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sop\OneDrive\Desktop\Latest 2026 Leunice Thesis Files\"/>
    </mc:Choice>
  </mc:AlternateContent>
  <xr:revisionPtr revIDLastSave="0" documentId="13_ncr:1_{C9B3FBA7-7E08-4A31-8BE8-0ADBD29739C4}" xr6:coauthVersionLast="47" xr6:coauthVersionMax="47" xr10:uidLastSave="{00000000-0000-0000-0000-000000000000}"/>
  <bookViews>
    <workbookView xWindow="-98" yWindow="-98" windowWidth="21795" windowHeight="12975" tabRatio="781" firstSheet="2" activeTab="4" xr2:uid="{0FDE8E9D-CF2F-4D6C-8B81-76B9A9E95285}"/>
  </bookViews>
  <sheets>
    <sheet name="Sheet1" sheetId="1" r:id="rId1"/>
    <sheet name="Overall" sheetId="2" r:id="rId2"/>
    <sheet name="Acropora Raw Data" sheetId="7" r:id="rId3"/>
    <sheet name="Initial Acro Survival Analysis" sheetId="8" r:id="rId4"/>
    <sheet name="Favites Raw Data_" sheetId="11" r:id="rId5"/>
    <sheet name="Initial Fav Survival Analysis" sheetId="10" r:id="rId6"/>
    <sheet name="-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4" i="8" l="1"/>
  <c r="F102" i="8"/>
  <c r="G102" i="8" s="1"/>
  <c r="F101" i="8"/>
  <c r="G101" i="8" s="1"/>
  <c r="F100" i="8"/>
  <c r="G100" i="8" s="1"/>
  <c r="F99" i="8"/>
  <c r="G99" i="8" s="1"/>
  <c r="F98" i="8"/>
  <c r="G98" i="8" s="1"/>
  <c r="F97" i="8"/>
  <c r="G97" i="8" s="1"/>
  <c r="F96" i="8"/>
  <c r="G96" i="8" s="1"/>
  <c r="F95" i="8"/>
  <c r="G95" i="8" s="1"/>
  <c r="F94" i="8"/>
  <c r="G94" i="8" s="1"/>
  <c r="F93" i="8"/>
  <c r="G93" i="8" s="1"/>
  <c r="F92" i="8"/>
  <c r="G92" i="8" s="1"/>
  <c r="F91" i="8"/>
  <c r="G91" i="8" s="1"/>
  <c r="F90" i="8"/>
  <c r="G90" i="8" s="1"/>
  <c r="F89" i="8"/>
  <c r="G89" i="8" s="1"/>
  <c r="F88" i="8"/>
  <c r="G88" i="8" s="1"/>
  <c r="F87" i="8"/>
  <c r="G87" i="8" s="1"/>
  <c r="F86" i="8"/>
  <c r="G86" i="8" s="1"/>
  <c r="F85" i="8"/>
  <c r="G85" i="8" s="1"/>
  <c r="F84" i="8"/>
  <c r="G84" i="8" s="1"/>
  <c r="F83" i="8"/>
  <c r="G83" i="8" s="1"/>
  <c r="F82" i="8"/>
  <c r="G82" i="8" s="1"/>
  <c r="F81" i="8"/>
  <c r="G81" i="8" s="1"/>
  <c r="F80" i="8"/>
  <c r="G80" i="8" s="1"/>
  <c r="F79" i="8"/>
  <c r="G79" i="8" s="1"/>
  <c r="F78" i="8"/>
  <c r="G78" i="8" s="1"/>
  <c r="F77" i="8"/>
  <c r="G77" i="8" s="1"/>
  <c r="F76" i="8"/>
  <c r="G76" i="8" s="1"/>
  <c r="F75" i="8"/>
  <c r="G75" i="8" s="1"/>
  <c r="F74" i="8"/>
  <c r="G74" i="8" s="1"/>
  <c r="F73" i="8"/>
  <c r="G73" i="8" s="1"/>
  <c r="F72" i="8"/>
  <c r="G72" i="8" s="1"/>
  <c r="F71" i="8"/>
  <c r="G71" i="8" s="1"/>
  <c r="F70" i="8"/>
  <c r="G70" i="8" s="1"/>
  <c r="F69" i="8"/>
  <c r="G69" i="8" s="1"/>
  <c r="F68" i="8"/>
  <c r="G68" i="8" s="1"/>
  <c r="F67" i="8"/>
  <c r="G67" i="8" s="1"/>
  <c r="F66" i="8"/>
  <c r="G66" i="8" s="1"/>
  <c r="F65" i="8"/>
  <c r="G65" i="8" s="1"/>
  <c r="F64" i="8"/>
  <c r="G64" i="8" s="1"/>
  <c r="F63" i="8"/>
  <c r="G63" i="8" s="1"/>
  <c r="F62" i="8"/>
  <c r="G62" i="8" s="1"/>
  <c r="F61" i="8"/>
  <c r="G61" i="8" s="1"/>
  <c r="F45" i="10"/>
  <c r="G45" i="10" s="1"/>
  <c r="G11" i="10"/>
  <c r="F5" i="10"/>
  <c r="G5" i="10" s="1"/>
  <c r="F6" i="10"/>
  <c r="G6" i="10" s="1"/>
  <c r="F7" i="10"/>
  <c r="G7" i="10" s="1"/>
  <c r="F8" i="10"/>
  <c r="G8" i="10" s="1"/>
  <c r="F9" i="10"/>
  <c r="G9" i="10" s="1"/>
  <c r="F10" i="10"/>
  <c r="G10" i="10" s="1"/>
  <c r="F11" i="10"/>
  <c r="F12" i="10"/>
  <c r="G12" i="10" s="1"/>
  <c r="F13" i="10"/>
  <c r="G13" i="10" s="1"/>
  <c r="F14" i="10"/>
  <c r="G14" i="10" s="1"/>
  <c r="F15" i="10"/>
  <c r="G15" i="10" s="1"/>
  <c r="F16" i="10"/>
  <c r="G16" i="10" s="1"/>
  <c r="F17" i="10"/>
  <c r="G17" i="10" s="1"/>
  <c r="F18" i="10"/>
  <c r="G18" i="10" s="1"/>
  <c r="F19" i="10"/>
  <c r="G19" i="10" s="1"/>
  <c r="F20" i="10"/>
  <c r="G20" i="10" s="1"/>
  <c r="F21" i="10"/>
  <c r="G21" i="10" s="1"/>
  <c r="F22" i="10"/>
  <c r="G22" i="10" s="1"/>
  <c r="F23" i="10"/>
  <c r="G23" i="10" s="1"/>
  <c r="F24" i="10"/>
  <c r="G24" i="10" s="1"/>
  <c r="F25" i="10"/>
  <c r="G25" i="10" s="1"/>
  <c r="F26" i="10"/>
  <c r="G26" i="10" s="1"/>
  <c r="F27" i="10"/>
  <c r="G27" i="10" s="1"/>
  <c r="F28" i="10"/>
  <c r="G28" i="10" s="1"/>
  <c r="F29" i="10"/>
  <c r="G29" i="10" s="1"/>
  <c r="F30" i="10"/>
  <c r="G30" i="10" s="1"/>
  <c r="F31" i="10"/>
  <c r="G31" i="10" s="1"/>
  <c r="F32" i="10"/>
  <c r="G32" i="10" s="1"/>
  <c r="F33" i="10"/>
  <c r="G33" i="10" s="1"/>
  <c r="F34" i="10"/>
  <c r="G34" i="10" s="1"/>
  <c r="F35" i="10"/>
  <c r="G35" i="10" s="1"/>
  <c r="F36" i="10"/>
  <c r="G36" i="10" s="1"/>
  <c r="F37" i="10"/>
  <c r="G37" i="10" s="1"/>
  <c r="F38" i="10"/>
  <c r="G38" i="10" s="1"/>
  <c r="F39" i="10"/>
  <c r="G39" i="10" s="1"/>
  <c r="F40" i="10"/>
  <c r="G40" i="10" s="1"/>
  <c r="F41" i="10"/>
  <c r="G41" i="10" s="1"/>
  <c r="F42" i="10"/>
  <c r="G42" i="10" s="1"/>
  <c r="F43" i="10"/>
  <c r="G43" i="10" s="1"/>
  <c r="F44" i="10"/>
  <c r="G44" i="10" s="1"/>
  <c r="F4" i="10"/>
  <c r="G4" i="10" s="1"/>
  <c r="DI186" i="11"/>
  <c r="DI187" i="11"/>
  <c r="DI188" i="11"/>
  <c r="DI189" i="11"/>
  <c r="DI190" i="11"/>
  <c r="DI214" i="11"/>
  <c r="DI203" i="11"/>
  <c r="CL203" i="11"/>
  <c r="U170" i="11"/>
  <c r="U171" i="11"/>
  <c r="U172" i="11"/>
  <c r="U173" i="11"/>
  <c r="U169" i="11"/>
  <c r="EF218" i="11"/>
  <c r="DI218" i="11"/>
  <c r="CL218" i="11"/>
  <c r="BO218" i="11"/>
  <c r="AR218" i="11"/>
  <c r="U218" i="11"/>
  <c r="EF217" i="11"/>
  <c r="DI217" i="11"/>
  <c r="CL217" i="11"/>
  <c r="BO217" i="11"/>
  <c r="AR217" i="11"/>
  <c r="U217" i="11"/>
  <c r="EF216" i="11"/>
  <c r="DI216" i="11"/>
  <c r="CL216" i="11"/>
  <c r="BO216" i="11"/>
  <c r="AR216" i="11"/>
  <c r="U216" i="11"/>
  <c r="EF215" i="11"/>
  <c r="DI215" i="11"/>
  <c r="CL215" i="11"/>
  <c r="BO215" i="11"/>
  <c r="AR215" i="11"/>
  <c r="U215" i="11"/>
  <c r="EF214" i="11"/>
  <c r="CL214" i="11"/>
  <c r="BO214" i="11"/>
  <c r="AR214" i="11"/>
  <c r="U214" i="11"/>
  <c r="EF213" i="11"/>
  <c r="DI213" i="11"/>
  <c r="CL213" i="11"/>
  <c r="BO213" i="11"/>
  <c r="AR213" i="11"/>
  <c r="U213" i="11"/>
  <c r="EF208" i="11"/>
  <c r="DI208" i="11"/>
  <c r="CL208" i="11"/>
  <c r="BO208" i="11"/>
  <c r="AR208" i="11"/>
  <c r="U208" i="11"/>
  <c r="EF207" i="11"/>
  <c r="DI207" i="11"/>
  <c r="CL207" i="11"/>
  <c r="BO207" i="11"/>
  <c r="AR207" i="11"/>
  <c r="U207" i="11"/>
  <c r="EF206" i="11"/>
  <c r="DI206" i="11"/>
  <c r="CL206" i="11"/>
  <c r="BO206" i="11"/>
  <c r="AR206" i="11"/>
  <c r="U206" i="11"/>
  <c r="EF205" i="11"/>
  <c r="DI205" i="11"/>
  <c r="CL205" i="11"/>
  <c r="BO205" i="11"/>
  <c r="AR205" i="11"/>
  <c r="U205" i="11"/>
  <c r="EF204" i="11"/>
  <c r="DI204" i="11"/>
  <c r="CL204" i="11"/>
  <c r="BO204" i="11"/>
  <c r="AR204" i="11"/>
  <c r="U204" i="11"/>
  <c r="EF203" i="11"/>
  <c r="BO203" i="11"/>
  <c r="AR203" i="11"/>
  <c r="U203" i="11"/>
  <c r="EF199" i="11"/>
  <c r="DI199" i="11"/>
  <c r="CL199" i="11"/>
  <c r="BO199" i="11"/>
  <c r="AR199" i="11"/>
  <c r="U199" i="11"/>
  <c r="EF198" i="11"/>
  <c r="DI198" i="11"/>
  <c r="CL198" i="11"/>
  <c r="BO198" i="11"/>
  <c r="AR198" i="11"/>
  <c r="U198" i="11"/>
  <c r="EF197" i="11"/>
  <c r="DI197" i="11"/>
  <c r="CL197" i="11"/>
  <c r="BO197" i="11"/>
  <c r="AR197" i="11"/>
  <c r="U197" i="11"/>
  <c r="EF196" i="11"/>
  <c r="DI196" i="11"/>
  <c r="CL196" i="11"/>
  <c r="BO196" i="11"/>
  <c r="AR196" i="11"/>
  <c r="U196" i="11"/>
  <c r="EF195" i="11"/>
  <c r="DI195" i="11"/>
  <c r="CL195" i="11"/>
  <c r="AR195" i="11"/>
  <c r="U195" i="11"/>
  <c r="EF194" i="11"/>
  <c r="DI194" i="11"/>
  <c r="CL194" i="11"/>
  <c r="BO194" i="11"/>
  <c r="AR194" i="11"/>
  <c r="U194" i="11"/>
  <c r="EF190" i="11"/>
  <c r="CL190" i="11"/>
  <c r="BO190" i="11"/>
  <c r="AR190" i="11"/>
  <c r="U190" i="11"/>
  <c r="EF189" i="11"/>
  <c r="CL189" i="11"/>
  <c r="BO189" i="11"/>
  <c r="AR189" i="11"/>
  <c r="U189" i="11"/>
  <c r="EF188" i="11"/>
  <c r="CL188" i="11"/>
  <c r="BO188" i="11"/>
  <c r="AR188" i="11"/>
  <c r="U188" i="11"/>
  <c r="EF187" i="11"/>
  <c r="CL187" i="11"/>
  <c r="BO187" i="11"/>
  <c r="AR187" i="11"/>
  <c r="U187" i="11"/>
  <c r="EF186" i="11"/>
  <c r="CL186" i="11"/>
  <c r="BO186" i="11"/>
  <c r="AR186" i="11"/>
  <c r="U186" i="11"/>
  <c r="EF185" i="11"/>
  <c r="DI185" i="11"/>
  <c r="CL185" i="11"/>
  <c r="BO185" i="11"/>
  <c r="AR185" i="11"/>
  <c r="U185" i="11"/>
  <c r="EF182" i="11"/>
  <c r="DI182" i="11"/>
  <c r="CL182" i="11"/>
  <c r="BO182" i="11"/>
  <c r="AR182" i="11"/>
  <c r="U182" i="11"/>
  <c r="EF181" i="11"/>
  <c r="DI181" i="11"/>
  <c r="CL181" i="11"/>
  <c r="BO181" i="11"/>
  <c r="AR181" i="11"/>
  <c r="U181" i="11"/>
  <c r="EF180" i="11"/>
  <c r="DI180" i="11"/>
  <c r="CL180" i="11"/>
  <c r="BO180" i="11"/>
  <c r="AR180" i="11"/>
  <c r="U180" i="11"/>
  <c r="EF179" i="11"/>
  <c r="DI179" i="11"/>
  <c r="CL179" i="11"/>
  <c r="BO179" i="11"/>
  <c r="AR179" i="11"/>
  <c r="U179" i="11"/>
  <c r="EF178" i="11"/>
  <c r="DI178" i="11"/>
  <c r="CL178" i="11"/>
  <c r="BO178" i="11"/>
  <c r="AR178" i="11"/>
  <c r="U178" i="11"/>
  <c r="EF177" i="11"/>
  <c r="DI177" i="11"/>
  <c r="CL177" i="11"/>
  <c r="BO177" i="11"/>
  <c r="AR177" i="11"/>
  <c r="U177" i="11"/>
  <c r="EF173" i="11"/>
  <c r="DI173" i="11"/>
  <c r="CL173" i="11"/>
  <c r="BO173" i="11"/>
  <c r="AR173" i="11"/>
  <c r="EF172" i="11"/>
  <c r="DI172" i="11"/>
  <c r="CL172" i="11"/>
  <c r="BO172" i="11"/>
  <c r="AR172" i="11"/>
  <c r="EF171" i="11"/>
  <c r="DI171" i="11"/>
  <c r="CL171" i="11"/>
  <c r="BO171" i="11"/>
  <c r="AR171" i="11"/>
  <c r="EF170" i="11"/>
  <c r="DI170" i="11"/>
  <c r="CL170" i="11"/>
  <c r="BO170" i="11"/>
  <c r="AR170" i="11"/>
  <c r="EF169" i="11"/>
  <c r="DI169" i="11"/>
  <c r="CL169" i="11"/>
  <c r="BO169" i="11"/>
  <c r="AR169" i="11"/>
  <c r="EF168" i="11"/>
  <c r="DI168" i="11"/>
  <c r="DI174" i="11" s="1"/>
  <c r="CL168" i="11"/>
  <c r="BO168" i="11"/>
  <c r="AR168" i="11"/>
  <c r="EF164" i="11"/>
  <c r="DI164" i="11"/>
  <c r="CL164" i="11"/>
  <c r="BO164" i="11"/>
  <c r="AR164" i="11"/>
  <c r="U164" i="11"/>
  <c r="EF163" i="11"/>
  <c r="DI163" i="11"/>
  <c r="CL163" i="11"/>
  <c r="BO163" i="11"/>
  <c r="AR163" i="11"/>
  <c r="U163" i="11"/>
  <c r="EF162" i="11"/>
  <c r="DI162" i="11"/>
  <c r="CL162" i="11"/>
  <c r="BO162" i="11"/>
  <c r="AR162" i="11"/>
  <c r="U162" i="11"/>
  <c r="EF161" i="11"/>
  <c r="DI161" i="11"/>
  <c r="CL161" i="11"/>
  <c r="BO161" i="11"/>
  <c r="AR161" i="11"/>
  <c r="U161" i="11"/>
  <c r="EF160" i="11"/>
  <c r="DI160" i="11"/>
  <c r="CL160" i="11"/>
  <c r="BO160" i="11"/>
  <c r="AR160" i="11"/>
  <c r="U160" i="11"/>
  <c r="EF159" i="11"/>
  <c r="DI159" i="11"/>
  <c r="CL159" i="11"/>
  <c r="BO159" i="11"/>
  <c r="AR159" i="11"/>
  <c r="U159" i="11"/>
  <c r="EF146" i="11"/>
  <c r="EF147" i="11"/>
  <c r="EF148" i="11"/>
  <c r="EF149" i="11"/>
  <c r="EF150" i="11"/>
  <c r="EF145" i="11"/>
  <c r="EF151" i="11" s="1"/>
  <c r="EF136" i="11"/>
  <c r="EF137" i="11"/>
  <c r="EF138" i="11"/>
  <c r="EF139" i="11"/>
  <c r="EF140" i="11"/>
  <c r="EF135" i="11"/>
  <c r="EF141" i="11" s="1"/>
  <c r="DI136" i="11"/>
  <c r="DI137" i="11"/>
  <c r="DI138" i="11"/>
  <c r="DI139" i="11"/>
  <c r="DI140" i="11"/>
  <c r="DI145" i="11"/>
  <c r="DI151" i="11" s="1"/>
  <c r="DI146" i="11"/>
  <c r="DI147" i="11"/>
  <c r="DI148" i="11"/>
  <c r="DI149" i="11"/>
  <c r="DI150" i="11"/>
  <c r="DI135" i="11"/>
  <c r="DI141" i="11" s="1"/>
  <c r="CL136" i="11"/>
  <c r="CL137" i="11"/>
  <c r="CL138" i="11"/>
  <c r="CL139" i="11"/>
  <c r="CL140" i="11"/>
  <c r="CL145" i="11"/>
  <c r="CL151" i="11" s="1"/>
  <c r="CL146" i="11"/>
  <c r="CL147" i="11"/>
  <c r="CL148" i="11"/>
  <c r="CL149" i="11"/>
  <c r="CL150" i="11"/>
  <c r="CL135" i="11"/>
  <c r="CL141" i="11" s="1"/>
  <c r="BO146" i="11"/>
  <c r="BO147" i="11"/>
  <c r="BO148" i="11"/>
  <c r="BO149" i="11"/>
  <c r="BO150" i="11"/>
  <c r="BO145" i="11"/>
  <c r="BO151" i="11" s="1"/>
  <c r="AR151" i="11"/>
  <c r="AR146" i="11"/>
  <c r="AR147" i="11"/>
  <c r="AR148" i="11"/>
  <c r="AR149" i="11"/>
  <c r="AR150" i="11"/>
  <c r="AR145" i="11"/>
  <c r="U146" i="11"/>
  <c r="U147" i="11"/>
  <c r="U148" i="11"/>
  <c r="U149" i="11"/>
  <c r="U150" i="11"/>
  <c r="U145" i="11"/>
  <c r="U151" i="11" s="1"/>
  <c r="AR101" i="11"/>
  <c r="AR102" i="11"/>
  <c r="AR103" i="11"/>
  <c r="AR104" i="11"/>
  <c r="AR105" i="11"/>
  <c r="AR100" i="11"/>
  <c r="AR106" i="11" s="1"/>
  <c r="BO136" i="11"/>
  <c r="BO137" i="11"/>
  <c r="BO138" i="11"/>
  <c r="BO139" i="11"/>
  <c r="BO140" i="11"/>
  <c r="BO135" i="11"/>
  <c r="BO141" i="11" s="1"/>
  <c r="AR136" i="11"/>
  <c r="AR137" i="11"/>
  <c r="AR138" i="11"/>
  <c r="AR139" i="11"/>
  <c r="AR140" i="11"/>
  <c r="AR135" i="11"/>
  <c r="AR141" i="11" s="1"/>
  <c r="U136" i="11"/>
  <c r="U137" i="11"/>
  <c r="U138" i="11"/>
  <c r="U139" i="11"/>
  <c r="U140" i="11"/>
  <c r="U135" i="11"/>
  <c r="U141" i="11" s="1"/>
  <c r="EF127" i="11"/>
  <c r="EF128" i="11"/>
  <c r="EF129" i="11"/>
  <c r="EF130" i="11"/>
  <c r="EF131" i="11"/>
  <c r="EF126" i="11"/>
  <c r="DI127" i="11"/>
  <c r="DI128" i="11"/>
  <c r="DI129" i="11"/>
  <c r="DI130" i="11"/>
  <c r="DI131" i="11"/>
  <c r="DI126" i="11"/>
  <c r="DI132" i="11" s="1"/>
  <c r="AR127" i="11"/>
  <c r="AR128" i="11"/>
  <c r="AR129" i="11"/>
  <c r="AR130" i="11"/>
  <c r="AR131" i="11"/>
  <c r="AR126" i="11"/>
  <c r="AR132" i="11" s="1"/>
  <c r="CL127" i="11"/>
  <c r="CL128" i="11"/>
  <c r="CL129" i="11"/>
  <c r="CL130" i="11"/>
  <c r="CL131" i="11"/>
  <c r="CL126" i="11"/>
  <c r="BO127" i="11"/>
  <c r="BO128" i="11"/>
  <c r="BO129" i="11"/>
  <c r="BO130" i="11"/>
  <c r="BO131" i="11"/>
  <c r="BO126" i="11"/>
  <c r="BO132" i="11" s="1"/>
  <c r="U127" i="11"/>
  <c r="U128" i="11"/>
  <c r="U129" i="11"/>
  <c r="U130" i="11"/>
  <c r="U131" i="11"/>
  <c r="U126" i="11"/>
  <c r="U132" i="11" s="1"/>
  <c r="EF118" i="11"/>
  <c r="EF119" i="11"/>
  <c r="EF120" i="11"/>
  <c r="EF121" i="11"/>
  <c r="EF122" i="11"/>
  <c r="EF117" i="11"/>
  <c r="EF123" i="11" s="1"/>
  <c r="DI118" i="11"/>
  <c r="DI119" i="11"/>
  <c r="DI120" i="11"/>
  <c r="DI121" i="11"/>
  <c r="DI122" i="11"/>
  <c r="DI117" i="11"/>
  <c r="DI123" i="11" s="1"/>
  <c r="CL118" i="11"/>
  <c r="CL119" i="11"/>
  <c r="CL120" i="11"/>
  <c r="CL121" i="11"/>
  <c r="CL122" i="11"/>
  <c r="CL117" i="11"/>
  <c r="CL123" i="11" s="1"/>
  <c r="BO118" i="11"/>
  <c r="BO119" i="11"/>
  <c r="BO120" i="11"/>
  <c r="BO121" i="11"/>
  <c r="BO122" i="11"/>
  <c r="BO117" i="11"/>
  <c r="BO123" i="11" s="1"/>
  <c r="AR118" i="11"/>
  <c r="AR119" i="11"/>
  <c r="AR120" i="11"/>
  <c r="AR121" i="11"/>
  <c r="AR122" i="11"/>
  <c r="AR117" i="11"/>
  <c r="AR123" i="11" s="1"/>
  <c r="U117" i="11"/>
  <c r="U118" i="11"/>
  <c r="U119" i="11"/>
  <c r="U120" i="11"/>
  <c r="U121" i="11"/>
  <c r="U122" i="11"/>
  <c r="EF110" i="11"/>
  <c r="EF111" i="11"/>
  <c r="EF112" i="11"/>
  <c r="EF113" i="11"/>
  <c r="EF114" i="11"/>
  <c r="EF109" i="11"/>
  <c r="DI110" i="11"/>
  <c r="DI111" i="11"/>
  <c r="DI112" i="11"/>
  <c r="DI113" i="11"/>
  <c r="DI114" i="11"/>
  <c r="DI109" i="11"/>
  <c r="DI115" i="11" s="1"/>
  <c r="CL110" i="11"/>
  <c r="CL111" i="11"/>
  <c r="CL112" i="11"/>
  <c r="CL113" i="11"/>
  <c r="CL114" i="11"/>
  <c r="CL109" i="11"/>
  <c r="CL115" i="11" s="1"/>
  <c r="BO114" i="11"/>
  <c r="BO110" i="11"/>
  <c r="BO111" i="11"/>
  <c r="BO112" i="11"/>
  <c r="BO113" i="11"/>
  <c r="BO109" i="11"/>
  <c r="BO115" i="11" s="1"/>
  <c r="AR110" i="11"/>
  <c r="AR111" i="11"/>
  <c r="AR112" i="11"/>
  <c r="AR113" i="11"/>
  <c r="AR114" i="11"/>
  <c r="AR109" i="11"/>
  <c r="AR115" i="11" s="1"/>
  <c r="U110" i="11"/>
  <c r="U111" i="11"/>
  <c r="U112" i="11"/>
  <c r="U113" i="11"/>
  <c r="U114" i="11"/>
  <c r="U109" i="11"/>
  <c r="EF101" i="11"/>
  <c r="EF102" i="11"/>
  <c r="EF103" i="11"/>
  <c r="EF104" i="11"/>
  <c r="EF105" i="11"/>
  <c r="EF100" i="11"/>
  <c r="EF106" i="11" s="1"/>
  <c r="DI101" i="11"/>
  <c r="DI102" i="11"/>
  <c r="DI103" i="11"/>
  <c r="DI104" i="11"/>
  <c r="DI105" i="11"/>
  <c r="DI100" i="11"/>
  <c r="DI106" i="11" s="1"/>
  <c r="CL101" i="11"/>
  <c r="CL102" i="11"/>
  <c r="CL103" i="11"/>
  <c r="CL104" i="11"/>
  <c r="CL105" i="11"/>
  <c r="CL100" i="11"/>
  <c r="CL106" i="11" s="1"/>
  <c r="BO101" i="11"/>
  <c r="BO102" i="11"/>
  <c r="BO103" i="11"/>
  <c r="BO104" i="11"/>
  <c r="BO105" i="11"/>
  <c r="BO100" i="11"/>
  <c r="BO106" i="11" s="1"/>
  <c r="U101" i="11"/>
  <c r="U102" i="11"/>
  <c r="U103" i="11"/>
  <c r="U104" i="11"/>
  <c r="U105" i="11"/>
  <c r="U100" i="11"/>
  <c r="U106" i="11" s="1"/>
  <c r="EF96" i="11"/>
  <c r="EF95" i="11"/>
  <c r="EF94" i="11"/>
  <c r="EF93" i="11"/>
  <c r="EF92" i="11"/>
  <c r="EF91" i="11"/>
  <c r="DI96" i="11"/>
  <c r="DI95" i="11"/>
  <c r="DI94" i="11"/>
  <c r="DI93" i="11"/>
  <c r="DI92" i="11"/>
  <c r="DI91" i="11"/>
  <c r="CL96" i="11"/>
  <c r="CL95" i="11"/>
  <c r="CL94" i="11"/>
  <c r="CL93" i="11"/>
  <c r="CL92" i="11"/>
  <c r="CL91" i="11"/>
  <c r="BO96" i="11"/>
  <c r="BO95" i="11"/>
  <c r="BO94" i="11"/>
  <c r="BO93" i="11"/>
  <c r="BO92" i="11"/>
  <c r="BO91" i="11"/>
  <c r="AR96" i="11"/>
  <c r="AR95" i="11"/>
  <c r="AR94" i="11"/>
  <c r="AR93" i="11"/>
  <c r="AR92" i="11"/>
  <c r="AR91" i="11"/>
  <c r="U96" i="11"/>
  <c r="U95" i="11"/>
  <c r="U94" i="11"/>
  <c r="U93" i="11"/>
  <c r="U92" i="11"/>
  <c r="U91" i="11"/>
  <c r="AY56" i="11" a="1"/>
  <c r="AY56" i="11" s="1"/>
  <c r="BX72" i="11"/>
  <c r="BW72" i="11"/>
  <c r="BV72" i="11"/>
  <c r="BU72" i="11"/>
  <c r="BT72" i="11"/>
  <c r="BS72" i="11"/>
  <c r="BR72" i="11"/>
  <c r="BK72" i="11"/>
  <c r="BJ72" i="11"/>
  <c r="BI72" i="11"/>
  <c r="BH72" i="11"/>
  <c r="BG72" i="11"/>
  <c r="BF72" i="11"/>
  <c r="BE72" i="11"/>
  <c r="AX72" i="11"/>
  <c r="AW72" i="11"/>
  <c r="AV72" i="11"/>
  <c r="AU72" i="11"/>
  <c r="AT72" i="11"/>
  <c r="AS72" i="11"/>
  <c r="AR72" i="11"/>
  <c r="AK72" i="11"/>
  <c r="AJ72" i="11"/>
  <c r="AI72" i="11"/>
  <c r="AH72" i="11"/>
  <c r="AG72" i="11"/>
  <c r="AF72" i="11"/>
  <c r="AE72" i="11"/>
  <c r="X72" i="11"/>
  <c r="W72" i="11"/>
  <c r="V72" i="11"/>
  <c r="U72" i="11"/>
  <c r="T72" i="11"/>
  <c r="S72" i="11"/>
  <c r="R72" i="11"/>
  <c r="K72" i="11"/>
  <c r="J72" i="11"/>
  <c r="I72" i="11"/>
  <c r="H72" i="11"/>
  <c r="G72" i="11"/>
  <c r="F72" i="11"/>
  <c r="E72" i="11"/>
  <c r="BX62" i="11"/>
  <c r="BW62" i="11"/>
  <c r="BV62" i="11"/>
  <c r="BU62" i="11"/>
  <c r="BT62" i="11"/>
  <c r="BS62" i="11"/>
  <c r="BR62" i="11"/>
  <c r="BK62" i="11"/>
  <c r="BJ62" i="11"/>
  <c r="BI62" i="11"/>
  <c r="BH62" i="11"/>
  <c r="BG62" i="11"/>
  <c r="BF62" i="11"/>
  <c r="BE62" i="11"/>
  <c r="AX62" i="11"/>
  <c r="AW62" i="11"/>
  <c r="AV62" i="11"/>
  <c r="AU62" i="11"/>
  <c r="AT62" i="11"/>
  <c r="AS62" i="11"/>
  <c r="AR62" i="11"/>
  <c r="AK62" i="11"/>
  <c r="AJ62" i="11"/>
  <c r="AI62" i="11"/>
  <c r="AH62" i="11"/>
  <c r="AG62" i="11"/>
  <c r="AF62" i="11"/>
  <c r="AE62" i="11"/>
  <c r="X62" i="11"/>
  <c r="W62" i="11"/>
  <c r="V62" i="11"/>
  <c r="U62" i="11"/>
  <c r="T62" i="11"/>
  <c r="S62" i="11"/>
  <c r="R62" i="11"/>
  <c r="K62" i="11"/>
  <c r="J62" i="11"/>
  <c r="I62" i="11"/>
  <c r="H62" i="11"/>
  <c r="G62" i="11"/>
  <c r="F62" i="11"/>
  <c r="E62" i="11"/>
  <c r="BX52" i="11"/>
  <c r="BW52" i="11"/>
  <c r="BV52" i="11"/>
  <c r="BU52" i="11"/>
  <c r="BT52" i="11"/>
  <c r="BS52" i="11"/>
  <c r="BR52" i="11"/>
  <c r="BK52" i="11"/>
  <c r="BJ52" i="11"/>
  <c r="BI52" i="11"/>
  <c r="BH52" i="11"/>
  <c r="BG52" i="11"/>
  <c r="BF52" i="11"/>
  <c r="BE52" i="11"/>
  <c r="AX52" i="11"/>
  <c r="AW52" i="11"/>
  <c r="AV52" i="11"/>
  <c r="AU52" i="11"/>
  <c r="AT52" i="11"/>
  <c r="AS52" i="11"/>
  <c r="AR52" i="11"/>
  <c r="AK52" i="11"/>
  <c r="AJ52" i="11"/>
  <c r="AI52" i="11"/>
  <c r="AH52" i="11"/>
  <c r="AG52" i="11"/>
  <c r="AF52" i="11"/>
  <c r="AE52" i="11"/>
  <c r="X52" i="11"/>
  <c r="W52" i="11"/>
  <c r="V52" i="11"/>
  <c r="U52" i="11"/>
  <c r="T52" i="11"/>
  <c r="S52" i="11"/>
  <c r="R52" i="11"/>
  <c r="K52" i="11"/>
  <c r="J52" i="11"/>
  <c r="I52" i="11"/>
  <c r="H52" i="11"/>
  <c r="G52" i="11"/>
  <c r="F52" i="11"/>
  <c r="E52" i="11"/>
  <c r="BX42" i="11"/>
  <c r="BW42" i="11"/>
  <c r="BV42" i="11"/>
  <c r="BU42" i="11"/>
  <c r="BT42" i="11"/>
  <c r="BS42" i="11"/>
  <c r="BR42" i="11"/>
  <c r="BK42" i="11"/>
  <c r="BJ42" i="11"/>
  <c r="BI42" i="11"/>
  <c r="BH42" i="11"/>
  <c r="BG42" i="11"/>
  <c r="BF42" i="11"/>
  <c r="BE42" i="11"/>
  <c r="AX42" i="11"/>
  <c r="AW42" i="11"/>
  <c r="AV42" i="11"/>
  <c r="AU42" i="11"/>
  <c r="AT42" i="11"/>
  <c r="AS42" i="11"/>
  <c r="AR42" i="11"/>
  <c r="AK42" i="11"/>
  <c r="AJ42" i="11"/>
  <c r="AI42" i="11"/>
  <c r="AH42" i="11"/>
  <c r="AG42" i="11"/>
  <c r="AF42" i="11"/>
  <c r="AE42" i="11"/>
  <c r="X42" i="11"/>
  <c r="W42" i="11"/>
  <c r="V42" i="11"/>
  <c r="U42" i="11"/>
  <c r="T42" i="11"/>
  <c r="S42" i="11"/>
  <c r="R42" i="11"/>
  <c r="K42" i="11"/>
  <c r="J42" i="11"/>
  <c r="I42" i="11"/>
  <c r="H42" i="11"/>
  <c r="G42" i="11"/>
  <c r="F42" i="11"/>
  <c r="E42" i="11"/>
  <c r="BX32" i="11"/>
  <c r="BW32" i="11"/>
  <c r="BV32" i="11"/>
  <c r="BU32" i="11"/>
  <c r="BT32" i="11"/>
  <c r="BS32" i="11"/>
  <c r="BR32" i="11"/>
  <c r="BK32" i="11"/>
  <c r="BJ32" i="11"/>
  <c r="BI32" i="11"/>
  <c r="BH32" i="11"/>
  <c r="BG32" i="11"/>
  <c r="BF32" i="11"/>
  <c r="BE32" i="11"/>
  <c r="AX32" i="11"/>
  <c r="AW32" i="11"/>
  <c r="AV32" i="11"/>
  <c r="AU32" i="11"/>
  <c r="AT32" i="11"/>
  <c r="AS32" i="11"/>
  <c r="AR32" i="11"/>
  <c r="AK32" i="11"/>
  <c r="AJ32" i="11"/>
  <c r="AI32" i="11"/>
  <c r="AH32" i="11"/>
  <c r="AG32" i="11"/>
  <c r="AF32" i="11"/>
  <c r="AE32" i="11"/>
  <c r="X32" i="11"/>
  <c r="W32" i="11"/>
  <c r="V32" i="11"/>
  <c r="U32" i="11"/>
  <c r="T32" i="11"/>
  <c r="S32" i="11"/>
  <c r="R32" i="11"/>
  <c r="K32" i="11"/>
  <c r="J32" i="11"/>
  <c r="I32" i="11"/>
  <c r="H32" i="11"/>
  <c r="G32" i="11"/>
  <c r="F32" i="11"/>
  <c r="E32" i="11"/>
  <c r="BX22" i="11"/>
  <c r="BW22" i="11"/>
  <c r="BV22" i="11"/>
  <c r="BU22" i="11"/>
  <c r="BT22" i="11"/>
  <c r="BS22" i="11"/>
  <c r="BR22" i="11"/>
  <c r="BK22" i="11"/>
  <c r="BJ22" i="11"/>
  <c r="BI22" i="11"/>
  <c r="BH22" i="11"/>
  <c r="BG22" i="11"/>
  <c r="BF22" i="11"/>
  <c r="BE22" i="11"/>
  <c r="AX22" i="11"/>
  <c r="AW22" i="11"/>
  <c r="AV22" i="11"/>
  <c r="AU22" i="11"/>
  <c r="AT22" i="11"/>
  <c r="AS22" i="11"/>
  <c r="AR22" i="11"/>
  <c r="AK22" i="11"/>
  <c r="AJ22" i="11"/>
  <c r="AI22" i="11"/>
  <c r="AH22" i="11"/>
  <c r="AG22" i="11"/>
  <c r="AF22" i="11"/>
  <c r="AE22" i="11"/>
  <c r="X22" i="11"/>
  <c r="W22" i="11"/>
  <c r="V22" i="11"/>
  <c r="U22" i="11"/>
  <c r="T22" i="11"/>
  <c r="S22" i="11"/>
  <c r="R22" i="11"/>
  <c r="K22" i="11"/>
  <c r="J22" i="11"/>
  <c r="I22" i="11"/>
  <c r="H22" i="11"/>
  <c r="G22" i="11"/>
  <c r="F22" i="11"/>
  <c r="E22" i="11"/>
  <c r="BX12" i="11"/>
  <c r="BW12" i="11"/>
  <c r="BV12" i="11"/>
  <c r="BU12" i="11"/>
  <c r="BT12" i="11"/>
  <c r="BS12" i="11"/>
  <c r="BR12" i="11"/>
  <c r="BK12" i="11"/>
  <c r="BJ12" i="11"/>
  <c r="BI12" i="11"/>
  <c r="BH12" i="11"/>
  <c r="BG12" i="11"/>
  <c r="BF12" i="11"/>
  <c r="BE12" i="11"/>
  <c r="AX12" i="11"/>
  <c r="AW12" i="11"/>
  <c r="AV12" i="11"/>
  <c r="AU12" i="11"/>
  <c r="AT12" i="11"/>
  <c r="AS12" i="11"/>
  <c r="AR12" i="11"/>
  <c r="AK12" i="11"/>
  <c r="AJ12" i="11"/>
  <c r="AI12" i="11"/>
  <c r="AH12" i="11"/>
  <c r="AG12" i="11"/>
  <c r="AF12" i="11"/>
  <c r="AE12" i="11"/>
  <c r="X12" i="11"/>
  <c r="W12" i="11"/>
  <c r="V12" i="11"/>
  <c r="U12" i="11"/>
  <c r="T12" i="11"/>
  <c r="S12" i="11"/>
  <c r="R12" i="11"/>
  <c r="K12" i="11"/>
  <c r="J12" i="11"/>
  <c r="I12" i="11"/>
  <c r="H12" i="11"/>
  <c r="G12" i="11"/>
  <c r="F12" i="11"/>
  <c r="E12" i="11"/>
  <c r="F45" i="8"/>
  <c r="G45" i="8" s="1"/>
  <c r="G44" i="8"/>
  <c r="F43" i="8"/>
  <c r="G43" i="8" s="1"/>
  <c r="F42" i="8"/>
  <c r="G42" i="8" s="1"/>
  <c r="F41" i="8"/>
  <c r="G41" i="8" s="1"/>
  <c r="F40" i="8"/>
  <c r="G40" i="8" s="1"/>
  <c r="F39" i="8"/>
  <c r="G39" i="8" s="1"/>
  <c r="F38" i="8"/>
  <c r="G38" i="8" s="1"/>
  <c r="F37" i="8"/>
  <c r="G37" i="8" s="1"/>
  <c r="F36" i="8"/>
  <c r="G36" i="8" s="1"/>
  <c r="F35" i="8"/>
  <c r="G35" i="8" s="1"/>
  <c r="F34" i="8"/>
  <c r="G34" i="8" s="1"/>
  <c r="F33" i="8"/>
  <c r="G33" i="8" s="1"/>
  <c r="F32" i="8"/>
  <c r="G32" i="8" s="1"/>
  <c r="F31" i="8"/>
  <c r="G31" i="8" s="1"/>
  <c r="F30" i="8"/>
  <c r="G30" i="8" s="1"/>
  <c r="F29" i="8"/>
  <c r="G29" i="8" s="1"/>
  <c r="F28" i="8"/>
  <c r="G28" i="8" s="1"/>
  <c r="F27" i="8"/>
  <c r="G27" i="8" s="1"/>
  <c r="F26" i="8"/>
  <c r="G26" i="8" s="1"/>
  <c r="F25" i="8"/>
  <c r="G25" i="8" s="1"/>
  <c r="F24" i="8"/>
  <c r="G24" i="8" s="1"/>
  <c r="F23" i="8"/>
  <c r="G23" i="8" s="1"/>
  <c r="F22" i="8"/>
  <c r="G22" i="8" s="1"/>
  <c r="F21" i="8"/>
  <c r="G21" i="8" s="1"/>
  <c r="F20" i="8"/>
  <c r="G20" i="8" s="1"/>
  <c r="F19" i="8"/>
  <c r="G19" i="8" s="1"/>
  <c r="F18" i="8"/>
  <c r="G18" i="8" s="1"/>
  <c r="F17" i="8"/>
  <c r="G17" i="8" s="1"/>
  <c r="F16" i="8"/>
  <c r="G16" i="8" s="1"/>
  <c r="F15" i="8"/>
  <c r="G15" i="8" s="1"/>
  <c r="F14" i="8"/>
  <c r="G14" i="8" s="1"/>
  <c r="F13" i="8"/>
  <c r="G13" i="8" s="1"/>
  <c r="F12" i="8"/>
  <c r="G12" i="8" s="1"/>
  <c r="F11" i="8"/>
  <c r="G11" i="8" s="1"/>
  <c r="F10" i="8"/>
  <c r="G10" i="8" s="1"/>
  <c r="O9" i="8"/>
  <c r="O18" i="8" s="1"/>
  <c r="N9" i="8"/>
  <c r="N18" i="8" s="1"/>
  <c r="M9" i="8"/>
  <c r="M18" i="8" s="1"/>
  <c r="L9" i="8"/>
  <c r="L18" i="8" s="1"/>
  <c r="F9" i="8"/>
  <c r="G9" i="8" s="1"/>
  <c r="O8" i="8"/>
  <c r="O17" i="8" s="1"/>
  <c r="N8" i="8"/>
  <c r="N17" i="8" s="1"/>
  <c r="M8" i="8"/>
  <c r="M17" i="8" s="1"/>
  <c r="L8" i="8"/>
  <c r="L17" i="8" s="1"/>
  <c r="F8" i="8"/>
  <c r="G8" i="8" s="1"/>
  <c r="O7" i="8"/>
  <c r="O16" i="8" s="1"/>
  <c r="N7" i="8"/>
  <c r="N16" i="8" s="1"/>
  <c r="M7" i="8"/>
  <c r="M16" i="8" s="1"/>
  <c r="L7" i="8"/>
  <c r="L16" i="8" s="1"/>
  <c r="F7" i="8"/>
  <c r="G7" i="8" s="1"/>
  <c r="O6" i="8"/>
  <c r="O15" i="8" s="1"/>
  <c r="N6" i="8"/>
  <c r="N15" i="8" s="1"/>
  <c r="M6" i="8"/>
  <c r="M15" i="8" s="1"/>
  <c r="L6" i="8"/>
  <c r="L15" i="8" s="1"/>
  <c r="F6" i="8"/>
  <c r="G6" i="8" s="1"/>
  <c r="O5" i="8"/>
  <c r="O14" i="8" s="1"/>
  <c r="N5" i="8"/>
  <c r="N14" i="8" s="1"/>
  <c r="M5" i="8"/>
  <c r="M14" i="8" s="1"/>
  <c r="L5" i="8"/>
  <c r="L14" i="8" s="1"/>
  <c r="F5" i="8"/>
  <c r="G5" i="8" s="1"/>
  <c r="O4" i="8"/>
  <c r="O13" i="8" s="1"/>
  <c r="N4" i="8"/>
  <c r="N13" i="8" s="1"/>
  <c r="M4" i="8"/>
  <c r="M13" i="8" s="1"/>
  <c r="L4" i="8"/>
  <c r="L13" i="8" s="1"/>
  <c r="F4" i="8"/>
  <c r="G4" i="8" s="1"/>
  <c r="G32" i="7"/>
  <c r="H32" i="7"/>
  <c r="I32" i="7"/>
  <c r="J32" i="7"/>
  <c r="K32" i="7"/>
  <c r="L32" i="7"/>
  <c r="AT52" i="7"/>
  <c r="AU52" i="7"/>
  <c r="AV52" i="7"/>
  <c r="AW52" i="7"/>
  <c r="AX52" i="7"/>
  <c r="AY52" i="7"/>
  <c r="AG52" i="7"/>
  <c r="AH52" i="7"/>
  <c r="AI52" i="7"/>
  <c r="AJ52" i="7"/>
  <c r="AK52" i="7"/>
  <c r="AL52" i="7"/>
  <c r="T72" i="7"/>
  <c r="U72" i="7"/>
  <c r="V72" i="7"/>
  <c r="W72" i="7"/>
  <c r="X72" i="7"/>
  <c r="Y72" i="7"/>
  <c r="G72" i="7"/>
  <c r="H72" i="7"/>
  <c r="I72" i="7"/>
  <c r="J72" i="7"/>
  <c r="K72" i="7"/>
  <c r="L72" i="7"/>
  <c r="F72" i="7"/>
  <c r="S72" i="7"/>
  <c r="AG72" i="7"/>
  <c r="AH72" i="7"/>
  <c r="AI72" i="7"/>
  <c r="AJ72" i="7"/>
  <c r="AK72" i="7"/>
  <c r="AL72" i="7"/>
  <c r="AF72" i="7"/>
  <c r="AT72" i="7"/>
  <c r="AU72" i="7"/>
  <c r="AV72" i="7"/>
  <c r="AW72" i="7"/>
  <c r="AX72" i="7"/>
  <c r="AY72" i="7"/>
  <c r="AS72" i="7"/>
  <c r="BG72" i="7"/>
  <c r="BH72" i="7"/>
  <c r="BI72" i="7"/>
  <c r="BJ72" i="7"/>
  <c r="BK72" i="7"/>
  <c r="BL72" i="7"/>
  <c r="BG62" i="7"/>
  <c r="BH62" i="7"/>
  <c r="BI62" i="7"/>
  <c r="BJ62" i="7"/>
  <c r="BK62" i="7"/>
  <c r="BL62" i="7"/>
  <c r="BG52" i="7"/>
  <c r="BH52" i="7"/>
  <c r="BI52" i="7"/>
  <c r="BJ52" i="7"/>
  <c r="BK52" i="7"/>
  <c r="BL52" i="7"/>
  <c r="BG42" i="7"/>
  <c r="BH42" i="7"/>
  <c r="BI42" i="7"/>
  <c r="BJ42" i="7"/>
  <c r="BK42" i="7"/>
  <c r="BL42" i="7"/>
  <c r="BT42" i="7"/>
  <c r="BU42" i="7"/>
  <c r="BV42" i="7"/>
  <c r="BW42" i="7"/>
  <c r="BX42" i="7"/>
  <c r="BY42" i="7"/>
  <c r="BT52" i="7"/>
  <c r="BU52" i="7"/>
  <c r="BV52" i="7"/>
  <c r="BW52" i="7"/>
  <c r="BX52" i="7"/>
  <c r="BY52" i="7"/>
  <c r="BT62" i="7"/>
  <c r="BU62" i="7"/>
  <c r="BV62" i="7"/>
  <c r="BW62" i="7"/>
  <c r="BX62" i="7"/>
  <c r="BY62" i="7"/>
  <c r="BT72" i="7"/>
  <c r="BU72" i="7"/>
  <c r="BV72" i="7"/>
  <c r="BW72" i="7"/>
  <c r="BX72" i="7"/>
  <c r="BY72" i="7"/>
  <c r="BS72" i="7"/>
  <c r="BS62" i="7"/>
  <c r="BS52" i="7"/>
  <c r="BS42" i="7"/>
  <c r="BF72" i="7"/>
  <c r="BF62" i="7"/>
  <c r="BF52" i="7"/>
  <c r="BF42" i="7"/>
  <c r="AT62" i="7"/>
  <c r="AU62" i="7"/>
  <c r="AV62" i="7"/>
  <c r="AW62" i="7"/>
  <c r="AX62" i="7"/>
  <c r="AY62" i="7"/>
  <c r="AT42" i="7"/>
  <c r="AU42" i="7"/>
  <c r="AV42" i="7"/>
  <c r="AW42" i="7"/>
  <c r="AX42" i="7"/>
  <c r="AY42" i="7"/>
  <c r="AG62" i="7"/>
  <c r="AH62" i="7"/>
  <c r="AI62" i="7"/>
  <c r="AJ62" i="7"/>
  <c r="AK62" i="7"/>
  <c r="AL62" i="7"/>
  <c r="AG42" i="7"/>
  <c r="AH42" i="7"/>
  <c r="AI42" i="7"/>
  <c r="AJ42" i="7"/>
  <c r="AK42" i="7"/>
  <c r="AL42" i="7"/>
  <c r="AS62" i="7"/>
  <c r="AS52" i="7"/>
  <c r="AS42" i="7"/>
  <c r="AF62" i="7"/>
  <c r="AF52" i="7"/>
  <c r="AF42" i="7"/>
  <c r="T42" i="7"/>
  <c r="U42" i="7"/>
  <c r="V42" i="7"/>
  <c r="W42" i="7"/>
  <c r="X42" i="7"/>
  <c r="Y42" i="7"/>
  <c r="T52" i="7"/>
  <c r="U52" i="7"/>
  <c r="V52" i="7"/>
  <c r="W52" i="7"/>
  <c r="X52" i="7"/>
  <c r="Y52" i="7"/>
  <c r="T62" i="7"/>
  <c r="U62" i="7"/>
  <c r="V62" i="7"/>
  <c r="W62" i="7"/>
  <c r="X62" i="7"/>
  <c r="Y62" i="7"/>
  <c r="G62" i="7"/>
  <c r="H62" i="7"/>
  <c r="I62" i="7"/>
  <c r="J62" i="7"/>
  <c r="K62" i="7"/>
  <c r="L62" i="7"/>
  <c r="G52" i="7"/>
  <c r="H52" i="7"/>
  <c r="I52" i="7"/>
  <c r="J52" i="7"/>
  <c r="K52" i="7"/>
  <c r="L52" i="7"/>
  <c r="G42" i="7"/>
  <c r="H42" i="7"/>
  <c r="I42" i="7"/>
  <c r="J42" i="7"/>
  <c r="K42" i="7"/>
  <c r="L42" i="7"/>
  <c r="S62" i="7"/>
  <c r="F62" i="7"/>
  <c r="S52" i="7"/>
  <c r="F52" i="7"/>
  <c r="S42" i="7"/>
  <c r="F42" i="7"/>
  <c r="F32" i="7"/>
  <c r="T32" i="7"/>
  <c r="U32" i="7"/>
  <c r="V32" i="7"/>
  <c r="W32" i="7"/>
  <c r="X32" i="7"/>
  <c r="Y32" i="7"/>
  <c r="S32" i="7"/>
  <c r="AG32" i="7"/>
  <c r="AH32" i="7"/>
  <c r="AI32" i="7"/>
  <c r="AJ32" i="7"/>
  <c r="AK32" i="7"/>
  <c r="AL32" i="7"/>
  <c r="AF32" i="7"/>
  <c r="AT32" i="7"/>
  <c r="AU32" i="7"/>
  <c r="AV32" i="7"/>
  <c r="AW32" i="7"/>
  <c r="AX32" i="7"/>
  <c r="AY32" i="7"/>
  <c r="AS32" i="7"/>
  <c r="BG32" i="7"/>
  <c r="BH32" i="7"/>
  <c r="BI32" i="7"/>
  <c r="BJ32" i="7"/>
  <c r="BK32" i="7"/>
  <c r="BL32" i="7"/>
  <c r="BF32" i="7"/>
  <c r="BU32" i="7"/>
  <c r="BV32" i="7"/>
  <c r="BW32" i="7"/>
  <c r="BX32" i="7"/>
  <c r="BY32" i="7"/>
  <c r="BT32" i="7"/>
  <c r="BS32" i="7"/>
  <c r="BT22" i="7"/>
  <c r="BU22" i="7"/>
  <c r="BV22" i="7"/>
  <c r="BW22" i="7"/>
  <c r="BX22" i="7"/>
  <c r="BY22" i="7"/>
  <c r="BS22" i="7"/>
  <c r="BG22" i="7"/>
  <c r="BH22" i="7"/>
  <c r="BI22" i="7"/>
  <c r="BJ22" i="7"/>
  <c r="BK22" i="7"/>
  <c r="BL22" i="7"/>
  <c r="BF22" i="7"/>
  <c r="AT22" i="7"/>
  <c r="AU22" i="7"/>
  <c r="AV22" i="7"/>
  <c r="AW22" i="7"/>
  <c r="AX22" i="7"/>
  <c r="AY22" i="7"/>
  <c r="AS22" i="7"/>
  <c r="AG22" i="7"/>
  <c r="AH22" i="7"/>
  <c r="AI22" i="7"/>
  <c r="AJ22" i="7"/>
  <c r="AK22" i="7"/>
  <c r="AL22" i="7"/>
  <c r="AF22" i="7"/>
  <c r="T22" i="7"/>
  <c r="U22" i="7"/>
  <c r="V22" i="7"/>
  <c r="W22" i="7"/>
  <c r="X22" i="7"/>
  <c r="Y22" i="7"/>
  <c r="S22" i="7"/>
  <c r="G22" i="7"/>
  <c r="H22" i="7"/>
  <c r="I22" i="7"/>
  <c r="J22" i="7"/>
  <c r="K22" i="7"/>
  <c r="L22" i="7"/>
  <c r="F22" i="7"/>
  <c r="AF12" i="7"/>
  <c r="AG12" i="7"/>
  <c r="AH12" i="7"/>
  <c r="AI12" i="7"/>
  <c r="AJ12" i="7"/>
  <c r="AK12" i="7"/>
  <c r="AL12" i="7"/>
  <c r="AS12" i="7"/>
  <c r="AT12" i="7"/>
  <c r="AU12" i="7"/>
  <c r="AV12" i="7"/>
  <c r="AW12" i="7"/>
  <c r="AX12" i="7"/>
  <c r="AY12" i="7"/>
  <c r="BF12" i="7"/>
  <c r="BG12" i="7"/>
  <c r="BH12" i="7"/>
  <c r="BI12" i="7"/>
  <c r="BJ12" i="7"/>
  <c r="BK12" i="7"/>
  <c r="BL12" i="7"/>
  <c r="BS12" i="7"/>
  <c r="BT12" i="7"/>
  <c r="BU12" i="7"/>
  <c r="BV12" i="7"/>
  <c r="BW12" i="7"/>
  <c r="BX12" i="7"/>
  <c r="BY12" i="7"/>
  <c r="S12" i="7"/>
  <c r="T12" i="7"/>
  <c r="U12" i="7"/>
  <c r="V12" i="7"/>
  <c r="W12" i="7"/>
  <c r="X12" i="7"/>
  <c r="Y12" i="7"/>
  <c r="J12" i="7"/>
  <c r="K12" i="7"/>
  <c r="L12" i="7"/>
  <c r="I12" i="7"/>
  <c r="H12" i="7"/>
  <c r="G12" i="7"/>
  <c r="F12" i="7"/>
  <c r="J5" i="1"/>
  <c r="N63" i="8" l="1"/>
  <c r="N72" i="8" s="1"/>
  <c r="M66" i="8"/>
  <c r="M75" i="8" s="1"/>
  <c r="M22" i="8"/>
  <c r="M31" i="8" s="1"/>
  <c r="L27" i="8"/>
  <c r="L36" i="8" s="1"/>
  <c r="N66" i="8"/>
  <c r="N75" i="8" s="1"/>
  <c r="N64" i="8"/>
  <c r="N73" i="8" s="1"/>
  <c r="N67" i="8"/>
  <c r="N76" i="8" s="1"/>
  <c r="N62" i="8"/>
  <c r="N71" i="8" s="1"/>
  <c r="M62" i="8"/>
  <c r="M71" i="8" s="1"/>
  <c r="N65" i="8"/>
  <c r="N74" i="8" s="1"/>
  <c r="M63" i="8"/>
  <c r="M72" i="8" s="1"/>
  <c r="M64" i="8"/>
  <c r="M73" i="8" s="1"/>
  <c r="M65" i="8"/>
  <c r="M74" i="8" s="1"/>
  <c r="M27" i="8"/>
  <c r="M36" i="8" s="1"/>
  <c r="M67" i="8"/>
  <c r="M76" i="8" s="1"/>
  <c r="L24" i="10"/>
  <c r="L27" i="10"/>
  <c r="N27" i="10"/>
  <c r="N23" i="10"/>
  <c r="L23" i="10"/>
  <c r="L26" i="10"/>
  <c r="N26" i="10"/>
  <c r="N28" i="10"/>
  <c r="L25" i="10"/>
  <c r="N25" i="10"/>
  <c r="N24" i="10"/>
  <c r="L28" i="10"/>
  <c r="EF219" i="11"/>
  <c r="EF200" i="11"/>
  <c r="EF191" i="11"/>
  <c r="EF174" i="11"/>
  <c r="DI191" i="11"/>
  <c r="DI200" i="11"/>
  <c r="DI165" i="11"/>
  <c r="CL219" i="11"/>
  <c r="CL209" i="11"/>
  <c r="CL200" i="11"/>
  <c r="CL183" i="11"/>
  <c r="CL174" i="11"/>
  <c r="BO219" i="11"/>
  <c r="BO209" i="11"/>
  <c r="BO200" i="11"/>
  <c r="BO174" i="11"/>
  <c r="BO191" i="11"/>
  <c r="DI209" i="11"/>
  <c r="DI183" i="11"/>
  <c r="EF165" i="11"/>
  <c r="EF115" i="11"/>
  <c r="EF132" i="11"/>
  <c r="BO165" i="11"/>
  <c r="AR174" i="11"/>
  <c r="AR165" i="11"/>
  <c r="AR209" i="11"/>
  <c r="AR200" i="11"/>
  <c r="AR191" i="11"/>
  <c r="AR183" i="11"/>
  <c r="U209" i="11"/>
  <c r="U200" i="11"/>
  <c r="U191" i="11"/>
  <c r="U183" i="11"/>
  <c r="U174" i="11"/>
  <c r="EF183" i="11"/>
  <c r="EF209" i="11"/>
  <c r="DI219" i="11"/>
  <c r="CL165" i="11"/>
  <c r="CL191" i="11"/>
  <c r="BO183" i="11"/>
  <c r="AR219" i="11"/>
  <c r="U219" i="11"/>
  <c r="U165" i="11"/>
  <c r="AR97" i="11"/>
  <c r="U97" i="11"/>
  <c r="CL132" i="11"/>
  <c r="U123" i="11"/>
  <c r="U115" i="11"/>
  <c r="EF97" i="11"/>
  <c r="DI97" i="11"/>
  <c r="CL97" i="11"/>
  <c r="BO97" i="11"/>
  <c r="L26" i="8"/>
  <c r="L35" i="8" s="1"/>
  <c r="M26" i="8"/>
  <c r="M35" i="8" s="1"/>
  <c r="L25" i="8"/>
  <c r="L34" i="8" s="1"/>
  <c r="M25" i="8"/>
  <c r="M34" i="8" s="1"/>
  <c r="L24" i="8"/>
  <c r="L33" i="8" s="1"/>
  <c r="M24" i="8"/>
  <c r="M33" i="8" s="1"/>
  <c r="L23" i="8"/>
  <c r="L32" i="8" s="1"/>
  <c r="M23" i="8"/>
  <c r="M32" i="8" s="1"/>
  <c r="L22" i="8"/>
  <c r="L31" i="8" s="1"/>
  <c r="L39" i="10" l="1"/>
  <c r="M28" i="10"/>
  <c r="O25" i="10"/>
  <c r="M36" i="10"/>
  <c r="O24" i="10"/>
  <c r="M35" i="10"/>
  <c r="M25" i="10"/>
  <c r="L36" i="10"/>
  <c r="M37" i="10"/>
  <c r="O26" i="10"/>
  <c r="M38" i="10"/>
  <c r="O27" i="10"/>
  <c r="M39" i="10"/>
  <c r="O28" i="10"/>
  <c r="M26" i="10"/>
  <c r="L37" i="10"/>
  <c r="M23" i="10"/>
  <c r="L34" i="10"/>
  <c r="M27" i="10"/>
  <c r="L38" i="10"/>
  <c r="M34" i="10"/>
  <c r="O23" i="10"/>
  <c r="M24" i="10"/>
  <c r="L35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<sst xmlns="http://schemas.openxmlformats.org/spreadsheetml/2006/main" count="7805" uniqueCount="285">
  <si>
    <t>Data for Coral Survival</t>
  </si>
  <si>
    <t>ACROPORA</t>
  </si>
  <si>
    <t>AOU R1</t>
  </si>
  <si>
    <t>S AOS R1</t>
  </si>
  <si>
    <t>F AOF R1</t>
  </si>
  <si>
    <t>AOU R2</t>
  </si>
  <si>
    <t>S AOS R2</t>
  </si>
  <si>
    <t>F AOF R2</t>
  </si>
  <si>
    <t>AOU R3</t>
  </si>
  <si>
    <t>S AOS R3</t>
  </si>
  <si>
    <t>F AOF R3</t>
  </si>
  <si>
    <t>AOU R4</t>
  </si>
  <si>
    <t>S AOS R4</t>
  </si>
  <si>
    <t>F AOF R4</t>
  </si>
  <si>
    <t>AOU R5</t>
  </si>
  <si>
    <t>S AOS R5</t>
  </si>
  <si>
    <t>F AOF R5</t>
  </si>
  <si>
    <t>AOU R6</t>
  </si>
  <si>
    <t>S AOS R6</t>
  </si>
  <si>
    <t>F AOF R6</t>
  </si>
  <si>
    <t>AOU R7</t>
  </si>
  <si>
    <t>S AOS R7</t>
  </si>
  <si>
    <t>F AOF R7</t>
  </si>
  <si>
    <t>Original Tags</t>
  </si>
  <si>
    <t>A15</t>
  </si>
  <si>
    <t>Front</t>
  </si>
  <si>
    <t>Back</t>
  </si>
  <si>
    <t xml:space="preserve">Left </t>
  </si>
  <si>
    <t>Bottom</t>
  </si>
  <si>
    <t>Right</t>
  </si>
  <si>
    <t>Top</t>
  </si>
  <si>
    <t>A16</t>
  </si>
  <si>
    <t>A17</t>
  </si>
  <si>
    <t>1st Monitoring</t>
  </si>
  <si>
    <t>TOTAL</t>
  </si>
  <si>
    <t xml:space="preserve">Monitoring </t>
  </si>
  <si>
    <t>Treatment</t>
  </si>
  <si>
    <t>Side</t>
  </si>
  <si>
    <t>Left</t>
  </si>
  <si>
    <t>Replicate/Tile Tags</t>
  </si>
  <si>
    <t>AOU</t>
  </si>
  <si>
    <t>R1</t>
  </si>
  <si>
    <t>Tile OG Tag</t>
  </si>
  <si>
    <t>A18</t>
  </si>
  <si>
    <t>A20</t>
  </si>
  <si>
    <t>S AOS</t>
  </si>
  <si>
    <t>Mon 1</t>
  </si>
  <si>
    <t>Mon 2</t>
  </si>
  <si>
    <t>Mon 3</t>
  </si>
  <si>
    <t>Mon 4</t>
  </si>
  <si>
    <t>Mon 5</t>
  </si>
  <si>
    <t>Mon 6</t>
  </si>
  <si>
    <t>Mon 7</t>
  </si>
  <si>
    <t>Mon 8</t>
  </si>
  <si>
    <t>Dark Blue</t>
  </si>
  <si>
    <t>Black</t>
  </si>
  <si>
    <t>Violet</t>
  </si>
  <si>
    <t>Orange</t>
  </si>
  <si>
    <t>Sky Blue</t>
  </si>
  <si>
    <t xml:space="preserve">Green </t>
  </si>
  <si>
    <t xml:space="preserve">Black </t>
  </si>
  <si>
    <t>Encircled black</t>
  </si>
  <si>
    <t>to check</t>
  </si>
  <si>
    <t>AOU COUNT</t>
  </si>
  <si>
    <t>S AOS COUNT</t>
  </si>
  <si>
    <t>F AOF</t>
  </si>
  <si>
    <t>F AOF COUNT</t>
  </si>
  <si>
    <t>AIU</t>
  </si>
  <si>
    <t>AIU COUNT</t>
  </si>
  <si>
    <t>S AIS COUNT</t>
  </si>
  <si>
    <t>2 (note: fused and became 1)</t>
  </si>
  <si>
    <t>.</t>
  </si>
  <si>
    <t>S AIS</t>
  </si>
  <si>
    <t>F AIF COUNT</t>
  </si>
  <si>
    <t>F AIF</t>
  </si>
  <si>
    <t>A21</t>
  </si>
  <si>
    <t>A22</t>
  </si>
  <si>
    <t>R2</t>
  </si>
  <si>
    <t>A23</t>
  </si>
  <si>
    <t>A24</t>
  </si>
  <si>
    <t>A25</t>
  </si>
  <si>
    <t>A26</t>
  </si>
  <si>
    <t>A27</t>
  </si>
  <si>
    <t>A28</t>
  </si>
  <si>
    <t>R3</t>
  </si>
  <si>
    <t>A30</t>
  </si>
  <si>
    <t>A32</t>
  </si>
  <si>
    <t>A29</t>
  </si>
  <si>
    <t>A31</t>
  </si>
  <si>
    <t>A33</t>
  </si>
  <si>
    <t>R4</t>
  </si>
  <si>
    <t>A34</t>
  </si>
  <si>
    <t>A35</t>
  </si>
  <si>
    <t>A37</t>
  </si>
  <si>
    <t>A38</t>
  </si>
  <si>
    <t>A36</t>
  </si>
  <si>
    <t>A39</t>
  </si>
  <si>
    <t>R5</t>
  </si>
  <si>
    <t>A40</t>
  </si>
  <si>
    <t>A41</t>
  </si>
  <si>
    <t>A44</t>
  </si>
  <si>
    <t>to count</t>
  </si>
  <si>
    <t>A45</t>
  </si>
  <si>
    <t>A43</t>
  </si>
  <si>
    <t>A46</t>
  </si>
  <si>
    <t>R6</t>
  </si>
  <si>
    <t>A47</t>
  </si>
  <si>
    <t>A48</t>
  </si>
  <si>
    <t>A49</t>
  </si>
  <si>
    <t>A50</t>
  </si>
  <si>
    <t>A53</t>
  </si>
  <si>
    <t>A51</t>
  </si>
  <si>
    <t>A52</t>
  </si>
  <si>
    <t>R7</t>
  </si>
  <si>
    <t>?</t>
  </si>
  <si>
    <t>A54</t>
  </si>
  <si>
    <t>A55</t>
  </si>
  <si>
    <t>A59</t>
  </si>
  <si>
    <t>A79</t>
  </si>
  <si>
    <t>A67</t>
  </si>
  <si>
    <t>0 (? - recheck this)</t>
  </si>
  <si>
    <t>Oct</t>
  </si>
  <si>
    <t>Nov</t>
  </si>
  <si>
    <t>Dec</t>
  </si>
  <si>
    <t>March</t>
  </si>
  <si>
    <t>August 22, 2025</t>
  </si>
  <si>
    <t xml:space="preserve">blue means polyp will be counted pa </t>
  </si>
  <si>
    <t>1 or 8?</t>
  </si>
  <si>
    <t xml:space="preserve">Treatment </t>
  </si>
  <si>
    <t>Treatment Tag</t>
  </si>
  <si>
    <t>Replicate</t>
  </si>
  <si>
    <t>Survival Before</t>
  </si>
  <si>
    <t xml:space="preserve">Survival After </t>
  </si>
  <si>
    <t>Survival %</t>
  </si>
  <si>
    <t>Average Before</t>
  </si>
  <si>
    <t xml:space="preserve">Average After </t>
  </si>
  <si>
    <t>SD Before</t>
  </si>
  <si>
    <t xml:space="preserve">SD After </t>
  </si>
  <si>
    <t>AOS</t>
  </si>
  <si>
    <t>AOF</t>
  </si>
  <si>
    <t>AIS</t>
  </si>
  <si>
    <t>AIF</t>
  </si>
  <si>
    <t>Acropora, Outside Damselfish Territories, Uncaged</t>
  </si>
  <si>
    <t>Acropora, Outside Damselfish Territories, Semi-caged</t>
  </si>
  <si>
    <t>Acropora, Outside Damselfish Territories, Fully-caged</t>
  </si>
  <si>
    <t>Acropora, Inside Damselfish Territories, Uncaged</t>
  </si>
  <si>
    <t>Acropora, Inside Damselfish Territories, Semi-caged</t>
  </si>
  <si>
    <t xml:space="preserve">AIF </t>
  </si>
  <si>
    <t>Acropora, Inside Damselfish Territories, Fully-caged</t>
  </si>
  <si>
    <t>Average % Survival Before</t>
  </si>
  <si>
    <t>SD % Survival</t>
  </si>
  <si>
    <t>Average % Acropora Recruit Survival</t>
  </si>
  <si>
    <t>Detailed Treatment Combination</t>
  </si>
  <si>
    <t>Sep-12</t>
  </si>
  <si>
    <t>Rounded Survival %</t>
  </si>
  <si>
    <t>Original Tile Number</t>
  </si>
  <si>
    <t>FOU</t>
  </si>
  <si>
    <t>FOS</t>
  </si>
  <si>
    <t>FOF</t>
  </si>
  <si>
    <t>FIU</t>
  </si>
  <si>
    <t>FIS</t>
  </si>
  <si>
    <t>FIF</t>
  </si>
  <si>
    <t>FOU COUNT</t>
  </si>
  <si>
    <t>S FOS COUNT</t>
  </si>
  <si>
    <t>S FOS</t>
  </si>
  <si>
    <t>F FOF COUNT</t>
  </si>
  <si>
    <t>F FOF</t>
  </si>
  <si>
    <t>FIU COUNT</t>
  </si>
  <si>
    <t>S FIS COUNT</t>
  </si>
  <si>
    <t>S FIS</t>
  </si>
  <si>
    <t>F FIF COUNT</t>
  </si>
  <si>
    <t xml:space="preserve">F FIF 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</si>
  <si>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</si>
  <si>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</si>
  <si>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</si>
  <si>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</si>
  <si>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</si>
  <si>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</si>
  <si>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</si>
  <si>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</si>
  <si>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</si>
  <si>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</si>
  <si>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</si>
  <si>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</si>
  <si>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</si>
  <si>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</si>
  <si>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</si>
  <si>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</si>
  <si>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</si>
  <si>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</si>
  <si>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</si>
  <si>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</si>
  <si>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</si>
  <si>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</si>
  <si>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</si>
  <si>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</si>
  <si>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</si>
  <si>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</si>
  <si>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</si>
  <si>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</si>
  <si>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</si>
  <si>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</si>
  <si>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</si>
  <si>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</si>
  <si>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</si>
  <si>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</si>
  <si>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</si>
  <si>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</si>
  <si>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</si>
  <si>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</si>
  <si>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</si>
  <si>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</si>
  <si>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</si>
  <si>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</si>
  <si>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FINAL COUNT</t>
  </si>
  <si>
    <t xml:space="preserve">F5 </t>
  </si>
  <si>
    <t xml:space="preserve">FOS </t>
  </si>
  <si>
    <t>FOU R1</t>
  </si>
  <si>
    <t>FOU R2</t>
  </si>
  <si>
    <t>FOU R3</t>
  </si>
  <si>
    <t>FOS R2</t>
  </si>
  <si>
    <t>FOF R1</t>
  </si>
  <si>
    <t>FOS R3</t>
  </si>
  <si>
    <t>FOS R1</t>
  </si>
  <si>
    <t>FOF R2</t>
  </si>
  <si>
    <t>FOF R3</t>
  </si>
  <si>
    <t>FIU R1</t>
  </si>
  <si>
    <t>FIU R2</t>
  </si>
  <si>
    <t>FIU R3</t>
  </si>
  <si>
    <t xml:space="preserve">FINAL COUNT </t>
  </si>
  <si>
    <t>FIS R1</t>
  </si>
  <si>
    <t>FIS R2</t>
  </si>
  <si>
    <t>FIS R3</t>
  </si>
  <si>
    <t>FIF R1</t>
  </si>
  <si>
    <t>FIF R2</t>
  </si>
  <si>
    <t>FIF R3</t>
  </si>
  <si>
    <t>FOU R4</t>
  </si>
  <si>
    <t>FOF R4</t>
  </si>
  <si>
    <t>FIU R4</t>
  </si>
  <si>
    <t>F47</t>
  </si>
  <si>
    <t>FIS R4</t>
  </si>
  <si>
    <t>FIF R4</t>
  </si>
  <si>
    <t>FOU R5</t>
  </si>
  <si>
    <t>FOF R5</t>
  </si>
  <si>
    <t>FIU R5</t>
  </si>
  <si>
    <t xml:space="preserve">R5 </t>
  </si>
  <si>
    <t>FOS R5</t>
  </si>
  <si>
    <t>FOS R4</t>
  </si>
  <si>
    <t>FIF R5</t>
  </si>
  <si>
    <t>FOU R6</t>
  </si>
  <si>
    <t>FOS R6</t>
  </si>
  <si>
    <t>FOF R6</t>
  </si>
  <si>
    <t xml:space="preserve">FIU </t>
  </si>
  <si>
    <t>FOU R7</t>
  </si>
  <si>
    <t>FOS R7</t>
  </si>
  <si>
    <t>FOF R7</t>
  </si>
  <si>
    <t>FIU R6</t>
  </si>
  <si>
    <t>FIU R7</t>
  </si>
  <si>
    <t>FIS R5</t>
  </si>
  <si>
    <t>FIS R6</t>
  </si>
  <si>
    <t>FIS R7</t>
  </si>
  <si>
    <t>FIF R6</t>
  </si>
  <si>
    <t>FIF R7</t>
  </si>
  <si>
    <t xml:space="preserve">FOU </t>
  </si>
  <si>
    <t>BASELINE DATA</t>
  </si>
  <si>
    <t>MARCH MONITORING</t>
  </si>
  <si>
    <t xml:space="preserve">all 0 </t>
  </si>
  <si>
    <t>all 0</t>
  </si>
  <si>
    <t>all  0</t>
  </si>
  <si>
    <t>blue means good pic</t>
  </si>
  <si>
    <t>peach means the exact grid location can't be determined</t>
  </si>
  <si>
    <t>FIF TOP R3</t>
  </si>
  <si>
    <t>Rounded SD</t>
  </si>
  <si>
    <t>Fav_Out_Uncaged</t>
  </si>
  <si>
    <t>Fav_Out_Semi-caged</t>
  </si>
  <si>
    <t>Fav_Out_Fully Caged</t>
  </si>
  <si>
    <t>Fav_In_Uncaged</t>
  </si>
  <si>
    <t>Fav_In_Semi-caged</t>
  </si>
  <si>
    <t>Fav_In_Fully Caged</t>
  </si>
  <si>
    <t>Acro_Out_Uncaged</t>
  </si>
  <si>
    <t>Acro_Out_Semi-caged</t>
  </si>
  <si>
    <t>Acro_Out_Fully caged</t>
  </si>
  <si>
    <t>Acro_In_Uncaged</t>
  </si>
  <si>
    <t>Acro_In_Semi-caged</t>
  </si>
  <si>
    <t>Acro_In_Fully Caged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</si>
</sst>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₱&quot;* #,##0.00_-;\-&quot;₱&quot;* #,##0.00_-;_-&quot;₱&quot;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 wrapText="1" readingOrder="1"/>
    </xf>
    <xf numFmtId="0" fontId="3" fillId="0" borderId="0" xfId="0" applyFont="1" applyAlignment="1">
      <alignment vertical="center" readingOrder="1"/>
    </xf>
    <xf numFmtId="0" fontId="2" fillId="0" borderId="0" xfId="0" applyFont="1" applyAlignment="1">
      <alignment vertical="center" readingOrder="1"/>
    </xf>
    <xf numFmtId="0" fontId="1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2" fillId="0" borderId="0" xfId="0" applyFont="1" applyAlignment="1">
      <alignment horizontal="left" vertical="center" readingOrder="1"/>
    </xf>
    <xf numFmtId="0" fontId="0" fillId="10" borderId="0" xfId="0" applyFill="1"/>
    <xf numFmtId="0" fontId="0" fillId="10" borderId="0" xfId="0" applyFill="1" applyAlignment="1">
      <alignment horizontal="right"/>
    </xf>
    <xf numFmtId="0" fontId="0" fillId="0" borderId="0" xfId="0" applyAlignment="1">
      <alignment horizontal="right"/>
    </xf>
    <xf numFmtId="17" fontId="0" fillId="0" borderId="0" xfId="0" applyNumberFormat="1"/>
    <xf numFmtId="17" fontId="0" fillId="0" borderId="0" xfId="0" applyNumberFormat="1" applyAlignment="1">
      <alignment wrapText="1"/>
    </xf>
    <xf numFmtId="0" fontId="0" fillId="2" borderId="0" xfId="0" applyFill="1" applyAlignment="1">
      <alignment horizontal="right"/>
    </xf>
    <xf numFmtId="0" fontId="0" fillId="2" borderId="0" xfId="0" applyFill="1"/>
    <xf numFmtId="0" fontId="0" fillId="11" borderId="0" xfId="0" applyFill="1" applyAlignment="1">
      <alignment horizontal="right"/>
    </xf>
    <xf numFmtId="0" fontId="0" fillId="11" borderId="0" xfId="0" applyFill="1"/>
    <xf numFmtId="0" fontId="0" fillId="12" borderId="0" xfId="0" applyFill="1" applyAlignment="1">
      <alignment horizontal="right"/>
    </xf>
    <xf numFmtId="0" fontId="0" fillId="12" borderId="0" xfId="0" applyFill="1"/>
    <xf numFmtId="0" fontId="1" fillId="0" borderId="0" xfId="0" applyFont="1"/>
    <xf numFmtId="0" fontId="0" fillId="13" borderId="0" xfId="0" applyFill="1"/>
    <xf numFmtId="0" fontId="1" fillId="13" borderId="0" xfId="0" applyFont="1" applyFill="1"/>
    <xf numFmtId="0" fontId="1" fillId="13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0" fontId="2" fillId="14" borderId="0" xfId="0" applyFont="1" applyFill="1" applyAlignment="1">
      <alignment vertical="center" readingOrder="1"/>
    </xf>
    <xf numFmtId="0" fontId="2" fillId="14" borderId="0" xfId="0" applyFont="1" applyFill="1" applyAlignment="1">
      <alignment vertical="center" wrapText="1" readingOrder="1"/>
    </xf>
    <xf numFmtId="0" fontId="0" fillId="14" borderId="0" xfId="0" applyFill="1"/>
    <xf numFmtId="49" fontId="0" fillId="0" borderId="0" xfId="1" applyNumberFormat="1" applyFont="1" applyAlignment="1"/>
    <xf numFmtId="0" fontId="1" fillId="0" borderId="0" xfId="0" applyFont="1" applyAlignment="1">
      <alignment horizontal="center" wrapText="1"/>
    </xf>
    <xf numFmtId="0" fontId="1" fillId="15" borderId="0" xfId="0" applyFont="1" applyFill="1"/>
    <xf numFmtId="0" fontId="0" fillId="15" borderId="0" xfId="0" applyFill="1"/>
    <xf numFmtId="0" fontId="1" fillId="0" borderId="0" xfId="0" applyFont="1" applyAlignment="1">
      <alignment horizontal="right"/>
    </xf>
    <xf numFmtId="0" fontId="0" fillId="16" borderId="0" xfId="0" applyFill="1"/>
    <xf numFmtId="0" fontId="6" fillId="0" borderId="0" xfId="0" applyFont="1"/>
    <xf numFmtId="0" fontId="0" fillId="7" borderId="0" xfId="0" applyFill="1"/>
    <xf numFmtId="0" fontId="0" fillId="17" borderId="0" xfId="0" applyFill="1"/>
    <xf numFmtId="0" fontId="2" fillId="12" borderId="0" xfId="0" applyFont="1" applyFill="1" applyAlignment="1">
      <alignment vertical="center" readingOrder="1"/>
    </xf>
    <xf numFmtId="0" fontId="0" fillId="3" borderId="0" xfId="0" applyFill="1"/>
    <xf numFmtId="0" fontId="2" fillId="3" borderId="0" xfId="0" applyFont="1" applyFill="1" applyAlignment="1">
      <alignment vertical="center" readingOrder="1"/>
    </xf>
    <xf numFmtId="0" fontId="0" fillId="18" borderId="0" xfId="0" applyFill="1"/>
    <xf numFmtId="0" fontId="0" fillId="13" borderId="1" xfId="0" applyFill="1" applyBorder="1"/>
    <xf numFmtId="0" fontId="1" fillId="13" borderId="1" xfId="0" applyFont="1" applyFill="1" applyBorder="1"/>
    <xf numFmtId="0" fontId="0" fillId="6" borderId="0" xfId="0" applyFill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Acropora Recruit Survival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'Initial Acro Survival Analysis'!$L$30</c:f>
              <c:strCache>
                <c:ptCount val="1"/>
                <c:pt idx="0">
                  <c:v>Average % Acropora Recruit Survival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 w="38100">
              <a:solidFill>
                <a:schemeClr val="accent4">
                  <a:lumMod val="5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'Initial Acro Survival Analysis'!$M$31:$M$36</c:f>
                <c:numCache>
                  <c:formatCode>General</c:formatCode>
                  <c:ptCount val="6"/>
                  <c:pt idx="0">
                    <c:v>16.66</c:v>
                  </c:pt>
                  <c:pt idx="1">
                    <c:v>14.76</c:v>
                  </c:pt>
                  <c:pt idx="2">
                    <c:v>12.4</c:v>
                  </c:pt>
                  <c:pt idx="3">
                    <c:v>7.33</c:v>
                  </c:pt>
                  <c:pt idx="4">
                    <c:v>22.99</c:v>
                  </c:pt>
                  <c:pt idx="5">
                    <c:v>17.73</c:v>
                  </c:pt>
                </c:numCache>
              </c:numRef>
            </c:plus>
            <c:minus>
              <c:numRef>
                <c:f>'Initial Acro Survival Analysis'!$M$31:$M$36</c:f>
                <c:numCache>
                  <c:formatCode>General</c:formatCode>
                  <c:ptCount val="6"/>
                  <c:pt idx="0">
                    <c:v>16.66</c:v>
                  </c:pt>
                  <c:pt idx="1">
                    <c:v>14.76</c:v>
                  </c:pt>
                  <c:pt idx="2">
                    <c:v>12.4</c:v>
                  </c:pt>
                  <c:pt idx="3">
                    <c:v>7.33</c:v>
                  </c:pt>
                  <c:pt idx="4">
                    <c:v>22.99</c:v>
                  </c:pt>
                  <c:pt idx="5">
                    <c:v>17.73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'Initial Acro Survival Analysis'!$K$31:$K$36</c:f>
              <c:strCache>
                <c:ptCount val="6"/>
                <c:pt idx="0">
                  <c:v>AOU</c:v>
                </c:pt>
                <c:pt idx="1">
                  <c:v>AOS</c:v>
                </c:pt>
                <c:pt idx="2">
                  <c:v>AOF</c:v>
                </c:pt>
                <c:pt idx="3">
                  <c:v>AIU</c:v>
                </c:pt>
                <c:pt idx="4">
                  <c:v>AIS</c:v>
                </c:pt>
                <c:pt idx="5">
                  <c:v>AIF</c:v>
                </c:pt>
              </c:strCache>
            </c:strRef>
          </c:cat>
          <c:val>
            <c:numRef>
              <c:f>'Initial Acro Survival Analysis'!$L$31:$L$36</c:f>
              <c:numCache>
                <c:formatCode>General</c:formatCode>
                <c:ptCount val="6"/>
                <c:pt idx="0">
                  <c:v>13.19</c:v>
                </c:pt>
                <c:pt idx="1">
                  <c:v>16.61</c:v>
                </c:pt>
                <c:pt idx="2">
                  <c:v>20.61</c:v>
                </c:pt>
                <c:pt idx="3">
                  <c:v>26.59</c:v>
                </c:pt>
                <c:pt idx="4">
                  <c:v>30.15</c:v>
                </c:pt>
                <c:pt idx="5">
                  <c:v>23.51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F5-4195-A403-87B41644D75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7536559"/>
        <c:axId val="177533679"/>
      </c:barChart>
      <c:catAx>
        <c:axId val="17753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33679"/>
        <c:crosses val="autoZero"/>
        <c:auto val="1"/>
        <c:lblAlgn val="ctr"/>
        <c:lblOffset val="100"/>
        <c:noMultiLvlLbl val="0"/>
      </c:catAx>
      <c:valAx>
        <c:axId val="177533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36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'Initial Acro Survival Analysis'!$L$71:$L$76</c:f>
              <c:strCache>
                <c:ptCount val="6"/>
                <c:pt idx="0">
                  <c:v>AOU</c:v>
                </c:pt>
                <c:pt idx="1">
                  <c:v>AOS</c:v>
                </c:pt>
                <c:pt idx="2">
                  <c:v>AOF</c:v>
                </c:pt>
                <c:pt idx="3">
                  <c:v>AIU</c:v>
                </c:pt>
                <c:pt idx="4">
                  <c:v>AIS</c:v>
                </c:pt>
                <c:pt idx="5">
                  <c:v>AIF</c:v>
                </c:pt>
              </c:strCache>
            </c:strRef>
          </c:cat>
          <c:val>
            <c:numRef>
              <c:f>'Initial Acro Survival Analysis'!$M$71:$M$76</c:f>
              <c:numCache>
                <c:formatCode>General</c:formatCode>
                <c:ptCount val="6"/>
                <c:pt idx="0">
                  <c:v>14.95</c:v>
                </c:pt>
                <c:pt idx="1">
                  <c:v>23.34</c:v>
                </c:pt>
                <c:pt idx="2">
                  <c:v>30.55</c:v>
                </c:pt>
                <c:pt idx="3">
                  <c:v>36.31</c:v>
                </c:pt>
                <c:pt idx="4">
                  <c:v>42.23</c:v>
                </c:pt>
                <c:pt idx="5">
                  <c:v>25.97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22-4BDB-923E-7617E4BFA8B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28834127"/>
        <c:axId val="128834607"/>
      </c:barChart>
      <c:catAx>
        <c:axId val="128834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34607"/>
        <c:crosses val="autoZero"/>
        <c:auto val="1"/>
        <c:lblAlgn val="ctr"/>
        <c:lblOffset val="100"/>
        <c:noMultiLvlLbl val="0"/>
      </c:catAx>
      <c:valAx>
        <c:axId val="1288346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8834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Favites</a:t>
            </a:r>
            <a:r>
              <a:rPr lang="en-PH" baseline="0"/>
              <a:t> Percentage Survival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20000"/>
                <a:lumOff val="80000"/>
              </a:schemeClr>
            </a:solidFill>
            <a:ln w="22225"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'Initial Fav Survival Analysis'!$M$34:$M$39</c:f>
                <c:numCache>
                  <c:formatCode>General</c:formatCode>
                  <c:ptCount val="6"/>
                  <c:pt idx="0">
                    <c:v>9.89</c:v>
                  </c:pt>
                  <c:pt idx="1">
                    <c:v>58.5</c:v>
                  </c:pt>
                  <c:pt idx="2">
                    <c:v>76.459999999999994</c:v>
                  </c:pt>
                  <c:pt idx="3">
                    <c:v>108.03</c:v>
                  </c:pt>
                  <c:pt idx="4">
                    <c:v>87.06</c:v>
                  </c:pt>
                  <c:pt idx="5">
                    <c:v>9.02</c:v>
                  </c:pt>
                </c:numCache>
              </c:numRef>
            </c:plus>
            <c:minus>
              <c:numRef>
                <c:f>'Initial Fav Survival Analysis'!$M$34:$M$39</c:f>
                <c:numCache>
                  <c:formatCode>General</c:formatCode>
                  <c:ptCount val="6"/>
                  <c:pt idx="0">
                    <c:v>9.89</c:v>
                  </c:pt>
                  <c:pt idx="1">
                    <c:v>58.5</c:v>
                  </c:pt>
                  <c:pt idx="2">
                    <c:v>76.459999999999994</c:v>
                  </c:pt>
                  <c:pt idx="3">
                    <c:v>108.03</c:v>
                  </c:pt>
                  <c:pt idx="4">
                    <c:v>87.06</c:v>
                  </c:pt>
                  <c:pt idx="5">
                    <c:v>9.02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'Initial Fav Survival Analysis'!$K$34:$K$39</c:f>
              <c:strCache>
                <c:ptCount val="6"/>
                <c:pt idx="0">
                  <c:v>FOU</c:v>
                </c:pt>
                <c:pt idx="1">
                  <c:v>FOS</c:v>
                </c:pt>
                <c:pt idx="2">
                  <c:v>FOF</c:v>
                </c:pt>
                <c:pt idx="3">
                  <c:v>FIU</c:v>
                </c:pt>
                <c:pt idx="4">
                  <c:v>FIS</c:v>
                </c:pt>
                <c:pt idx="5">
                  <c:v>FIF</c:v>
                </c:pt>
              </c:strCache>
            </c:strRef>
          </c:cat>
          <c:val>
            <c:numRef>
              <c:f>'Initial Fav Survival Analysis'!$L$34:$L$39</c:f>
              <c:numCache>
                <c:formatCode>General</c:formatCode>
                <c:ptCount val="6"/>
                <c:pt idx="0">
                  <c:v>8.91</c:v>
                </c:pt>
                <c:pt idx="1">
                  <c:v>29.11</c:v>
                </c:pt>
                <c:pt idx="2">
                  <c:v>44.74</c:v>
                </c:pt>
                <c:pt idx="3">
                  <c:v>49.75</c:v>
                </c:pt>
                <c:pt idx="4">
                  <c:v>45.89</c:v>
                </c:pt>
                <c:pt idx="5">
                  <c:v>9.08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C4-4D28-9EDA-C832009A90B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031231"/>
        <c:axId val="32034111"/>
      </c:barChart>
      <c:catAx>
        <c:axId val="32031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34111"/>
        <c:crosses val="autoZero"/>
        <c:auto val="1"/>
        <c:lblAlgn val="ctr"/>
        <c:lblOffset val="100"/>
        <c:noMultiLvlLbl val="0"/>
      </c:catAx>
      <c:valAx>
        <c:axId val="3203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31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525899</xdr:colOff>
      <xdr:row>14</xdr:row>
      <xdr:rowOff>21683</xdr:rowOff>
    </xdr:from>
    <xdr:to>
      <xdr:col>28</xdr:col>
      <xdr:colOff>3161490</xdr:colOff>
      <xdr:row>50</xdr:row>
      <xdr:rowOff>131728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C458C1-4368-E2EA-862A-7B939A3726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169296</xdr:colOff>
      <xdr:row>59</xdr:row>
      <xdr:rowOff>43004</xdr:rowOff>
    </xdr:from>
    <xdr:to>
      <xdr:col>25</xdr:col>
      <xdr:colOff>212430</xdr:colOff>
      <xdr:row>73</xdr:row>
      <xdr:rowOff>99269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7A5952-E008-08AB-9F6D-5981539D55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98</xdr:col>
      <xdr:colOff>171450</xdr:colOff>
      <xdr:row>222</xdr:row>
      <xdr:rowOff>166141</xdr:rowOff>
    </xdr:from>
    <xdr:to>
      <xdr:col>103</xdr:col>
      <xdr:colOff>555531</xdr:colOff>
      <xdr:row>235</xdr:row>
      <xdr:rowOff>163923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604B9F-5C96-9566-F69B-188F0E790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45950" y="41542741"/>
          <a:ext cx="3622581" cy="2350458"/>
        </a:xfrm>
        <a:prstGeom prst="rect">
          <a:avLst/>
        </a:prstGeom>
      </xdr:spPr>
    </xdr:pic>
    <xdr:clientData/>
  </xdr:twoCellAnchor>
  <xdr:twoCellAnchor editAs="oneCell">
    <xdr:from>
      <xdr:col>120</xdr:col>
      <xdr:colOff>368012</xdr:colOff>
      <xdr:row>226</xdr:row>
      <xdr:rowOff>68318</xdr:rowOff>
    </xdr:from>
    <xdr:to>
      <xdr:col>125</xdr:col>
      <xdr:colOff>283782</xdr:colOff>
      <xdr:row>254</xdr:row>
      <xdr:rowOff>90062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4D2E2D-B844-E349-05CD-C20EB2CD8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412273" y="42844227"/>
          <a:ext cx="3162929" cy="517390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401051</xdr:colOff>
      <xdr:row>20</xdr:row>
      <xdr:rowOff>4512</xdr:rowOff>
    </xdr:from>
    <xdr:to>
      <xdr:col>24</xdr:col>
      <xdr:colOff>541192</xdr:colOff>
      <xdr:row>45</xdr:row>
      <xdr:rowOff>86591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375BF70-909E-0FB7-82CB-80741A80C0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5FD5D-1C27-4329-8E53-339000DC7FB8}">
  <dimension ref="A1:M22"/>
  <sheetViews>
    <sheetView workbookViewId="0">
      <selection activeCell="A23" sqref="A23"/>
    </sheetView>
  </sheetViews>
  <sheetFormatPr defaultRowHeight="14.25" x14ac:dyDescent="0.45"/>
  <cols>
    <col min="1" max="1" width="11.73046875" customWidth="1"/>
    <col min="3" max="3" width="11.46484375" customWidth="1"/>
  </cols>
  <sheetData>
    <row r="1" spans="1:13" x14ac:dyDescent="0.45">
      <c r="B1" s="50" t="s">
        <v>0</v>
      </c>
      <c r="C1" s="50"/>
      <c r="D1" s="50"/>
      <c r="E1" s="50"/>
      <c r="F1" s="50"/>
      <c r="G1" s="50"/>
      <c r="H1" s="50"/>
      <c r="I1" s="50"/>
    </row>
    <row r="2" spans="1:13" x14ac:dyDescent="0.45">
      <c r="B2" s="2"/>
      <c r="C2" s="2"/>
      <c r="D2" s="2"/>
      <c r="E2" s="2"/>
      <c r="F2" s="2"/>
      <c r="G2" s="2"/>
      <c r="H2" s="2"/>
      <c r="I2" s="2"/>
    </row>
    <row r="3" spans="1:13" x14ac:dyDescent="0.45">
      <c r="D3" s="49" t="s">
        <v>33</v>
      </c>
      <c r="E3" s="49"/>
      <c r="F3" s="49"/>
      <c r="G3" s="49"/>
      <c r="H3" s="49"/>
      <c r="I3" s="49"/>
      <c r="M3" t="s">
        <v>8</v>
      </c>
    </row>
    <row r="4" spans="1:13" x14ac:dyDescent="0.45">
      <c r="A4" t="s">
        <v>35</v>
      </c>
      <c r="B4" t="s">
        <v>23</v>
      </c>
      <c r="C4" t="s">
        <v>1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34</v>
      </c>
      <c r="M4" t="s">
        <v>9</v>
      </c>
    </row>
    <row r="5" spans="1:13" x14ac:dyDescent="0.45">
      <c r="A5">
        <v>1</v>
      </c>
      <c r="B5" t="s">
        <v>24</v>
      </c>
      <c r="C5" t="s">
        <v>2</v>
      </c>
      <c r="D5">
        <v>19</v>
      </c>
      <c r="E5">
        <v>0</v>
      </c>
      <c r="F5">
        <v>2</v>
      </c>
      <c r="G5">
        <v>5</v>
      </c>
      <c r="H5">
        <v>0</v>
      </c>
      <c r="I5">
        <v>0</v>
      </c>
      <c r="J5">
        <f>SUM(D5:I5)</f>
        <v>26</v>
      </c>
      <c r="M5" t="s">
        <v>10</v>
      </c>
    </row>
    <row r="6" spans="1:13" x14ac:dyDescent="0.45">
      <c r="A6">
        <v>1</v>
      </c>
      <c r="B6" t="s">
        <v>31</v>
      </c>
      <c r="C6" t="s">
        <v>3</v>
      </c>
      <c r="D6">
        <v>5</v>
      </c>
      <c r="E6">
        <v>11</v>
      </c>
      <c r="F6">
        <v>2</v>
      </c>
      <c r="G6">
        <v>2</v>
      </c>
      <c r="H6">
        <v>0</v>
      </c>
      <c r="I6">
        <v>0</v>
      </c>
      <c r="M6" t="s">
        <v>11</v>
      </c>
    </row>
    <row r="7" spans="1:13" x14ac:dyDescent="0.45">
      <c r="A7">
        <v>1</v>
      </c>
      <c r="B7" t="s">
        <v>32</v>
      </c>
      <c r="C7" t="s">
        <v>4</v>
      </c>
      <c r="D7">
        <v>12</v>
      </c>
      <c r="E7">
        <v>3</v>
      </c>
      <c r="M7" t="s">
        <v>12</v>
      </c>
    </row>
    <row r="8" spans="1:13" x14ac:dyDescent="0.45">
      <c r="A8">
        <v>1</v>
      </c>
      <c r="C8" t="s">
        <v>5</v>
      </c>
      <c r="M8" t="s">
        <v>13</v>
      </c>
    </row>
    <row r="9" spans="1:13" x14ac:dyDescent="0.45">
      <c r="A9">
        <v>1</v>
      </c>
      <c r="C9" t="s">
        <v>6</v>
      </c>
      <c r="M9" t="s">
        <v>14</v>
      </c>
    </row>
    <row r="10" spans="1:13" x14ac:dyDescent="0.45">
      <c r="A10">
        <v>1</v>
      </c>
      <c r="C10" t="s">
        <v>7</v>
      </c>
      <c r="M10" t="s">
        <v>15</v>
      </c>
    </row>
    <row r="11" spans="1:13" x14ac:dyDescent="0.45">
      <c r="A11">
        <v>2</v>
      </c>
      <c r="M11" t="s">
        <v>16</v>
      </c>
    </row>
    <row r="12" spans="1:13" x14ac:dyDescent="0.45">
      <c r="A12">
        <v>2</v>
      </c>
      <c r="M12" t="s">
        <v>17</v>
      </c>
    </row>
    <row r="13" spans="1:13" x14ac:dyDescent="0.45">
      <c r="A13">
        <v>2</v>
      </c>
      <c r="M13" t="s">
        <v>18</v>
      </c>
    </row>
    <row r="14" spans="1:13" x14ac:dyDescent="0.45">
      <c r="A14">
        <v>2</v>
      </c>
      <c r="M14" t="s">
        <v>19</v>
      </c>
    </row>
    <row r="15" spans="1:13" x14ac:dyDescent="0.45">
      <c r="A15">
        <v>2</v>
      </c>
      <c r="M15" t="s">
        <v>20</v>
      </c>
    </row>
    <row r="16" spans="1:13" x14ac:dyDescent="0.45">
      <c r="A16">
        <v>2</v>
      </c>
      <c r="M16" t="s">
        <v>21</v>
      </c>
    </row>
    <row r="17" spans="1:13" x14ac:dyDescent="0.45">
      <c r="A17">
        <v>3</v>
      </c>
      <c r="M17" t="s">
        <v>22</v>
      </c>
    </row>
    <row r="18" spans="1:13" x14ac:dyDescent="0.45">
      <c r="A18">
        <v>3</v>
      </c>
    </row>
    <row r="19" spans="1:13" x14ac:dyDescent="0.45">
      <c r="A19">
        <v>3</v>
      </c>
    </row>
    <row r="20" spans="1:13" x14ac:dyDescent="0.45">
      <c r="A20">
        <v>3</v>
      </c>
    </row>
    <row r="21" spans="1:13" x14ac:dyDescent="0.45">
      <c r="A21">
        <v>3</v>
      </c>
    </row>
    <row r="22" spans="1:13" x14ac:dyDescent="0.45">
      <c r="A22">
        <v>3</v>
      </c>
    </row>
  </sheetData>
  <mergeCells count="2">
    <mergeCell ref="B1:I1"/>
    <mergeCell ref="D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F6C1F-B710-4000-8399-0743FDA46B52}">
  <dimension ref="A1:CF59"/>
  <sheetViews>
    <sheetView topLeftCell="AU17" zoomScale="28" workbookViewId="0">
      <selection activeCell="E30" sqref="E30"/>
    </sheetView>
  </sheetViews>
  <sheetFormatPr defaultRowHeight="14.25" x14ac:dyDescent="0.45"/>
  <cols>
    <col min="2" max="2" width="6.19921875" customWidth="1"/>
    <col min="3" max="3" width="10" customWidth="1"/>
    <col min="4" max="4" width="9.6640625" customWidth="1"/>
    <col min="5" max="5" width="7.19921875" customWidth="1"/>
    <col min="6" max="6" width="8.46484375" customWidth="1"/>
    <col min="7" max="7" width="6.6640625" customWidth="1"/>
    <col min="8" max="8" width="6.06640625" customWidth="1"/>
    <col min="9" max="9" width="6.6640625" customWidth="1"/>
    <col min="10" max="10" width="6.796875" customWidth="1"/>
    <col min="11" max="11" width="6" customWidth="1"/>
    <col min="12" max="12" width="6.33203125" customWidth="1"/>
    <col min="13" max="13" width="6.53125" customWidth="1"/>
    <col min="14" max="14" width="9.1328125" customWidth="1"/>
    <col min="15" max="15" width="1.86328125" customWidth="1"/>
    <col min="28" max="28" width="10.265625" customWidth="1"/>
    <col min="29" max="29" width="2" customWidth="1"/>
    <col min="41" max="41" width="7.59765625" customWidth="1"/>
    <col min="42" max="42" width="12.06640625" customWidth="1"/>
    <col min="43" max="43" width="2.3984375" customWidth="1"/>
    <col min="56" max="56" width="12.3984375" customWidth="1"/>
    <col min="57" max="57" width="1.59765625" customWidth="1"/>
    <col min="70" max="70" width="8.796875" customWidth="1"/>
    <col min="71" max="71" width="2.73046875" customWidth="1"/>
  </cols>
  <sheetData>
    <row r="1" spans="1:84" x14ac:dyDescent="0.45">
      <c r="H1" s="17"/>
    </row>
    <row r="2" spans="1:84" ht="42.75" x14ac:dyDescent="0.45">
      <c r="B2">
        <v>1</v>
      </c>
      <c r="F2" s="17">
        <v>37834</v>
      </c>
      <c r="G2" s="17"/>
      <c r="H2" s="18" t="s">
        <v>125</v>
      </c>
      <c r="I2" s="17">
        <v>41153</v>
      </c>
      <c r="J2" t="s">
        <v>121</v>
      </c>
      <c r="K2" t="s">
        <v>122</v>
      </c>
      <c r="L2" t="s">
        <v>123</v>
      </c>
      <c r="M2" t="s">
        <v>124</v>
      </c>
      <c r="P2">
        <v>2</v>
      </c>
      <c r="AD2">
        <v>3</v>
      </c>
      <c r="AR2">
        <v>4</v>
      </c>
      <c r="BF2">
        <v>5</v>
      </c>
      <c r="BT2">
        <v>6</v>
      </c>
    </row>
    <row r="3" spans="1:84" x14ac:dyDescent="0.45">
      <c r="F3" s="51" t="s">
        <v>63</v>
      </c>
      <c r="G3" s="49"/>
      <c r="H3" s="49"/>
      <c r="I3" s="49"/>
      <c r="J3" s="49"/>
      <c r="K3" s="49"/>
      <c r="L3" s="49"/>
      <c r="M3" s="49"/>
      <c r="N3" s="49"/>
      <c r="T3" s="51" t="s">
        <v>64</v>
      </c>
      <c r="U3" s="49"/>
      <c r="V3" s="49"/>
      <c r="W3" s="49"/>
      <c r="X3" s="49"/>
      <c r="Y3" s="49"/>
      <c r="Z3" s="49"/>
      <c r="AA3" s="49"/>
      <c r="AB3" s="49"/>
      <c r="AH3" s="51" t="s">
        <v>66</v>
      </c>
      <c r="AI3" s="49"/>
      <c r="AJ3" s="49"/>
      <c r="AK3" s="49"/>
      <c r="AL3" s="49"/>
      <c r="AM3" s="49"/>
      <c r="AN3" s="49"/>
      <c r="AO3" s="49"/>
      <c r="AP3" s="49"/>
      <c r="AV3" s="51" t="s">
        <v>68</v>
      </c>
      <c r="AW3" s="49"/>
      <c r="AX3" s="49"/>
      <c r="AY3" s="49"/>
      <c r="AZ3" s="49"/>
      <c r="BA3" s="49"/>
      <c r="BB3" s="49"/>
      <c r="BC3" s="49"/>
      <c r="BD3" s="49"/>
      <c r="BJ3" s="51" t="s">
        <v>69</v>
      </c>
      <c r="BK3" s="49"/>
      <c r="BL3" s="49"/>
      <c r="BM3" s="49"/>
      <c r="BN3" s="49"/>
      <c r="BO3" s="49"/>
      <c r="BP3" s="49"/>
      <c r="BQ3" s="49"/>
      <c r="BR3" s="49"/>
      <c r="BX3" s="51" t="s">
        <v>73</v>
      </c>
      <c r="BY3" s="49"/>
      <c r="BZ3" s="49"/>
      <c r="CA3" s="49"/>
      <c r="CB3" s="49"/>
      <c r="CC3" s="49"/>
      <c r="CD3" s="49"/>
      <c r="CE3" s="49"/>
      <c r="CF3" s="49"/>
    </row>
    <row r="4" spans="1:84" x14ac:dyDescent="0.45">
      <c r="F4" s="6" t="s">
        <v>54</v>
      </c>
      <c r="G4" s="7" t="s">
        <v>55</v>
      </c>
      <c r="H4" s="8" t="s">
        <v>56</v>
      </c>
      <c r="I4" s="9" t="s">
        <v>57</v>
      </c>
      <c r="J4" s="10" t="s">
        <v>58</v>
      </c>
      <c r="K4" s="11" t="s">
        <v>59</v>
      </c>
      <c r="L4" s="7" t="s">
        <v>60</v>
      </c>
      <c r="M4" s="12" t="s">
        <v>61</v>
      </c>
      <c r="N4" s="1"/>
      <c r="T4" s="6" t="s">
        <v>54</v>
      </c>
      <c r="U4" s="7" t="s">
        <v>55</v>
      </c>
      <c r="V4" s="8" t="s">
        <v>56</v>
      </c>
      <c r="W4" s="9" t="s">
        <v>57</v>
      </c>
      <c r="X4" s="10" t="s">
        <v>58</v>
      </c>
      <c r="Y4" s="11" t="s">
        <v>59</v>
      </c>
      <c r="Z4" s="7" t="s">
        <v>60</v>
      </c>
      <c r="AA4" s="12" t="s">
        <v>61</v>
      </c>
      <c r="AB4" s="1"/>
      <c r="AH4" s="6" t="s">
        <v>54</v>
      </c>
      <c r="AI4" s="7" t="s">
        <v>55</v>
      </c>
      <c r="AJ4" s="8" t="s">
        <v>56</v>
      </c>
      <c r="AK4" s="9" t="s">
        <v>57</v>
      </c>
      <c r="AL4" s="10" t="s">
        <v>58</v>
      </c>
      <c r="AM4" s="11" t="s">
        <v>59</v>
      </c>
      <c r="AN4" s="7" t="s">
        <v>60</v>
      </c>
      <c r="AO4" s="12" t="s">
        <v>61</v>
      </c>
      <c r="AP4" s="1"/>
      <c r="AV4" s="6" t="s">
        <v>54</v>
      </c>
      <c r="AW4" s="7" t="s">
        <v>55</v>
      </c>
      <c r="AX4" s="8" t="s">
        <v>56</v>
      </c>
      <c r="AY4" s="9" t="s">
        <v>57</v>
      </c>
      <c r="AZ4" s="10" t="s">
        <v>58</v>
      </c>
      <c r="BA4" s="11" t="s">
        <v>59</v>
      </c>
      <c r="BB4" s="7" t="s">
        <v>60</v>
      </c>
      <c r="BC4" s="12" t="s">
        <v>61</v>
      </c>
      <c r="BD4" s="1"/>
      <c r="BJ4" s="6" t="s">
        <v>54</v>
      </c>
      <c r="BK4" s="7" t="s">
        <v>55</v>
      </c>
      <c r="BL4" s="8" t="s">
        <v>56</v>
      </c>
      <c r="BM4" s="9" t="s">
        <v>57</v>
      </c>
      <c r="BN4" s="10" t="s">
        <v>58</v>
      </c>
      <c r="BO4" s="11" t="s">
        <v>59</v>
      </c>
      <c r="BP4" s="7" t="s">
        <v>60</v>
      </c>
      <c r="BQ4" s="12" t="s">
        <v>61</v>
      </c>
      <c r="BR4" s="1"/>
      <c r="BX4" s="6" t="s">
        <v>54</v>
      </c>
      <c r="BY4" s="7" t="s">
        <v>55</v>
      </c>
      <c r="BZ4" s="8" t="s">
        <v>56</v>
      </c>
      <c r="CA4" s="9" t="s">
        <v>57</v>
      </c>
      <c r="CB4" s="10" t="s">
        <v>58</v>
      </c>
      <c r="CC4" s="11" t="s">
        <v>59</v>
      </c>
      <c r="CD4" s="7" t="s">
        <v>60</v>
      </c>
      <c r="CE4" s="12" t="s">
        <v>61</v>
      </c>
      <c r="CF4" s="1"/>
    </row>
    <row r="5" spans="1:84" x14ac:dyDescent="0.45">
      <c r="A5" s="4"/>
      <c r="B5" s="4" t="s">
        <v>42</v>
      </c>
      <c r="C5" s="4" t="s">
        <v>36</v>
      </c>
      <c r="D5" s="4" t="s">
        <v>39</v>
      </c>
      <c r="E5" s="4" t="s">
        <v>37</v>
      </c>
      <c r="F5" s="4" t="s">
        <v>46</v>
      </c>
      <c r="G5" s="4" t="s">
        <v>47</v>
      </c>
      <c r="H5" s="4" t="s">
        <v>48</v>
      </c>
      <c r="I5" s="4" t="s">
        <v>49</v>
      </c>
      <c r="J5" s="4" t="s">
        <v>50</v>
      </c>
      <c r="K5" s="4" t="s">
        <v>51</v>
      </c>
      <c r="L5" s="4" t="s">
        <v>52</v>
      </c>
      <c r="M5" s="4" t="s">
        <v>53</v>
      </c>
      <c r="P5" s="4" t="s">
        <v>42</v>
      </c>
      <c r="Q5" s="4" t="s">
        <v>36</v>
      </c>
      <c r="R5" s="4" t="s">
        <v>39</v>
      </c>
      <c r="S5" s="4" t="s">
        <v>37</v>
      </c>
      <c r="T5" s="4" t="s">
        <v>46</v>
      </c>
      <c r="U5" s="4" t="s">
        <v>47</v>
      </c>
      <c r="V5" s="4" t="s">
        <v>48</v>
      </c>
      <c r="W5" s="4" t="s">
        <v>49</v>
      </c>
      <c r="X5" s="4" t="s">
        <v>50</v>
      </c>
      <c r="Y5" s="4" t="s">
        <v>51</v>
      </c>
      <c r="Z5" s="4" t="s">
        <v>52</v>
      </c>
      <c r="AA5" s="4" t="s">
        <v>53</v>
      </c>
      <c r="AD5" s="4" t="s">
        <v>42</v>
      </c>
      <c r="AE5" s="4" t="s">
        <v>36</v>
      </c>
      <c r="AF5" s="4" t="s">
        <v>39</v>
      </c>
      <c r="AG5" s="4" t="s">
        <v>37</v>
      </c>
      <c r="AH5" s="4" t="s">
        <v>46</v>
      </c>
      <c r="AI5" s="4" t="s">
        <v>47</v>
      </c>
      <c r="AJ5" s="4" t="s">
        <v>48</v>
      </c>
      <c r="AK5" s="4" t="s">
        <v>49</v>
      </c>
      <c r="AL5" s="4" t="s">
        <v>50</v>
      </c>
      <c r="AM5" s="4" t="s">
        <v>51</v>
      </c>
      <c r="AN5" s="4" t="s">
        <v>52</v>
      </c>
      <c r="AO5" s="4" t="s">
        <v>53</v>
      </c>
      <c r="AR5" s="4" t="s">
        <v>42</v>
      </c>
      <c r="AS5" s="4" t="s">
        <v>36</v>
      </c>
      <c r="AT5" s="4" t="s">
        <v>39</v>
      </c>
      <c r="AU5" s="4" t="s">
        <v>37</v>
      </c>
      <c r="AV5" s="4" t="s">
        <v>46</v>
      </c>
      <c r="AW5" s="4" t="s">
        <v>47</v>
      </c>
      <c r="AX5" s="4" t="s">
        <v>48</v>
      </c>
      <c r="AY5" s="4" t="s">
        <v>49</v>
      </c>
      <c r="AZ5" s="4" t="s">
        <v>50</v>
      </c>
      <c r="BA5" s="4" t="s">
        <v>51</v>
      </c>
      <c r="BB5" s="4" t="s">
        <v>52</v>
      </c>
      <c r="BC5" s="4" t="s">
        <v>53</v>
      </c>
      <c r="BF5" s="4" t="s">
        <v>42</v>
      </c>
      <c r="BG5" s="4" t="s">
        <v>36</v>
      </c>
      <c r="BH5" s="4" t="s">
        <v>39</v>
      </c>
      <c r="BI5" s="4" t="s">
        <v>37</v>
      </c>
      <c r="BJ5" s="4" t="s">
        <v>46</v>
      </c>
      <c r="BK5" s="4" t="s">
        <v>47</v>
      </c>
      <c r="BL5" s="4" t="s">
        <v>48</v>
      </c>
      <c r="BM5" s="4" t="s">
        <v>49</v>
      </c>
      <c r="BN5" s="4" t="s">
        <v>50</v>
      </c>
      <c r="BO5" s="4" t="s">
        <v>51</v>
      </c>
      <c r="BP5" s="4" t="s">
        <v>52</v>
      </c>
      <c r="BQ5" s="4" t="s">
        <v>53</v>
      </c>
      <c r="BT5" s="4" t="s">
        <v>42</v>
      </c>
      <c r="BU5" s="4" t="s">
        <v>36</v>
      </c>
      <c r="BV5" s="4" t="s">
        <v>39</v>
      </c>
      <c r="BW5" s="4" t="s">
        <v>37</v>
      </c>
      <c r="BX5" s="4" t="s">
        <v>46</v>
      </c>
      <c r="BY5" s="4" t="s">
        <v>47</v>
      </c>
      <c r="BZ5" s="4" t="s">
        <v>48</v>
      </c>
      <c r="CA5" s="4" t="s">
        <v>49</v>
      </c>
      <c r="CB5" s="4" t="s">
        <v>50</v>
      </c>
      <c r="CC5" s="4" t="s">
        <v>51</v>
      </c>
      <c r="CD5" s="4" t="s">
        <v>52</v>
      </c>
      <c r="CE5" s="4" t="s">
        <v>53</v>
      </c>
    </row>
    <row r="6" spans="1:84" x14ac:dyDescent="0.45">
      <c r="A6" s="5"/>
      <c r="B6" s="5" t="s">
        <v>24</v>
      </c>
      <c r="C6" s="5" t="s">
        <v>40</v>
      </c>
      <c r="D6" s="4" t="s">
        <v>41</v>
      </c>
      <c r="E6" s="5" t="s">
        <v>25</v>
      </c>
      <c r="F6" s="5">
        <v>12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P6" s="5" t="s">
        <v>31</v>
      </c>
      <c r="Q6" s="5" t="s">
        <v>45</v>
      </c>
      <c r="R6" s="4" t="s">
        <v>41</v>
      </c>
      <c r="S6" s="5" t="s">
        <v>25</v>
      </c>
      <c r="T6">
        <v>5</v>
      </c>
      <c r="V6">
        <v>4</v>
      </c>
      <c r="W6">
        <v>3</v>
      </c>
      <c r="X6">
        <v>1</v>
      </c>
      <c r="Y6">
        <v>1</v>
      </c>
      <c r="Z6">
        <v>1</v>
      </c>
      <c r="AA6">
        <v>1</v>
      </c>
      <c r="AD6" s="5" t="s">
        <v>32</v>
      </c>
      <c r="AE6" s="5" t="s">
        <v>65</v>
      </c>
      <c r="AF6" s="4" t="s">
        <v>41</v>
      </c>
      <c r="AG6" s="5" t="s">
        <v>25</v>
      </c>
      <c r="AH6">
        <v>15</v>
      </c>
      <c r="AJ6">
        <v>6</v>
      </c>
      <c r="AK6">
        <v>6</v>
      </c>
      <c r="AL6">
        <v>3</v>
      </c>
      <c r="AM6">
        <v>3</v>
      </c>
      <c r="AN6">
        <v>3</v>
      </c>
      <c r="AO6">
        <v>2</v>
      </c>
      <c r="AR6" s="5" t="s">
        <v>43</v>
      </c>
      <c r="AS6" s="5" t="s">
        <v>67</v>
      </c>
      <c r="AT6" s="4" t="s">
        <v>41</v>
      </c>
      <c r="AU6" s="5" t="s">
        <v>25</v>
      </c>
      <c r="AV6">
        <v>16</v>
      </c>
      <c r="AX6">
        <v>14</v>
      </c>
      <c r="AY6">
        <v>7</v>
      </c>
      <c r="AZ6">
        <v>7</v>
      </c>
      <c r="BA6">
        <v>6</v>
      </c>
      <c r="BB6">
        <v>3</v>
      </c>
      <c r="BC6">
        <v>2</v>
      </c>
      <c r="BF6" s="5" t="s">
        <v>44</v>
      </c>
      <c r="BG6" s="5" t="s">
        <v>72</v>
      </c>
      <c r="BH6" s="4" t="s">
        <v>41</v>
      </c>
      <c r="BI6" s="5" t="s">
        <v>25</v>
      </c>
      <c r="BJ6">
        <v>15</v>
      </c>
      <c r="BL6">
        <v>6</v>
      </c>
      <c r="BM6">
        <v>6</v>
      </c>
      <c r="BN6">
        <v>3</v>
      </c>
      <c r="BO6">
        <v>3</v>
      </c>
      <c r="BP6">
        <v>2</v>
      </c>
      <c r="BQ6">
        <v>1</v>
      </c>
      <c r="BT6" s="5" t="s">
        <v>75</v>
      </c>
      <c r="BU6" s="5" t="s">
        <v>74</v>
      </c>
      <c r="BV6" s="4" t="s">
        <v>41</v>
      </c>
      <c r="BW6" s="5" t="s">
        <v>25</v>
      </c>
      <c r="BX6">
        <v>21</v>
      </c>
      <c r="BZ6">
        <v>16</v>
      </c>
      <c r="CA6">
        <v>9</v>
      </c>
      <c r="CB6">
        <v>5</v>
      </c>
      <c r="CC6">
        <v>3</v>
      </c>
      <c r="CD6">
        <v>0</v>
      </c>
      <c r="CE6">
        <v>0</v>
      </c>
    </row>
    <row r="7" spans="1:84" x14ac:dyDescent="0.45">
      <c r="A7" s="5"/>
      <c r="B7" s="5" t="s">
        <v>24</v>
      </c>
      <c r="C7" s="5" t="s">
        <v>40</v>
      </c>
      <c r="D7" s="5" t="s">
        <v>41</v>
      </c>
      <c r="E7" s="5" t="s">
        <v>26</v>
      </c>
      <c r="F7" s="5">
        <v>0</v>
      </c>
      <c r="H7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P7" s="5" t="s">
        <v>31</v>
      </c>
      <c r="Q7" s="5" t="s">
        <v>45</v>
      </c>
      <c r="R7" s="5" t="s">
        <v>41</v>
      </c>
      <c r="S7" s="5" t="s">
        <v>26</v>
      </c>
      <c r="T7">
        <v>11</v>
      </c>
      <c r="V7">
        <v>10</v>
      </c>
      <c r="W7">
        <v>10</v>
      </c>
      <c r="X7">
        <v>9</v>
      </c>
      <c r="Y7">
        <v>8</v>
      </c>
      <c r="Z7">
        <v>5</v>
      </c>
      <c r="AA7">
        <v>3</v>
      </c>
      <c r="AD7" s="5" t="s">
        <v>32</v>
      </c>
      <c r="AE7" s="5" t="s">
        <v>65</v>
      </c>
      <c r="AF7" s="5" t="s">
        <v>41</v>
      </c>
      <c r="AG7" s="5" t="s">
        <v>26</v>
      </c>
      <c r="AH7">
        <v>3</v>
      </c>
      <c r="AJ7">
        <v>3</v>
      </c>
      <c r="AK7">
        <v>2</v>
      </c>
      <c r="AL7">
        <v>1</v>
      </c>
      <c r="AM7">
        <v>0</v>
      </c>
      <c r="AN7">
        <v>0</v>
      </c>
      <c r="AO7">
        <v>0</v>
      </c>
      <c r="AR7" s="5" t="s">
        <v>43</v>
      </c>
      <c r="AS7" s="5" t="s">
        <v>67</v>
      </c>
      <c r="AT7" s="5" t="s">
        <v>41</v>
      </c>
      <c r="AU7" s="5" t="s">
        <v>26</v>
      </c>
      <c r="AV7">
        <v>6</v>
      </c>
      <c r="AX7">
        <v>6</v>
      </c>
      <c r="AY7">
        <v>6</v>
      </c>
      <c r="AZ7">
        <v>2</v>
      </c>
      <c r="BA7">
        <v>2</v>
      </c>
      <c r="BB7">
        <v>2</v>
      </c>
      <c r="BC7">
        <v>1</v>
      </c>
      <c r="BF7" s="5" t="s">
        <v>44</v>
      </c>
      <c r="BG7" s="5" t="s">
        <v>72</v>
      </c>
      <c r="BH7" s="5" t="s">
        <v>41</v>
      </c>
      <c r="BI7" s="5" t="s">
        <v>26</v>
      </c>
      <c r="BJ7">
        <v>3</v>
      </c>
      <c r="BL7">
        <v>2</v>
      </c>
      <c r="BM7">
        <v>2</v>
      </c>
      <c r="BN7">
        <v>0</v>
      </c>
      <c r="BO7">
        <v>0</v>
      </c>
      <c r="BP7">
        <v>0</v>
      </c>
      <c r="BQ7">
        <v>0</v>
      </c>
      <c r="BT7" s="5" t="s">
        <v>75</v>
      </c>
      <c r="BU7" s="5" t="s">
        <v>74</v>
      </c>
      <c r="BV7" s="5" t="s">
        <v>41</v>
      </c>
      <c r="BW7" s="5" t="s">
        <v>26</v>
      </c>
      <c r="BX7">
        <v>6</v>
      </c>
      <c r="BZ7">
        <v>1</v>
      </c>
      <c r="CA7">
        <v>1</v>
      </c>
      <c r="CB7">
        <v>1</v>
      </c>
      <c r="CC7">
        <v>0</v>
      </c>
      <c r="CD7">
        <v>0</v>
      </c>
      <c r="CE7">
        <v>0</v>
      </c>
    </row>
    <row r="8" spans="1:84" x14ac:dyDescent="0.45">
      <c r="A8" s="5"/>
      <c r="B8" s="5" t="s">
        <v>24</v>
      </c>
      <c r="C8" s="5" t="s">
        <v>40</v>
      </c>
      <c r="D8" s="5" t="s">
        <v>41</v>
      </c>
      <c r="E8" s="5" t="s">
        <v>38</v>
      </c>
      <c r="F8" s="5">
        <v>2</v>
      </c>
      <c r="H8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P8" s="5" t="s">
        <v>31</v>
      </c>
      <c r="Q8" s="5" t="s">
        <v>45</v>
      </c>
      <c r="R8" s="5" t="s">
        <v>41</v>
      </c>
      <c r="S8" s="5" t="s">
        <v>38</v>
      </c>
      <c r="T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D8" s="5" t="s">
        <v>32</v>
      </c>
      <c r="AE8" s="5" t="s">
        <v>65</v>
      </c>
      <c r="AF8" s="5" t="s">
        <v>41</v>
      </c>
      <c r="AG8" s="5" t="s">
        <v>38</v>
      </c>
      <c r="AH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R8" s="5" t="s">
        <v>43</v>
      </c>
      <c r="AS8" s="5" t="s">
        <v>67</v>
      </c>
      <c r="AT8" s="5" t="s">
        <v>41</v>
      </c>
      <c r="AU8" s="5" t="s">
        <v>38</v>
      </c>
      <c r="AV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F8" s="5" t="s">
        <v>44</v>
      </c>
      <c r="BG8" s="5" t="s">
        <v>72</v>
      </c>
      <c r="BH8" s="5" t="s">
        <v>41</v>
      </c>
      <c r="BI8" s="5" t="s">
        <v>38</v>
      </c>
      <c r="BJ8">
        <v>6</v>
      </c>
      <c r="BL8">
        <v>5</v>
      </c>
      <c r="BM8">
        <v>5</v>
      </c>
      <c r="BN8">
        <v>3</v>
      </c>
      <c r="BO8">
        <v>2</v>
      </c>
      <c r="BP8">
        <v>2</v>
      </c>
      <c r="BQ8">
        <v>0</v>
      </c>
      <c r="BT8" s="5" t="s">
        <v>75</v>
      </c>
      <c r="BU8" s="5" t="s">
        <v>74</v>
      </c>
      <c r="BV8" s="5" t="s">
        <v>41</v>
      </c>
      <c r="BW8" s="5" t="s">
        <v>38</v>
      </c>
      <c r="BX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</row>
    <row r="9" spans="1:84" x14ac:dyDescent="0.45">
      <c r="A9" s="5"/>
      <c r="B9" s="5" t="s">
        <v>24</v>
      </c>
      <c r="C9" s="5" t="s">
        <v>40</v>
      </c>
      <c r="D9" s="5" t="s">
        <v>41</v>
      </c>
      <c r="E9" s="5" t="s">
        <v>28</v>
      </c>
      <c r="F9" s="5">
        <v>6</v>
      </c>
      <c r="H9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P9" s="5" t="s">
        <v>31</v>
      </c>
      <c r="Q9" s="5" t="s">
        <v>45</v>
      </c>
      <c r="R9" s="5" t="s">
        <v>41</v>
      </c>
      <c r="S9" s="5" t="s">
        <v>28</v>
      </c>
      <c r="T9">
        <v>2</v>
      </c>
      <c r="V9">
        <v>2</v>
      </c>
      <c r="W9">
        <v>1</v>
      </c>
      <c r="X9">
        <v>1</v>
      </c>
      <c r="Y9">
        <v>1</v>
      </c>
      <c r="Z9">
        <v>1</v>
      </c>
      <c r="AA9" t="s">
        <v>62</v>
      </c>
      <c r="AD9" s="5" t="s">
        <v>32</v>
      </c>
      <c r="AE9" s="5" t="s">
        <v>65</v>
      </c>
      <c r="AF9" s="5" t="s">
        <v>41</v>
      </c>
      <c r="AG9" s="5" t="s">
        <v>28</v>
      </c>
      <c r="AH9">
        <v>3</v>
      </c>
      <c r="AJ9">
        <v>3</v>
      </c>
      <c r="AK9">
        <v>3</v>
      </c>
      <c r="AL9">
        <v>1</v>
      </c>
      <c r="AM9">
        <v>1</v>
      </c>
      <c r="AN9">
        <v>1</v>
      </c>
      <c r="AO9">
        <v>1</v>
      </c>
      <c r="AR9" s="5" t="s">
        <v>43</v>
      </c>
      <c r="AS9" s="5" t="s">
        <v>67</v>
      </c>
      <c r="AT9" s="5" t="s">
        <v>41</v>
      </c>
      <c r="AU9" s="5" t="s">
        <v>28</v>
      </c>
      <c r="AV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F9" s="5" t="s">
        <v>44</v>
      </c>
      <c r="BG9" s="5" t="s">
        <v>72</v>
      </c>
      <c r="BH9" s="5" t="s">
        <v>41</v>
      </c>
      <c r="BI9" s="5" t="s">
        <v>28</v>
      </c>
      <c r="BJ9">
        <v>4</v>
      </c>
      <c r="BL9">
        <v>3</v>
      </c>
      <c r="BM9">
        <v>2</v>
      </c>
      <c r="BN9">
        <v>2</v>
      </c>
      <c r="BO9">
        <v>2</v>
      </c>
      <c r="BP9">
        <v>2</v>
      </c>
      <c r="BQ9" t="s">
        <v>70</v>
      </c>
      <c r="BR9" t="s">
        <v>71</v>
      </c>
      <c r="BT9" s="5" t="s">
        <v>75</v>
      </c>
      <c r="BU9" s="5" t="s">
        <v>74</v>
      </c>
      <c r="BV9" s="5" t="s">
        <v>41</v>
      </c>
      <c r="BW9" s="5" t="s">
        <v>28</v>
      </c>
      <c r="BX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</row>
    <row r="10" spans="1:84" x14ac:dyDescent="0.45">
      <c r="A10" s="5"/>
      <c r="B10" s="5" t="s">
        <v>24</v>
      </c>
      <c r="C10" s="5" t="s">
        <v>40</v>
      </c>
      <c r="D10" s="5" t="s">
        <v>41</v>
      </c>
      <c r="E10" s="5" t="s">
        <v>29</v>
      </c>
      <c r="F10" s="5">
        <v>0</v>
      </c>
      <c r="H10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P10" s="5" t="s">
        <v>31</v>
      </c>
      <c r="Q10" s="5" t="s">
        <v>45</v>
      </c>
      <c r="R10" s="5" t="s">
        <v>41</v>
      </c>
      <c r="S10" s="5" t="s">
        <v>29</v>
      </c>
      <c r="T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 s="5" t="s">
        <v>32</v>
      </c>
      <c r="AE10" s="5" t="s">
        <v>65</v>
      </c>
      <c r="AF10" s="5" t="s">
        <v>41</v>
      </c>
      <c r="AG10" s="5" t="s">
        <v>29</v>
      </c>
      <c r="AH10">
        <v>2</v>
      </c>
      <c r="AJ10">
        <v>2</v>
      </c>
      <c r="AK10">
        <v>2</v>
      </c>
      <c r="AL10">
        <v>1</v>
      </c>
      <c r="AM10">
        <v>1</v>
      </c>
      <c r="AN10">
        <v>1</v>
      </c>
      <c r="AO10">
        <v>1</v>
      </c>
      <c r="AR10" s="5" t="s">
        <v>43</v>
      </c>
      <c r="AS10" s="5" t="s">
        <v>67</v>
      </c>
      <c r="AT10" s="5" t="s">
        <v>41</v>
      </c>
      <c r="AU10" s="5" t="s">
        <v>29</v>
      </c>
      <c r="AV10">
        <v>2</v>
      </c>
      <c r="AX10">
        <v>2</v>
      </c>
      <c r="AY10">
        <v>2</v>
      </c>
      <c r="AZ10">
        <v>2</v>
      </c>
      <c r="BA10">
        <v>2</v>
      </c>
      <c r="BB10">
        <v>2</v>
      </c>
      <c r="BC10">
        <v>2</v>
      </c>
      <c r="BF10" s="5" t="s">
        <v>44</v>
      </c>
      <c r="BG10" s="5" t="s">
        <v>72</v>
      </c>
      <c r="BH10" s="5" t="s">
        <v>41</v>
      </c>
      <c r="BI10" s="5" t="s">
        <v>29</v>
      </c>
      <c r="BJ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T10" s="5" t="s">
        <v>75</v>
      </c>
      <c r="BU10" s="5" t="s">
        <v>74</v>
      </c>
      <c r="BV10" s="5" t="s">
        <v>41</v>
      </c>
      <c r="BW10" s="5" t="s">
        <v>29</v>
      </c>
      <c r="BX10">
        <v>0</v>
      </c>
      <c r="BZ10">
        <v>0</v>
      </c>
      <c r="CB10">
        <v>0</v>
      </c>
      <c r="CC10">
        <v>0</v>
      </c>
      <c r="CD10">
        <v>0</v>
      </c>
      <c r="CE10">
        <v>0</v>
      </c>
    </row>
    <row r="11" spans="1:84" x14ac:dyDescent="0.45">
      <c r="A11" s="5"/>
      <c r="B11" s="5" t="s">
        <v>24</v>
      </c>
      <c r="C11" s="5" t="s">
        <v>40</v>
      </c>
      <c r="D11" s="5" t="s">
        <v>41</v>
      </c>
      <c r="E11" s="5" t="s">
        <v>30</v>
      </c>
      <c r="F11" s="5">
        <v>0</v>
      </c>
      <c r="H11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P11" s="5" t="s">
        <v>31</v>
      </c>
      <c r="Q11" s="5" t="s">
        <v>45</v>
      </c>
      <c r="R11" s="5" t="s">
        <v>41</v>
      </c>
      <c r="S11" s="5" t="s">
        <v>30</v>
      </c>
      <c r="T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 s="5" t="s">
        <v>32</v>
      </c>
      <c r="AE11" s="5" t="s">
        <v>65</v>
      </c>
      <c r="AF11" s="5" t="s">
        <v>41</v>
      </c>
      <c r="AG11" s="5" t="s">
        <v>30</v>
      </c>
      <c r="AH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R11" s="5" t="s">
        <v>43</v>
      </c>
      <c r="AS11" s="5" t="s">
        <v>67</v>
      </c>
      <c r="AT11" s="5" t="s">
        <v>41</v>
      </c>
      <c r="AU11" s="5" t="s">
        <v>30</v>
      </c>
      <c r="AV11">
        <v>3</v>
      </c>
      <c r="AX11">
        <v>3</v>
      </c>
      <c r="AY11">
        <v>3</v>
      </c>
      <c r="AZ11">
        <v>3</v>
      </c>
      <c r="BA11">
        <v>3</v>
      </c>
      <c r="BB11">
        <v>1</v>
      </c>
      <c r="BC11">
        <v>1</v>
      </c>
      <c r="BF11" s="5" t="s">
        <v>44</v>
      </c>
      <c r="BG11" s="5" t="s">
        <v>72</v>
      </c>
      <c r="BH11" s="5" t="s">
        <v>41</v>
      </c>
      <c r="BI11" s="5" t="s">
        <v>30</v>
      </c>
      <c r="BJ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T11" s="5" t="s">
        <v>75</v>
      </c>
      <c r="BU11" s="5" t="s">
        <v>74</v>
      </c>
      <c r="BV11" s="5" t="s">
        <v>41</v>
      </c>
      <c r="BW11" s="5" t="s">
        <v>30</v>
      </c>
      <c r="BX11">
        <v>1</v>
      </c>
      <c r="BZ11">
        <v>1</v>
      </c>
      <c r="CA11">
        <v>1</v>
      </c>
      <c r="CB11">
        <v>1</v>
      </c>
      <c r="CC11">
        <v>0</v>
      </c>
      <c r="CD11">
        <v>0</v>
      </c>
      <c r="CE11">
        <v>0</v>
      </c>
    </row>
    <row r="12" spans="1:84" x14ac:dyDescent="0.45">
      <c r="A12" s="5"/>
      <c r="F12" s="6" t="s">
        <v>54</v>
      </c>
      <c r="G12" s="7" t="s">
        <v>55</v>
      </c>
      <c r="H12" s="8" t="s">
        <v>56</v>
      </c>
      <c r="I12" s="9" t="s">
        <v>57</v>
      </c>
      <c r="J12" s="10" t="s">
        <v>58</v>
      </c>
      <c r="K12" s="11" t="s">
        <v>59</v>
      </c>
      <c r="L12" s="7" t="s">
        <v>60</v>
      </c>
      <c r="M12" s="12" t="s">
        <v>61</v>
      </c>
      <c r="N12" s="1"/>
      <c r="T12" s="6" t="s">
        <v>54</v>
      </c>
      <c r="U12" s="7" t="s">
        <v>55</v>
      </c>
      <c r="V12" s="8" t="s">
        <v>56</v>
      </c>
      <c r="W12" s="9" t="s">
        <v>57</v>
      </c>
      <c r="X12" s="10" t="s">
        <v>58</v>
      </c>
      <c r="Y12" s="11" t="s">
        <v>59</v>
      </c>
      <c r="Z12" s="7" t="s">
        <v>60</v>
      </c>
      <c r="AA12" s="12" t="s">
        <v>61</v>
      </c>
      <c r="AB12" s="1"/>
      <c r="AH12" s="6" t="s">
        <v>54</v>
      </c>
      <c r="AI12" s="7" t="s">
        <v>55</v>
      </c>
      <c r="AJ12" s="8" t="s">
        <v>56</v>
      </c>
      <c r="AK12" s="9" t="s">
        <v>57</v>
      </c>
      <c r="AL12" s="10" t="s">
        <v>58</v>
      </c>
      <c r="AM12" s="11" t="s">
        <v>59</v>
      </c>
      <c r="AN12" s="7" t="s">
        <v>60</v>
      </c>
      <c r="AO12" s="12" t="s">
        <v>61</v>
      </c>
      <c r="AP12" s="1"/>
      <c r="AV12" s="6" t="s">
        <v>54</v>
      </c>
      <c r="AW12" s="7" t="s">
        <v>55</v>
      </c>
      <c r="AX12" s="8" t="s">
        <v>56</v>
      </c>
      <c r="AY12" s="9" t="s">
        <v>57</v>
      </c>
      <c r="AZ12" s="10" t="s">
        <v>58</v>
      </c>
      <c r="BA12" s="11" t="s">
        <v>59</v>
      </c>
      <c r="BB12" s="7" t="s">
        <v>60</v>
      </c>
      <c r="BC12" s="12" t="s">
        <v>61</v>
      </c>
      <c r="BD12" s="1"/>
      <c r="BJ12" s="6" t="s">
        <v>54</v>
      </c>
      <c r="BK12" s="7" t="s">
        <v>55</v>
      </c>
      <c r="BL12" s="8" t="s">
        <v>56</v>
      </c>
      <c r="BM12" s="9" t="s">
        <v>57</v>
      </c>
      <c r="BN12" s="10" t="s">
        <v>58</v>
      </c>
      <c r="BO12" s="11" t="s">
        <v>59</v>
      </c>
      <c r="BP12" s="7" t="s">
        <v>60</v>
      </c>
      <c r="BQ12" s="12" t="s">
        <v>61</v>
      </c>
      <c r="BR12" s="1"/>
      <c r="BX12" s="6" t="s">
        <v>54</v>
      </c>
      <c r="BY12" s="7" t="s">
        <v>55</v>
      </c>
      <c r="BZ12" s="8" t="s">
        <v>56</v>
      </c>
      <c r="CA12" s="9" t="s">
        <v>57</v>
      </c>
      <c r="CB12" s="10" t="s">
        <v>58</v>
      </c>
      <c r="CC12" s="11" t="s">
        <v>59</v>
      </c>
      <c r="CD12" s="7" t="s">
        <v>60</v>
      </c>
      <c r="CE12" s="12" t="s">
        <v>61</v>
      </c>
      <c r="CF12" s="1"/>
    </row>
    <row r="13" spans="1:84" x14ac:dyDescent="0.45">
      <c r="A13" s="3"/>
      <c r="B13" s="4" t="s">
        <v>42</v>
      </c>
      <c r="C13" s="4" t="s">
        <v>36</v>
      </c>
      <c r="D13" s="4" t="s">
        <v>39</v>
      </c>
      <c r="E13" s="4" t="s">
        <v>37</v>
      </c>
      <c r="F13" s="4" t="s">
        <v>46</v>
      </c>
      <c r="G13" s="4" t="s">
        <v>47</v>
      </c>
      <c r="H13" s="4" t="s">
        <v>48</v>
      </c>
      <c r="I13" s="4" t="s">
        <v>49</v>
      </c>
      <c r="J13" s="4" t="s">
        <v>50</v>
      </c>
      <c r="K13" s="4" t="s">
        <v>51</v>
      </c>
      <c r="L13" s="4" t="s">
        <v>52</v>
      </c>
      <c r="M13" s="4" t="s">
        <v>53</v>
      </c>
      <c r="P13" s="4" t="s">
        <v>42</v>
      </c>
      <c r="Q13" s="4" t="s">
        <v>36</v>
      </c>
      <c r="R13" s="4" t="s">
        <v>39</v>
      </c>
      <c r="S13" s="4" t="s">
        <v>37</v>
      </c>
      <c r="T13" s="4" t="s">
        <v>46</v>
      </c>
      <c r="U13" s="4" t="s">
        <v>47</v>
      </c>
      <c r="V13" s="4" t="s">
        <v>48</v>
      </c>
      <c r="W13" s="4" t="s">
        <v>49</v>
      </c>
      <c r="X13" s="4" t="s">
        <v>50</v>
      </c>
      <c r="Y13" s="4" t="s">
        <v>51</v>
      </c>
      <c r="Z13" s="4" t="s">
        <v>52</v>
      </c>
      <c r="AA13" s="4" t="s">
        <v>53</v>
      </c>
      <c r="AD13" s="4" t="s">
        <v>42</v>
      </c>
      <c r="AE13" s="4" t="s">
        <v>36</v>
      </c>
      <c r="AF13" s="4" t="s">
        <v>39</v>
      </c>
      <c r="AG13" s="4" t="s">
        <v>37</v>
      </c>
      <c r="AH13" s="4" t="s">
        <v>46</v>
      </c>
      <c r="AI13" s="4" t="s">
        <v>47</v>
      </c>
      <c r="AJ13" s="4" t="s">
        <v>48</v>
      </c>
      <c r="AK13" s="4" t="s">
        <v>49</v>
      </c>
      <c r="AL13" s="4" t="s">
        <v>50</v>
      </c>
      <c r="AM13" s="4" t="s">
        <v>51</v>
      </c>
      <c r="AN13" s="4" t="s">
        <v>52</v>
      </c>
      <c r="AO13" s="4" t="s">
        <v>53</v>
      </c>
      <c r="AR13" s="4" t="s">
        <v>42</v>
      </c>
      <c r="AS13" s="4" t="s">
        <v>36</v>
      </c>
      <c r="AT13" s="4" t="s">
        <v>39</v>
      </c>
      <c r="AU13" s="4" t="s">
        <v>37</v>
      </c>
      <c r="AV13" s="4" t="s">
        <v>46</v>
      </c>
      <c r="AW13" s="4" t="s">
        <v>47</v>
      </c>
      <c r="AX13" s="4" t="s">
        <v>48</v>
      </c>
      <c r="AY13" s="4" t="s">
        <v>49</v>
      </c>
      <c r="AZ13" s="4" t="s">
        <v>50</v>
      </c>
      <c r="BA13" s="4" t="s">
        <v>51</v>
      </c>
      <c r="BB13" s="4" t="s">
        <v>52</v>
      </c>
      <c r="BC13" s="4" t="s">
        <v>53</v>
      </c>
      <c r="BF13" s="4" t="s">
        <v>42</v>
      </c>
      <c r="BG13" s="4" t="s">
        <v>36</v>
      </c>
      <c r="BH13" s="4" t="s">
        <v>39</v>
      </c>
      <c r="BI13" s="4" t="s">
        <v>37</v>
      </c>
      <c r="BJ13" s="4" t="s">
        <v>46</v>
      </c>
      <c r="BK13" s="4" t="s">
        <v>47</v>
      </c>
      <c r="BL13" s="4" t="s">
        <v>48</v>
      </c>
      <c r="BM13" s="4" t="s">
        <v>49</v>
      </c>
      <c r="BN13" s="4" t="s">
        <v>50</v>
      </c>
      <c r="BO13" s="4" t="s">
        <v>51</v>
      </c>
      <c r="BP13" s="4" t="s">
        <v>52</v>
      </c>
      <c r="BQ13" s="4" t="s">
        <v>53</v>
      </c>
      <c r="BT13" s="4" t="s">
        <v>42</v>
      </c>
      <c r="BU13" s="4" t="s">
        <v>36</v>
      </c>
      <c r="BV13" s="4" t="s">
        <v>39</v>
      </c>
      <c r="BW13" s="4" t="s">
        <v>37</v>
      </c>
      <c r="BX13" s="4" t="s">
        <v>46</v>
      </c>
      <c r="BY13" s="4" t="s">
        <v>47</v>
      </c>
      <c r="BZ13" s="4" t="s">
        <v>48</v>
      </c>
      <c r="CA13" s="4" t="s">
        <v>49</v>
      </c>
      <c r="CB13" s="4" t="s">
        <v>50</v>
      </c>
      <c r="CC13" s="4" t="s">
        <v>51</v>
      </c>
      <c r="CD13" s="4" t="s">
        <v>52</v>
      </c>
      <c r="CE13" s="4" t="s">
        <v>53</v>
      </c>
    </row>
    <row r="14" spans="1:84" x14ac:dyDescent="0.45">
      <c r="A14" s="3"/>
      <c r="B14" s="3" t="s">
        <v>76</v>
      </c>
      <c r="C14" s="5" t="s">
        <v>40</v>
      </c>
      <c r="D14" s="5" t="s">
        <v>77</v>
      </c>
      <c r="E14" s="5" t="s">
        <v>25</v>
      </c>
      <c r="F14" s="3">
        <v>26</v>
      </c>
      <c r="H14">
        <v>13</v>
      </c>
      <c r="I14" s="5">
        <v>10</v>
      </c>
      <c r="J14" s="5">
        <v>6</v>
      </c>
      <c r="K14" s="5">
        <v>4</v>
      </c>
      <c r="L14" s="5">
        <v>4</v>
      </c>
      <c r="M14" s="5">
        <v>4</v>
      </c>
      <c r="P14" s="5" t="s">
        <v>79</v>
      </c>
      <c r="Q14" s="5" t="s">
        <v>45</v>
      </c>
      <c r="R14" s="5" t="s">
        <v>77</v>
      </c>
      <c r="S14" s="13" t="s">
        <v>25</v>
      </c>
      <c r="T14">
        <v>27</v>
      </c>
      <c r="V14">
        <v>11</v>
      </c>
      <c r="W14">
        <v>11</v>
      </c>
      <c r="X14">
        <v>4</v>
      </c>
      <c r="Y14">
        <v>3</v>
      </c>
      <c r="Z14">
        <v>3</v>
      </c>
      <c r="AA14">
        <v>3</v>
      </c>
      <c r="AD14" s="5" t="s">
        <v>78</v>
      </c>
      <c r="AE14" s="5" t="s">
        <v>65</v>
      </c>
      <c r="AF14" s="5" t="s">
        <v>77</v>
      </c>
      <c r="AG14" s="5" t="s">
        <v>25</v>
      </c>
      <c r="AH14">
        <v>20</v>
      </c>
      <c r="AJ14">
        <v>4</v>
      </c>
      <c r="AK14">
        <v>4</v>
      </c>
      <c r="AL14">
        <v>2</v>
      </c>
      <c r="AM14">
        <v>0</v>
      </c>
      <c r="AN14">
        <v>0</v>
      </c>
      <c r="AO14">
        <v>0</v>
      </c>
      <c r="AR14" s="5" t="s">
        <v>80</v>
      </c>
      <c r="AS14" s="5" t="s">
        <v>67</v>
      </c>
      <c r="AT14" s="5" t="s">
        <v>77</v>
      </c>
      <c r="AU14" s="5" t="s">
        <v>25</v>
      </c>
      <c r="AV14">
        <v>21</v>
      </c>
      <c r="AX14">
        <v>8</v>
      </c>
      <c r="AY14">
        <v>8</v>
      </c>
      <c r="AZ14">
        <v>8</v>
      </c>
      <c r="BA14">
        <v>5</v>
      </c>
      <c r="BB14">
        <v>3</v>
      </c>
      <c r="BC14">
        <v>2</v>
      </c>
      <c r="BF14" s="5" t="s">
        <v>81</v>
      </c>
      <c r="BG14" s="5" t="s">
        <v>72</v>
      </c>
      <c r="BH14" s="5" t="s">
        <v>77</v>
      </c>
      <c r="BI14" s="5" t="s">
        <v>25</v>
      </c>
      <c r="BJ14">
        <v>23</v>
      </c>
      <c r="BL14">
        <v>11</v>
      </c>
      <c r="BM14">
        <v>10</v>
      </c>
      <c r="BN14">
        <v>10</v>
      </c>
      <c r="BO14">
        <v>9</v>
      </c>
      <c r="BP14">
        <v>9</v>
      </c>
      <c r="BQ14" s="14">
        <v>9</v>
      </c>
      <c r="BT14" s="5" t="s">
        <v>82</v>
      </c>
      <c r="BU14" s="5" t="s">
        <v>74</v>
      </c>
      <c r="BV14" s="5" t="s">
        <v>77</v>
      </c>
      <c r="BW14" s="5" t="s">
        <v>25</v>
      </c>
      <c r="BX14">
        <v>20</v>
      </c>
      <c r="BZ14">
        <v>10</v>
      </c>
      <c r="CA14">
        <v>10</v>
      </c>
      <c r="CB14">
        <v>8</v>
      </c>
      <c r="CC14">
        <v>7</v>
      </c>
      <c r="CD14">
        <v>6</v>
      </c>
      <c r="CE14">
        <v>6</v>
      </c>
    </row>
    <row r="15" spans="1:84" x14ac:dyDescent="0.45">
      <c r="A15" s="3"/>
      <c r="B15" s="3" t="s">
        <v>76</v>
      </c>
      <c r="C15" s="5" t="s">
        <v>40</v>
      </c>
      <c r="D15" s="3" t="s">
        <v>77</v>
      </c>
      <c r="E15" s="5" t="s">
        <v>26</v>
      </c>
      <c r="F15" s="3">
        <v>17</v>
      </c>
      <c r="H15">
        <v>9</v>
      </c>
      <c r="I15">
        <v>9</v>
      </c>
      <c r="J15" s="5">
        <v>9</v>
      </c>
      <c r="K15" s="5">
        <v>5</v>
      </c>
      <c r="L15" s="5">
        <v>5</v>
      </c>
      <c r="M15" s="5">
        <v>4</v>
      </c>
      <c r="P15" s="5" t="s">
        <v>79</v>
      </c>
      <c r="Q15" s="5" t="s">
        <v>45</v>
      </c>
      <c r="R15" s="5" t="s">
        <v>77</v>
      </c>
      <c r="S15" s="13" t="s">
        <v>26</v>
      </c>
      <c r="T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 s="5" t="s">
        <v>78</v>
      </c>
      <c r="AE15" s="5" t="s">
        <v>65</v>
      </c>
      <c r="AF15" s="5" t="s">
        <v>77</v>
      </c>
      <c r="AG15" s="5" t="s">
        <v>26</v>
      </c>
      <c r="AH15">
        <v>7</v>
      </c>
      <c r="AJ15">
        <v>3</v>
      </c>
      <c r="AK15">
        <v>2</v>
      </c>
      <c r="AL15">
        <v>2</v>
      </c>
      <c r="AM15">
        <v>1</v>
      </c>
      <c r="AN15">
        <v>1</v>
      </c>
      <c r="AO15">
        <v>1</v>
      </c>
      <c r="AR15" s="5" t="s">
        <v>80</v>
      </c>
      <c r="AS15" s="5" t="s">
        <v>67</v>
      </c>
      <c r="AT15" s="5" t="s">
        <v>77</v>
      </c>
      <c r="AU15" s="5" t="s">
        <v>26</v>
      </c>
      <c r="AV15">
        <v>5</v>
      </c>
      <c r="AX15">
        <v>5</v>
      </c>
      <c r="AY15">
        <v>4</v>
      </c>
      <c r="AZ15">
        <v>4</v>
      </c>
      <c r="BA15">
        <v>4</v>
      </c>
      <c r="BB15">
        <v>4</v>
      </c>
      <c r="BC15">
        <v>4</v>
      </c>
      <c r="BF15" s="5" t="s">
        <v>81</v>
      </c>
      <c r="BG15" s="5" t="s">
        <v>72</v>
      </c>
      <c r="BH15" s="5" t="s">
        <v>77</v>
      </c>
      <c r="BI15" s="5" t="s">
        <v>26</v>
      </c>
      <c r="BJ15">
        <v>1</v>
      </c>
      <c r="BL15">
        <v>1</v>
      </c>
      <c r="BM15">
        <v>0</v>
      </c>
      <c r="BN15">
        <v>0</v>
      </c>
      <c r="BO15">
        <v>0</v>
      </c>
      <c r="BP15">
        <v>0</v>
      </c>
      <c r="BQ15">
        <v>0</v>
      </c>
      <c r="BT15" s="5" t="s">
        <v>82</v>
      </c>
      <c r="BU15" s="5" t="s">
        <v>74</v>
      </c>
      <c r="BV15" s="5" t="s">
        <v>77</v>
      </c>
      <c r="BW15" s="5" t="s">
        <v>26</v>
      </c>
      <c r="BX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</row>
    <row r="16" spans="1:84" x14ac:dyDescent="0.45">
      <c r="A16" s="4"/>
      <c r="B16" s="3" t="s">
        <v>76</v>
      </c>
      <c r="C16" s="5" t="s">
        <v>40</v>
      </c>
      <c r="D16" s="5" t="s">
        <v>77</v>
      </c>
      <c r="E16" s="5" t="s">
        <v>38</v>
      </c>
      <c r="F16" s="3">
        <v>4</v>
      </c>
      <c r="H16">
        <v>3</v>
      </c>
      <c r="I16">
        <v>2</v>
      </c>
      <c r="J16" s="5">
        <v>2</v>
      </c>
      <c r="K16" s="5">
        <v>2</v>
      </c>
      <c r="L16" s="5">
        <v>2</v>
      </c>
      <c r="M16" s="5">
        <v>2</v>
      </c>
      <c r="P16" s="5" t="s">
        <v>79</v>
      </c>
      <c r="Q16" s="5" t="s">
        <v>45</v>
      </c>
      <c r="R16" s="5" t="s">
        <v>77</v>
      </c>
      <c r="S16" s="13" t="s">
        <v>38</v>
      </c>
      <c r="T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 s="5" t="s">
        <v>78</v>
      </c>
      <c r="AE16" s="5" t="s">
        <v>65</v>
      </c>
      <c r="AF16" s="5" t="s">
        <v>77</v>
      </c>
      <c r="AG16" s="5" t="s">
        <v>38</v>
      </c>
      <c r="AH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R16" s="5" t="s">
        <v>80</v>
      </c>
      <c r="AS16" s="5" t="s">
        <v>67</v>
      </c>
      <c r="AT16" s="5" t="s">
        <v>77</v>
      </c>
      <c r="AU16" s="5" t="s">
        <v>38</v>
      </c>
      <c r="AV16">
        <v>1</v>
      </c>
      <c r="AX16">
        <v>1</v>
      </c>
      <c r="AY16">
        <v>11</v>
      </c>
      <c r="AZ16">
        <v>1</v>
      </c>
      <c r="BA16">
        <v>1</v>
      </c>
      <c r="BB16">
        <v>1</v>
      </c>
      <c r="BC16">
        <v>1</v>
      </c>
      <c r="BF16" s="5" t="s">
        <v>81</v>
      </c>
      <c r="BG16" s="5" t="s">
        <v>72</v>
      </c>
      <c r="BH16" s="5" t="s">
        <v>77</v>
      </c>
      <c r="BI16" s="5" t="s">
        <v>38</v>
      </c>
      <c r="BJ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T16" s="5" t="s">
        <v>82</v>
      </c>
      <c r="BU16" s="5" t="s">
        <v>74</v>
      </c>
      <c r="BV16" s="5" t="s">
        <v>77</v>
      </c>
      <c r="BW16" s="5" t="s">
        <v>38</v>
      </c>
      <c r="BX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</row>
    <row r="17" spans="1:84" x14ac:dyDescent="0.45">
      <c r="A17" s="5"/>
      <c r="B17" s="3" t="s">
        <v>76</v>
      </c>
      <c r="C17" s="5" t="s">
        <v>40</v>
      </c>
      <c r="D17" s="5" t="s">
        <v>77</v>
      </c>
      <c r="E17" s="5" t="s">
        <v>28</v>
      </c>
      <c r="F17" s="3">
        <v>0</v>
      </c>
      <c r="H17">
        <v>0</v>
      </c>
      <c r="I17">
        <v>0</v>
      </c>
      <c r="J17" s="5">
        <v>0</v>
      </c>
      <c r="K17" s="5">
        <v>0</v>
      </c>
      <c r="L17" s="5">
        <v>0</v>
      </c>
      <c r="M17" s="5">
        <v>0</v>
      </c>
      <c r="P17" s="5" t="s">
        <v>79</v>
      </c>
      <c r="Q17" s="5" t="s">
        <v>45</v>
      </c>
      <c r="R17" s="5" t="s">
        <v>77</v>
      </c>
      <c r="S17" s="13" t="s">
        <v>28</v>
      </c>
      <c r="T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 s="5" t="s">
        <v>78</v>
      </c>
      <c r="AE17" s="5" t="s">
        <v>65</v>
      </c>
      <c r="AF17" s="5" t="s">
        <v>77</v>
      </c>
      <c r="AG17" s="5" t="s">
        <v>28</v>
      </c>
      <c r="AH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R17" s="5" t="s">
        <v>80</v>
      </c>
      <c r="AS17" s="5" t="s">
        <v>67</v>
      </c>
      <c r="AT17" s="5" t="s">
        <v>77</v>
      </c>
      <c r="AU17" s="5" t="s">
        <v>28</v>
      </c>
      <c r="AV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F17" s="5" t="s">
        <v>81</v>
      </c>
      <c r="BG17" s="5" t="s">
        <v>72</v>
      </c>
      <c r="BH17" s="5" t="s">
        <v>77</v>
      </c>
      <c r="BI17" s="5" t="s">
        <v>28</v>
      </c>
      <c r="BJ17">
        <v>5</v>
      </c>
      <c r="BL17">
        <v>5</v>
      </c>
      <c r="BM17">
        <v>0</v>
      </c>
      <c r="BN17">
        <v>0</v>
      </c>
      <c r="BO17">
        <v>0</v>
      </c>
      <c r="BP17">
        <v>0</v>
      </c>
      <c r="BQ17">
        <v>0</v>
      </c>
      <c r="BT17" s="5" t="s">
        <v>82</v>
      </c>
      <c r="BU17" s="5" t="s">
        <v>74</v>
      </c>
      <c r="BV17" s="5" t="s">
        <v>77</v>
      </c>
      <c r="BW17" s="5" t="s">
        <v>28</v>
      </c>
      <c r="BX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</row>
    <row r="18" spans="1:84" x14ac:dyDescent="0.45">
      <c r="A18" s="5"/>
      <c r="B18" s="3" t="s">
        <v>76</v>
      </c>
      <c r="C18" s="5" t="s">
        <v>40</v>
      </c>
      <c r="D18" s="5" t="s">
        <v>77</v>
      </c>
      <c r="E18" s="5" t="s">
        <v>29</v>
      </c>
      <c r="F18" s="3">
        <v>7</v>
      </c>
      <c r="H18">
        <v>7</v>
      </c>
      <c r="I18">
        <v>5</v>
      </c>
      <c r="J18" s="5">
        <v>4</v>
      </c>
      <c r="K18" s="5">
        <v>4</v>
      </c>
      <c r="L18" s="5">
        <v>4</v>
      </c>
      <c r="M18" s="5">
        <v>4</v>
      </c>
      <c r="P18" s="5" t="s">
        <v>79</v>
      </c>
      <c r="Q18" s="5" t="s">
        <v>45</v>
      </c>
      <c r="R18" s="5" t="s">
        <v>77</v>
      </c>
      <c r="S18" s="13" t="s">
        <v>29</v>
      </c>
      <c r="T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D18" s="5" t="s">
        <v>78</v>
      </c>
      <c r="AE18" s="5" t="s">
        <v>65</v>
      </c>
      <c r="AF18" s="5" t="s">
        <v>77</v>
      </c>
      <c r="AG18" s="5" t="s">
        <v>29</v>
      </c>
      <c r="AH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R18" s="5" t="s">
        <v>80</v>
      </c>
      <c r="AS18" s="5" t="s">
        <v>67</v>
      </c>
      <c r="AT18" s="5" t="s">
        <v>77</v>
      </c>
      <c r="AU18" s="5" t="s">
        <v>29</v>
      </c>
      <c r="AV18">
        <v>1</v>
      </c>
      <c r="AX18">
        <v>1</v>
      </c>
      <c r="AY18">
        <v>1</v>
      </c>
      <c r="AZ18">
        <v>1</v>
      </c>
      <c r="BA18">
        <v>1</v>
      </c>
      <c r="BB18">
        <v>0</v>
      </c>
      <c r="BC18">
        <v>0</v>
      </c>
      <c r="BF18" s="5" t="s">
        <v>81</v>
      </c>
      <c r="BG18" s="5" t="s">
        <v>72</v>
      </c>
      <c r="BH18" s="5" t="s">
        <v>77</v>
      </c>
      <c r="BI18" s="5" t="s">
        <v>29</v>
      </c>
      <c r="BJ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T18" s="5" t="s">
        <v>82</v>
      </c>
      <c r="BU18" s="5" t="s">
        <v>74</v>
      </c>
      <c r="BV18" s="5" t="s">
        <v>77</v>
      </c>
      <c r="BW18" s="5" t="s">
        <v>29</v>
      </c>
      <c r="BX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</row>
    <row r="19" spans="1:84" x14ac:dyDescent="0.45">
      <c r="A19" s="5"/>
      <c r="B19" s="3" t="s">
        <v>76</v>
      </c>
      <c r="C19" s="5" t="s">
        <v>40</v>
      </c>
      <c r="D19" s="5" t="s">
        <v>77</v>
      </c>
      <c r="E19" s="5" t="s">
        <v>30</v>
      </c>
      <c r="F19" s="3">
        <v>2</v>
      </c>
      <c r="H19">
        <v>2</v>
      </c>
      <c r="I19">
        <v>0</v>
      </c>
      <c r="J19" s="5">
        <v>0</v>
      </c>
      <c r="K19" s="5">
        <v>0</v>
      </c>
      <c r="L19" s="5">
        <v>0</v>
      </c>
      <c r="M19" s="5">
        <v>0</v>
      </c>
      <c r="P19" s="5" t="s">
        <v>79</v>
      </c>
      <c r="Q19" s="5" t="s">
        <v>45</v>
      </c>
      <c r="R19" s="5" t="s">
        <v>77</v>
      </c>
      <c r="S19" s="13" t="s">
        <v>30</v>
      </c>
      <c r="T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D19" s="5" t="s">
        <v>78</v>
      </c>
      <c r="AE19" s="5" t="s">
        <v>65</v>
      </c>
      <c r="AF19" s="5" t="s">
        <v>77</v>
      </c>
      <c r="AG19" s="5" t="s">
        <v>30</v>
      </c>
      <c r="AH19">
        <v>2</v>
      </c>
      <c r="AJ19">
        <v>2</v>
      </c>
      <c r="AK19">
        <v>1</v>
      </c>
      <c r="AL19">
        <v>1</v>
      </c>
      <c r="AM19">
        <v>1</v>
      </c>
      <c r="AN19">
        <v>1</v>
      </c>
      <c r="AO19">
        <v>1</v>
      </c>
      <c r="AR19" s="5" t="s">
        <v>80</v>
      </c>
      <c r="AS19" s="5" t="s">
        <v>67</v>
      </c>
      <c r="AT19" s="5" t="s">
        <v>77</v>
      </c>
      <c r="AU19" s="5" t="s">
        <v>30</v>
      </c>
      <c r="AV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F19" s="5" t="s">
        <v>81</v>
      </c>
      <c r="BG19" s="5" t="s">
        <v>72</v>
      </c>
      <c r="BH19" s="5" t="s">
        <v>77</v>
      </c>
      <c r="BI19" s="5" t="s">
        <v>30</v>
      </c>
      <c r="BJ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T19" s="5" t="s">
        <v>82</v>
      </c>
      <c r="BU19" s="5" t="s">
        <v>74</v>
      </c>
      <c r="BV19" s="5" t="s">
        <v>77</v>
      </c>
      <c r="BW19" s="5" t="s">
        <v>30</v>
      </c>
      <c r="BX19">
        <v>1</v>
      </c>
      <c r="BZ19">
        <v>1</v>
      </c>
      <c r="CA19">
        <v>11</v>
      </c>
      <c r="CB19">
        <v>1</v>
      </c>
      <c r="CC19">
        <v>1</v>
      </c>
      <c r="CD19">
        <v>1</v>
      </c>
      <c r="CE19">
        <v>1</v>
      </c>
    </row>
    <row r="20" spans="1:84" x14ac:dyDescent="0.45">
      <c r="A20" s="5"/>
      <c r="F20" s="6" t="s">
        <v>54</v>
      </c>
      <c r="G20" s="7" t="s">
        <v>55</v>
      </c>
      <c r="H20" s="8" t="s">
        <v>56</v>
      </c>
      <c r="I20" s="9" t="s">
        <v>57</v>
      </c>
      <c r="J20" s="10" t="s">
        <v>58</v>
      </c>
      <c r="K20" s="11" t="s">
        <v>59</v>
      </c>
      <c r="L20" s="7" t="s">
        <v>60</v>
      </c>
      <c r="M20" s="12" t="s">
        <v>61</v>
      </c>
      <c r="N20" s="1"/>
      <c r="T20" s="6" t="s">
        <v>54</v>
      </c>
      <c r="U20" s="7" t="s">
        <v>55</v>
      </c>
      <c r="V20" s="8" t="s">
        <v>56</v>
      </c>
      <c r="W20" s="9" t="s">
        <v>57</v>
      </c>
      <c r="X20" s="10" t="s">
        <v>58</v>
      </c>
      <c r="Y20" s="11" t="s">
        <v>59</v>
      </c>
      <c r="Z20" s="7" t="s">
        <v>60</v>
      </c>
      <c r="AA20" s="12" t="s">
        <v>61</v>
      </c>
      <c r="AB20" s="1"/>
      <c r="AH20" s="6" t="s">
        <v>54</v>
      </c>
      <c r="AI20" s="7" t="s">
        <v>55</v>
      </c>
      <c r="AJ20" s="8" t="s">
        <v>56</v>
      </c>
      <c r="AK20" s="9" t="s">
        <v>57</v>
      </c>
      <c r="AL20" s="10" t="s">
        <v>58</v>
      </c>
      <c r="AM20" s="11" t="s">
        <v>59</v>
      </c>
      <c r="AN20" s="7" t="s">
        <v>60</v>
      </c>
      <c r="AO20" s="12" t="s">
        <v>61</v>
      </c>
      <c r="AP20" s="1"/>
      <c r="AV20" s="6" t="s">
        <v>54</v>
      </c>
      <c r="AW20" s="7" t="s">
        <v>55</v>
      </c>
      <c r="AX20" s="8" t="s">
        <v>56</v>
      </c>
      <c r="AY20" s="9" t="s">
        <v>57</v>
      </c>
      <c r="AZ20" s="10" t="s">
        <v>58</v>
      </c>
      <c r="BA20" s="11" t="s">
        <v>59</v>
      </c>
      <c r="BB20" s="7" t="s">
        <v>60</v>
      </c>
      <c r="BC20" s="12" t="s">
        <v>61</v>
      </c>
      <c r="BD20" s="1"/>
      <c r="BJ20" s="6" t="s">
        <v>54</v>
      </c>
      <c r="BK20" s="7" t="s">
        <v>55</v>
      </c>
      <c r="BL20" s="8" t="s">
        <v>56</v>
      </c>
      <c r="BM20" s="9" t="s">
        <v>57</v>
      </c>
      <c r="BN20" s="10" t="s">
        <v>58</v>
      </c>
      <c r="BO20" s="11" t="s">
        <v>59</v>
      </c>
      <c r="BP20" s="7" t="s">
        <v>60</v>
      </c>
      <c r="BQ20" s="12" t="s">
        <v>61</v>
      </c>
      <c r="BR20" s="1"/>
      <c r="BX20" s="6" t="s">
        <v>54</v>
      </c>
      <c r="BY20" s="7" t="s">
        <v>55</v>
      </c>
      <c r="BZ20" s="8" t="s">
        <v>56</v>
      </c>
      <c r="CA20" s="9" t="s">
        <v>57</v>
      </c>
      <c r="CB20" s="10" t="s">
        <v>58</v>
      </c>
      <c r="CC20" s="11" t="s">
        <v>59</v>
      </c>
      <c r="CD20" s="7" t="s">
        <v>60</v>
      </c>
      <c r="CE20" s="12" t="s">
        <v>61</v>
      </c>
      <c r="CF20" s="1"/>
    </row>
    <row r="21" spans="1:84" x14ac:dyDescent="0.45">
      <c r="A21" s="5"/>
      <c r="B21" s="4" t="s">
        <v>42</v>
      </c>
      <c r="C21" s="4" t="s">
        <v>36</v>
      </c>
      <c r="D21" s="4" t="s">
        <v>39</v>
      </c>
      <c r="E21" s="4" t="s">
        <v>37</v>
      </c>
      <c r="F21" s="4" t="s">
        <v>46</v>
      </c>
      <c r="G21" s="4" t="s">
        <v>47</v>
      </c>
      <c r="H21" s="4" t="s">
        <v>48</v>
      </c>
      <c r="I21" s="4" t="s">
        <v>49</v>
      </c>
      <c r="J21" s="4" t="s">
        <v>50</v>
      </c>
      <c r="K21" s="4" t="s">
        <v>51</v>
      </c>
      <c r="L21" s="4" t="s">
        <v>52</v>
      </c>
      <c r="M21" s="4" t="s">
        <v>53</v>
      </c>
      <c r="P21" s="4" t="s">
        <v>42</v>
      </c>
      <c r="Q21" s="4" t="s">
        <v>36</v>
      </c>
      <c r="R21" s="4" t="s">
        <v>39</v>
      </c>
      <c r="S21" s="4" t="s">
        <v>37</v>
      </c>
      <c r="T21" s="4" t="s">
        <v>46</v>
      </c>
      <c r="U21" s="4" t="s">
        <v>47</v>
      </c>
      <c r="V21" s="4" t="s">
        <v>48</v>
      </c>
      <c r="W21" s="4" t="s">
        <v>49</v>
      </c>
      <c r="X21" s="4" t="s">
        <v>50</v>
      </c>
      <c r="Y21" s="4" t="s">
        <v>51</v>
      </c>
      <c r="Z21" s="4" t="s">
        <v>52</v>
      </c>
      <c r="AA21" s="4" t="s">
        <v>53</v>
      </c>
      <c r="AD21" s="4" t="s">
        <v>42</v>
      </c>
      <c r="AE21" s="4" t="s">
        <v>36</v>
      </c>
      <c r="AF21" s="4" t="s">
        <v>39</v>
      </c>
      <c r="AG21" s="4" t="s">
        <v>37</v>
      </c>
      <c r="AH21" s="4" t="s">
        <v>46</v>
      </c>
      <c r="AI21" s="4" t="s">
        <v>47</v>
      </c>
      <c r="AJ21" s="4" t="s">
        <v>48</v>
      </c>
      <c r="AK21" s="4" t="s">
        <v>49</v>
      </c>
      <c r="AL21" s="4" t="s">
        <v>50</v>
      </c>
      <c r="AM21" s="4" t="s">
        <v>51</v>
      </c>
      <c r="AN21" s="4" t="s">
        <v>52</v>
      </c>
      <c r="AO21" s="4" t="s">
        <v>53</v>
      </c>
      <c r="AR21" s="4" t="s">
        <v>42</v>
      </c>
      <c r="AS21" s="4" t="s">
        <v>36</v>
      </c>
      <c r="AT21" s="4" t="s">
        <v>39</v>
      </c>
      <c r="AU21" s="4" t="s">
        <v>37</v>
      </c>
      <c r="AV21" s="4" t="s">
        <v>46</v>
      </c>
      <c r="AW21" s="4" t="s">
        <v>47</v>
      </c>
      <c r="AX21" s="4" t="s">
        <v>48</v>
      </c>
      <c r="AY21" s="4" t="s">
        <v>49</v>
      </c>
      <c r="AZ21" s="4" t="s">
        <v>50</v>
      </c>
      <c r="BA21" s="4" t="s">
        <v>51</v>
      </c>
      <c r="BB21" s="4" t="s">
        <v>52</v>
      </c>
      <c r="BC21" s="4" t="s">
        <v>53</v>
      </c>
      <c r="BF21" s="4" t="s">
        <v>42</v>
      </c>
      <c r="BG21" s="4" t="s">
        <v>36</v>
      </c>
      <c r="BH21" s="4" t="s">
        <v>39</v>
      </c>
      <c r="BI21" s="4" t="s">
        <v>37</v>
      </c>
      <c r="BJ21" s="4" t="s">
        <v>46</v>
      </c>
      <c r="BK21" s="4" t="s">
        <v>47</v>
      </c>
      <c r="BL21" s="4" t="s">
        <v>48</v>
      </c>
      <c r="BM21" s="4" t="s">
        <v>49</v>
      </c>
      <c r="BN21" s="4" t="s">
        <v>50</v>
      </c>
      <c r="BO21" s="4" t="s">
        <v>51</v>
      </c>
      <c r="BP21" s="4" t="s">
        <v>52</v>
      </c>
      <c r="BQ21" s="4" t="s">
        <v>53</v>
      </c>
      <c r="BT21" s="4" t="s">
        <v>42</v>
      </c>
      <c r="BU21" s="4" t="s">
        <v>36</v>
      </c>
      <c r="BV21" s="4" t="s">
        <v>39</v>
      </c>
      <c r="BW21" s="4" t="s">
        <v>37</v>
      </c>
      <c r="BX21" s="4" t="s">
        <v>46</v>
      </c>
      <c r="BY21" s="4" t="s">
        <v>47</v>
      </c>
      <c r="BZ21" s="4" t="s">
        <v>48</v>
      </c>
      <c r="CA21" s="4" t="s">
        <v>49</v>
      </c>
      <c r="CB21" s="4" t="s">
        <v>50</v>
      </c>
      <c r="CC21" s="4" t="s">
        <v>51</v>
      </c>
      <c r="CD21" s="4" t="s">
        <v>52</v>
      </c>
      <c r="CE21" s="4" t="s">
        <v>53</v>
      </c>
    </row>
    <row r="22" spans="1:84" x14ac:dyDescent="0.45">
      <c r="A22" s="5"/>
      <c r="B22" s="3" t="s">
        <v>83</v>
      </c>
      <c r="C22" s="5" t="s">
        <v>40</v>
      </c>
      <c r="D22" s="5" t="s">
        <v>84</v>
      </c>
      <c r="E22" s="5" t="s">
        <v>25</v>
      </c>
      <c r="F22" s="3">
        <v>10</v>
      </c>
      <c r="H22">
        <v>7</v>
      </c>
      <c r="I22">
        <v>7</v>
      </c>
      <c r="J22" s="5">
        <v>7</v>
      </c>
      <c r="K22" s="5">
        <v>5</v>
      </c>
      <c r="L22" s="5">
        <v>3</v>
      </c>
      <c r="M22" s="5">
        <v>3</v>
      </c>
      <c r="P22" s="5" t="s">
        <v>87</v>
      </c>
      <c r="Q22" s="5" t="s">
        <v>45</v>
      </c>
      <c r="R22" s="5" t="s">
        <v>84</v>
      </c>
      <c r="S22" s="13" t="s">
        <v>25</v>
      </c>
      <c r="T22" s="14">
        <v>29</v>
      </c>
      <c r="V22">
        <v>13</v>
      </c>
      <c r="W22">
        <v>10</v>
      </c>
      <c r="X22">
        <v>4</v>
      </c>
      <c r="Y22">
        <v>3</v>
      </c>
      <c r="Z22">
        <v>3</v>
      </c>
      <c r="AA22">
        <v>3</v>
      </c>
      <c r="AD22" s="5" t="s">
        <v>85</v>
      </c>
      <c r="AE22" s="5" t="s">
        <v>65</v>
      </c>
      <c r="AF22" s="5" t="s">
        <v>84</v>
      </c>
      <c r="AG22" s="5" t="s">
        <v>25</v>
      </c>
      <c r="AH22">
        <v>18</v>
      </c>
      <c r="AJ22">
        <v>10</v>
      </c>
      <c r="AK22">
        <v>1</v>
      </c>
      <c r="AL22">
        <v>1</v>
      </c>
      <c r="AM22">
        <v>1</v>
      </c>
      <c r="AN22">
        <v>0</v>
      </c>
      <c r="AO22">
        <v>0</v>
      </c>
      <c r="AR22" s="5" t="s">
        <v>88</v>
      </c>
      <c r="AS22" s="5" t="s">
        <v>67</v>
      </c>
      <c r="AT22" s="5" t="s">
        <v>84</v>
      </c>
      <c r="AU22" s="5" t="s">
        <v>25</v>
      </c>
      <c r="AV22">
        <v>30</v>
      </c>
      <c r="AX22">
        <v>13</v>
      </c>
      <c r="AY22">
        <v>10</v>
      </c>
      <c r="AZ22">
        <v>4</v>
      </c>
      <c r="BA22">
        <v>3</v>
      </c>
      <c r="BB22">
        <v>3</v>
      </c>
      <c r="BC22">
        <v>3</v>
      </c>
      <c r="BF22" s="5" t="s">
        <v>86</v>
      </c>
      <c r="BG22" s="5" t="s">
        <v>72</v>
      </c>
      <c r="BH22" s="5" t="s">
        <v>84</v>
      </c>
      <c r="BI22" s="5" t="s">
        <v>25</v>
      </c>
      <c r="BJ22">
        <v>21</v>
      </c>
      <c r="BL22">
        <v>12</v>
      </c>
      <c r="BM22">
        <v>11</v>
      </c>
      <c r="BN22">
        <v>10</v>
      </c>
      <c r="BO22">
        <v>7</v>
      </c>
      <c r="BP22">
        <v>4</v>
      </c>
      <c r="BQ22">
        <v>3</v>
      </c>
      <c r="BT22" s="5" t="s">
        <v>89</v>
      </c>
      <c r="BU22" s="5" t="s">
        <v>74</v>
      </c>
      <c r="BV22" s="5" t="s">
        <v>84</v>
      </c>
      <c r="BW22" s="5" t="s">
        <v>25</v>
      </c>
      <c r="BX22">
        <v>12</v>
      </c>
      <c r="BZ22">
        <v>2</v>
      </c>
      <c r="CA22">
        <v>2</v>
      </c>
      <c r="CB22">
        <v>2</v>
      </c>
      <c r="CC22">
        <v>2</v>
      </c>
      <c r="CD22">
        <v>1</v>
      </c>
      <c r="CE22">
        <v>1</v>
      </c>
    </row>
    <row r="23" spans="1:84" x14ac:dyDescent="0.45">
      <c r="A23" s="5"/>
      <c r="B23" s="3" t="s">
        <v>83</v>
      </c>
      <c r="C23" s="5" t="s">
        <v>40</v>
      </c>
      <c r="D23" s="5" t="s">
        <v>84</v>
      </c>
      <c r="E23" s="5" t="s">
        <v>26</v>
      </c>
      <c r="F23" s="3">
        <v>2</v>
      </c>
      <c r="H23">
        <v>0</v>
      </c>
      <c r="I23">
        <v>0</v>
      </c>
      <c r="J23" s="5">
        <v>0</v>
      </c>
      <c r="K23" s="5">
        <v>0</v>
      </c>
      <c r="L23" s="5">
        <v>0</v>
      </c>
      <c r="M23" s="5">
        <v>0</v>
      </c>
      <c r="P23" s="5" t="s">
        <v>87</v>
      </c>
      <c r="Q23" s="5" t="s">
        <v>45</v>
      </c>
      <c r="R23" s="5" t="s">
        <v>84</v>
      </c>
      <c r="S23" s="13" t="s">
        <v>26</v>
      </c>
      <c r="T23">
        <v>5</v>
      </c>
      <c r="V23">
        <v>5</v>
      </c>
      <c r="W23">
        <v>2</v>
      </c>
      <c r="X23">
        <v>2</v>
      </c>
      <c r="Y23">
        <v>2</v>
      </c>
      <c r="Z23">
        <v>2</v>
      </c>
      <c r="AA23">
        <v>1</v>
      </c>
      <c r="AD23" s="5" t="s">
        <v>85</v>
      </c>
      <c r="AE23" s="5" t="s">
        <v>65</v>
      </c>
      <c r="AF23" s="5" t="s">
        <v>84</v>
      </c>
      <c r="AG23" s="5" t="s">
        <v>26</v>
      </c>
      <c r="AH23">
        <v>6</v>
      </c>
      <c r="AJ23">
        <v>4</v>
      </c>
      <c r="AK23">
        <v>4</v>
      </c>
      <c r="AL23">
        <v>3</v>
      </c>
      <c r="AM23">
        <v>1</v>
      </c>
      <c r="AN23">
        <v>1</v>
      </c>
      <c r="AO23">
        <v>1</v>
      </c>
      <c r="AR23" s="5" t="s">
        <v>88</v>
      </c>
      <c r="AS23" s="5" t="s">
        <v>67</v>
      </c>
      <c r="AT23" s="5" t="s">
        <v>84</v>
      </c>
      <c r="AU23" s="5" t="s">
        <v>26</v>
      </c>
      <c r="AV23">
        <v>2</v>
      </c>
      <c r="AX23">
        <v>1</v>
      </c>
      <c r="AY23">
        <v>0</v>
      </c>
      <c r="AZ23">
        <v>0</v>
      </c>
      <c r="BA23">
        <v>0</v>
      </c>
      <c r="BB23">
        <v>0</v>
      </c>
      <c r="BC23">
        <v>0</v>
      </c>
      <c r="BF23" s="5" t="s">
        <v>86</v>
      </c>
      <c r="BG23" s="5" t="s">
        <v>72</v>
      </c>
      <c r="BH23" s="5" t="s">
        <v>84</v>
      </c>
      <c r="BI23" s="5" t="s">
        <v>26</v>
      </c>
      <c r="BJ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0</v>
      </c>
      <c r="BT23" s="5" t="s">
        <v>89</v>
      </c>
      <c r="BU23" s="5" t="s">
        <v>74</v>
      </c>
      <c r="BV23" s="5" t="s">
        <v>84</v>
      </c>
      <c r="BW23" s="5" t="s">
        <v>26</v>
      </c>
      <c r="BX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</row>
    <row r="24" spans="1:84" x14ac:dyDescent="0.45">
      <c r="B24" s="3" t="s">
        <v>83</v>
      </c>
      <c r="C24" s="5" t="s">
        <v>40</v>
      </c>
      <c r="D24" s="5" t="s">
        <v>84</v>
      </c>
      <c r="E24" s="5" t="s">
        <v>38</v>
      </c>
      <c r="F24" s="3">
        <v>0</v>
      </c>
      <c r="H24">
        <v>0</v>
      </c>
      <c r="I24">
        <v>0</v>
      </c>
      <c r="J24" s="5">
        <v>0</v>
      </c>
      <c r="K24" s="5">
        <v>0</v>
      </c>
      <c r="L24" s="5">
        <v>0</v>
      </c>
      <c r="M24" s="5">
        <v>0</v>
      </c>
      <c r="P24" s="5" t="s">
        <v>87</v>
      </c>
      <c r="Q24" s="5" t="s">
        <v>45</v>
      </c>
      <c r="R24" s="5" t="s">
        <v>84</v>
      </c>
      <c r="S24" s="13" t="s">
        <v>38</v>
      </c>
      <c r="T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D24" s="5" t="s">
        <v>85</v>
      </c>
      <c r="AE24" s="5" t="s">
        <v>65</v>
      </c>
      <c r="AF24" s="5" t="s">
        <v>84</v>
      </c>
      <c r="AG24" s="5" t="s">
        <v>38</v>
      </c>
      <c r="AH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R24" s="5" t="s">
        <v>88</v>
      </c>
      <c r="AS24" s="5" t="s">
        <v>67</v>
      </c>
      <c r="AT24" s="5" t="s">
        <v>84</v>
      </c>
      <c r="AU24" s="5" t="s">
        <v>38</v>
      </c>
      <c r="AV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F24" s="5" t="s">
        <v>86</v>
      </c>
      <c r="BG24" s="5" t="s">
        <v>72</v>
      </c>
      <c r="BH24" s="5" t="s">
        <v>84</v>
      </c>
      <c r="BI24" s="5" t="s">
        <v>38</v>
      </c>
      <c r="BJ24">
        <v>5</v>
      </c>
      <c r="BL24">
        <v>3</v>
      </c>
      <c r="BM24">
        <v>3</v>
      </c>
      <c r="BN24">
        <v>2</v>
      </c>
      <c r="BO24">
        <v>2</v>
      </c>
      <c r="BP24">
        <v>2</v>
      </c>
      <c r="BQ24">
        <v>2</v>
      </c>
      <c r="BT24" s="5" t="s">
        <v>89</v>
      </c>
      <c r="BU24" s="5" t="s">
        <v>74</v>
      </c>
      <c r="BV24" s="5" t="s">
        <v>84</v>
      </c>
      <c r="BW24" s="5" t="s">
        <v>38</v>
      </c>
      <c r="BX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</row>
    <row r="25" spans="1:84" x14ac:dyDescent="0.45">
      <c r="B25" s="3" t="s">
        <v>83</v>
      </c>
      <c r="C25" s="5" t="s">
        <v>40</v>
      </c>
      <c r="D25" s="5" t="s">
        <v>84</v>
      </c>
      <c r="E25" s="5" t="s">
        <v>28</v>
      </c>
      <c r="F25" s="3">
        <v>7</v>
      </c>
      <c r="H25">
        <v>6</v>
      </c>
      <c r="I25">
        <v>4</v>
      </c>
      <c r="J25" s="5">
        <v>2</v>
      </c>
      <c r="K25" s="5">
        <v>1</v>
      </c>
      <c r="L25" s="5">
        <v>1</v>
      </c>
      <c r="M25" s="5">
        <v>1</v>
      </c>
      <c r="P25" s="5" t="s">
        <v>87</v>
      </c>
      <c r="Q25" s="5" t="s">
        <v>45</v>
      </c>
      <c r="R25" s="5" t="s">
        <v>84</v>
      </c>
      <c r="S25" s="13" t="s">
        <v>28</v>
      </c>
      <c r="T25">
        <v>7</v>
      </c>
      <c r="V25">
        <v>7</v>
      </c>
      <c r="W25">
        <v>4</v>
      </c>
      <c r="X25">
        <v>4</v>
      </c>
      <c r="Y25">
        <v>2</v>
      </c>
      <c r="Z25">
        <v>2</v>
      </c>
      <c r="AA25">
        <v>1</v>
      </c>
      <c r="AD25" s="5" t="s">
        <v>85</v>
      </c>
      <c r="AE25" s="5" t="s">
        <v>65</v>
      </c>
      <c r="AF25" s="5" t="s">
        <v>84</v>
      </c>
      <c r="AG25" s="5" t="s">
        <v>28</v>
      </c>
      <c r="AH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R25" s="5" t="s">
        <v>88</v>
      </c>
      <c r="AS25" s="5" t="s">
        <v>67</v>
      </c>
      <c r="AT25" s="5" t="s">
        <v>84</v>
      </c>
      <c r="AU25" s="5" t="s">
        <v>28</v>
      </c>
      <c r="AV25">
        <v>2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F25" s="5" t="s">
        <v>86</v>
      </c>
      <c r="BG25" s="5" t="s">
        <v>72</v>
      </c>
      <c r="BH25" s="5" t="s">
        <v>84</v>
      </c>
      <c r="BI25" s="5" t="s">
        <v>28</v>
      </c>
      <c r="BJ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T25" s="5" t="s">
        <v>89</v>
      </c>
      <c r="BU25" s="5" t="s">
        <v>74</v>
      </c>
      <c r="BV25" s="5" t="s">
        <v>84</v>
      </c>
      <c r="BW25" s="5" t="s">
        <v>28</v>
      </c>
      <c r="BX25">
        <v>6</v>
      </c>
      <c r="BZ25">
        <v>3</v>
      </c>
      <c r="CA25">
        <v>3</v>
      </c>
      <c r="CB25">
        <v>3</v>
      </c>
      <c r="CC25">
        <v>3</v>
      </c>
      <c r="CD25">
        <v>1</v>
      </c>
      <c r="CE25">
        <v>1</v>
      </c>
    </row>
    <row r="26" spans="1:84" x14ac:dyDescent="0.45">
      <c r="B26" s="3" t="s">
        <v>83</v>
      </c>
      <c r="C26" s="5" t="s">
        <v>40</v>
      </c>
      <c r="D26" s="5" t="s">
        <v>84</v>
      </c>
      <c r="E26" s="5" t="s">
        <v>29</v>
      </c>
      <c r="F26" s="3">
        <v>6</v>
      </c>
      <c r="H26">
        <v>4</v>
      </c>
      <c r="I26">
        <v>2</v>
      </c>
      <c r="J26" s="5">
        <v>0</v>
      </c>
      <c r="K26" s="5">
        <v>0</v>
      </c>
      <c r="L26" s="5">
        <v>0</v>
      </c>
      <c r="M26" s="5">
        <v>0</v>
      </c>
      <c r="P26" s="5" t="s">
        <v>87</v>
      </c>
      <c r="Q26" s="5" t="s">
        <v>45</v>
      </c>
      <c r="R26" s="5" t="s">
        <v>84</v>
      </c>
      <c r="S26" s="13" t="s">
        <v>29</v>
      </c>
      <c r="T26">
        <v>2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D26" s="5" t="s">
        <v>85</v>
      </c>
      <c r="AE26" s="5" t="s">
        <v>65</v>
      </c>
      <c r="AF26" s="5" t="s">
        <v>84</v>
      </c>
      <c r="AG26" s="5" t="s">
        <v>29</v>
      </c>
      <c r="AH26">
        <v>4</v>
      </c>
      <c r="AJ26">
        <v>4</v>
      </c>
      <c r="AK26">
        <v>4</v>
      </c>
      <c r="AL26">
        <v>3</v>
      </c>
      <c r="AM26">
        <v>2</v>
      </c>
      <c r="AN26">
        <v>1</v>
      </c>
      <c r="AO26">
        <v>1</v>
      </c>
      <c r="AR26" s="5" t="s">
        <v>88</v>
      </c>
      <c r="AS26" s="5" t="s">
        <v>67</v>
      </c>
      <c r="AT26" s="5" t="s">
        <v>84</v>
      </c>
      <c r="AU26" s="5" t="s">
        <v>29</v>
      </c>
      <c r="AV26">
        <v>3</v>
      </c>
      <c r="AX26">
        <v>3</v>
      </c>
      <c r="AY26">
        <v>3</v>
      </c>
      <c r="AZ26">
        <v>2</v>
      </c>
      <c r="BA26">
        <v>2</v>
      </c>
      <c r="BB26">
        <v>2</v>
      </c>
      <c r="BC26">
        <v>2</v>
      </c>
      <c r="BF26" s="5" t="s">
        <v>86</v>
      </c>
      <c r="BG26" s="5" t="s">
        <v>72</v>
      </c>
      <c r="BH26" s="5" t="s">
        <v>84</v>
      </c>
      <c r="BI26" s="5" t="s">
        <v>29</v>
      </c>
      <c r="BJ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T26" s="5" t="s">
        <v>89</v>
      </c>
      <c r="BU26" s="5" t="s">
        <v>74</v>
      </c>
      <c r="BV26" s="5" t="s">
        <v>84</v>
      </c>
      <c r="BW26" s="5" t="s">
        <v>29</v>
      </c>
      <c r="BX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</row>
    <row r="27" spans="1:84" x14ac:dyDescent="0.45">
      <c r="B27" s="3" t="s">
        <v>83</v>
      </c>
      <c r="C27" s="5" t="s">
        <v>40</v>
      </c>
      <c r="D27" s="5" t="s">
        <v>84</v>
      </c>
      <c r="E27" s="5" t="s">
        <v>30</v>
      </c>
      <c r="F27" s="3">
        <v>0</v>
      </c>
      <c r="H27">
        <v>0</v>
      </c>
      <c r="I27">
        <v>0</v>
      </c>
      <c r="J27" s="5">
        <v>0</v>
      </c>
      <c r="K27" s="5">
        <v>0</v>
      </c>
      <c r="L27" s="5">
        <v>0</v>
      </c>
      <c r="M27" s="5">
        <v>0</v>
      </c>
      <c r="P27" s="5" t="s">
        <v>87</v>
      </c>
      <c r="Q27" s="5" t="s">
        <v>45</v>
      </c>
      <c r="R27" s="5" t="s">
        <v>84</v>
      </c>
      <c r="S27" s="13" t="s">
        <v>30</v>
      </c>
      <c r="T27">
        <v>7</v>
      </c>
      <c r="V27">
        <v>5</v>
      </c>
      <c r="W27">
        <v>4</v>
      </c>
      <c r="X27">
        <v>4</v>
      </c>
      <c r="Y27">
        <v>3</v>
      </c>
      <c r="Z27">
        <v>3</v>
      </c>
      <c r="AA27">
        <v>2</v>
      </c>
      <c r="AD27" s="5" t="s">
        <v>85</v>
      </c>
      <c r="AE27" s="5" t="s">
        <v>65</v>
      </c>
      <c r="AF27" s="5" t="s">
        <v>84</v>
      </c>
      <c r="AG27" s="5" t="s">
        <v>30</v>
      </c>
      <c r="AH27">
        <v>3</v>
      </c>
      <c r="AJ27">
        <v>2</v>
      </c>
      <c r="AK27">
        <v>1</v>
      </c>
      <c r="AL27">
        <v>1</v>
      </c>
      <c r="AM27">
        <v>1</v>
      </c>
      <c r="AN27">
        <v>1</v>
      </c>
      <c r="AO27">
        <v>1</v>
      </c>
      <c r="AR27" s="5" t="s">
        <v>88</v>
      </c>
      <c r="AS27" s="5" t="s">
        <v>67</v>
      </c>
      <c r="AT27" s="5" t="s">
        <v>84</v>
      </c>
      <c r="AU27" s="5" t="s">
        <v>30</v>
      </c>
      <c r="AV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F27" s="5" t="s">
        <v>86</v>
      </c>
      <c r="BG27" s="5" t="s">
        <v>72</v>
      </c>
      <c r="BH27" s="5" t="s">
        <v>84</v>
      </c>
      <c r="BI27" s="5" t="s">
        <v>30</v>
      </c>
      <c r="BJ27">
        <v>10</v>
      </c>
      <c r="BL27">
        <v>8</v>
      </c>
      <c r="BM27">
        <v>7</v>
      </c>
      <c r="BN27">
        <v>2</v>
      </c>
      <c r="BO27">
        <v>2</v>
      </c>
      <c r="BP27">
        <v>2</v>
      </c>
      <c r="BQ27">
        <v>2</v>
      </c>
      <c r="BT27" s="5" t="s">
        <v>89</v>
      </c>
      <c r="BU27" s="5" t="s">
        <v>74</v>
      </c>
      <c r="BV27" s="5" t="s">
        <v>84</v>
      </c>
      <c r="BW27" s="5" t="s">
        <v>30</v>
      </c>
      <c r="BX27">
        <v>3</v>
      </c>
      <c r="BZ27">
        <v>3</v>
      </c>
      <c r="CA27">
        <v>3</v>
      </c>
      <c r="CB27">
        <v>3</v>
      </c>
      <c r="CC27">
        <v>3</v>
      </c>
      <c r="CD27">
        <v>1</v>
      </c>
      <c r="CE27">
        <v>1</v>
      </c>
    </row>
    <row r="28" spans="1:84" x14ac:dyDescent="0.45">
      <c r="F28" s="6" t="s">
        <v>54</v>
      </c>
      <c r="G28" s="7" t="s">
        <v>55</v>
      </c>
      <c r="H28" s="8" t="s">
        <v>56</v>
      </c>
      <c r="I28" s="9" t="s">
        <v>57</v>
      </c>
      <c r="J28" s="10" t="s">
        <v>58</v>
      </c>
      <c r="K28" s="11" t="s">
        <v>59</v>
      </c>
      <c r="L28" s="7" t="s">
        <v>60</v>
      </c>
      <c r="M28" s="12" t="s">
        <v>61</v>
      </c>
      <c r="N28" s="1"/>
      <c r="T28" s="6" t="s">
        <v>54</v>
      </c>
      <c r="U28" s="7" t="s">
        <v>55</v>
      </c>
      <c r="V28" s="8" t="s">
        <v>56</v>
      </c>
      <c r="W28" s="9" t="s">
        <v>57</v>
      </c>
      <c r="X28" s="10" t="s">
        <v>58</v>
      </c>
      <c r="Y28" s="11" t="s">
        <v>59</v>
      </c>
      <c r="Z28" s="7" t="s">
        <v>60</v>
      </c>
      <c r="AA28" s="12" t="s">
        <v>61</v>
      </c>
      <c r="AB28" s="1"/>
      <c r="AH28" s="6" t="s">
        <v>54</v>
      </c>
      <c r="AI28" s="7" t="s">
        <v>55</v>
      </c>
      <c r="AJ28" s="8" t="s">
        <v>56</v>
      </c>
      <c r="AK28" s="9" t="s">
        <v>57</v>
      </c>
      <c r="AL28" s="10" t="s">
        <v>58</v>
      </c>
      <c r="AM28" s="11" t="s">
        <v>59</v>
      </c>
      <c r="AN28" s="7" t="s">
        <v>60</v>
      </c>
      <c r="AO28" s="12" t="s">
        <v>61</v>
      </c>
      <c r="AP28" s="1"/>
      <c r="AV28" s="6" t="s">
        <v>54</v>
      </c>
      <c r="AW28" s="7" t="s">
        <v>55</v>
      </c>
      <c r="AX28" s="8" t="s">
        <v>56</v>
      </c>
      <c r="AY28" s="9" t="s">
        <v>57</v>
      </c>
      <c r="AZ28" s="10" t="s">
        <v>58</v>
      </c>
      <c r="BA28" s="11" t="s">
        <v>59</v>
      </c>
      <c r="BB28" s="7" t="s">
        <v>60</v>
      </c>
      <c r="BC28" s="12" t="s">
        <v>61</v>
      </c>
      <c r="BD28" s="1"/>
      <c r="BJ28" s="6" t="s">
        <v>54</v>
      </c>
      <c r="BK28" s="7" t="s">
        <v>55</v>
      </c>
      <c r="BL28" s="8" t="s">
        <v>56</v>
      </c>
      <c r="BM28" s="9" t="s">
        <v>57</v>
      </c>
      <c r="BN28" s="10" t="s">
        <v>58</v>
      </c>
      <c r="BO28" s="11" t="s">
        <v>59</v>
      </c>
      <c r="BP28" s="7" t="s">
        <v>60</v>
      </c>
      <c r="BQ28" s="12" t="s">
        <v>61</v>
      </c>
      <c r="BR28" s="1"/>
      <c r="BX28" s="6" t="s">
        <v>54</v>
      </c>
      <c r="BY28" s="7" t="s">
        <v>55</v>
      </c>
      <c r="BZ28" s="8" t="s">
        <v>56</v>
      </c>
      <c r="CA28" s="9" t="s">
        <v>57</v>
      </c>
      <c r="CB28" s="10" t="s">
        <v>58</v>
      </c>
      <c r="CC28" s="11" t="s">
        <v>59</v>
      </c>
      <c r="CD28" s="7" t="s">
        <v>60</v>
      </c>
      <c r="CE28" s="12" t="s">
        <v>61</v>
      </c>
      <c r="CF28" s="1"/>
    </row>
    <row r="29" spans="1:84" x14ac:dyDescent="0.45">
      <c r="B29" s="4" t="s">
        <v>42</v>
      </c>
      <c r="C29" s="4" t="s">
        <v>36</v>
      </c>
      <c r="D29" s="4" t="s">
        <v>39</v>
      </c>
      <c r="E29" s="4" t="s">
        <v>37</v>
      </c>
      <c r="F29" s="4" t="s">
        <v>46</v>
      </c>
      <c r="G29" s="4" t="s">
        <v>47</v>
      </c>
      <c r="H29" s="4" t="s">
        <v>48</v>
      </c>
      <c r="I29" s="4" t="s">
        <v>49</v>
      </c>
      <c r="J29" s="4" t="s">
        <v>50</v>
      </c>
      <c r="K29" s="4" t="s">
        <v>51</v>
      </c>
      <c r="L29" s="4" t="s">
        <v>52</v>
      </c>
      <c r="M29" s="4" t="s">
        <v>53</v>
      </c>
      <c r="P29" s="4" t="s">
        <v>42</v>
      </c>
      <c r="Q29" s="4" t="s">
        <v>36</v>
      </c>
      <c r="R29" s="4" t="s">
        <v>39</v>
      </c>
      <c r="S29" s="4" t="s">
        <v>37</v>
      </c>
      <c r="T29" s="4" t="s">
        <v>46</v>
      </c>
      <c r="U29" s="4" t="s">
        <v>47</v>
      </c>
      <c r="V29" s="4" t="s">
        <v>48</v>
      </c>
      <c r="W29" s="4" t="s">
        <v>49</v>
      </c>
      <c r="X29" s="4" t="s">
        <v>50</v>
      </c>
      <c r="Y29" s="4" t="s">
        <v>51</v>
      </c>
      <c r="Z29" s="4" t="s">
        <v>52</v>
      </c>
      <c r="AA29" s="4" t="s">
        <v>53</v>
      </c>
      <c r="AD29" s="4" t="s">
        <v>42</v>
      </c>
      <c r="AE29" s="4" t="s">
        <v>36</v>
      </c>
      <c r="AF29" s="4" t="s">
        <v>39</v>
      </c>
      <c r="AG29" s="4" t="s">
        <v>37</v>
      </c>
      <c r="AH29" s="4" t="s">
        <v>46</v>
      </c>
      <c r="AI29" s="4" t="s">
        <v>47</v>
      </c>
      <c r="AJ29" s="4" t="s">
        <v>48</v>
      </c>
      <c r="AK29" s="4" t="s">
        <v>49</v>
      </c>
      <c r="AL29" s="4" t="s">
        <v>50</v>
      </c>
      <c r="AM29" s="4" t="s">
        <v>51</v>
      </c>
      <c r="AN29" s="4" t="s">
        <v>52</v>
      </c>
      <c r="AO29" s="4" t="s">
        <v>53</v>
      </c>
      <c r="AR29" s="4" t="s">
        <v>42</v>
      </c>
      <c r="AS29" s="4" t="s">
        <v>36</v>
      </c>
      <c r="AT29" s="4" t="s">
        <v>39</v>
      </c>
      <c r="AU29" s="4" t="s">
        <v>37</v>
      </c>
      <c r="AV29" s="4" t="s">
        <v>46</v>
      </c>
      <c r="AW29" s="4" t="s">
        <v>47</v>
      </c>
      <c r="AX29" s="4" t="s">
        <v>48</v>
      </c>
      <c r="AY29" s="4" t="s">
        <v>49</v>
      </c>
      <c r="AZ29" s="4" t="s">
        <v>50</v>
      </c>
      <c r="BA29" s="4" t="s">
        <v>51</v>
      </c>
      <c r="BB29" s="4" t="s">
        <v>52</v>
      </c>
      <c r="BC29" s="4" t="s">
        <v>53</v>
      </c>
      <c r="BF29" s="4" t="s">
        <v>42</v>
      </c>
      <c r="BG29" s="4" t="s">
        <v>36</v>
      </c>
      <c r="BH29" s="4" t="s">
        <v>39</v>
      </c>
      <c r="BI29" s="4" t="s">
        <v>37</v>
      </c>
      <c r="BJ29" s="4" t="s">
        <v>46</v>
      </c>
      <c r="BK29" s="4" t="s">
        <v>47</v>
      </c>
      <c r="BL29" s="4" t="s">
        <v>48</v>
      </c>
      <c r="BM29" s="4" t="s">
        <v>49</v>
      </c>
      <c r="BN29" s="4" t="s">
        <v>50</v>
      </c>
      <c r="BO29" s="4" t="s">
        <v>51</v>
      </c>
      <c r="BP29" s="4" t="s">
        <v>52</v>
      </c>
      <c r="BQ29" s="4" t="s">
        <v>53</v>
      </c>
      <c r="BT29" s="4" t="s">
        <v>42</v>
      </c>
      <c r="BU29" s="4" t="s">
        <v>36</v>
      </c>
      <c r="BV29" s="4" t="s">
        <v>39</v>
      </c>
      <c r="BW29" s="4" t="s">
        <v>37</v>
      </c>
      <c r="BX29" s="4" t="s">
        <v>46</v>
      </c>
      <c r="BY29" s="4" t="s">
        <v>47</v>
      </c>
      <c r="BZ29" s="4" t="s">
        <v>48</v>
      </c>
      <c r="CA29" s="4" t="s">
        <v>49</v>
      </c>
      <c r="CB29" s="4" t="s">
        <v>50</v>
      </c>
      <c r="CC29" s="4" t="s">
        <v>51</v>
      </c>
      <c r="CD29" s="4" t="s">
        <v>52</v>
      </c>
      <c r="CE29" s="4" t="s">
        <v>53</v>
      </c>
    </row>
    <row r="30" spans="1:84" x14ac:dyDescent="0.45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</row>
    <row r="31" spans="1:84" x14ac:dyDescent="0.45">
      <c r="B31" s="3" t="s">
        <v>91</v>
      </c>
      <c r="C31" s="5" t="s">
        <v>40</v>
      </c>
      <c r="D31" s="5" t="s">
        <v>90</v>
      </c>
      <c r="E31" s="5" t="s">
        <v>26</v>
      </c>
      <c r="F31" s="3">
        <v>3</v>
      </c>
      <c r="H31">
        <v>2</v>
      </c>
      <c r="I31">
        <v>1</v>
      </c>
      <c r="J31" s="5">
        <v>0</v>
      </c>
      <c r="K31" s="5">
        <v>0</v>
      </c>
      <c r="L31" s="5">
        <v>0</v>
      </c>
      <c r="M31" s="5">
        <v>0</v>
      </c>
      <c r="P31" s="5" t="s">
        <v>92</v>
      </c>
      <c r="Q31" s="5" t="s">
        <v>45</v>
      </c>
      <c r="R31" s="5" t="s">
        <v>90</v>
      </c>
      <c r="S31" s="13" t="s">
        <v>26</v>
      </c>
      <c r="T31">
        <v>5</v>
      </c>
      <c r="V31">
        <v>4</v>
      </c>
      <c r="W31">
        <v>3</v>
      </c>
      <c r="X31">
        <v>1</v>
      </c>
      <c r="Y31">
        <v>0</v>
      </c>
      <c r="Z31">
        <v>0</v>
      </c>
      <c r="AA31">
        <v>0</v>
      </c>
      <c r="AD31" s="5" t="s">
        <v>95</v>
      </c>
      <c r="AE31" s="5" t="s">
        <v>65</v>
      </c>
      <c r="AF31" s="5" t="s">
        <v>90</v>
      </c>
      <c r="AG31" s="5" t="s">
        <v>26</v>
      </c>
      <c r="AH31">
        <v>28</v>
      </c>
      <c r="AJ31">
        <v>20</v>
      </c>
      <c r="AK31">
        <v>16</v>
      </c>
      <c r="AL31">
        <v>14</v>
      </c>
      <c r="AM31">
        <v>14</v>
      </c>
      <c r="AN31">
        <v>12</v>
      </c>
      <c r="AO31" s="14">
        <v>0</v>
      </c>
      <c r="AR31" s="5" t="s">
        <v>93</v>
      </c>
      <c r="AS31" s="5" t="s">
        <v>67</v>
      </c>
      <c r="AT31" s="5" t="s">
        <v>90</v>
      </c>
      <c r="AU31" s="5" t="s">
        <v>26</v>
      </c>
      <c r="AV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F31" s="5" t="s">
        <v>94</v>
      </c>
      <c r="BG31" s="5" t="s">
        <v>72</v>
      </c>
      <c r="BH31" s="5" t="s">
        <v>90</v>
      </c>
      <c r="BI31" s="5" t="s">
        <v>26</v>
      </c>
      <c r="BJ31">
        <v>3</v>
      </c>
      <c r="BL31">
        <v>3</v>
      </c>
      <c r="BM31">
        <v>3</v>
      </c>
      <c r="BN31">
        <v>2</v>
      </c>
      <c r="BO31">
        <v>2</v>
      </c>
      <c r="BP31">
        <v>2</v>
      </c>
      <c r="BQ31">
        <v>2</v>
      </c>
      <c r="BT31" s="5" t="s">
        <v>96</v>
      </c>
      <c r="BU31" s="5" t="s">
        <v>74</v>
      </c>
      <c r="BV31" s="5" t="s">
        <v>90</v>
      </c>
      <c r="BW31" s="5" t="s">
        <v>26</v>
      </c>
      <c r="BX31">
        <v>2</v>
      </c>
      <c r="BZ31">
        <v>2</v>
      </c>
      <c r="CA31">
        <v>2</v>
      </c>
      <c r="CB31">
        <v>0</v>
      </c>
      <c r="CC31">
        <v>0</v>
      </c>
      <c r="CD31">
        <v>0</v>
      </c>
      <c r="CE31">
        <v>0</v>
      </c>
    </row>
    <row r="32" spans="1:84" x14ac:dyDescent="0.45">
      <c r="B32" s="3" t="s">
        <v>91</v>
      </c>
      <c r="C32" s="5" t="s">
        <v>40</v>
      </c>
      <c r="D32" s="5" t="s">
        <v>90</v>
      </c>
      <c r="E32" s="5" t="s">
        <v>38</v>
      </c>
      <c r="F32" s="3">
        <v>0</v>
      </c>
      <c r="H32">
        <v>0</v>
      </c>
      <c r="I32">
        <v>0</v>
      </c>
      <c r="J32" s="5">
        <v>0</v>
      </c>
      <c r="K32" s="5">
        <v>0</v>
      </c>
      <c r="L32" s="5">
        <v>0</v>
      </c>
      <c r="M32" s="5">
        <v>0</v>
      </c>
      <c r="P32" s="5" t="s">
        <v>92</v>
      </c>
      <c r="Q32" s="5" t="s">
        <v>45</v>
      </c>
      <c r="R32" s="5" t="s">
        <v>90</v>
      </c>
      <c r="S32" s="13" t="s">
        <v>38</v>
      </c>
      <c r="T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D32" s="5" t="s">
        <v>95</v>
      </c>
      <c r="AE32" s="5" t="s">
        <v>65</v>
      </c>
      <c r="AF32" s="5" t="s">
        <v>90</v>
      </c>
      <c r="AG32" s="5" t="s">
        <v>38</v>
      </c>
      <c r="AH32">
        <v>6</v>
      </c>
      <c r="AJ32">
        <v>6</v>
      </c>
      <c r="AK32">
        <v>6</v>
      </c>
      <c r="AL32">
        <v>4</v>
      </c>
      <c r="AM32">
        <v>4</v>
      </c>
      <c r="AN32">
        <v>3</v>
      </c>
      <c r="AO32">
        <v>3</v>
      </c>
      <c r="AR32" s="5" t="s">
        <v>93</v>
      </c>
      <c r="AS32" s="5" t="s">
        <v>67</v>
      </c>
      <c r="AT32" s="5" t="s">
        <v>90</v>
      </c>
      <c r="AU32" s="5" t="s">
        <v>38</v>
      </c>
      <c r="AV32">
        <v>5</v>
      </c>
      <c r="AX32">
        <v>3</v>
      </c>
      <c r="AY32">
        <v>3</v>
      </c>
      <c r="AZ32">
        <v>2</v>
      </c>
      <c r="BA32">
        <v>2</v>
      </c>
      <c r="BB32">
        <v>2</v>
      </c>
      <c r="BC32">
        <v>2</v>
      </c>
      <c r="BF32" s="5" t="s">
        <v>94</v>
      </c>
      <c r="BG32" s="5" t="s">
        <v>72</v>
      </c>
      <c r="BH32" s="5" t="s">
        <v>90</v>
      </c>
      <c r="BI32" s="5" t="s">
        <v>38</v>
      </c>
      <c r="BJ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T32" s="5" t="s">
        <v>96</v>
      </c>
      <c r="BU32" s="5" t="s">
        <v>74</v>
      </c>
      <c r="BV32" s="5" t="s">
        <v>90</v>
      </c>
      <c r="BW32" s="5" t="s">
        <v>38</v>
      </c>
      <c r="BX32">
        <v>5</v>
      </c>
      <c r="BZ32">
        <v>5</v>
      </c>
      <c r="CA32">
        <v>4</v>
      </c>
      <c r="CB32">
        <v>4</v>
      </c>
      <c r="CC32">
        <v>4</v>
      </c>
      <c r="CD32">
        <v>4</v>
      </c>
      <c r="CE32">
        <v>4</v>
      </c>
    </row>
    <row r="33" spans="2:84" x14ac:dyDescent="0.45">
      <c r="B33" s="3" t="s">
        <v>91</v>
      </c>
      <c r="C33" s="5" t="s">
        <v>40</v>
      </c>
      <c r="D33" s="5" t="s">
        <v>90</v>
      </c>
      <c r="E33" s="5" t="s">
        <v>28</v>
      </c>
      <c r="F33" s="3">
        <v>0</v>
      </c>
      <c r="H33">
        <v>0</v>
      </c>
      <c r="I33">
        <v>0</v>
      </c>
      <c r="J33" s="5">
        <v>0</v>
      </c>
      <c r="K33" s="5">
        <v>0</v>
      </c>
      <c r="L33" s="5">
        <v>0</v>
      </c>
      <c r="M33" s="5">
        <v>0</v>
      </c>
      <c r="P33" s="5" t="s">
        <v>92</v>
      </c>
      <c r="Q33" s="5" t="s">
        <v>45</v>
      </c>
      <c r="R33" s="5" t="s">
        <v>90</v>
      </c>
      <c r="S33" s="13" t="s">
        <v>28</v>
      </c>
      <c r="T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D33" s="5" t="s">
        <v>95</v>
      </c>
      <c r="AE33" s="5" t="s">
        <v>65</v>
      </c>
      <c r="AF33" s="5" t="s">
        <v>90</v>
      </c>
      <c r="AG33" s="5" t="s">
        <v>28</v>
      </c>
      <c r="AH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R33" s="5" t="s">
        <v>93</v>
      </c>
      <c r="AS33" s="5" t="s">
        <v>67</v>
      </c>
      <c r="AT33" s="5" t="s">
        <v>90</v>
      </c>
      <c r="AU33" s="5" t="s">
        <v>28</v>
      </c>
      <c r="AV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F33" s="5" t="s">
        <v>94</v>
      </c>
      <c r="BG33" s="5" t="s">
        <v>72</v>
      </c>
      <c r="BH33" s="5" t="s">
        <v>90</v>
      </c>
      <c r="BI33" s="5" t="s">
        <v>28</v>
      </c>
      <c r="BJ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T33" s="5" t="s">
        <v>96</v>
      </c>
      <c r="BU33" s="5" t="s">
        <v>74</v>
      </c>
      <c r="BV33" s="5" t="s">
        <v>90</v>
      </c>
      <c r="BW33" s="5" t="s">
        <v>28</v>
      </c>
      <c r="BX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</row>
    <row r="34" spans="2:84" x14ac:dyDescent="0.45">
      <c r="B34" s="3" t="s">
        <v>91</v>
      </c>
      <c r="C34" s="5" t="s">
        <v>40</v>
      </c>
      <c r="D34" s="5" t="s">
        <v>90</v>
      </c>
      <c r="E34" s="5" t="s">
        <v>29</v>
      </c>
      <c r="F34" s="3">
        <v>4</v>
      </c>
      <c r="H34">
        <v>1</v>
      </c>
      <c r="I34">
        <v>0</v>
      </c>
      <c r="J34" s="5">
        <v>0</v>
      </c>
      <c r="K34" s="5">
        <v>0</v>
      </c>
      <c r="L34" s="5">
        <v>0</v>
      </c>
      <c r="M34" s="5">
        <v>0</v>
      </c>
      <c r="P34" s="5" t="s">
        <v>92</v>
      </c>
      <c r="Q34" s="5" t="s">
        <v>45</v>
      </c>
      <c r="R34" s="5" t="s">
        <v>90</v>
      </c>
      <c r="S34" s="13" t="s">
        <v>29</v>
      </c>
      <c r="T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D34" s="5" t="s">
        <v>95</v>
      </c>
      <c r="AE34" s="5" t="s">
        <v>65</v>
      </c>
      <c r="AF34" s="5" t="s">
        <v>90</v>
      </c>
      <c r="AG34" s="5" t="s">
        <v>29</v>
      </c>
      <c r="AH34">
        <v>6</v>
      </c>
      <c r="AJ34">
        <v>6</v>
      </c>
      <c r="AK34">
        <v>6</v>
      </c>
      <c r="AL34">
        <v>6</v>
      </c>
      <c r="AM34">
        <v>6</v>
      </c>
      <c r="AN34">
        <v>6</v>
      </c>
      <c r="AO34">
        <v>5</v>
      </c>
      <c r="AR34" s="5" t="s">
        <v>93</v>
      </c>
      <c r="AS34" s="5" t="s">
        <v>67</v>
      </c>
      <c r="AT34" s="5" t="s">
        <v>90</v>
      </c>
      <c r="AU34" s="5" t="s">
        <v>29</v>
      </c>
      <c r="AV34" s="14">
        <v>19</v>
      </c>
      <c r="AX34">
        <v>19</v>
      </c>
      <c r="AY34">
        <v>12</v>
      </c>
      <c r="AZ34">
        <v>11</v>
      </c>
      <c r="BA34">
        <v>7</v>
      </c>
      <c r="BB34">
        <v>7</v>
      </c>
      <c r="BC34">
        <v>4</v>
      </c>
      <c r="BF34" s="5" t="s">
        <v>94</v>
      </c>
      <c r="BG34" s="5" t="s">
        <v>72</v>
      </c>
      <c r="BH34" s="5" t="s">
        <v>90</v>
      </c>
      <c r="BI34" s="5" t="s">
        <v>29</v>
      </c>
      <c r="BJ34">
        <v>1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T34" s="5" t="s">
        <v>96</v>
      </c>
      <c r="BU34" s="5" t="s">
        <v>74</v>
      </c>
      <c r="BV34" s="5" t="s">
        <v>90</v>
      </c>
      <c r="BW34" s="5" t="s">
        <v>29</v>
      </c>
      <c r="BX34">
        <v>14</v>
      </c>
      <c r="BZ34">
        <v>14</v>
      </c>
      <c r="CA34">
        <v>11</v>
      </c>
      <c r="CB34">
        <v>5</v>
      </c>
      <c r="CC34">
        <v>4</v>
      </c>
      <c r="CD34">
        <v>2</v>
      </c>
      <c r="CE34">
        <v>2</v>
      </c>
    </row>
    <row r="35" spans="2:84" x14ac:dyDescent="0.45">
      <c r="B35" s="3" t="s">
        <v>91</v>
      </c>
      <c r="C35" s="5" t="s">
        <v>40</v>
      </c>
      <c r="D35" s="5" t="s">
        <v>90</v>
      </c>
      <c r="E35" s="5" t="s">
        <v>30</v>
      </c>
      <c r="F35" s="3">
        <v>6</v>
      </c>
      <c r="H35">
        <v>0</v>
      </c>
      <c r="I35">
        <v>0</v>
      </c>
      <c r="J35" s="5">
        <v>0</v>
      </c>
      <c r="K35" s="5">
        <v>0</v>
      </c>
      <c r="L35" s="5">
        <v>0</v>
      </c>
      <c r="M35" s="5">
        <v>0</v>
      </c>
      <c r="P35" s="5" t="s">
        <v>92</v>
      </c>
      <c r="Q35" s="5" t="s">
        <v>45</v>
      </c>
      <c r="R35" s="5" t="s">
        <v>90</v>
      </c>
      <c r="S35" s="13" t="s">
        <v>30</v>
      </c>
      <c r="T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D35" s="5" t="s">
        <v>95</v>
      </c>
      <c r="AE35" s="5" t="s">
        <v>65</v>
      </c>
      <c r="AF35" s="5" t="s">
        <v>90</v>
      </c>
      <c r="AG35" s="5" t="s">
        <v>30</v>
      </c>
      <c r="AH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R35" s="5" t="s">
        <v>93</v>
      </c>
      <c r="AS35" s="5" t="s">
        <v>67</v>
      </c>
      <c r="AT35" s="5" t="s">
        <v>90</v>
      </c>
      <c r="AU35" s="5" t="s">
        <v>30</v>
      </c>
      <c r="AV35">
        <v>6</v>
      </c>
      <c r="AX35">
        <v>5</v>
      </c>
      <c r="AY35">
        <v>5</v>
      </c>
      <c r="AZ35">
        <v>2</v>
      </c>
      <c r="BA35">
        <v>2</v>
      </c>
      <c r="BB35">
        <v>1</v>
      </c>
      <c r="BC35">
        <v>1</v>
      </c>
      <c r="BF35" s="5" t="s">
        <v>94</v>
      </c>
      <c r="BG35" s="5" t="s">
        <v>72</v>
      </c>
      <c r="BH35" s="5" t="s">
        <v>90</v>
      </c>
      <c r="BI35" s="5" t="s">
        <v>30</v>
      </c>
      <c r="BJ35">
        <v>7</v>
      </c>
      <c r="BL35">
        <v>6</v>
      </c>
      <c r="BM35">
        <v>6</v>
      </c>
      <c r="BN35">
        <v>6</v>
      </c>
      <c r="BO35">
        <v>6</v>
      </c>
      <c r="BP35">
        <v>6</v>
      </c>
      <c r="BQ35">
        <v>6</v>
      </c>
      <c r="BT35" s="5" t="s">
        <v>96</v>
      </c>
      <c r="BU35" s="5" t="s">
        <v>74</v>
      </c>
      <c r="BV35" s="5" t="s">
        <v>90</v>
      </c>
      <c r="BW35" s="5" t="s">
        <v>30</v>
      </c>
      <c r="BX35">
        <v>4</v>
      </c>
      <c r="BZ35">
        <v>4</v>
      </c>
      <c r="CA35">
        <v>4</v>
      </c>
      <c r="CB35">
        <v>4</v>
      </c>
      <c r="CC35">
        <v>4</v>
      </c>
      <c r="CD35">
        <v>3</v>
      </c>
      <c r="CE35">
        <v>3</v>
      </c>
    </row>
    <row r="36" spans="2:84" x14ac:dyDescent="0.45">
      <c r="F36" s="6" t="s">
        <v>54</v>
      </c>
      <c r="G36" s="7" t="s">
        <v>55</v>
      </c>
      <c r="H36" s="8" t="s">
        <v>56</v>
      </c>
      <c r="I36" s="9" t="s">
        <v>57</v>
      </c>
      <c r="J36" s="10" t="s">
        <v>58</v>
      </c>
      <c r="K36" s="11" t="s">
        <v>59</v>
      </c>
      <c r="L36" s="7" t="s">
        <v>60</v>
      </c>
      <c r="M36" s="12" t="s">
        <v>61</v>
      </c>
      <c r="N36" s="1"/>
      <c r="T36" s="6" t="s">
        <v>54</v>
      </c>
      <c r="U36" s="7" t="s">
        <v>55</v>
      </c>
      <c r="V36" s="8" t="s">
        <v>56</v>
      </c>
      <c r="W36" s="9" t="s">
        <v>57</v>
      </c>
      <c r="X36" s="10" t="s">
        <v>58</v>
      </c>
      <c r="Y36" s="11" t="s">
        <v>59</v>
      </c>
      <c r="Z36" s="7" t="s">
        <v>60</v>
      </c>
      <c r="AA36" s="12" t="s">
        <v>61</v>
      </c>
      <c r="AB36" s="1"/>
      <c r="AH36" s="6" t="s">
        <v>54</v>
      </c>
      <c r="AI36" s="7" t="s">
        <v>55</v>
      </c>
      <c r="AJ36" s="8" t="s">
        <v>56</v>
      </c>
      <c r="AK36" s="9" t="s">
        <v>57</v>
      </c>
      <c r="AL36" s="10" t="s">
        <v>58</v>
      </c>
      <c r="AM36" s="11" t="s">
        <v>59</v>
      </c>
      <c r="AN36" s="7" t="s">
        <v>60</v>
      </c>
      <c r="AO36" s="12" t="s">
        <v>61</v>
      </c>
      <c r="AP36" s="1"/>
      <c r="AV36" s="6" t="s">
        <v>54</v>
      </c>
      <c r="AW36" s="7" t="s">
        <v>55</v>
      </c>
      <c r="AX36" s="8" t="s">
        <v>56</v>
      </c>
      <c r="AY36" s="9" t="s">
        <v>57</v>
      </c>
      <c r="AZ36" s="10" t="s">
        <v>58</v>
      </c>
      <c r="BA36" s="11" t="s">
        <v>59</v>
      </c>
      <c r="BB36" s="7" t="s">
        <v>60</v>
      </c>
      <c r="BC36" s="12" t="s">
        <v>61</v>
      </c>
      <c r="BD36" s="1"/>
      <c r="BJ36" s="6" t="s">
        <v>54</v>
      </c>
      <c r="BK36" s="7" t="s">
        <v>55</v>
      </c>
      <c r="BL36" s="8" t="s">
        <v>56</v>
      </c>
      <c r="BM36" s="9" t="s">
        <v>57</v>
      </c>
      <c r="BN36" s="10" t="s">
        <v>58</v>
      </c>
      <c r="BO36" s="11" t="s">
        <v>59</v>
      </c>
      <c r="BP36" s="7" t="s">
        <v>60</v>
      </c>
      <c r="BQ36" s="12" t="s">
        <v>61</v>
      </c>
      <c r="BR36" s="1"/>
      <c r="BX36" s="6" t="s">
        <v>54</v>
      </c>
      <c r="BY36" s="7" t="s">
        <v>55</v>
      </c>
      <c r="BZ36" s="8" t="s">
        <v>56</v>
      </c>
      <c r="CA36" s="9" t="s">
        <v>57</v>
      </c>
      <c r="CB36" s="10" t="s">
        <v>58</v>
      </c>
      <c r="CC36" s="11" t="s">
        <v>59</v>
      </c>
      <c r="CD36" s="7" t="s">
        <v>60</v>
      </c>
      <c r="CE36" s="12" t="s">
        <v>61</v>
      </c>
      <c r="CF36" s="1"/>
    </row>
    <row r="37" spans="2:84" x14ac:dyDescent="0.45">
      <c r="B37" s="4" t="s">
        <v>42</v>
      </c>
      <c r="C37" s="4" t="s">
        <v>36</v>
      </c>
      <c r="D37" s="4" t="s">
        <v>39</v>
      </c>
      <c r="E37" s="4" t="s">
        <v>37</v>
      </c>
      <c r="F37" s="4" t="s">
        <v>46</v>
      </c>
      <c r="G37" s="4" t="s">
        <v>47</v>
      </c>
      <c r="H37" s="4" t="s">
        <v>48</v>
      </c>
      <c r="I37" s="4" t="s">
        <v>49</v>
      </c>
      <c r="J37" s="4" t="s">
        <v>50</v>
      </c>
      <c r="K37" s="4" t="s">
        <v>51</v>
      </c>
      <c r="L37" s="4" t="s">
        <v>52</v>
      </c>
      <c r="M37" s="4" t="s">
        <v>53</v>
      </c>
      <c r="P37" s="4" t="s">
        <v>42</v>
      </c>
      <c r="Q37" s="4" t="s">
        <v>36</v>
      </c>
      <c r="R37" s="4" t="s">
        <v>39</v>
      </c>
      <c r="S37" s="4" t="s">
        <v>37</v>
      </c>
      <c r="T37" s="4" t="s">
        <v>46</v>
      </c>
      <c r="U37" s="4" t="s">
        <v>47</v>
      </c>
      <c r="V37" s="4" t="s">
        <v>48</v>
      </c>
      <c r="W37" s="4" t="s">
        <v>49</v>
      </c>
      <c r="X37" s="4" t="s">
        <v>50</v>
      </c>
      <c r="Y37" s="4" t="s">
        <v>51</v>
      </c>
      <c r="Z37" s="4" t="s">
        <v>52</v>
      </c>
      <c r="AA37" s="4" t="s">
        <v>53</v>
      </c>
      <c r="AD37" s="4" t="s">
        <v>42</v>
      </c>
      <c r="AE37" s="4" t="s">
        <v>36</v>
      </c>
      <c r="AF37" s="4" t="s">
        <v>39</v>
      </c>
      <c r="AG37" s="4" t="s">
        <v>37</v>
      </c>
      <c r="AH37" s="4" t="s">
        <v>46</v>
      </c>
      <c r="AI37" s="4" t="s">
        <v>47</v>
      </c>
      <c r="AJ37" s="4" t="s">
        <v>48</v>
      </c>
      <c r="AK37" s="4" t="s">
        <v>49</v>
      </c>
      <c r="AL37" s="4" t="s">
        <v>50</v>
      </c>
      <c r="AM37" s="4" t="s">
        <v>51</v>
      </c>
      <c r="AN37" s="4" t="s">
        <v>52</v>
      </c>
      <c r="AO37" s="4" t="s">
        <v>53</v>
      </c>
      <c r="AR37" s="4" t="s">
        <v>42</v>
      </c>
      <c r="AS37" s="4" t="s">
        <v>36</v>
      </c>
      <c r="AT37" s="4" t="s">
        <v>39</v>
      </c>
      <c r="AU37" s="4" t="s">
        <v>37</v>
      </c>
      <c r="AV37" s="4" t="s">
        <v>46</v>
      </c>
      <c r="AW37" s="4" t="s">
        <v>47</v>
      </c>
      <c r="AX37" s="4" t="s">
        <v>48</v>
      </c>
      <c r="AY37" s="4" t="s">
        <v>49</v>
      </c>
      <c r="AZ37" s="4" t="s">
        <v>50</v>
      </c>
      <c r="BA37" s="4" t="s">
        <v>51</v>
      </c>
      <c r="BB37" s="4" t="s">
        <v>52</v>
      </c>
      <c r="BC37" s="4" t="s">
        <v>53</v>
      </c>
      <c r="BF37" s="4" t="s">
        <v>42</v>
      </c>
      <c r="BG37" s="4" t="s">
        <v>36</v>
      </c>
      <c r="BH37" s="4" t="s">
        <v>39</v>
      </c>
      <c r="BI37" s="4" t="s">
        <v>37</v>
      </c>
      <c r="BJ37" s="4" t="s">
        <v>46</v>
      </c>
      <c r="BK37" s="4" t="s">
        <v>47</v>
      </c>
      <c r="BL37" s="4" t="s">
        <v>48</v>
      </c>
      <c r="BM37" s="4" t="s">
        <v>49</v>
      </c>
      <c r="BN37" s="4" t="s">
        <v>50</v>
      </c>
      <c r="BO37" s="4" t="s">
        <v>51</v>
      </c>
      <c r="BP37" s="4" t="s">
        <v>52</v>
      </c>
      <c r="BQ37" s="4" t="s">
        <v>53</v>
      </c>
      <c r="BT37" s="4" t="s">
        <v>42</v>
      </c>
      <c r="BU37" s="4" t="s">
        <v>36</v>
      </c>
      <c r="BV37" s="4" t="s">
        <v>39</v>
      </c>
      <c r="BW37" s="4" t="s">
        <v>37</v>
      </c>
      <c r="BX37" s="4" t="s">
        <v>46</v>
      </c>
      <c r="BY37" s="4" t="s">
        <v>47</v>
      </c>
      <c r="BZ37" s="4" t="s">
        <v>48</v>
      </c>
      <c r="CA37" s="4" t="s">
        <v>49</v>
      </c>
      <c r="CB37" s="4" t="s">
        <v>50</v>
      </c>
      <c r="CC37" s="4" t="s">
        <v>51</v>
      </c>
      <c r="CD37" s="4" t="s">
        <v>52</v>
      </c>
      <c r="CE37" s="4" t="s">
        <v>53</v>
      </c>
    </row>
    <row r="38" spans="2:84" x14ac:dyDescent="0.45">
      <c r="B38" s="3" t="s">
        <v>98</v>
      </c>
      <c r="C38" s="5" t="s">
        <v>40</v>
      </c>
      <c r="D38" s="5" t="s">
        <v>97</v>
      </c>
      <c r="E38" s="5" t="s">
        <v>25</v>
      </c>
      <c r="F38" s="3">
        <v>18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P38" s="5" t="s">
        <v>99</v>
      </c>
      <c r="Q38" s="5" t="s">
        <v>45</v>
      </c>
      <c r="R38" s="5" t="s">
        <v>97</v>
      </c>
      <c r="S38" s="13" t="s">
        <v>25</v>
      </c>
      <c r="T38">
        <v>25</v>
      </c>
      <c r="V38">
        <v>18</v>
      </c>
      <c r="W38">
        <v>13</v>
      </c>
      <c r="X38">
        <v>9</v>
      </c>
      <c r="Y38">
        <v>4</v>
      </c>
      <c r="Z38">
        <v>4</v>
      </c>
      <c r="AA38">
        <v>2</v>
      </c>
      <c r="AD38" s="5" t="s">
        <v>103</v>
      </c>
      <c r="AE38" s="5" t="s">
        <v>65</v>
      </c>
      <c r="AF38" s="5" t="s">
        <v>97</v>
      </c>
      <c r="AG38" s="13" t="s">
        <v>25</v>
      </c>
      <c r="AH38">
        <v>33</v>
      </c>
      <c r="AJ38">
        <v>26</v>
      </c>
      <c r="AK38">
        <v>25</v>
      </c>
      <c r="AL38">
        <v>25</v>
      </c>
      <c r="AM38">
        <v>20</v>
      </c>
      <c r="AN38">
        <v>13</v>
      </c>
      <c r="AO38" s="14">
        <v>7</v>
      </c>
      <c r="AP38" t="s">
        <v>101</v>
      </c>
      <c r="AR38" s="5" t="s">
        <v>100</v>
      </c>
      <c r="AS38" s="5" t="s">
        <v>67</v>
      </c>
      <c r="AT38" s="5" t="s">
        <v>97</v>
      </c>
      <c r="AU38" s="13" t="s">
        <v>25</v>
      </c>
      <c r="AV38">
        <v>21</v>
      </c>
      <c r="AX38">
        <v>14</v>
      </c>
      <c r="AY38">
        <v>10</v>
      </c>
      <c r="AZ38">
        <v>10</v>
      </c>
      <c r="BA38">
        <v>8</v>
      </c>
      <c r="BB38">
        <v>8</v>
      </c>
      <c r="BC38">
        <v>4</v>
      </c>
      <c r="BF38" s="5" t="s">
        <v>102</v>
      </c>
      <c r="BG38" s="5" t="s">
        <v>72</v>
      </c>
      <c r="BH38" s="5" t="s">
        <v>97</v>
      </c>
      <c r="BI38" s="13" t="s">
        <v>25</v>
      </c>
      <c r="BJ38">
        <v>30</v>
      </c>
      <c r="BL38">
        <v>21</v>
      </c>
      <c r="BM38">
        <v>21</v>
      </c>
      <c r="BN38">
        <v>17</v>
      </c>
      <c r="BO38">
        <v>17</v>
      </c>
      <c r="BP38">
        <v>17</v>
      </c>
      <c r="BQ38" s="14">
        <v>17</v>
      </c>
      <c r="BR38" t="s">
        <v>101</v>
      </c>
      <c r="BT38" s="5" t="s">
        <v>104</v>
      </c>
      <c r="BU38" s="5" t="s">
        <v>74</v>
      </c>
      <c r="BV38" s="5" t="s">
        <v>97</v>
      </c>
      <c r="BW38" s="13" t="s">
        <v>25</v>
      </c>
      <c r="BX38">
        <v>14</v>
      </c>
      <c r="BZ38">
        <v>8</v>
      </c>
      <c r="CA38">
        <v>8</v>
      </c>
      <c r="CB38">
        <v>8</v>
      </c>
      <c r="CC38">
        <v>8</v>
      </c>
      <c r="CD38">
        <v>8</v>
      </c>
      <c r="CE38" s="14">
        <v>8</v>
      </c>
      <c r="CF38" t="s">
        <v>101</v>
      </c>
    </row>
    <row r="39" spans="2:84" x14ac:dyDescent="0.45">
      <c r="B39" s="3" t="s">
        <v>98</v>
      </c>
      <c r="C39" s="5" t="s">
        <v>40</v>
      </c>
      <c r="D39" t="s">
        <v>97</v>
      </c>
      <c r="E39" s="5" t="s">
        <v>26</v>
      </c>
      <c r="F39" s="3">
        <v>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P39" s="5" t="s">
        <v>99</v>
      </c>
      <c r="Q39" s="5" t="s">
        <v>45</v>
      </c>
      <c r="R39" s="5" t="s">
        <v>97</v>
      </c>
      <c r="S39" s="13" t="s">
        <v>26</v>
      </c>
      <c r="T39">
        <v>18</v>
      </c>
      <c r="V39">
        <v>16</v>
      </c>
      <c r="W39">
        <v>12</v>
      </c>
      <c r="X39">
        <v>10</v>
      </c>
      <c r="Y39">
        <v>4</v>
      </c>
      <c r="Z39">
        <v>4</v>
      </c>
      <c r="AA39">
        <v>0</v>
      </c>
      <c r="AD39" s="5" t="s">
        <v>103</v>
      </c>
      <c r="AE39" s="5" t="s">
        <v>65</v>
      </c>
      <c r="AF39" s="5" t="s">
        <v>97</v>
      </c>
      <c r="AG39" s="13" t="s">
        <v>26</v>
      </c>
      <c r="AH39">
        <v>2</v>
      </c>
      <c r="AJ39">
        <v>1</v>
      </c>
      <c r="AK39">
        <v>0</v>
      </c>
      <c r="AL39">
        <v>0</v>
      </c>
      <c r="AM39">
        <v>0</v>
      </c>
      <c r="AN39">
        <v>0</v>
      </c>
      <c r="AO39" s="14">
        <v>0</v>
      </c>
      <c r="AP39" t="s">
        <v>101</v>
      </c>
      <c r="AR39" s="5" t="s">
        <v>100</v>
      </c>
      <c r="AS39" s="5" t="s">
        <v>67</v>
      </c>
      <c r="AT39" s="5" t="s">
        <v>97</v>
      </c>
      <c r="AU39" s="13" t="s">
        <v>26</v>
      </c>
      <c r="AV39">
        <v>3</v>
      </c>
      <c r="AX39">
        <v>2</v>
      </c>
      <c r="AY39">
        <v>2</v>
      </c>
      <c r="AZ39">
        <v>2</v>
      </c>
      <c r="BA39">
        <v>2</v>
      </c>
      <c r="BB39" s="14">
        <v>0</v>
      </c>
      <c r="BC39" s="14">
        <v>0</v>
      </c>
      <c r="BD39" t="s">
        <v>62</v>
      </c>
      <c r="BF39" s="5" t="s">
        <v>102</v>
      </c>
      <c r="BG39" s="5" t="s">
        <v>72</v>
      </c>
      <c r="BH39" s="5" t="s">
        <v>97</v>
      </c>
      <c r="BI39" s="13" t="s">
        <v>26</v>
      </c>
      <c r="BJ39">
        <v>11</v>
      </c>
      <c r="BL39">
        <v>9</v>
      </c>
      <c r="BM39">
        <v>8</v>
      </c>
      <c r="BN39">
        <v>8</v>
      </c>
      <c r="BO39">
        <v>7</v>
      </c>
      <c r="BP39">
        <v>2</v>
      </c>
      <c r="BQ39" s="14">
        <v>2</v>
      </c>
      <c r="BR39" t="s">
        <v>101</v>
      </c>
      <c r="BT39" s="5" t="s">
        <v>104</v>
      </c>
      <c r="BU39" s="5" t="s">
        <v>74</v>
      </c>
      <c r="BV39" s="5" t="s">
        <v>97</v>
      </c>
      <c r="BW39" s="13" t="s">
        <v>26</v>
      </c>
      <c r="BX39">
        <v>16</v>
      </c>
      <c r="BZ39">
        <v>12</v>
      </c>
      <c r="CA39">
        <v>10</v>
      </c>
      <c r="CB39">
        <v>8</v>
      </c>
      <c r="CC39">
        <v>8</v>
      </c>
      <c r="CD39">
        <v>8</v>
      </c>
      <c r="CE39" s="14">
        <v>3</v>
      </c>
      <c r="CF39" t="s">
        <v>101</v>
      </c>
    </row>
    <row r="40" spans="2:84" x14ac:dyDescent="0.45">
      <c r="B40" s="3" t="s">
        <v>98</v>
      </c>
      <c r="C40" s="5" t="s">
        <v>40</v>
      </c>
      <c r="D40" s="5" t="s">
        <v>97</v>
      </c>
      <c r="E40" s="5" t="s">
        <v>38</v>
      </c>
      <c r="F40" s="3">
        <v>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P40" s="5" t="s">
        <v>99</v>
      </c>
      <c r="Q40" s="5" t="s">
        <v>45</v>
      </c>
      <c r="R40" s="5" t="s">
        <v>97</v>
      </c>
      <c r="S40" s="13" t="s">
        <v>38</v>
      </c>
      <c r="T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D40" s="5" t="s">
        <v>103</v>
      </c>
      <c r="AE40" s="5" t="s">
        <v>65</v>
      </c>
      <c r="AF40" s="5" t="s">
        <v>97</v>
      </c>
      <c r="AG40" s="13" t="s">
        <v>38</v>
      </c>
      <c r="AH40">
        <v>9</v>
      </c>
      <c r="AJ40">
        <v>8</v>
      </c>
      <c r="AK40">
        <v>8</v>
      </c>
      <c r="AL40">
        <v>8</v>
      </c>
      <c r="AM40">
        <v>6</v>
      </c>
      <c r="AN40">
        <v>5</v>
      </c>
      <c r="AO40" s="14">
        <v>5</v>
      </c>
      <c r="AP40" t="s">
        <v>101</v>
      </c>
      <c r="AR40" s="5" t="s">
        <v>100</v>
      </c>
      <c r="AS40" s="5" t="s">
        <v>67</v>
      </c>
      <c r="AT40" s="5" t="s">
        <v>97</v>
      </c>
      <c r="AU40" s="13" t="s">
        <v>38</v>
      </c>
      <c r="AV40">
        <v>9</v>
      </c>
      <c r="AX40">
        <v>9</v>
      </c>
      <c r="AY40">
        <v>8</v>
      </c>
      <c r="AZ40">
        <v>7</v>
      </c>
      <c r="BA40">
        <v>7</v>
      </c>
      <c r="BB40">
        <v>4</v>
      </c>
      <c r="BC40">
        <v>4</v>
      </c>
      <c r="BF40" s="5" t="s">
        <v>102</v>
      </c>
      <c r="BG40" s="5" t="s">
        <v>72</v>
      </c>
      <c r="BH40" s="5" t="s">
        <v>97</v>
      </c>
      <c r="BI40" s="13" t="s">
        <v>38</v>
      </c>
      <c r="BJ40">
        <v>2</v>
      </c>
      <c r="BL40">
        <v>1</v>
      </c>
      <c r="BM40">
        <v>0</v>
      </c>
      <c r="BN40">
        <v>0</v>
      </c>
      <c r="BO40">
        <v>0</v>
      </c>
      <c r="BP40">
        <v>0</v>
      </c>
      <c r="BQ40">
        <v>0</v>
      </c>
      <c r="BT40" s="5" t="s">
        <v>104</v>
      </c>
      <c r="BU40" s="5" t="s">
        <v>74</v>
      </c>
      <c r="BV40" s="5" t="s">
        <v>97</v>
      </c>
      <c r="BW40" s="13" t="s">
        <v>38</v>
      </c>
      <c r="BX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 s="14">
        <v>1</v>
      </c>
      <c r="CF40" t="s">
        <v>101</v>
      </c>
    </row>
    <row r="41" spans="2:84" x14ac:dyDescent="0.45">
      <c r="B41" s="3" t="s">
        <v>98</v>
      </c>
      <c r="C41" s="5" t="s">
        <v>40</v>
      </c>
      <c r="D41" t="s">
        <v>97</v>
      </c>
      <c r="E41" s="5" t="s">
        <v>28</v>
      </c>
      <c r="F41" s="3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P41" s="5" t="s">
        <v>99</v>
      </c>
      <c r="Q41" s="5" t="s">
        <v>45</v>
      </c>
      <c r="R41" s="5" t="s">
        <v>97</v>
      </c>
      <c r="S41" s="13" t="s">
        <v>28</v>
      </c>
      <c r="T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 s="14">
        <v>0</v>
      </c>
      <c r="AD41" s="5" t="s">
        <v>103</v>
      </c>
      <c r="AE41" s="5" t="s">
        <v>65</v>
      </c>
      <c r="AF41" s="5" t="s">
        <v>97</v>
      </c>
      <c r="AG41" s="13" t="s">
        <v>28</v>
      </c>
      <c r="AH41">
        <v>3</v>
      </c>
      <c r="AJ41">
        <v>2</v>
      </c>
      <c r="AK41">
        <v>2</v>
      </c>
      <c r="AL41">
        <v>2</v>
      </c>
      <c r="AM41">
        <v>2</v>
      </c>
      <c r="AN41">
        <v>2</v>
      </c>
      <c r="AO41" s="14">
        <v>2</v>
      </c>
      <c r="AP41" t="s">
        <v>101</v>
      </c>
      <c r="AR41" s="5" t="s">
        <v>100</v>
      </c>
      <c r="AS41" s="5" t="s">
        <v>67</v>
      </c>
      <c r="AT41" s="5" t="s">
        <v>97</v>
      </c>
      <c r="AU41" s="13" t="s">
        <v>28</v>
      </c>
      <c r="AV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F41" s="5" t="s">
        <v>102</v>
      </c>
      <c r="BG41" s="5" t="s">
        <v>72</v>
      </c>
      <c r="BH41" s="5" t="s">
        <v>97</v>
      </c>
      <c r="BI41" s="13" t="s">
        <v>28</v>
      </c>
      <c r="BJ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T41" s="5" t="s">
        <v>104</v>
      </c>
      <c r="BU41" s="5" t="s">
        <v>74</v>
      </c>
      <c r="BV41" s="5" t="s">
        <v>97</v>
      </c>
      <c r="BW41" s="13" t="s">
        <v>28</v>
      </c>
      <c r="BX41">
        <v>0</v>
      </c>
      <c r="BZ41">
        <v>0</v>
      </c>
      <c r="CA41">
        <v>0</v>
      </c>
      <c r="CB41">
        <v>0</v>
      </c>
      <c r="CC41">
        <v>0</v>
      </c>
      <c r="CD41">
        <v>0</v>
      </c>
    </row>
    <row r="42" spans="2:84" x14ac:dyDescent="0.45">
      <c r="B42" s="3" t="s">
        <v>98</v>
      </c>
      <c r="C42" s="5" t="s">
        <v>40</v>
      </c>
      <c r="D42" s="5" t="s">
        <v>97</v>
      </c>
      <c r="E42" s="5" t="s">
        <v>29</v>
      </c>
      <c r="F42" s="3">
        <v>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P42" s="5" t="s">
        <v>99</v>
      </c>
      <c r="Q42" s="5" t="s">
        <v>45</v>
      </c>
      <c r="R42" s="5" t="s">
        <v>97</v>
      </c>
      <c r="S42" s="13" t="s">
        <v>29</v>
      </c>
      <c r="T42">
        <v>3</v>
      </c>
      <c r="V42">
        <v>3</v>
      </c>
      <c r="W42">
        <v>1</v>
      </c>
      <c r="X42">
        <v>1</v>
      </c>
      <c r="Y42">
        <v>1</v>
      </c>
      <c r="Z42">
        <v>1</v>
      </c>
      <c r="AA42">
        <v>1</v>
      </c>
      <c r="AD42" s="5" t="s">
        <v>103</v>
      </c>
      <c r="AE42" s="5" t="s">
        <v>65</v>
      </c>
      <c r="AF42" s="5" t="s">
        <v>97</v>
      </c>
      <c r="AG42" s="13" t="s">
        <v>29</v>
      </c>
      <c r="AH42">
        <v>4</v>
      </c>
      <c r="AJ42">
        <v>3</v>
      </c>
      <c r="AK42">
        <v>3</v>
      </c>
      <c r="AL42">
        <v>2</v>
      </c>
      <c r="AM42">
        <v>2</v>
      </c>
      <c r="AN42">
        <v>2</v>
      </c>
      <c r="AO42" s="14">
        <v>2</v>
      </c>
      <c r="AP42" t="s">
        <v>101</v>
      </c>
      <c r="AR42" s="5" t="s">
        <v>100</v>
      </c>
      <c r="AS42" s="5" t="s">
        <v>67</v>
      </c>
      <c r="AT42" s="5" t="s">
        <v>97</v>
      </c>
      <c r="AU42" s="13" t="s">
        <v>29</v>
      </c>
      <c r="AV42">
        <v>3</v>
      </c>
      <c r="AX42">
        <v>3</v>
      </c>
      <c r="AY42">
        <v>3</v>
      </c>
      <c r="AZ42">
        <v>3</v>
      </c>
      <c r="BA42">
        <v>1</v>
      </c>
      <c r="BB42" s="14">
        <v>0</v>
      </c>
      <c r="BC42" s="14">
        <v>0</v>
      </c>
      <c r="BD42" t="s">
        <v>62</v>
      </c>
      <c r="BF42" s="5" t="s">
        <v>102</v>
      </c>
      <c r="BG42" s="5" t="s">
        <v>72</v>
      </c>
      <c r="BH42" s="5" t="s">
        <v>97</v>
      </c>
      <c r="BI42" s="13" t="s">
        <v>29</v>
      </c>
      <c r="BJ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T42" s="5" t="s">
        <v>104</v>
      </c>
      <c r="BU42" s="5" t="s">
        <v>74</v>
      </c>
      <c r="BV42" s="5" t="s">
        <v>97</v>
      </c>
      <c r="BW42" s="13" t="s">
        <v>29</v>
      </c>
      <c r="BX42">
        <v>0</v>
      </c>
      <c r="BZ42">
        <v>0</v>
      </c>
      <c r="CA42">
        <v>0</v>
      </c>
      <c r="CB42">
        <v>0</v>
      </c>
      <c r="CC42">
        <v>0</v>
      </c>
      <c r="CD42">
        <v>0</v>
      </c>
    </row>
    <row r="43" spans="2:84" x14ac:dyDescent="0.45">
      <c r="B43" s="3" t="s">
        <v>98</v>
      </c>
      <c r="C43" s="5" t="s">
        <v>40</v>
      </c>
      <c r="D43" t="s">
        <v>97</v>
      </c>
      <c r="E43" s="5" t="s">
        <v>30</v>
      </c>
      <c r="F43" s="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P43" s="5" t="s">
        <v>99</v>
      </c>
      <c r="Q43" s="5" t="s">
        <v>45</v>
      </c>
      <c r="R43" s="5" t="s">
        <v>97</v>
      </c>
      <c r="S43" s="13" t="s">
        <v>30</v>
      </c>
      <c r="T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D43" s="5" t="s">
        <v>103</v>
      </c>
      <c r="AE43" s="5" t="s">
        <v>65</v>
      </c>
      <c r="AF43" s="5" t="s">
        <v>97</v>
      </c>
      <c r="AG43" s="13" t="s">
        <v>30</v>
      </c>
      <c r="AH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 s="14">
        <v>0</v>
      </c>
      <c r="AP43" t="s">
        <v>101</v>
      </c>
      <c r="AR43" s="5" t="s">
        <v>100</v>
      </c>
      <c r="AS43" s="5" t="s">
        <v>67</v>
      </c>
      <c r="AT43" s="5" t="s">
        <v>97</v>
      </c>
      <c r="AU43" s="13" t="s">
        <v>30</v>
      </c>
      <c r="AV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F43" s="5" t="s">
        <v>102</v>
      </c>
      <c r="BG43" s="5" t="s">
        <v>72</v>
      </c>
      <c r="BH43" s="5" t="s">
        <v>97</v>
      </c>
      <c r="BI43" s="13" t="s">
        <v>30</v>
      </c>
      <c r="BJ43">
        <v>2</v>
      </c>
      <c r="BL43">
        <v>2</v>
      </c>
      <c r="BM43">
        <v>2</v>
      </c>
      <c r="BN43">
        <v>2</v>
      </c>
      <c r="BO43">
        <v>2</v>
      </c>
      <c r="BP43">
        <v>2</v>
      </c>
      <c r="BQ43" s="14">
        <v>2</v>
      </c>
      <c r="BR43" t="s">
        <v>101</v>
      </c>
      <c r="BT43" s="5" t="s">
        <v>104</v>
      </c>
      <c r="BU43" s="5" t="s">
        <v>74</v>
      </c>
      <c r="BV43" s="5" t="s">
        <v>97</v>
      </c>
      <c r="BW43" s="13" t="s">
        <v>30</v>
      </c>
      <c r="BX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 s="14">
        <v>1</v>
      </c>
      <c r="CF43" t="s">
        <v>101</v>
      </c>
    </row>
    <row r="44" spans="2:84" x14ac:dyDescent="0.45">
      <c r="F44" s="6" t="s">
        <v>54</v>
      </c>
      <c r="G44" s="7" t="s">
        <v>55</v>
      </c>
      <c r="H44" s="8" t="s">
        <v>56</v>
      </c>
      <c r="I44" s="9" t="s">
        <v>57</v>
      </c>
      <c r="J44" s="10" t="s">
        <v>58</v>
      </c>
      <c r="K44" s="11" t="s">
        <v>59</v>
      </c>
      <c r="L44" s="7" t="s">
        <v>60</v>
      </c>
      <c r="M44" s="12" t="s">
        <v>61</v>
      </c>
      <c r="N44" s="1"/>
      <c r="T44" s="6" t="s">
        <v>54</v>
      </c>
      <c r="U44" s="7" t="s">
        <v>55</v>
      </c>
      <c r="V44" s="8" t="s">
        <v>56</v>
      </c>
      <c r="W44" s="9" t="s">
        <v>57</v>
      </c>
      <c r="X44" s="10" t="s">
        <v>58</v>
      </c>
      <c r="Y44" s="11" t="s">
        <v>59</v>
      </c>
      <c r="Z44" s="7" t="s">
        <v>60</v>
      </c>
      <c r="AA44" s="12" t="s">
        <v>61</v>
      </c>
      <c r="AB44" s="1"/>
      <c r="AH44" s="6" t="s">
        <v>54</v>
      </c>
      <c r="AI44" s="7" t="s">
        <v>55</v>
      </c>
      <c r="AJ44" s="8" t="s">
        <v>56</v>
      </c>
      <c r="AK44" s="9" t="s">
        <v>57</v>
      </c>
      <c r="AL44" s="10" t="s">
        <v>58</v>
      </c>
      <c r="AM44" s="11" t="s">
        <v>59</v>
      </c>
      <c r="AN44" s="7" t="s">
        <v>60</v>
      </c>
      <c r="AO44" s="12" t="s">
        <v>61</v>
      </c>
      <c r="AP44" s="1"/>
      <c r="AV44" s="6" t="s">
        <v>54</v>
      </c>
      <c r="AW44" s="7" t="s">
        <v>55</v>
      </c>
      <c r="AX44" s="8" t="s">
        <v>56</v>
      </c>
      <c r="AY44" s="9" t="s">
        <v>57</v>
      </c>
      <c r="AZ44" s="10" t="s">
        <v>58</v>
      </c>
      <c r="BA44" s="11" t="s">
        <v>59</v>
      </c>
      <c r="BB44" s="7" t="s">
        <v>60</v>
      </c>
      <c r="BC44" s="12" t="s">
        <v>61</v>
      </c>
      <c r="BD44" s="1"/>
      <c r="BJ44" s="6" t="s">
        <v>54</v>
      </c>
      <c r="BK44" s="7" t="s">
        <v>55</v>
      </c>
      <c r="BL44" s="8" t="s">
        <v>56</v>
      </c>
      <c r="BM44" s="9" t="s">
        <v>57</v>
      </c>
      <c r="BN44" s="10" t="s">
        <v>58</v>
      </c>
      <c r="BO44" s="11" t="s">
        <v>59</v>
      </c>
      <c r="BP44" s="7" t="s">
        <v>60</v>
      </c>
      <c r="BQ44" s="12" t="s">
        <v>61</v>
      </c>
      <c r="BR44" s="1"/>
      <c r="BX44" s="6" t="s">
        <v>54</v>
      </c>
      <c r="BY44" s="7" t="s">
        <v>55</v>
      </c>
      <c r="BZ44" s="8" t="s">
        <v>56</v>
      </c>
      <c r="CA44" s="9" t="s">
        <v>57</v>
      </c>
      <c r="CB44" s="10" t="s">
        <v>58</v>
      </c>
      <c r="CC44" s="11" t="s">
        <v>59</v>
      </c>
      <c r="CD44" s="7" t="s">
        <v>60</v>
      </c>
      <c r="CE44" s="12" t="s">
        <v>61</v>
      </c>
      <c r="CF44" s="1"/>
    </row>
    <row r="45" spans="2:84" x14ac:dyDescent="0.45">
      <c r="B45" s="4" t="s">
        <v>42</v>
      </c>
      <c r="C45" s="4" t="s">
        <v>36</v>
      </c>
      <c r="D45" s="4" t="s">
        <v>39</v>
      </c>
      <c r="E45" s="4" t="s">
        <v>37</v>
      </c>
      <c r="F45" s="4" t="s">
        <v>46</v>
      </c>
      <c r="G45" s="4" t="s">
        <v>47</v>
      </c>
      <c r="H45" s="4" t="s">
        <v>48</v>
      </c>
      <c r="I45" s="4" t="s">
        <v>49</v>
      </c>
      <c r="J45" s="4" t="s">
        <v>50</v>
      </c>
      <c r="K45" s="4" t="s">
        <v>51</v>
      </c>
      <c r="L45" s="4" t="s">
        <v>52</v>
      </c>
      <c r="M45" s="4" t="s">
        <v>53</v>
      </c>
      <c r="P45" s="4" t="s">
        <v>42</v>
      </c>
      <c r="Q45" s="4" t="s">
        <v>36</v>
      </c>
      <c r="R45" s="4" t="s">
        <v>39</v>
      </c>
      <c r="S45" s="4" t="s">
        <v>37</v>
      </c>
      <c r="T45" s="4" t="s">
        <v>46</v>
      </c>
      <c r="U45" s="4" t="s">
        <v>47</v>
      </c>
      <c r="V45" s="4" t="s">
        <v>48</v>
      </c>
      <c r="W45" s="4" t="s">
        <v>49</v>
      </c>
      <c r="X45" s="4" t="s">
        <v>50</v>
      </c>
      <c r="Y45" s="4" t="s">
        <v>51</v>
      </c>
      <c r="Z45" s="4" t="s">
        <v>52</v>
      </c>
      <c r="AA45" s="4" t="s">
        <v>53</v>
      </c>
      <c r="AD45" s="4" t="s">
        <v>42</v>
      </c>
      <c r="AE45" s="4" t="s">
        <v>36</v>
      </c>
      <c r="AF45" s="4" t="s">
        <v>39</v>
      </c>
      <c r="AG45" s="4" t="s">
        <v>37</v>
      </c>
      <c r="AH45" s="4" t="s">
        <v>46</v>
      </c>
      <c r="AI45" s="4" t="s">
        <v>47</v>
      </c>
      <c r="AJ45" s="4" t="s">
        <v>48</v>
      </c>
      <c r="AK45" s="4" t="s">
        <v>49</v>
      </c>
      <c r="AL45" s="4" t="s">
        <v>50</v>
      </c>
      <c r="AM45" s="4" t="s">
        <v>51</v>
      </c>
      <c r="AN45" s="4" t="s">
        <v>52</v>
      </c>
      <c r="AO45" s="4" t="s">
        <v>53</v>
      </c>
      <c r="AR45" s="4" t="s">
        <v>42</v>
      </c>
      <c r="AS45" s="4" t="s">
        <v>36</v>
      </c>
      <c r="AT45" s="4" t="s">
        <v>39</v>
      </c>
      <c r="AU45" s="4" t="s">
        <v>37</v>
      </c>
      <c r="AV45" s="4" t="s">
        <v>46</v>
      </c>
      <c r="AW45" s="4" t="s">
        <v>47</v>
      </c>
      <c r="AX45" s="4" t="s">
        <v>48</v>
      </c>
      <c r="AY45" s="4" t="s">
        <v>49</v>
      </c>
      <c r="AZ45" s="4" t="s">
        <v>50</v>
      </c>
      <c r="BA45" s="4" t="s">
        <v>51</v>
      </c>
      <c r="BB45" s="4" t="s">
        <v>52</v>
      </c>
      <c r="BC45" s="4" t="s">
        <v>53</v>
      </c>
      <c r="BF45" s="4" t="s">
        <v>42</v>
      </c>
      <c r="BG45" s="4" t="s">
        <v>36</v>
      </c>
      <c r="BH45" s="4" t="s">
        <v>39</v>
      </c>
      <c r="BI45" s="4" t="s">
        <v>37</v>
      </c>
      <c r="BJ45" s="4" t="s">
        <v>46</v>
      </c>
      <c r="BK45" s="4" t="s">
        <v>47</v>
      </c>
      <c r="BL45" s="4" t="s">
        <v>48</v>
      </c>
      <c r="BM45" s="4" t="s">
        <v>49</v>
      </c>
      <c r="BN45" s="4" t="s">
        <v>50</v>
      </c>
      <c r="BO45" s="4" t="s">
        <v>51</v>
      </c>
      <c r="BP45" s="4" t="s">
        <v>52</v>
      </c>
      <c r="BQ45" s="4" t="s">
        <v>53</v>
      </c>
      <c r="BT45" s="4" t="s">
        <v>42</v>
      </c>
      <c r="BU45" s="4" t="s">
        <v>36</v>
      </c>
      <c r="BV45" s="4" t="s">
        <v>39</v>
      </c>
      <c r="BW45" s="4" t="s">
        <v>37</v>
      </c>
      <c r="BX45" s="4" t="s">
        <v>46</v>
      </c>
      <c r="BY45" s="4" t="s">
        <v>47</v>
      </c>
      <c r="BZ45" s="4" t="s">
        <v>48</v>
      </c>
      <c r="CA45" s="4" t="s">
        <v>49</v>
      </c>
      <c r="CB45" s="4" t="s">
        <v>50</v>
      </c>
      <c r="CC45" s="4" t="s">
        <v>51</v>
      </c>
      <c r="CD45" s="4" t="s">
        <v>52</v>
      </c>
      <c r="CE45" s="4" t="s">
        <v>53</v>
      </c>
    </row>
    <row r="46" spans="2:84" x14ac:dyDescent="0.45">
      <c r="B46" s="3" t="s">
        <v>106</v>
      </c>
      <c r="C46" s="5" t="s">
        <v>40</v>
      </c>
      <c r="D46" t="s">
        <v>105</v>
      </c>
      <c r="E46" s="5" t="s">
        <v>25</v>
      </c>
      <c r="F46" s="3">
        <v>37</v>
      </c>
      <c r="H46">
        <v>24</v>
      </c>
      <c r="I46">
        <v>13</v>
      </c>
      <c r="J46">
        <v>10</v>
      </c>
      <c r="K46">
        <v>4</v>
      </c>
      <c r="L46">
        <v>1</v>
      </c>
      <c r="M46">
        <v>0</v>
      </c>
      <c r="P46" s="5" t="s">
        <v>107</v>
      </c>
      <c r="Q46" s="5" t="s">
        <v>45</v>
      </c>
      <c r="R46" t="s">
        <v>105</v>
      </c>
      <c r="S46" s="5" t="s">
        <v>25</v>
      </c>
      <c r="T46">
        <v>11</v>
      </c>
      <c r="V46">
        <v>4</v>
      </c>
      <c r="W46">
        <v>4</v>
      </c>
      <c r="X46">
        <v>4</v>
      </c>
      <c r="Y46">
        <v>3</v>
      </c>
      <c r="Z46">
        <v>0</v>
      </c>
      <c r="AA46">
        <v>0</v>
      </c>
      <c r="AD46" s="5" t="s">
        <v>108</v>
      </c>
      <c r="AE46" s="5" t="s">
        <v>65</v>
      </c>
      <c r="AF46" t="s">
        <v>105</v>
      </c>
      <c r="AG46" s="5" t="s">
        <v>25</v>
      </c>
      <c r="AH46">
        <v>24</v>
      </c>
      <c r="AJ46">
        <v>16</v>
      </c>
      <c r="AK46">
        <v>13</v>
      </c>
      <c r="AL46">
        <v>11</v>
      </c>
      <c r="AM46">
        <v>10</v>
      </c>
      <c r="AN46">
        <v>10</v>
      </c>
      <c r="AO46" s="14"/>
      <c r="AP46" t="s">
        <v>101</v>
      </c>
      <c r="AR46" s="5" t="s">
        <v>109</v>
      </c>
      <c r="AS46" s="5" t="s">
        <v>67</v>
      </c>
      <c r="AT46" t="s">
        <v>105</v>
      </c>
      <c r="AU46" s="5" t="s">
        <v>25</v>
      </c>
      <c r="AV46">
        <v>38</v>
      </c>
      <c r="AX46">
        <v>22</v>
      </c>
      <c r="AY46">
        <v>15</v>
      </c>
      <c r="AZ46">
        <v>14</v>
      </c>
      <c r="BA46">
        <v>14</v>
      </c>
      <c r="BB46">
        <v>14</v>
      </c>
      <c r="BC46">
        <v>6</v>
      </c>
      <c r="BF46" s="5" t="s">
        <v>111</v>
      </c>
      <c r="BG46" s="5" t="s">
        <v>72</v>
      </c>
      <c r="BH46" t="s">
        <v>105</v>
      </c>
      <c r="BI46" s="5" t="s">
        <v>25</v>
      </c>
      <c r="BJ46">
        <v>8</v>
      </c>
      <c r="BL46">
        <v>7</v>
      </c>
      <c r="BM46">
        <v>7</v>
      </c>
      <c r="BN46">
        <v>6</v>
      </c>
      <c r="BO46">
        <v>6</v>
      </c>
      <c r="BP46">
        <v>5</v>
      </c>
      <c r="BQ46">
        <v>4</v>
      </c>
      <c r="BT46" s="5" t="s">
        <v>110</v>
      </c>
      <c r="BU46" s="5" t="s">
        <v>74</v>
      </c>
      <c r="BV46" t="s">
        <v>105</v>
      </c>
      <c r="BW46" s="5" t="s">
        <v>25</v>
      </c>
      <c r="BX46">
        <v>30</v>
      </c>
      <c r="BZ46">
        <v>2</v>
      </c>
      <c r="CA46">
        <v>2</v>
      </c>
      <c r="CB46">
        <v>0</v>
      </c>
      <c r="CC46">
        <v>0</v>
      </c>
      <c r="CD46">
        <v>0</v>
      </c>
      <c r="CE46">
        <v>0</v>
      </c>
    </row>
    <row r="47" spans="2:84" x14ac:dyDescent="0.45">
      <c r="B47" s="3" t="s">
        <v>106</v>
      </c>
      <c r="C47" s="5" t="s">
        <v>40</v>
      </c>
      <c r="D47" t="s">
        <v>105</v>
      </c>
      <c r="E47" s="5" t="s">
        <v>26</v>
      </c>
      <c r="F47" s="3">
        <v>10</v>
      </c>
      <c r="H47">
        <v>8</v>
      </c>
      <c r="I47">
        <v>8</v>
      </c>
      <c r="J47">
        <v>6</v>
      </c>
      <c r="K47">
        <v>5</v>
      </c>
      <c r="L47">
        <v>3</v>
      </c>
      <c r="M47">
        <v>0</v>
      </c>
      <c r="P47" s="5" t="s">
        <v>107</v>
      </c>
      <c r="Q47" s="5" t="s">
        <v>45</v>
      </c>
      <c r="R47" t="s">
        <v>105</v>
      </c>
      <c r="S47" s="5" t="s">
        <v>26</v>
      </c>
      <c r="T47">
        <v>3</v>
      </c>
      <c r="V47">
        <v>3</v>
      </c>
      <c r="W47">
        <v>2</v>
      </c>
      <c r="X47">
        <v>0</v>
      </c>
      <c r="Y47">
        <v>0</v>
      </c>
      <c r="Z47">
        <v>0</v>
      </c>
      <c r="AA47">
        <v>0</v>
      </c>
      <c r="AD47" s="5" t="s">
        <v>108</v>
      </c>
      <c r="AE47" s="5" t="s">
        <v>65</v>
      </c>
      <c r="AF47" t="s">
        <v>105</v>
      </c>
      <c r="AG47" s="5" t="s">
        <v>26</v>
      </c>
      <c r="AH47">
        <v>2</v>
      </c>
      <c r="AJ47">
        <v>2</v>
      </c>
      <c r="AK47">
        <v>2</v>
      </c>
      <c r="AL47">
        <v>0</v>
      </c>
      <c r="AM47">
        <v>0</v>
      </c>
      <c r="AN47">
        <v>0</v>
      </c>
      <c r="AR47" s="5" t="s">
        <v>109</v>
      </c>
      <c r="AS47" s="5" t="s">
        <v>67</v>
      </c>
      <c r="AT47" t="s">
        <v>105</v>
      </c>
      <c r="AU47" s="5" t="s">
        <v>26</v>
      </c>
      <c r="AV47">
        <v>4</v>
      </c>
      <c r="AX47">
        <v>4</v>
      </c>
      <c r="AY47">
        <v>4</v>
      </c>
      <c r="AZ47">
        <v>3</v>
      </c>
      <c r="BA47">
        <v>3</v>
      </c>
      <c r="BB47">
        <v>2</v>
      </c>
      <c r="BC47">
        <v>2</v>
      </c>
      <c r="BF47" s="5" t="s">
        <v>111</v>
      </c>
      <c r="BG47" s="5" t="s">
        <v>72</v>
      </c>
      <c r="BH47" t="s">
        <v>105</v>
      </c>
      <c r="BI47" s="5" t="s">
        <v>26</v>
      </c>
      <c r="BJ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T47" s="5" t="s">
        <v>110</v>
      </c>
      <c r="BU47" s="5" t="s">
        <v>74</v>
      </c>
      <c r="BV47" t="s">
        <v>105</v>
      </c>
      <c r="BW47" s="5" t="s">
        <v>26</v>
      </c>
      <c r="BX47">
        <v>5</v>
      </c>
      <c r="BZ47">
        <v>3</v>
      </c>
      <c r="CA47">
        <v>1</v>
      </c>
      <c r="CB47">
        <v>0</v>
      </c>
      <c r="CC47">
        <v>0</v>
      </c>
      <c r="CD47">
        <v>0</v>
      </c>
      <c r="CE47">
        <v>0</v>
      </c>
    </row>
    <row r="48" spans="2:84" x14ac:dyDescent="0.45">
      <c r="B48" s="3" t="s">
        <v>106</v>
      </c>
      <c r="C48" s="5" t="s">
        <v>40</v>
      </c>
      <c r="D48" t="s">
        <v>105</v>
      </c>
      <c r="E48" s="5" t="s">
        <v>38</v>
      </c>
      <c r="F48">
        <v>3</v>
      </c>
      <c r="H48">
        <v>3</v>
      </c>
      <c r="I48">
        <v>2</v>
      </c>
      <c r="J48">
        <v>2</v>
      </c>
      <c r="K48">
        <v>0</v>
      </c>
      <c r="L48">
        <v>0</v>
      </c>
      <c r="M48">
        <v>0</v>
      </c>
      <c r="P48" s="5" t="s">
        <v>107</v>
      </c>
      <c r="Q48" s="5" t="s">
        <v>45</v>
      </c>
      <c r="R48" t="s">
        <v>105</v>
      </c>
      <c r="S48" s="5" t="s">
        <v>38</v>
      </c>
      <c r="T48">
        <v>0</v>
      </c>
      <c r="W48">
        <v>0</v>
      </c>
      <c r="X48">
        <v>0</v>
      </c>
      <c r="Y48">
        <v>0</v>
      </c>
      <c r="Z48">
        <v>0</v>
      </c>
      <c r="AA48">
        <v>0</v>
      </c>
      <c r="AD48" s="5" t="s">
        <v>108</v>
      </c>
      <c r="AE48" s="5" t="s">
        <v>65</v>
      </c>
      <c r="AF48" t="s">
        <v>105</v>
      </c>
      <c r="AG48" s="5" t="s">
        <v>38</v>
      </c>
      <c r="AH48">
        <v>3</v>
      </c>
      <c r="AJ48">
        <v>2</v>
      </c>
      <c r="AK48">
        <v>2</v>
      </c>
      <c r="AL48">
        <v>2</v>
      </c>
      <c r="AM48">
        <v>2</v>
      </c>
      <c r="AN48">
        <v>2</v>
      </c>
      <c r="AO48" s="14"/>
      <c r="AP48" t="s">
        <v>101</v>
      </c>
      <c r="AR48" s="5" t="s">
        <v>109</v>
      </c>
      <c r="AS48" s="5" t="s">
        <v>67</v>
      </c>
      <c r="AT48" t="s">
        <v>105</v>
      </c>
      <c r="AU48" s="5" t="s">
        <v>38</v>
      </c>
      <c r="AV48">
        <v>6</v>
      </c>
      <c r="AX48">
        <v>3</v>
      </c>
      <c r="AY48">
        <v>3</v>
      </c>
      <c r="AZ48">
        <v>3</v>
      </c>
      <c r="BA48">
        <v>3</v>
      </c>
      <c r="BB48">
        <v>2</v>
      </c>
      <c r="BC48">
        <v>2</v>
      </c>
      <c r="BF48" s="5" t="s">
        <v>111</v>
      </c>
      <c r="BG48" s="5" t="s">
        <v>72</v>
      </c>
      <c r="BH48" t="s">
        <v>105</v>
      </c>
      <c r="BI48" s="5" t="s">
        <v>38</v>
      </c>
      <c r="BJ48">
        <v>6</v>
      </c>
      <c r="BL48">
        <v>6</v>
      </c>
      <c r="BM48">
        <v>6</v>
      </c>
      <c r="BN48">
        <v>6</v>
      </c>
      <c r="BO48">
        <v>6</v>
      </c>
      <c r="BP48">
        <v>5</v>
      </c>
      <c r="BQ48">
        <v>5</v>
      </c>
      <c r="BT48" s="5" t="s">
        <v>110</v>
      </c>
      <c r="BU48" s="5" t="s">
        <v>74</v>
      </c>
      <c r="BV48" t="s">
        <v>105</v>
      </c>
      <c r="BW48" s="5" t="s">
        <v>38</v>
      </c>
      <c r="BX48">
        <v>19</v>
      </c>
      <c r="BZ48">
        <v>16</v>
      </c>
      <c r="CA48">
        <v>2</v>
      </c>
      <c r="CB48">
        <v>2</v>
      </c>
      <c r="CC48">
        <v>2</v>
      </c>
      <c r="CD48">
        <v>2</v>
      </c>
      <c r="CE48" s="14">
        <v>0</v>
      </c>
      <c r="CF48" t="s">
        <v>101</v>
      </c>
    </row>
    <row r="49" spans="2:84" x14ac:dyDescent="0.45">
      <c r="B49" s="3" t="s">
        <v>106</v>
      </c>
      <c r="C49" s="5" t="s">
        <v>40</v>
      </c>
      <c r="D49" t="s">
        <v>105</v>
      </c>
      <c r="E49" s="5" t="s">
        <v>28</v>
      </c>
      <c r="F49">
        <v>2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P49" s="5" t="s">
        <v>107</v>
      </c>
      <c r="Q49" s="5" t="s">
        <v>45</v>
      </c>
      <c r="R49" t="s">
        <v>105</v>
      </c>
      <c r="S49" s="5" t="s">
        <v>28</v>
      </c>
      <c r="T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D49" s="5" t="s">
        <v>108</v>
      </c>
      <c r="AE49" s="5" t="s">
        <v>65</v>
      </c>
      <c r="AF49" t="s">
        <v>105</v>
      </c>
      <c r="AG49" s="5" t="s">
        <v>28</v>
      </c>
      <c r="AH49">
        <v>2</v>
      </c>
      <c r="AJ49">
        <v>2</v>
      </c>
      <c r="AK49">
        <v>2</v>
      </c>
      <c r="AL49">
        <v>2</v>
      </c>
      <c r="AM49">
        <v>0</v>
      </c>
      <c r="AN49">
        <v>0</v>
      </c>
      <c r="AR49" s="5" t="s">
        <v>109</v>
      </c>
      <c r="AS49" s="5" t="s">
        <v>67</v>
      </c>
      <c r="AT49" t="s">
        <v>105</v>
      </c>
      <c r="AU49" s="5" t="s">
        <v>28</v>
      </c>
      <c r="AV49">
        <v>4</v>
      </c>
      <c r="AX49">
        <v>4</v>
      </c>
      <c r="AY49">
        <v>4</v>
      </c>
      <c r="AZ49">
        <v>4</v>
      </c>
      <c r="BA49">
        <v>4</v>
      </c>
      <c r="BB49">
        <v>4</v>
      </c>
      <c r="BC49" s="14">
        <v>4</v>
      </c>
      <c r="BD49" t="s">
        <v>62</v>
      </c>
      <c r="BF49" s="5" t="s">
        <v>111</v>
      </c>
      <c r="BG49" s="5" t="s">
        <v>72</v>
      </c>
      <c r="BH49" t="s">
        <v>105</v>
      </c>
      <c r="BI49" s="5" t="s">
        <v>28</v>
      </c>
      <c r="BJ49">
        <v>6</v>
      </c>
      <c r="BL49">
        <v>6</v>
      </c>
      <c r="BM49">
        <v>5</v>
      </c>
      <c r="BN49">
        <v>5</v>
      </c>
      <c r="BO49">
        <v>5</v>
      </c>
      <c r="BP49">
        <v>5</v>
      </c>
      <c r="BQ49">
        <v>5</v>
      </c>
      <c r="BT49" s="5" t="s">
        <v>110</v>
      </c>
      <c r="BU49" s="5" t="s">
        <v>74</v>
      </c>
      <c r="BV49" t="s">
        <v>105</v>
      </c>
      <c r="BW49" s="5" t="s">
        <v>28</v>
      </c>
      <c r="BX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</row>
    <row r="50" spans="2:84" x14ac:dyDescent="0.45">
      <c r="B50" s="3" t="s">
        <v>106</v>
      </c>
      <c r="C50" s="5" t="s">
        <v>40</v>
      </c>
      <c r="D50" t="s">
        <v>105</v>
      </c>
      <c r="E50" s="5" t="s">
        <v>29</v>
      </c>
      <c r="F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P50" s="5" t="s">
        <v>107</v>
      </c>
      <c r="Q50" s="5" t="s">
        <v>45</v>
      </c>
      <c r="R50" t="s">
        <v>105</v>
      </c>
      <c r="S50" s="5" t="s">
        <v>29</v>
      </c>
      <c r="T50">
        <v>5</v>
      </c>
      <c r="V50">
        <v>3</v>
      </c>
      <c r="W50">
        <v>2</v>
      </c>
      <c r="X50">
        <v>1</v>
      </c>
      <c r="Y50">
        <v>1</v>
      </c>
      <c r="Z50">
        <v>1</v>
      </c>
      <c r="AA50" s="14">
        <v>0</v>
      </c>
      <c r="AD50" s="5" t="s">
        <v>108</v>
      </c>
      <c r="AE50" s="5" t="s">
        <v>65</v>
      </c>
      <c r="AF50" t="s">
        <v>105</v>
      </c>
      <c r="AG50" s="5" t="s">
        <v>29</v>
      </c>
      <c r="AH50">
        <v>8</v>
      </c>
      <c r="AJ50">
        <v>7</v>
      </c>
      <c r="AK50">
        <v>5</v>
      </c>
      <c r="AL50">
        <v>5</v>
      </c>
      <c r="AM50">
        <v>5</v>
      </c>
      <c r="AN50">
        <v>5</v>
      </c>
      <c r="AO50" s="14"/>
      <c r="AP50" t="s">
        <v>101</v>
      </c>
      <c r="AR50" s="5" t="s">
        <v>109</v>
      </c>
      <c r="AS50" s="5" t="s">
        <v>67</v>
      </c>
      <c r="AT50" t="s">
        <v>105</v>
      </c>
      <c r="AU50" s="5" t="s">
        <v>29</v>
      </c>
      <c r="AV50">
        <v>12</v>
      </c>
      <c r="AX50">
        <v>11</v>
      </c>
      <c r="AY50">
        <v>11</v>
      </c>
      <c r="AZ50">
        <v>9</v>
      </c>
      <c r="BA50">
        <v>7</v>
      </c>
      <c r="BB50">
        <v>6</v>
      </c>
      <c r="BC50">
        <v>5</v>
      </c>
      <c r="BF50" s="5" t="s">
        <v>111</v>
      </c>
      <c r="BG50" s="5" t="s">
        <v>72</v>
      </c>
      <c r="BH50" t="s">
        <v>105</v>
      </c>
      <c r="BI50" s="5" t="s">
        <v>29</v>
      </c>
      <c r="BJ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T50" s="5" t="s">
        <v>110</v>
      </c>
      <c r="BU50" s="5" t="s">
        <v>74</v>
      </c>
      <c r="BV50" t="s">
        <v>105</v>
      </c>
      <c r="BW50" s="5" t="s">
        <v>29</v>
      </c>
      <c r="BX50">
        <v>14</v>
      </c>
      <c r="BZ50">
        <v>8</v>
      </c>
      <c r="CA50">
        <v>6</v>
      </c>
      <c r="CB50">
        <v>6</v>
      </c>
      <c r="CC50">
        <v>6</v>
      </c>
      <c r="CD50">
        <v>6</v>
      </c>
      <c r="CE50" s="14">
        <v>6</v>
      </c>
      <c r="CF50" t="s">
        <v>101</v>
      </c>
    </row>
    <row r="51" spans="2:84" x14ac:dyDescent="0.45">
      <c r="B51" s="3" t="s">
        <v>106</v>
      </c>
      <c r="C51" s="5" t="s">
        <v>40</v>
      </c>
      <c r="D51" t="s">
        <v>105</v>
      </c>
      <c r="E51" s="5" t="s">
        <v>30</v>
      </c>
      <c r="F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P51" s="5" t="s">
        <v>107</v>
      </c>
      <c r="Q51" s="5" t="s">
        <v>45</v>
      </c>
      <c r="R51" t="s">
        <v>105</v>
      </c>
      <c r="S51" s="5" t="s">
        <v>30</v>
      </c>
      <c r="T51">
        <v>9</v>
      </c>
      <c r="V51">
        <v>9</v>
      </c>
      <c r="W51">
        <v>6</v>
      </c>
      <c r="X51">
        <v>4</v>
      </c>
      <c r="Y51">
        <v>3</v>
      </c>
      <c r="Z51">
        <v>2</v>
      </c>
      <c r="AA51">
        <v>0</v>
      </c>
      <c r="AD51" s="5" t="s">
        <v>108</v>
      </c>
      <c r="AE51" s="5" t="s">
        <v>65</v>
      </c>
      <c r="AF51" t="s">
        <v>105</v>
      </c>
      <c r="AG51" s="5" t="s">
        <v>30</v>
      </c>
      <c r="AH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 s="14"/>
      <c r="AP51" t="s">
        <v>101</v>
      </c>
      <c r="AR51" s="5" t="s">
        <v>109</v>
      </c>
      <c r="AS51" s="5" t="s">
        <v>67</v>
      </c>
      <c r="AT51" t="s">
        <v>105</v>
      </c>
      <c r="AU51" s="5" t="s">
        <v>30</v>
      </c>
      <c r="AV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F51" s="5" t="s">
        <v>111</v>
      </c>
      <c r="BG51" s="5" t="s">
        <v>72</v>
      </c>
      <c r="BH51" t="s">
        <v>105</v>
      </c>
      <c r="BI51" s="5" t="s">
        <v>30</v>
      </c>
      <c r="BJ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T51" s="5" t="s">
        <v>110</v>
      </c>
      <c r="BU51" s="5" t="s">
        <v>74</v>
      </c>
      <c r="BV51" t="s">
        <v>105</v>
      </c>
      <c r="BW51" s="5" t="s">
        <v>30</v>
      </c>
      <c r="BX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</row>
    <row r="52" spans="2:84" x14ac:dyDescent="0.45">
      <c r="F52" s="6" t="s">
        <v>54</v>
      </c>
      <c r="G52" s="7" t="s">
        <v>55</v>
      </c>
      <c r="H52" s="8" t="s">
        <v>56</v>
      </c>
      <c r="I52" s="9" t="s">
        <v>57</v>
      </c>
      <c r="J52" s="10" t="s">
        <v>58</v>
      </c>
      <c r="K52" s="11" t="s">
        <v>59</v>
      </c>
      <c r="L52" s="7" t="s">
        <v>60</v>
      </c>
      <c r="M52" s="12" t="s">
        <v>61</v>
      </c>
      <c r="N52" s="1"/>
      <c r="T52" s="6" t="s">
        <v>54</v>
      </c>
      <c r="U52" s="7" t="s">
        <v>55</v>
      </c>
      <c r="V52" s="8" t="s">
        <v>56</v>
      </c>
      <c r="W52" s="9" t="s">
        <v>57</v>
      </c>
      <c r="X52" s="10" t="s">
        <v>58</v>
      </c>
      <c r="Y52" s="11" t="s">
        <v>59</v>
      </c>
      <c r="Z52" s="7" t="s">
        <v>60</v>
      </c>
      <c r="AA52" s="12" t="s">
        <v>61</v>
      </c>
      <c r="AB52" s="1"/>
      <c r="AH52" s="6" t="s">
        <v>54</v>
      </c>
      <c r="AI52" s="7" t="s">
        <v>55</v>
      </c>
      <c r="AJ52" s="8" t="s">
        <v>56</v>
      </c>
      <c r="AK52" s="9" t="s">
        <v>57</v>
      </c>
      <c r="AL52" s="10" t="s">
        <v>58</v>
      </c>
      <c r="AM52" s="11" t="s">
        <v>59</v>
      </c>
      <c r="AN52" s="7" t="s">
        <v>60</v>
      </c>
      <c r="AO52" s="12" t="s">
        <v>61</v>
      </c>
      <c r="AP52" s="1"/>
      <c r="AV52" s="6" t="s">
        <v>54</v>
      </c>
      <c r="AW52" s="7" t="s">
        <v>55</v>
      </c>
      <c r="AX52" s="8" t="s">
        <v>56</v>
      </c>
      <c r="AY52" s="9" t="s">
        <v>57</v>
      </c>
      <c r="AZ52" s="10" t="s">
        <v>58</v>
      </c>
      <c r="BA52" s="11" t="s">
        <v>59</v>
      </c>
      <c r="BB52" s="7" t="s">
        <v>60</v>
      </c>
      <c r="BC52" s="12" t="s">
        <v>61</v>
      </c>
      <c r="BD52" s="1"/>
      <c r="BJ52" s="6" t="s">
        <v>54</v>
      </c>
      <c r="BK52" s="7" t="s">
        <v>55</v>
      </c>
      <c r="BL52" s="8" t="s">
        <v>56</v>
      </c>
      <c r="BM52" s="9" t="s">
        <v>57</v>
      </c>
      <c r="BN52" s="10" t="s">
        <v>58</v>
      </c>
      <c r="BO52" s="11" t="s">
        <v>59</v>
      </c>
      <c r="BP52" s="7" t="s">
        <v>60</v>
      </c>
      <c r="BQ52" s="12" t="s">
        <v>61</v>
      </c>
      <c r="BR52" s="1"/>
      <c r="BX52" s="6" t="s">
        <v>54</v>
      </c>
      <c r="BY52" s="7" t="s">
        <v>55</v>
      </c>
      <c r="BZ52" s="8" t="s">
        <v>56</v>
      </c>
      <c r="CA52" s="9" t="s">
        <v>57</v>
      </c>
      <c r="CB52" s="10" t="s">
        <v>58</v>
      </c>
      <c r="CC52" s="11" t="s">
        <v>59</v>
      </c>
      <c r="CD52" s="7" t="s">
        <v>60</v>
      </c>
      <c r="CE52" s="12" t="s">
        <v>61</v>
      </c>
      <c r="CF52" s="1"/>
    </row>
    <row r="53" spans="2:84" x14ac:dyDescent="0.45">
      <c r="B53" s="4" t="s">
        <v>42</v>
      </c>
      <c r="C53" s="4" t="s">
        <v>36</v>
      </c>
      <c r="D53" s="4" t="s">
        <v>39</v>
      </c>
      <c r="E53" s="4" t="s">
        <v>37</v>
      </c>
      <c r="F53" s="4" t="s">
        <v>46</v>
      </c>
      <c r="G53" s="4" t="s">
        <v>47</v>
      </c>
      <c r="H53" s="4" t="s">
        <v>48</v>
      </c>
      <c r="I53" s="4" t="s">
        <v>49</v>
      </c>
      <c r="J53" s="4" t="s">
        <v>50</v>
      </c>
      <c r="K53" s="4" t="s">
        <v>51</v>
      </c>
      <c r="L53" s="4" t="s">
        <v>52</v>
      </c>
      <c r="M53" s="4" t="s">
        <v>53</v>
      </c>
      <c r="P53" s="4" t="s">
        <v>42</v>
      </c>
      <c r="Q53" s="4" t="s">
        <v>36</v>
      </c>
      <c r="R53" s="4" t="s">
        <v>39</v>
      </c>
      <c r="S53" s="4" t="s">
        <v>37</v>
      </c>
      <c r="T53" s="4" t="s">
        <v>46</v>
      </c>
      <c r="U53" s="4" t="s">
        <v>47</v>
      </c>
      <c r="V53" s="4" t="s">
        <v>48</v>
      </c>
      <c r="W53" s="4" t="s">
        <v>49</v>
      </c>
      <c r="X53" s="4" t="s">
        <v>50</v>
      </c>
      <c r="Y53" s="4" t="s">
        <v>51</v>
      </c>
      <c r="Z53" s="4" t="s">
        <v>52</v>
      </c>
      <c r="AA53" s="4" t="s">
        <v>53</v>
      </c>
      <c r="AD53" s="4" t="s">
        <v>42</v>
      </c>
      <c r="AE53" s="4" t="s">
        <v>36</v>
      </c>
      <c r="AF53" s="4" t="s">
        <v>39</v>
      </c>
      <c r="AG53" s="4" t="s">
        <v>37</v>
      </c>
      <c r="AH53" s="4" t="s">
        <v>46</v>
      </c>
      <c r="AI53" s="4" t="s">
        <v>47</v>
      </c>
      <c r="AJ53" s="4" t="s">
        <v>48</v>
      </c>
      <c r="AK53" s="4" t="s">
        <v>49</v>
      </c>
      <c r="AL53" s="4" t="s">
        <v>50</v>
      </c>
      <c r="AM53" s="4" t="s">
        <v>51</v>
      </c>
      <c r="AN53" s="4" t="s">
        <v>52</v>
      </c>
      <c r="AO53" s="4" t="s">
        <v>53</v>
      </c>
      <c r="AR53" s="4" t="s">
        <v>42</v>
      </c>
      <c r="AS53" s="4" t="s">
        <v>36</v>
      </c>
      <c r="AT53" s="4" t="s">
        <v>39</v>
      </c>
      <c r="AU53" s="4" t="s">
        <v>37</v>
      </c>
      <c r="AV53" s="4" t="s">
        <v>46</v>
      </c>
      <c r="AW53" s="4" t="s">
        <v>47</v>
      </c>
      <c r="AX53" s="4" t="s">
        <v>48</v>
      </c>
      <c r="AY53" s="4" t="s">
        <v>49</v>
      </c>
      <c r="AZ53" s="4" t="s">
        <v>50</v>
      </c>
      <c r="BA53" s="4" t="s">
        <v>51</v>
      </c>
      <c r="BB53" s="4" t="s">
        <v>52</v>
      </c>
      <c r="BC53" s="4" t="s">
        <v>53</v>
      </c>
      <c r="BF53" s="4" t="s">
        <v>42</v>
      </c>
      <c r="BG53" s="4" t="s">
        <v>36</v>
      </c>
      <c r="BH53" s="4" t="s">
        <v>39</v>
      </c>
      <c r="BI53" s="4" t="s">
        <v>37</v>
      </c>
      <c r="BJ53" s="4" t="s">
        <v>46</v>
      </c>
      <c r="BK53" s="4" t="s">
        <v>47</v>
      </c>
      <c r="BL53" s="4" t="s">
        <v>48</v>
      </c>
      <c r="BM53" s="4" t="s">
        <v>49</v>
      </c>
      <c r="BN53" s="4" t="s">
        <v>50</v>
      </c>
      <c r="BO53" s="4" t="s">
        <v>51</v>
      </c>
      <c r="BP53" s="4" t="s">
        <v>52</v>
      </c>
      <c r="BQ53" s="4" t="s">
        <v>53</v>
      </c>
      <c r="BT53" s="4" t="s">
        <v>42</v>
      </c>
      <c r="BU53" s="4" t="s">
        <v>36</v>
      </c>
      <c r="BV53" s="4" t="s">
        <v>39</v>
      </c>
      <c r="BW53" s="4" t="s">
        <v>37</v>
      </c>
      <c r="BX53" s="4" t="s">
        <v>46</v>
      </c>
      <c r="BY53" s="4" t="s">
        <v>47</v>
      </c>
      <c r="BZ53" s="4" t="s">
        <v>48</v>
      </c>
      <c r="CA53" s="4" t="s">
        <v>49</v>
      </c>
      <c r="CB53" s="4" t="s">
        <v>50</v>
      </c>
      <c r="CC53" s="4" t="s">
        <v>51</v>
      </c>
      <c r="CD53" s="4" t="s">
        <v>52</v>
      </c>
      <c r="CE53" s="4" t="s">
        <v>53</v>
      </c>
    </row>
    <row r="54" spans="2:84" x14ac:dyDescent="0.45">
      <c r="B54" s="3" t="s">
        <v>112</v>
      </c>
      <c r="C54" s="5" t="s">
        <v>40</v>
      </c>
      <c r="D54" t="s">
        <v>113</v>
      </c>
      <c r="E54" s="5" t="s">
        <v>25</v>
      </c>
      <c r="F54">
        <v>27</v>
      </c>
      <c r="H54">
        <v>13</v>
      </c>
      <c r="I54">
        <v>13</v>
      </c>
      <c r="J54">
        <v>13</v>
      </c>
      <c r="K54">
        <v>13</v>
      </c>
      <c r="L54" s="15" t="s">
        <v>114</v>
      </c>
      <c r="M54" s="15" t="s">
        <v>114</v>
      </c>
      <c r="N54" t="s">
        <v>101</v>
      </c>
      <c r="P54" s="5" t="s">
        <v>115</v>
      </c>
      <c r="Q54" s="5" t="s">
        <v>45</v>
      </c>
      <c r="R54" t="s">
        <v>113</v>
      </c>
      <c r="S54" s="5" t="s">
        <v>25</v>
      </c>
      <c r="T54">
        <v>21</v>
      </c>
      <c r="V54">
        <v>12</v>
      </c>
      <c r="W54">
        <v>12</v>
      </c>
      <c r="X54">
        <v>12</v>
      </c>
      <c r="Y54">
        <v>11</v>
      </c>
      <c r="Z54">
        <v>8</v>
      </c>
      <c r="AA54" s="15" t="s">
        <v>114</v>
      </c>
      <c r="AB54" t="s">
        <v>101</v>
      </c>
      <c r="AD54" s="5" t="s">
        <v>116</v>
      </c>
      <c r="AE54" s="5" t="s">
        <v>65</v>
      </c>
      <c r="AF54" t="s">
        <v>113</v>
      </c>
      <c r="AG54" s="5" t="s">
        <v>25</v>
      </c>
      <c r="AH54">
        <v>18</v>
      </c>
      <c r="AJ54">
        <v>15</v>
      </c>
      <c r="AK54">
        <v>9</v>
      </c>
      <c r="AL54">
        <v>9</v>
      </c>
      <c r="AM54">
        <v>9</v>
      </c>
      <c r="AN54">
        <v>8</v>
      </c>
      <c r="AO54" s="15" t="s">
        <v>114</v>
      </c>
      <c r="AP54" t="s">
        <v>101</v>
      </c>
      <c r="AR54" s="5" t="s">
        <v>117</v>
      </c>
      <c r="AS54" s="5" t="s">
        <v>67</v>
      </c>
      <c r="AT54" t="s">
        <v>113</v>
      </c>
      <c r="AU54" s="5" t="s">
        <v>25</v>
      </c>
      <c r="AV54">
        <v>3</v>
      </c>
      <c r="AX54">
        <v>3</v>
      </c>
      <c r="AY54">
        <v>2</v>
      </c>
      <c r="AZ54">
        <v>2</v>
      </c>
      <c r="BA54">
        <v>2</v>
      </c>
      <c r="BB54">
        <v>2</v>
      </c>
      <c r="BC54" s="15" t="s">
        <v>114</v>
      </c>
      <c r="BD54" t="s">
        <v>101</v>
      </c>
      <c r="BF54" s="5" t="s">
        <v>118</v>
      </c>
      <c r="BG54" s="5" t="s">
        <v>72</v>
      </c>
      <c r="BH54" t="s">
        <v>113</v>
      </c>
      <c r="BI54" s="5" t="s">
        <v>25</v>
      </c>
      <c r="BJ54">
        <v>2</v>
      </c>
      <c r="BL54">
        <v>1</v>
      </c>
      <c r="BM54">
        <v>1</v>
      </c>
      <c r="BN54">
        <v>1</v>
      </c>
      <c r="BO54">
        <v>0</v>
      </c>
      <c r="BP54">
        <v>0</v>
      </c>
      <c r="BQ54" s="16">
        <v>0</v>
      </c>
      <c r="BT54" s="5" t="s">
        <v>119</v>
      </c>
      <c r="BU54" s="5" t="s">
        <v>74</v>
      </c>
      <c r="BV54" t="s">
        <v>113</v>
      </c>
      <c r="BW54" s="5" t="s">
        <v>25</v>
      </c>
      <c r="BX54">
        <v>7</v>
      </c>
      <c r="BZ54">
        <v>16</v>
      </c>
      <c r="CA54">
        <v>5</v>
      </c>
      <c r="CB54">
        <v>3</v>
      </c>
      <c r="CC54">
        <v>2</v>
      </c>
      <c r="CD54">
        <v>0</v>
      </c>
      <c r="CE54">
        <v>0</v>
      </c>
    </row>
    <row r="55" spans="2:84" x14ac:dyDescent="0.45">
      <c r="B55" s="3" t="s">
        <v>112</v>
      </c>
      <c r="C55" s="5" t="s">
        <v>40</v>
      </c>
      <c r="D55" t="s">
        <v>113</v>
      </c>
      <c r="E55" s="5" t="s">
        <v>26</v>
      </c>
      <c r="F55">
        <v>0</v>
      </c>
      <c r="H55">
        <v>0</v>
      </c>
      <c r="I55">
        <v>0</v>
      </c>
      <c r="J55">
        <v>0</v>
      </c>
      <c r="K55">
        <v>0</v>
      </c>
      <c r="L55" s="15" t="s">
        <v>114</v>
      </c>
      <c r="M55" s="15" t="s">
        <v>114</v>
      </c>
      <c r="N55" t="s">
        <v>101</v>
      </c>
      <c r="P55" s="5" t="s">
        <v>115</v>
      </c>
      <c r="Q55" s="5" t="s">
        <v>45</v>
      </c>
      <c r="R55" t="s">
        <v>113</v>
      </c>
      <c r="S55" s="5" t="s">
        <v>26</v>
      </c>
      <c r="T55">
        <v>6</v>
      </c>
      <c r="V55">
        <v>6</v>
      </c>
      <c r="W55">
        <v>6</v>
      </c>
      <c r="X55">
        <v>6</v>
      </c>
      <c r="Y55">
        <v>6</v>
      </c>
      <c r="Z55" s="14">
        <v>6</v>
      </c>
      <c r="AA55" s="15" t="s">
        <v>114</v>
      </c>
      <c r="AB55" t="s">
        <v>101</v>
      </c>
      <c r="AD55" s="5" t="s">
        <v>116</v>
      </c>
      <c r="AE55" s="5" t="s">
        <v>65</v>
      </c>
      <c r="AF55" t="s">
        <v>113</v>
      </c>
      <c r="AG55" s="5" t="s">
        <v>26</v>
      </c>
      <c r="AH55">
        <v>5</v>
      </c>
      <c r="AJ55">
        <v>5</v>
      </c>
      <c r="AK55">
        <v>2</v>
      </c>
      <c r="AL55">
        <v>2</v>
      </c>
      <c r="AM55">
        <v>2</v>
      </c>
      <c r="AN55">
        <v>1</v>
      </c>
      <c r="AO55" s="15" t="s">
        <v>114</v>
      </c>
      <c r="AP55" t="s">
        <v>101</v>
      </c>
      <c r="AR55" s="5" t="s">
        <v>117</v>
      </c>
      <c r="AS55" s="5" t="s">
        <v>67</v>
      </c>
      <c r="AT55" t="s">
        <v>113</v>
      </c>
      <c r="AU55" s="5" t="s">
        <v>26</v>
      </c>
      <c r="AV55">
        <v>4</v>
      </c>
      <c r="AX55">
        <v>3</v>
      </c>
      <c r="AY55">
        <v>2</v>
      </c>
      <c r="AZ55">
        <v>2</v>
      </c>
      <c r="BA55">
        <v>2</v>
      </c>
      <c r="BB55">
        <v>2</v>
      </c>
      <c r="BC55" s="15" t="s">
        <v>114</v>
      </c>
      <c r="BD55" t="s">
        <v>101</v>
      </c>
      <c r="BF55" s="5" t="s">
        <v>118</v>
      </c>
      <c r="BG55" s="5" t="s">
        <v>72</v>
      </c>
      <c r="BH55" t="s">
        <v>113</v>
      </c>
      <c r="BI55" s="5" t="s">
        <v>26</v>
      </c>
      <c r="BJ55">
        <v>8</v>
      </c>
      <c r="BL55">
        <v>6</v>
      </c>
      <c r="BM55">
        <v>4</v>
      </c>
      <c r="BN55">
        <v>3</v>
      </c>
      <c r="BO55">
        <v>3</v>
      </c>
      <c r="BP55">
        <v>3</v>
      </c>
      <c r="BQ55" s="15" t="s">
        <v>114</v>
      </c>
      <c r="BR55" t="s">
        <v>101</v>
      </c>
      <c r="BT55" s="5" t="s">
        <v>119</v>
      </c>
      <c r="BU55" s="5" t="s">
        <v>74</v>
      </c>
      <c r="BV55" t="s">
        <v>113</v>
      </c>
      <c r="BW55" s="5" t="s">
        <v>26</v>
      </c>
      <c r="BX55">
        <v>1</v>
      </c>
      <c r="BZ55">
        <v>1</v>
      </c>
      <c r="CA55">
        <v>0</v>
      </c>
      <c r="CB55">
        <v>0</v>
      </c>
      <c r="CC55">
        <v>0</v>
      </c>
      <c r="CD55">
        <v>0</v>
      </c>
      <c r="CE55">
        <v>0</v>
      </c>
    </row>
    <row r="56" spans="2:84" x14ac:dyDescent="0.45">
      <c r="B56" s="3" t="s">
        <v>112</v>
      </c>
      <c r="C56" s="5" t="s">
        <v>40</v>
      </c>
      <c r="D56" t="s">
        <v>113</v>
      </c>
      <c r="E56" s="5" t="s">
        <v>38</v>
      </c>
      <c r="F56">
        <v>0</v>
      </c>
      <c r="H56">
        <v>0</v>
      </c>
      <c r="I56">
        <v>0</v>
      </c>
      <c r="J56">
        <v>0</v>
      </c>
      <c r="K56">
        <v>0</v>
      </c>
      <c r="L56" s="15" t="s">
        <v>114</v>
      </c>
      <c r="M56" s="15" t="s">
        <v>114</v>
      </c>
      <c r="N56" t="s">
        <v>101</v>
      </c>
      <c r="P56" s="5" t="s">
        <v>115</v>
      </c>
      <c r="Q56" s="5" t="s">
        <v>45</v>
      </c>
      <c r="R56" t="s">
        <v>113</v>
      </c>
      <c r="S56" s="5" t="s">
        <v>38</v>
      </c>
      <c r="T56">
        <v>7</v>
      </c>
      <c r="V56">
        <v>4</v>
      </c>
      <c r="W56">
        <v>4</v>
      </c>
      <c r="X56">
        <v>4</v>
      </c>
      <c r="Y56">
        <v>4</v>
      </c>
      <c r="Z56">
        <v>4</v>
      </c>
      <c r="AA56" s="15" t="s">
        <v>114</v>
      </c>
      <c r="AD56" s="5" t="s">
        <v>116</v>
      </c>
      <c r="AE56" s="5" t="s">
        <v>65</v>
      </c>
      <c r="AF56" t="s">
        <v>113</v>
      </c>
      <c r="AG56" s="5" t="s">
        <v>38</v>
      </c>
      <c r="AH56">
        <v>1</v>
      </c>
      <c r="AJ56">
        <v>1</v>
      </c>
      <c r="AK56">
        <v>0</v>
      </c>
      <c r="AL56">
        <v>0</v>
      </c>
      <c r="AM56">
        <v>0</v>
      </c>
      <c r="AN56">
        <v>0</v>
      </c>
      <c r="AO56" s="16">
        <v>0</v>
      </c>
      <c r="AR56" s="5" t="s">
        <v>117</v>
      </c>
      <c r="AS56" s="5" t="s">
        <v>67</v>
      </c>
      <c r="AT56" t="s">
        <v>113</v>
      </c>
      <c r="AU56" s="5" t="s">
        <v>38</v>
      </c>
      <c r="AV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 s="16">
        <v>0</v>
      </c>
      <c r="BF56" s="5" t="s">
        <v>118</v>
      </c>
      <c r="BG56" s="5" t="s">
        <v>72</v>
      </c>
      <c r="BH56" t="s">
        <v>113</v>
      </c>
      <c r="BI56" s="5" t="s">
        <v>38</v>
      </c>
      <c r="BJ56">
        <v>3</v>
      </c>
      <c r="BL56">
        <v>3</v>
      </c>
      <c r="BM56">
        <v>2</v>
      </c>
      <c r="BN56">
        <v>2</v>
      </c>
      <c r="BO56">
        <v>1</v>
      </c>
      <c r="BP56">
        <v>1</v>
      </c>
      <c r="BQ56" s="16">
        <v>1</v>
      </c>
      <c r="BT56" s="5" t="s">
        <v>119</v>
      </c>
      <c r="BU56" s="5" t="s">
        <v>74</v>
      </c>
      <c r="BV56" t="s">
        <v>113</v>
      </c>
      <c r="BW56" s="5" t="s">
        <v>38</v>
      </c>
      <c r="BX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</row>
    <row r="57" spans="2:84" x14ac:dyDescent="0.45">
      <c r="B57" s="3" t="s">
        <v>112</v>
      </c>
      <c r="C57" s="5" t="s">
        <v>40</v>
      </c>
      <c r="D57" t="s">
        <v>113</v>
      </c>
      <c r="E57" s="5" t="s">
        <v>28</v>
      </c>
      <c r="F57">
        <v>3</v>
      </c>
      <c r="H57">
        <v>3</v>
      </c>
      <c r="I57">
        <v>3</v>
      </c>
      <c r="J57">
        <v>3</v>
      </c>
      <c r="K57">
        <v>3</v>
      </c>
      <c r="L57" s="15" t="s">
        <v>114</v>
      </c>
      <c r="M57" s="15" t="s">
        <v>114</v>
      </c>
      <c r="N57" t="s">
        <v>101</v>
      </c>
      <c r="P57" s="5" t="s">
        <v>115</v>
      </c>
      <c r="Q57" s="5" t="s">
        <v>45</v>
      </c>
      <c r="R57" t="s">
        <v>113</v>
      </c>
      <c r="S57" s="5" t="s">
        <v>28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 s="16">
        <v>0</v>
      </c>
      <c r="AD57" s="5" t="s">
        <v>116</v>
      </c>
      <c r="AE57" s="5" t="s">
        <v>65</v>
      </c>
      <c r="AF57" t="s">
        <v>113</v>
      </c>
      <c r="AG57" s="5" t="s">
        <v>28</v>
      </c>
      <c r="AH57">
        <v>4</v>
      </c>
      <c r="AJ57">
        <v>4</v>
      </c>
      <c r="AK57">
        <v>4</v>
      </c>
      <c r="AL57">
        <v>4</v>
      </c>
      <c r="AM57">
        <v>4</v>
      </c>
      <c r="AN57">
        <v>2</v>
      </c>
      <c r="AO57" s="15" t="s">
        <v>114</v>
      </c>
      <c r="AP57" t="s">
        <v>101</v>
      </c>
      <c r="AR57" s="5" t="s">
        <v>117</v>
      </c>
      <c r="AS57" s="5" t="s">
        <v>67</v>
      </c>
      <c r="AT57" t="s">
        <v>113</v>
      </c>
      <c r="AU57" s="5" t="s">
        <v>28</v>
      </c>
      <c r="AV57">
        <v>3</v>
      </c>
      <c r="AX57">
        <v>3</v>
      </c>
      <c r="AY57">
        <v>2</v>
      </c>
      <c r="AZ57">
        <v>2</v>
      </c>
      <c r="BA57">
        <v>2</v>
      </c>
      <c r="BB57">
        <v>2</v>
      </c>
      <c r="BC57" s="15" t="s">
        <v>114</v>
      </c>
      <c r="BD57" t="s">
        <v>101</v>
      </c>
      <c r="BF57" s="5" t="s">
        <v>118</v>
      </c>
      <c r="BG57" s="5" t="s">
        <v>72</v>
      </c>
      <c r="BH57" t="s">
        <v>113</v>
      </c>
      <c r="BI57" s="5" t="s">
        <v>28</v>
      </c>
      <c r="BJ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 s="16">
        <v>0</v>
      </c>
      <c r="BT57" s="5" t="s">
        <v>119</v>
      </c>
      <c r="BU57" s="5" t="s">
        <v>74</v>
      </c>
      <c r="BV57" t="s">
        <v>113</v>
      </c>
      <c r="BW57" s="5" t="s">
        <v>28</v>
      </c>
      <c r="BX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</row>
    <row r="58" spans="2:84" x14ac:dyDescent="0.45">
      <c r="B58" s="3" t="s">
        <v>112</v>
      </c>
      <c r="C58" s="5" t="s">
        <v>40</v>
      </c>
      <c r="D58" t="s">
        <v>113</v>
      </c>
      <c r="E58" s="5" t="s">
        <v>29</v>
      </c>
      <c r="F58">
        <v>3</v>
      </c>
      <c r="H58">
        <v>3</v>
      </c>
      <c r="I58">
        <v>2</v>
      </c>
      <c r="J58">
        <v>1</v>
      </c>
      <c r="K58">
        <v>1</v>
      </c>
      <c r="L58" s="15" t="s">
        <v>114</v>
      </c>
      <c r="M58" s="15" t="s">
        <v>114</v>
      </c>
      <c r="N58" t="s">
        <v>101</v>
      </c>
      <c r="P58" s="5" t="s">
        <v>115</v>
      </c>
      <c r="Q58" s="5" t="s">
        <v>45</v>
      </c>
      <c r="R58" t="s">
        <v>113</v>
      </c>
      <c r="S58" s="5" t="s">
        <v>29</v>
      </c>
      <c r="T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 s="15" t="s">
        <v>114</v>
      </c>
      <c r="AD58" s="5" t="s">
        <v>116</v>
      </c>
      <c r="AE58" s="5" t="s">
        <v>65</v>
      </c>
      <c r="AF58" t="s">
        <v>113</v>
      </c>
      <c r="AG58" s="5" t="s">
        <v>29</v>
      </c>
      <c r="AH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 s="16">
        <v>0</v>
      </c>
      <c r="AR58" s="5" t="s">
        <v>117</v>
      </c>
      <c r="AS58" s="5" t="s">
        <v>67</v>
      </c>
      <c r="AT58" t="s">
        <v>113</v>
      </c>
      <c r="AU58" s="5" t="s">
        <v>29</v>
      </c>
      <c r="AV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 s="16">
        <v>0</v>
      </c>
      <c r="BF58" s="5" t="s">
        <v>118</v>
      </c>
      <c r="BG58" s="5" t="s">
        <v>72</v>
      </c>
      <c r="BH58" t="s">
        <v>113</v>
      </c>
      <c r="BI58" s="5" t="s">
        <v>29</v>
      </c>
      <c r="BJ58">
        <v>2</v>
      </c>
      <c r="BL58">
        <v>2</v>
      </c>
      <c r="BM58">
        <v>2</v>
      </c>
      <c r="BN58">
        <v>2</v>
      </c>
      <c r="BO58">
        <v>2</v>
      </c>
      <c r="BP58">
        <v>2</v>
      </c>
      <c r="BQ58" s="15" t="s">
        <v>114</v>
      </c>
      <c r="BR58" t="s">
        <v>101</v>
      </c>
      <c r="BT58" s="5" t="s">
        <v>119</v>
      </c>
      <c r="BU58" s="5" t="s">
        <v>74</v>
      </c>
      <c r="BV58" t="s">
        <v>113</v>
      </c>
      <c r="BW58" s="5" t="s">
        <v>29</v>
      </c>
      <c r="BX58">
        <v>7</v>
      </c>
      <c r="BZ58">
        <v>6</v>
      </c>
      <c r="CA58">
        <v>5</v>
      </c>
      <c r="CB58">
        <v>5</v>
      </c>
      <c r="CC58">
        <v>5</v>
      </c>
      <c r="CD58" s="14" t="s">
        <v>120</v>
      </c>
    </row>
    <row r="59" spans="2:84" x14ac:dyDescent="0.45">
      <c r="B59" s="3" t="s">
        <v>112</v>
      </c>
      <c r="C59" s="5" t="s">
        <v>40</v>
      </c>
      <c r="D59" t="s">
        <v>113</v>
      </c>
      <c r="E59" s="5" t="s">
        <v>30</v>
      </c>
      <c r="F59">
        <v>3</v>
      </c>
      <c r="H59">
        <v>3</v>
      </c>
      <c r="I59">
        <v>3</v>
      </c>
      <c r="J59">
        <v>3</v>
      </c>
      <c r="K59">
        <v>3</v>
      </c>
      <c r="L59" s="15" t="s">
        <v>114</v>
      </c>
      <c r="M59" s="15" t="s">
        <v>114</v>
      </c>
      <c r="N59" t="s">
        <v>101</v>
      </c>
      <c r="P59" s="5" t="s">
        <v>115</v>
      </c>
      <c r="Q59" s="5" t="s">
        <v>45</v>
      </c>
      <c r="R59" t="s">
        <v>113</v>
      </c>
      <c r="S59" s="5" t="s">
        <v>30</v>
      </c>
      <c r="T59">
        <v>2</v>
      </c>
      <c r="V59">
        <v>2</v>
      </c>
      <c r="W59">
        <v>2</v>
      </c>
      <c r="X59">
        <v>2</v>
      </c>
      <c r="Y59">
        <v>2</v>
      </c>
      <c r="Z59">
        <v>2</v>
      </c>
      <c r="AA59" s="15" t="s">
        <v>114</v>
      </c>
      <c r="AD59" s="5" t="s">
        <v>116</v>
      </c>
      <c r="AE59" s="5" t="s">
        <v>65</v>
      </c>
      <c r="AF59" t="s">
        <v>113</v>
      </c>
      <c r="AG59" s="5" t="s">
        <v>30</v>
      </c>
      <c r="AH59">
        <v>7</v>
      </c>
      <c r="AJ59">
        <v>3</v>
      </c>
      <c r="AK59">
        <v>2</v>
      </c>
      <c r="AL59">
        <v>2</v>
      </c>
      <c r="AM59">
        <v>1</v>
      </c>
      <c r="AN59">
        <v>1</v>
      </c>
      <c r="AO59" s="15" t="s">
        <v>114</v>
      </c>
      <c r="AP59" t="s">
        <v>101</v>
      </c>
      <c r="AR59" s="5" t="s">
        <v>117</v>
      </c>
      <c r="AS59" s="5" t="s">
        <v>67</v>
      </c>
      <c r="AT59" t="s">
        <v>113</v>
      </c>
      <c r="AU59" s="5" t="s">
        <v>30</v>
      </c>
      <c r="AV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F59" s="5" t="s">
        <v>118</v>
      </c>
      <c r="BG59" s="5" t="s">
        <v>72</v>
      </c>
      <c r="BH59" t="s">
        <v>113</v>
      </c>
      <c r="BI59" s="5" t="s">
        <v>30</v>
      </c>
      <c r="BJ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 s="16">
        <v>0</v>
      </c>
      <c r="BT59" s="5" t="s">
        <v>119</v>
      </c>
      <c r="BU59" s="5" t="s">
        <v>74</v>
      </c>
      <c r="BV59" t="s">
        <v>113</v>
      </c>
      <c r="BW59" s="5" t="s">
        <v>30</v>
      </c>
      <c r="BX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</row>
  </sheetData>
  <mergeCells count="6">
    <mergeCell ref="BX3:CF3"/>
    <mergeCell ref="F3:N3"/>
    <mergeCell ref="T3:AB3"/>
    <mergeCell ref="AH3:AP3"/>
    <mergeCell ref="AV3:BD3"/>
    <mergeCell ref="BJ3:BR3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CB7FB-07C3-4F2C-A348-CA303FECFB3D}">
  <dimension ref="A1:BZ80"/>
  <sheetViews>
    <sheetView zoomScale="47" workbookViewId="0">
      <selection activeCell="Y12" sqref="Y12"/>
    </sheetView>
  </sheetViews>
  <sheetFormatPr defaultRowHeight="14.25" x14ac:dyDescent="0.45"/>
  <cols>
    <col min="2" max="2" width="6.19921875" customWidth="1"/>
    <col min="3" max="3" width="10" customWidth="1"/>
    <col min="4" max="4" width="9.6640625" customWidth="1"/>
    <col min="5" max="5" width="7.19921875" customWidth="1"/>
    <col min="6" max="6" width="8.46484375" customWidth="1"/>
    <col min="7" max="7" width="6.6640625" customWidth="1"/>
    <col min="8" max="8" width="6.06640625" customWidth="1"/>
    <col min="9" max="9" width="6.6640625" customWidth="1"/>
    <col min="10" max="10" width="6.796875" customWidth="1"/>
    <col min="11" max="11" width="6" customWidth="1"/>
    <col min="12" max="12" width="6.33203125" customWidth="1"/>
    <col min="13" max="13" width="6.53125" customWidth="1"/>
    <col min="14" max="14" width="9.1328125" customWidth="1"/>
    <col min="15" max="15" width="7.796875" customWidth="1"/>
    <col min="28" max="28" width="10.265625" customWidth="1"/>
    <col min="29" max="29" width="8.19921875" customWidth="1"/>
    <col min="41" max="41" width="7.59765625" customWidth="1"/>
    <col min="42" max="42" width="12.06640625" customWidth="1"/>
    <col min="43" max="43" width="8.46484375" customWidth="1"/>
    <col min="56" max="56" width="12.3984375" customWidth="1"/>
    <col min="57" max="57" width="9.3984375" customWidth="1"/>
    <col min="70" max="70" width="8.796875" customWidth="1"/>
    <col min="71" max="71" width="13.46484375" customWidth="1"/>
  </cols>
  <sheetData>
    <row r="1" spans="1:78" x14ac:dyDescent="0.45">
      <c r="H1" s="17"/>
    </row>
    <row r="2" spans="1:78" x14ac:dyDescent="0.45">
      <c r="B2">
        <v>1</v>
      </c>
      <c r="F2" s="17">
        <v>37834</v>
      </c>
      <c r="G2" s="17">
        <v>44774</v>
      </c>
      <c r="H2" s="33" t="s">
        <v>153</v>
      </c>
      <c r="I2" s="17" t="s">
        <v>121</v>
      </c>
      <c r="J2" t="s">
        <v>122</v>
      </c>
      <c r="K2" s="17" t="s">
        <v>123</v>
      </c>
      <c r="L2" s="17" t="s">
        <v>124</v>
      </c>
      <c r="P2">
        <v>2</v>
      </c>
      <c r="AD2">
        <v>3</v>
      </c>
      <c r="AR2">
        <v>4</v>
      </c>
      <c r="BF2">
        <v>5</v>
      </c>
      <c r="BT2">
        <v>6</v>
      </c>
    </row>
    <row r="3" spans="1:78" x14ac:dyDescent="0.45">
      <c r="F3" s="49" t="s">
        <v>63</v>
      </c>
      <c r="G3" s="49"/>
      <c r="H3" s="49"/>
      <c r="I3" s="49"/>
      <c r="J3" s="49"/>
      <c r="K3" s="49"/>
      <c r="L3" s="49"/>
      <c r="S3" s="49" t="s">
        <v>64</v>
      </c>
      <c r="T3" s="49"/>
      <c r="U3" s="49"/>
      <c r="V3" s="49"/>
      <c r="W3" s="49"/>
      <c r="X3" s="49"/>
      <c r="Y3" s="49"/>
      <c r="AF3" s="49" t="s">
        <v>66</v>
      </c>
      <c r="AG3" s="49"/>
      <c r="AH3" s="49"/>
      <c r="AI3" s="49"/>
      <c r="AJ3" s="49"/>
      <c r="AK3" s="49"/>
      <c r="AL3" s="49"/>
      <c r="AS3" s="1"/>
      <c r="AT3" s="1"/>
      <c r="AU3" s="1"/>
      <c r="AV3" s="1" t="s">
        <v>68</v>
      </c>
      <c r="AW3" s="1"/>
      <c r="AX3" s="1"/>
      <c r="AY3" s="1"/>
      <c r="BF3" s="1"/>
      <c r="BG3" s="1"/>
      <c r="BH3" s="1"/>
      <c r="BI3" s="1"/>
      <c r="BJ3" s="1" t="s">
        <v>69</v>
      </c>
      <c r="BK3" s="1"/>
      <c r="BL3" s="1"/>
      <c r="BS3" s="1"/>
      <c r="BT3" s="1"/>
      <c r="BU3" s="1"/>
      <c r="BV3" s="1"/>
      <c r="BW3" s="1"/>
      <c r="BX3" s="1" t="s">
        <v>73</v>
      </c>
      <c r="BY3" s="1"/>
    </row>
    <row r="4" spans="1:78" x14ac:dyDescent="0.45">
      <c r="F4" s="6" t="s">
        <v>54</v>
      </c>
      <c r="G4" s="8" t="s">
        <v>56</v>
      </c>
      <c r="H4" s="9" t="s">
        <v>57</v>
      </c>
      <c r="I4" s="10" t="s">
        <v>58</v>
      </c>
      <c r="J4" s="11" t="s">
        <v>59</v>
      </c>
      <c r="K4" s="7" t="s">
        <v>60</v>
      </c>
      <c r="L4" s="12" t="s">
        <v>61</v>
      </c>
      <c r="M4" s="1"/>
      <c r="S4" s="6" t="s">
        <v>54</v>
      </c>
      <c r="T4" s="8" t="s">
        <v>56</v>
      </c>
      <c r="U4" s="9" t="s">
        <v>57</v>
      </c>
      <c r="V4" s="10" t="s">
        <v>58</v>
      </c>
      <c r="W4" s="11" t="s">
        <v>59</v>
      </c>
      <c r="X4" s="7" t="s">
        <v>60</v>
      </c>
      <c r="Y4" s="12" t="s">
        <v>61</v>
      </c>
      <c r="Z4" s="1"/>
      <c r="AF4" s="6" t="s">
        <v>54</v>
      </c>
      <c r="AG4" s="8" t="s">
        <v>56</v>
      </c>
      <c r="AH4" s="9" t="s">
        <v>57</v>
      </c>
      <c r="AI4" s="10" t="s">
        <v>58</v>
      </c>
      <c r="AJ4" s="11" t="s">
        <v>59</v>
      </c>
      <c r="AK4" s="7" t="s">
        <v>60</v>
      </c>
      <c r="AL4" s="12" t="s">
        <v>61</v>
      </c>
      <c r="AM4" s="1"/>
      <c r="AS4" s="6" t="s">
        <v>54</v>
      </c>
      <c r="AT4" s="8" t="s">
        <v>56</v>
      </c>
      <c r="AU4" s="9" t="s">
        <v>57</v>
      </c>
      <c r="AV4" s="10" t="s">
        <v>58</v>
      </c>
      <c r="AW4" s="11" t="s">
        <v>59</v>
      </c>
      <c r="AX4" s="7" t="s">
        <v>60</v>
      </c>
      <c r="AY4" s="12" t="s">
        <v>61</v>
      </c>
      <c r="AZ4" s="1"/>
      <c r="BF4" s="6" t="s">
        <v>54</v>
      </c>
      <c r="BG4" s="8" t="s">
        <v>56</v>
      </c>
      <c r="BH4" s="9" t="s">
        <v>57</v>
      </c>
      <c r="BI4" s="10" t="s">
        <v>58</v>
      </c>
      <c r="BJ4" s="11" t="s">
        <v>59</v>
      </c>
      <c r="BK4" s="7" t="s">
        <v>60</v>
      </c>
      <c r="BL4" s="12" t="s">
        <v>61</v>
      </c>
      <c r="BM4" s="1"/>
      <c r="BS4" s="6" t="s">
        <v>54</v>
      </c>
      <c r="BT4" s="8" t="s">
        <v>56</v>
      </c>
      <c r="BU4" s="9" t="s">
        <v>57</v>
      </c>
      <c r="BV4" s="10" t="s">
        <v>58</v>
      </c>
      <c r="BW4" s="11" t="s">
        <v>59</v>
      </c>
      <c r="BX4" s="7" t="s">
        <v>60</v>
      </c>
      <c r="BY4" s="12" t="s">
        <v>61</v>
      </c>
      <c r="BZ4" s="1"/>
    </row>
    <row r="5" spans="1:78" x14ac:dyDescent="0.45">
      <c r="A5" s="4"/>
      <c r="B5" s="4" t="s">
        <v>42</v>
      </c>
      <c r="C5" s="4" t="s">
        <v>36</v>
      </c>
      <c r="D5" s="4" t="s">
        <v>39</v>
      </c>
      <c r="E5" s="4" t="s">
        <v>37</v>
      </c>
      <c r="F5" s="4" t="s">
        <v>46</v>
      </c>
      <c r="G5" s="4" t="s">
        <v>48</v>
      </c>
      <c r="H5" s="4" t="s">
        <v>49</v>
      </c>
      <c r="I5" s="4" t="s">
        <v>50</v>
      </c>
      <c r="J5" s="4" t="s">
        <v>51</v>
      </c>
      <c r="K5" s="4" t="s">
        <v>52</v>
      </c>
      <c r="L5" s="4" t="s">
        <v>53</v>
      </c>
      <c r="O5" s="4" t="s">
        <v>42</v>
      </c>
      <c r="P5" s="4" t="s">
        <v>36</v>
      </c>
      <c r="Q5" s="4" t="s">
        <v>39</v>
      </c>
      <c r="R5" s="4" t="s">
        <v>37</v>
      </c>
      <c r="S5" s="4" t="s">
        <v>46</v>
      </c>
      <c r="T5" s="4" t="s">
        <v>48</v>
      </c>
      <c r="U5" s="4" t="s">
        <v>49</v>
      </c>
      <c r="V5" s="4" t="s">
        <v>50</v>
      </c>
      <c r="W5" s="4" t="s">
        <v>51</v>
      </c>
      <c r="X5" s="4" t="s">
        <v>52</v>
      </c>
      <c r="Y5" s="4" t="s">
        <v>53</v>
      </c>
      <c r="AB5" s="4" t="s">
        <v>42</v>
      </c>
      <c r="AC5" s="4" t="s">
        <v>36</v>
      </c>
      <c r="AD5" s="4" t="s">
        <v>39</v>
      </c>
      <c r="AE5" s="4" t="s">
        <v>37</v>
      </c>
      <c r="AF5" s="4" t="s">
        <v>46</v>
      </c>
      <c r="AG5" s="4" t="s">
        <v>48</v>
      </c>
      <c r="AH5" s="4" t="s">
        <v>49</v>
      </c>
      <c r="AI5" s="4" t="s">
        <v>50</v>
      </c>
      <c r="AJ5" s="4" t="s">
        <v>51</v>
      </c>
      <c r="AK5" s="4" t="s">
        <v>52</v>
      </c>
      <c r="AL5" s="4" t="s">
        <v>53</v>
      </c>
      <c r="AO5" s="4" t="s">
        <v>42</v>
      </c>
      <c r="AP5" s="4" t="s">
        <v>36</v>
      </c>
      <c r="AQ5" s="4" t="s">
        <v>39</v>
      </c>
      <c r="AR5" s="4" t="s">
        <v>37</v>
      </c>
      <c r="AS5" s="4" t="s">
        <v>46</v>
      </c>
      <c r="AT5" s="4" t="s">
        <v>48</v>
      </c>
      <c r="AU5" s="4" t="s">
        <v>49</v>
      </c>
      <c r="AV5" s="4" t="s">
        <v>50</v>
      </c>
      <c r="AW5" s="4" t="s">
        <v>51</v>
      </c>
      <c r="AX5" s="4" t="s">
        <v>52</v>
      </c>
      <c r="AY5" s="4" t="s">
        <v>53</v>
      </c>
      <c r="BB5" s="4" t="s">
        <v>42</v>
      </c>
      <c r="BC5" s="4" t="s">
        <v>36</v>
      </c>
      <c r="BD5" s="4" t="s">
        <v>39</v>
      </c>
      <c r="BE5" s="4" t="s">
        <v>37</v>
      </c>
      <c r="BF5" s="4" t="s">
        <v>46</v>
      </c>
      <c r="BG5" s="4" t="s">
        <v>48</v>
      </c>
      <c r="BH5" s="4" t="s">
        <v>49</v>
      </c>
      <c r="BI5" s="4" t="s">
        <v>50</v>
      </c>
      <c r="BJ5" s="4" t="s">
        <v>51</v>
      </c>
      <c r="BK5" s="4" t="s">
        <v>52</v>
      </c>
      <c r="BL5" s="4" t="s">
        <v>53</v>
      </c>
      <c r="BO5" s="4" t="s">
        <v>42</v>
      </c>
      <c r="BP5" s="4" t="s">
        <v>36</v>
      </c>
      <c r="BQ5" s="4" t="s">
        <v>39</v>
      </c>
      <c r="BR5" s="4" t="s">
        <v>37</v>
      </c>
      <c r="BS5" s="4" t="s">
        <v>46</v>
      </c>
      <c r="BT5" s="4" t="s">
        <v>48</v>
      </c>
      <c r="BU5" s="4" t="s">
        <v>49</v>
      </c>
      <c r="BV5" s="4" t="s">
        <v>50</v>
      </c>
      <c r="BW5" s="4" t="s">
        <v>51</v>
      </c>
      <c r="BX5" s="4" t="s">
        <v>52</v>
      </c>
      <c r="BY5" s="4" t="s">
        <v>53</v>
      </c>
    </row>
    <row r="6" spans="1:78" x14ac:dyDescent="0.45">
      <c r="A6" s="5"/>
      <c r="B6" s="5" t="s">
        <v>24</v>
      </c>
      <c r="C6" s="5" t="s">
        <v>40</v>
      </c>
      <c r="D6" s="4" t="s">
        <v>41</v>
      </c>
      <c r="E6" s="5" t="s">
        <v>25</v>
      </c>
      <c r="F6" s="5">
        <v>12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O6" s="5" t="s">
        <v>31</v>
      </c>
      <c r="P6" s="5" t="s">
        <v>45</v>
      </c>
      <c r="Q6" s="4" t="s">
        <v>41</v>
      </c>
      <c r="R6" s="5" t="s">
        <v>25</v>
      </c>
      <c r="S6">
        <v>5</v>
      </c>
      <c r="T6">
        <v>4</v>
      </c>
      <c r="U6">
        <v>3</v>
      </c>
      <c r="V6">
        <v>1</v>
      </c>
      <c r="W6">
        <v>1</v>
      </c>
      <c r="X6">
        <v>1</v>
      </c>
      <c r="Y6">
        <v>1</v>
      </c>
      <c r="AB6" s="5" t="s">
        <v>32</v>
      </c>
      <c r="AC6" s="5" t="s">
        <v>65</v>
      </c>
      <c r="AD6" s="4" t="s">
        <v>41</v>
      </c>
      <c r="AE6" s="5" t="s">
        <v>25</v>
      </c>
      <c r="AF6">
        <v>15</v>
      </c>
      <c r="AG6">
        <v>6</v>
      </c>
      <c r="AH6">
        <v>6</v>
      </c>
      <c r="AI6">
        <v>3</v>
      </c>
      <c r="AJ6">
        <v>3</v>
      </c>
      <c r="AK6">
        <v>3</v>
      </c>
      <c r="AL6">
        <v>2</v>
      </c>
      <c r="AO6" s="5" t="s">
        <v>43</v>
      </c>
      <c r="AP6" s="5" t="s">
        <v>67</v>
      </c>
      <c r="AQ6" s="4" t="s">
        <v>41</v>
      </c>
      <c r="AR6" s="5" t="s">
        <v>25</v>
      </c>
      <c r="AS6">
        <v>16</v>
      </c>
      <c r="AT6">
        <v>14</v>
      </c>
      <c r="AU6">
        <v>7</v>
      </c>
      <c r="AV6">
        <v>7</v>
      </c>
      <c r="AW6">
        <v>6</v>
      </c>
      <c r="AX6">
        <v>3</v>
      </c>
      <c r="AY6">
        <v>2</v>
      </c>
      <c r="BB6" s="5" t="s">
        <v>44</v>
      </c>
      <c r="BC6" s="5" t="s">
        <v>72</v>
      </c>
      <c r="BD6" s="4" t="s">
        <v>41</v>
      </c>
      <c r="BE6" s="5" t="s">
        <v>25</v>
      </c>
      <c r="BF6">
        <v>15</v>
      </c>
      <c r="BG6">
        <v>6</v>
      </c>
      <c r="BH6">
        <v>6</v>
      </c>
      <c r="BI6">
        <v>3</v>
      </c>
      <c r="BJ6">
        <v>3</v>
      </c>
      <c r="BK6">
        <v>2</v>
      </c>
      <c r="BL6">
        <v>1</v>
      </c>
      <c r="BO6" s="5" t="s">
        <v>75</v>
      </c>
      <c r="BP6" s="5" t="s">
        <v>74</v>
      </c>
      <c r="BQ6" s="4" t="s">
        <v>41</v>
      </c>
      <c r="BR6" s="5" t="s">
        <v>25</v>
      </c>
      <c r="BS6">
        <v>21</v>
      </c>
      <c r="BT6">
        <v>16</v>
      </c>
      <c r="BU6">
        <v>9</v>
      </c>
      <c r="BV6">
        <v>5</v>
      </c>
      <c r="BW6">
        <v>3</v>
      </c>
      <c r="BX6">
        <v>0</v>
      </c>
      <c r="BY6">
        <v>0</v>
      </c>
    </row>
    <row r="7" spans="1:78" x14ac:dyDescent="0.45">
      <c r="A7" s="5"/>
      <c r="B7" s="5" t="s">
        <v>24</v>
      </c>
      <c r="C7" s="5" t="s">
        <v>40</v>
      </c>
      <c r="D7" s="5" t="s">
        <v>41</v>
      </c>
      <c r="E7" s="5" t="s">
        <v>26</v>
      </c>
      <c r="F7" s="5">
        <v>0</v>
      </c>
      <c r="G7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O7" s="5" t="s">
        <v>31</v>
      </c>
      <c r="P7" s="5" t="s">
        <v>45</v>
      </c>
      <c r="Q7" s="5" t="s">
        <v>41</v>
      </c>
      <c r="R7" s="5" t="s">
        <v>26</v>
      </c>
      <c r="S7">
        <v>11</v>
      </c>
      <c r="T7">
        <v>10</v>
      </c>
      <c r="U7">
        <v>10</v>
      </c>
      <c r="V7">
        <v>9</v>
      </c>
      <c r="W7">
        <v>8</v>
      </c>
      <c r="X7">
        <v>5</v>
      </c>
      <c r="Y7">
        <v>3</v>
      </c>
      <c r="AB7" s="5" t="s">
        <v>32</v>
      </c>
      <c r="AC7" s="5" t="s">
        <v>65</v>
      </c>
      <c r="AD7" s="5" t="s">
        <v>41</v>
      </c>
      <c r="AE7" s="5" t="s">
        <v>26</v>
      </c>
      <c r="AF7">
        <v>3</v>
      </c>
      <c r="AG7">
        <v>3</v>
      </c>
      <c r="AH7">
        <v>2</v>
      </c>
      <c r="AI7">
        <v>1</v>
      </c>
      <c r="AJ7">
        <v>0</v>
      </c>
      <c r="AK7">
        <v>0</v>
      </c>
      <c r="AL7">
        <v>0</v>
      </c>
      <c r="AO7" s="5" t="s">
        <v>43</v>
      </c>
      <c r="AP7" s="5" t="s">
        <v>67</v>
      </c>
      <c r="AQ7" s="5" t="s">
        <v>41</v>
      </c>
      <c r="AR7" s="5" t="s">
        <v>26</v>
      </c>
      <c r="AS7">
        <v>6</v>
      </c>
      <c r="AT7">
        <v>6</v>
      </c>
      <c r="AU7">
        <v>6</v>
      </c>
      <c r="AV7">
        <v>2</v>
      </c>
      <c r="AW7">
        <v>2</v>
      </c>
      <c r="AX7">
        <v>2</v>
      </c>
      <c r="AY7">
        <v>1</v>
      </c>
      <c r="BB7" s="5" t="s">
        <v>44</v>
      </c>
      <c r="BC7" s="5" t="s">
        <v>72</v>
      </c>
      <c r="BD7" s="5" t="s">
        <v>41</v>
      </c>
      <c r="BE7" s="5" t="s">
        <v>26</v>
      </c>
      <c r="BF7">
        <v>3</v>
      </c>
      <c r="BG7">
        <v>2</v>
      </c>
      <c r="BH7">
        <v>2</v>
      </c>
      <c r="BI7">
        <v>0</v>
      </c>
      <c r="BJ7">
        <v>0</v>
      </c>
      <c r="BK7">
        <v>0</v>
      </c>
      <c r="BL7">
        <v>0</v>
      </c>
      <c r="BO7" s="5" t="s">
        <v>75</v>
      </c>
      <c r="BP7" s="5" t="s">
        <v>74</v>
      </c>
      <c r="BQ7" s="5" t="s">
        <v>41</v>
      </c>
      <c r="BR7" s="5" t="s">
        <v>26</v>
      </c>
      <c r="BS7">
        <v>6</v>
      </c>
      <c r="BT7">
        <v>1</v>
      </c>
      <c r="BU7">
        <v>1</v>
      </c>
      <c r="BV7">
        <v>1</v>
      </c>
      <c r="BW7">
        <v>0</v>
      </c>
      <c r="BX7">
        <v>0</v>
      </c>
      <c r="BY7">
        <v>0</v>
      </c>
    </row>
    <row r="8" spans="1:78" x14ac:dyDescent="0.45">
      <c r="A8" s="5"/>
      <c r="B8" s="5" t="s">
        <v>24</v>
      </c>
      <c r="C8" s="5" t="s">
        <v>40</v>
      </c>
      <c r="D8" s="5" t="s">
        <v>41</v>
      </c>
      <c r="E8" s="5" t="s">
        <v>38</v>
      </c>
      <c r="F8" s="5">
        <v>2</v>
      </c>
      <c r="G8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O8" s="5" t="s">
        <v>31</v>
      </c>
      <c r="P8" s="5" t="s">
        <v>45</v>
      </c>
      <c r="Q8" s="5" t="s">
        <v>41</v>
      </c>
      <c r="R8" s="5" t="s">
        <v>38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AB8" s="5" t="s">
        <v>32</v>
      </c>
      <c r="AC8" s="5" t="s">
        <v>65</v>
      </c>
      <c r="AD8" s="5" t="s">
        <v>41</v>
      </c>
      <c r="AE8" s="5" t="s">
        <v>38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O8" s="5" t="s">
        <v>43</v>
      </c>
      <c r="AP8" s="5" t="s">
        <v>67</v>
      </c>
      <c r="AQ8" s="5" t="s">
        <v>41</v>
      </c>
      <c r="AR8" s="5" t="s">
        <v>38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BB8" s="5" t="s">
        <v>44</v>
      </c>
      <c r="BC8" s="5" t="s">
        <v>72</v>
      </c>
      <c r="BD8" s="5" t="s">
        <v>41</v>
      </c>
      <c r="BE8" s="5" t="s">
        <v>38</v>
      </c>
      <c r="BF8">
        <v>6</v>
      </c>
      <c r="BG8">
        <v>5</v>
      </c>
      <c r="BH8">
        <v>5</v>
      </c>
      <c r="BI8">
        <v>3</v>
      </c>
      <c r="BJ8">
        <v>2</v>
      </c>
      <c r="BK8">
        <v>2</v>
      </c>
      <c r="BL8">
        <v>0</v>
      </c>
      <c r="BO8" s="5" t="s">
        <v>75</v>
      </c>
      <c r="BP8" s="5" t="s">
        <v>74</v>
      </c>
      <c r="BQ8" s="5" t="s">
        <v>41</v>
      </c>
      <c r="BR8" s="5" t="s">
        <v>38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</row>
    <row r="9" spans="1:78" x14ac:dyDescent="0.45">
      <c r="A9" s="5"/>
      <c r="B9" s="5" t="s">
        <v>24</v>
      </c>
      <c r="C9" s="5" t="s">
        <v>40</v>
      </c>
      <c r="D9" s="5" t="s">
        <v>41</v>
      </c>
      <c r="E9" s="5" t="s">
        <v>28</v>
      </c>
      <c r="F9" s="5">
        <v>6</v>
      </c>
      <c r="G9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O9" s="5" t="s">
        <v>31</v>
      </c>
      <c r="P9" s="5" t="s">
        <v>45</v>
      </c>
      <c r="Q9" s="5" t="s">
        <v>41</v>
      </c>
      <c r="R9" s="5" t="s">
        <v>28</v>
      </c>
      <c r="S9">
        <v>2</v>
      </c>
      <c r="T9">
        <v>2</v>
      </c>
      <c r="U9">
        <v>1</v>
      </c>
      <c r="V9">
        <v>1</v>
      </c>
      <c r="W9">
        <v>1</v>
      </c>
      <c r="X9">
        <v>1</v>
      </c>
      <c r="Y9" s="20">
        <v>0</v>
      </c>
      <c r="AB9" s="5" t="s">
        <v>32</v>
      </c>
      <c r="AC9" s="5" t="s">
        <v>65</v>
      </c>
      <c r="AD9" s="5" t="s">
        <v>41</v>
      </c>
      <c r="AE9" s="5" t="s">
        <v>28</v>
      </c>
      <c r="AF9">
        <v>3</v>
      </c>
      <c r="AG9">
        <v>3</v>
      </c>
      <c r="AH9">
        <v>3</v>
      </c>
      <c r="AI9">
        <v>1</v>
      </c>
      <c r="AJ9">
        <v>1</v>
      </c>
      <c r="AK9">
        <v>1</v>
      </c>
      <c r="AL9">
        <v>1</v>
      </c>
      <c r="AO9" s="5" t="s">
        <v>43</v>
      </c>
      <c r="AP9" s="5" t="s">
        <v>67</v>
      </c>
      <c r="AQ9" s="5" t="s">
        <v>41</v>
      </c>
      <c r="AR9" s="5" t="s">
        <v>28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BB9" s="5" t="s">
        <v>44</v>
      </c>
      <c r="BC9" s="5" t="s">
        <v>72</v>
      </c>
      <c r="BD9" s="5" t="s">
        <v>41</v>
      </c>
      <c r="BE9" s="5" t="s">
        <v>28</v>
      </c>
      <c r="BF9">
        <v>4</v>
      </c>
      <c r="BG9">
        <v>3</v>
      </c>
      <c r="BH9">
        <v>2</v>
      </c>
      <c r="BI9">
        <v>2</v>
      </c>
      <c r="BJ9">
        <v>2</v>
      </c>
      <c r="BK9">
        <v>2</v>
      </c>
      <c r="BL9">
        <v>2</v>
      </c>
      <c r="BM9" t="s">
        <v>71</v>
      </c>
      <c r="BO9" s="5" t="s">
        <v>75</v>
      </c>
      <c r="BP9" s="5" t="s">
        <v>74</v>
      </c>
      <c r="BQ9" s="5" t="s">
        <v>41</v>
      </c>
      <c r="BR9" s="5" t="s">
        <v>28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</row>
    <row r="10" spans="1:78" x14ac:dyDescent="0.45">
      <c r="A10" s="5"/>
      <c r="B10" s="5" t="s">
        <v>24</v>
      </c>
      <c r="C10" s="5" t="s">
        <v>40</v>
      </c>
      <c r="D10" s="5" t="s">
        <v>41</v>
      </c>
      <c r="E10" s="5" t="s">
        <v>29</v>
      </c>
      <c r="F10" s="5">
        <v>0</v>
      </c>
      <c r="G10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O10" s="5" t="s">
        <v>31</v>
      </c>
      <c r="P10" s="5" t="s">
        <v>45</v>
      </c>
      <c r="Q10" s="5" t="s">
        <v>41</v>
      </c>
      <c r="R10" s="5" t="s">
        <v>29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AB10" s="5" t="s">
        <v>32</v>
      </c>
      <c r="AC10" s="5" t="s">
        <v>65</v>
      </c>
      <c r="AD10" s="5" t="s">
        <v>41</v>
      </c>
      <c r="AE10" s="5" t="s">
        <v>29</v>
      </c>
      <c r="AF10">
        <v>2</v>
      </c>
      <c r="AG10">
        <v>2</v>
      </c>
      <c r="AH10">
        <v>2</v>
      </c>
      <c r="AI10">
        <v>1</v>
      </c>
      <c r="AJ10">
        <v>1</v>
      </c>
      <c r="AK10">
        <v>1</v>
      </c>
      <c r="AL10">
        <v>1</v>
      </c>
      <c r="AO10" s="5" t="s">
        <v>43</v>
      </c>
      <c r="AP10" s="5" t="s">
        <v>67</v>
      </c>
      <c r="AQ10" s="5" t="s">
        <v>41</v>
      </c>
      <c r="AR10" s="5" t="s">
        <v>29</v>
      </c>
      <c r="AS10">
        <v>2</v>
      </c>
      <c r="AT10">
        <v>2</v>
      </c>
      <c r="AU10">
        <v>2</v>
      </c>
      <c r="AV10">
        <v>2</v>
      </c>
      <c r="AW10">
        <v>2</v>
      </c>
      <c r="AX10">
        <v>2</v>
      </c>
      <c r="AY10">
        <v>2</v>
      </c>
      <c r="BB10" s="5" t="s">
        <v>44</v>
      </c>
      <c r="BC10" s="5" t="s">
        <v>72</v>
      </c>
      <c r="BD10" s="5" t="s">
        <v>41</v>
      </c>
      <c r="BE10" s="5" t="s">
        <v>29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O10" s="5" t="s">
        <v>75</v>
      </c>
      <c r="BP10" s="5" t="s">
        <v>74</v>
      </c>
      <c r="BQ10" s="5" t="s">
        <v>41</v>
      </c>
      <c r="BR10" s="5" t="s">
        <v>29</v>
      </c>
      <c r="BS10">
        <v>0</v>
      </c>
      <c r="BT10">
        <v>0</v>
      </c>
      <c r="BV10">
        <v>0</v>
      </c>
      <c r="BW10">
        <v>0</v>
      </c>
      <c r="BX10">
        <v>0</v>
      </c>
      <c r="BY10">
        <v>0</v>
      </c>
    </row>
    <row r="11" spans="1:78" x14ac:dyDescent="0.45">
      <c r="A11" s="5"/>
      <c r="B11" s="5" t="s">
        <v>24</v>
      </c>
      <c r="C11" s="5" t="s">
        <v>40</v>
      </c>
      <c r="D11" s="5" t="s">
        <v>41</v>
      </c>
      <c r="E11" s="5" t="s">
        <v>30</v>
      </c>
      <c r="F11" s="5">
        <v>0</v>
      </c>
      <c r="G11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O11" s="5" t="s">
        <v>31</v>
      </c>
      <c r="P11" s="5" t="s">
        <v>45</v>
      </c>
      <c r="Q11" s="5" t="s">
        <v>41</v>
      </c>
      <c r="R11" s="5" t="s">
        <v>30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AB11" s="5" t="s">
        <v>32</v>
      </c>
      <c r="AC11" s="5" t="s">
        <v>65</v>
      </c>
      <c r="AD11" s="5" t="s">
        <v>41</v>
      </c>
      <c r="AE11" s="5" t="s">
        <v>30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O11" s="5" t="s">
        <v>43</v>
      </c>
      <c r="AP11" s="5" t="s">
        <v>67</v>
      </c>
      <c r="AQ11" s="5" t="s">
        <v>41</v>
      </c>
      <c r="AR11" s="5" t="s">
        <v>30</v>
      </c>
      <c r="AS11">
        <v>3</v>
      </c>
      <c r="AT11">
        <v>3</v>
      </c>
      <c r="AU11">
        <v>3</v>
      </c>
      <c r="AV11">
        <v>3</v>
      </c>
      <c r="AW11">
        <v>3</v>
      </c>
      <c r="AX11">
        <v>1</v>
      </c>
      <c r="AY11">
        <v>1</v>
      </c>
      <c r="BB11" s="5" t="s">
        <v>44</v>
      </c>
      <c r="BC11" s="5" t="s">
        <v>72</v>
      </c>
      <c r="BD11" s="5" t="s">
        <v>41</v>
      </c>
      <c r="BE11" s="5" t="s">
        <v>30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O11" s="5" t="s">
        <v>75</v>
      </c>
      <c r="BP11" s="5" t="s">
        <v>74</v>
      </c>
      <c r="BQ11" s="5" t="s">
        <v>41</v>
      </c>
      <c r="BR11" s="5" t="s">
        <v>30</v>
      </c>
      <c r="BS11">
        <v>1</v>
      </c>
      <c r="BT11">
        <v>1</v>
      </c>
      <c r="BU11">
        <v>1</v>
      </c>
      <c r="BV11">
        <v>1</v>
      </c>
      <c r="BW11">
        <v>0</v>
      </c>
      <c r="BX11">
        <v>0</v>
      </c>
      <c r="BY11">
        <v>0</v>
      </c>
    </row>
    <row r="12" spans="1:78" x14ac:dyDescent="0.45">
      <c r="A12" s="5"/>
      <c r="B12" s="5"/>
      <c r="C12" s="5"/>
      <c r="D12" s="5"/>
      <c r="E12" s="4" t="s">
        <v>34</v>
      </c>
      <c r="F12" s="30">
        <f>SUM(F6:F10)</f>
        <v>20</v>
      </c>
      <c r="G12">
        <f>SUM(G6:G11)</f>
        <v>1</v>
      </c>
      <c r="H12" s="5">
        <f>SUM(H6:H11)</f>
        <v>1</v>
      </c>
      <c r="I12" s="5">
        <f>SUM(I6:I11)</f>
        <v>1</v>
      </c>
      <c r="J12" s="5">
        <f t="shared" ref="J12:L12" si="0">SUM(J6:J11)</f>
        <v>1</v>
      </c>
      <c r="K12" s="5">
        <f t="shared" si="0"/>
        <v>1</v>
      </c>
      <c r="L12" s="30">
        <f t="shared" si="0"/>
        <v>1</v>
      </c>
      <c r="M12" s="5"/>
      <c r="N12" s="5"/>
      <c r="O12" s="5"/>
      <c r="P12" s="5"/>
      <c r="Q12" s="5"/>
      <c r="R12" s="4" t="s">
        <v>34</v>
      </c>
      <c r="S12" s="30">
        <f t="shared" ref="S12" si="1">SUM(S6:S11)</f>
        <v>19</v>
      </c>
      <c r="T12" s="5">
        <f t="shared" ref="T12:U12" si="2">SUM(T6:T11)</f>
        <v>17</v>
      </c>
      <c r="U12" s="5">
        <f t="shared" si="2"/>
        <v>15</v>
      </c>
      <c r="V12" s="5">
        <f t="shared" ref="V12" si="3">SUM(V6:V11)</f>
        <v>12</v>
      </c>
      <c r="W12" s="5">
        <f t="shared" ref="W12" si="4">SUM(W6:W11)</f>
        <v>11</v>
      </c>
      <c r="X12" s="5">
        <f t="shared" ref="X12:Y12" si="5">SUM(X6:X11)</f>
        <v>8</v>
      </c>
      <c r="Y12" s="30">
        <f t="shared" si="5"/>
        <v>5</v>
      </c>
      <c r="Z12" s="5"/>
      <c r="AA12" s="5"/>
      <c r="AB12" s="5"/>
      <c r="AC12" s="5"/>
      <c r="AD12" s="5"/>
      <c r="AE12" s="4" t="s">
        <v>34</v>
      </c>
      <c r="AF12" s="30">
        <f t="shared" ref="AF12" si="6">SUM(AF6:AF11)</f>
        <v>23</v>
      </c>
      <c r="AG12" s="5">
        <f t="shared" ref="AG12" si="7">SUM(AG6:AG11)</f>
        <v>14</v>
      </c>
      <c r="AH12" s="5">
        <f t="shared" ref="AH12" si="8">SUM(AH6:AH11)</f>
        <v>13</v>
      </c>
      <c r="AI12" s="5">
        <f t="shared" ref="AI12" si="9">SUM(AI6:AI11)</f>
        <v>6</v>
      </c>
      <c r="AJ12" s="5">
        <f t="shared" ref="AJ12" si="10">SUM(AJ6:AJ11)</f>
        <v>5</v>
      </c>
      <c r="AK12" s="5">
        <f t="shared" ref="AK12" si="11">SUM(AK6:AK11)</f>
        <v>5</v>
      </c>
      <c r="AL12" s="30">
        <f t="shared" ref="AL12" si="12">SUM(AL6:AL11)</f>
        <v>4</v>
      </c>
      <c r="AM12" s="5"/>
      <c r="AN12" s="5"/>
      <c r="AO12" s="5"/>
      <c r="AP12" s="5"/>
      <c r="AQ12" s="5"/>
      <c r="AR12" s="4" t="s">
        <v>34</v>
      </c>
      <c r="AS12" s="30">
        <f t="shared" ref="AS12" si="13">SUM(AS6:AS11)</f>
        <v>27</v>
      </c>
      <c r="AT12" s="5">
        <f t="shared" ref="AT12" si="14">SUM(AT6:AT11)</f>
        <v>25</v>
      </c>
      <c r="AU12" s="5">
        <f t="shared" ref="AU12" si="15">SUM(AU6:AU11)</f>
        <v>18</v>
      </c>
      <c r="AV12" s="5">
        <f t="shared" ref="AV12" si="16">SUM(AV6:AV11)</f>
        <v>14</v>
      </c>
      <c r="AW12" s="5">
        <f t="shared" ref="AW12" si="17">SUM(AW6:AW11)</f>
        <v>13</v>
      </c>
      <c r="AX12" s="5">
        <f t="shared" ref="AX12" si="18">SUM(AX6:AX11)</f>
        <v>8</v>
      </c>
      <c r="AY12" s="30">
        <f t="shared" ref="AY12" si="19">SUM(AY6:AY11)</f>
        <v>6</v>
      </c>
      <c r="AZ12" s="5"/>
      <c r="BA12" s="5"/>
      <c r="BB12" s="5"/>
      <c r="BC12" s="5"/>
      <c r="BD12" s="5"/>
      <c r="BE12" s="4" t="s">
        <v>34</v>
      </c>
      <c r="BF12" s="30">
        <f t="shared" ref="BF12" si="20">SUM(BF6:BF11)</f>
        <v>28</v>
      </c>
      <c r="BG12" s="5">
        <f t="shared" ref="BG12" si="21">SUM(BG6:BG11)</f>
        <v>16</v>
      </c>
      <c r="BH12" s="5">
        <f t="shared" ref="BH12" si="22">SUM(BH6:BH11)</f>
        <v>15</v>
      </c>
      <c r="BI12" s="5">
        <f t="shared" ref="BI12" si="23">SUM(BI6:BI11)</f>
        <v>8</v>
      </c>
      <c r="BJ12" s="5">
        <f t="shared" ref="BJ12" si="24">SUM(BJ6:BJ11)</f>
        <v>7</v>
      </c>
      <c r="BK12" s="5">
        <f t="shared" ref="BK12" si="25">SUM(BK6:BK11)</f>
        <v>6</v>
      </c>
      <c r="BL12" s="30">
        <f t="shared" ref="BL12" si="26">SUM(BL6:BL11)</f>
        <v>3</v>
      </c>
      <c r="BM12" s="5"/>
      <c r="BN12" s="5"/>
      <c r="BO12" s="5"/>
      <c r="BP12" s="5"/>
      <c r="BQ12" s="5"/>
      <c r="BR12" s="4" t="s">
        <v>34</v>
      </c>
      <c r="BS12" s="30">
        <f t="shared" ref="BS12" si="27">SUM(BS6:BS11)</f>
        <v>28</v>
      </c>
      <c r="BT12" s="5">
        <f t="shared" ref="BT12" si="28">SUM(BT6:BT11)</f>
        <v>18</v>
      </c>
      <c r="BU12" s="5">
        <f t="shared" ref="BU12" si="29">SUM(BU6:BU11)</f>
        <v>11</v>
      </c>
      <c r="BV12" s="5">
        <f t="shared" ref="BV12" si="30">SUM(BV6:BV11)</f>
        <v>7</v>
      </c>
      <c r="BW12" s="5">
        <f t="shared" ref="BW12" si="31">SUM(BW6:BW11)</f>
        <v>3</v>
      </c>
      <c r="BX12" s="5">
        <f t="shared" ref="BX12" si="32">SUM(BX6:BX11)</f>
        <v>0</v>
      </c>
      <c r="BY12" s="30">
        <f t="shared" ref="BY12" si="33">SUM(BY6:BY11)</f>
        <v>0</v>
      </c>
    </row>
    <row r="13" spans="1:78" x14ac:dyDescent="0.45">
      <c r="A13" s="5"/>
      <c r="B13" s="5"/>
      <c r="C13" s="5"/>
      <c r="D13" s="5"/>
      <c r="E13" s="5"/>
      <c r="F13" s="5"/>
      <c r="H13" s="5"/>
      <c r="I13" s="5"/>
      <c r="J13" s="5"/>
      <c r="K13" s="5"/>
      <c r="L13" s="5"/>
      <c r="O13" s="5"/>
      <c r="P13" s="5"/>
      <c r="Q13" s="5"/>
      <c r="R13" s="5"/>
      <c r="AB13" s="5"/>
      <c r="AC13" s="5"/>
      <c r="AD13" s="5"/>
      <c r="AE13" s="5"/>
      <c r="AO13" s="5"/>
      <c r="AP13" s="5"/>
      <c r="AQ13" s="5"/>
      <c r="AR13" s="5"/>
      <c r="BB13" s="5"/>
      <c r="BC13" s="5"/>
      <c r="BD13" s="5"/>
      <c r="BE13" s="5"/>
      <c r="BO13" s="5"/>
      <c r="BP13" s="5"/>
      <c r="BQ13" s="5"/>
      <c r="BR13" s="5"/>
    </row>
    <row r="14" spans="1:78" x14ac:dyDescent="0.45">
      <c r="A14" s="5"/>
      <c r="F14" s="6" t="s">
        <v>54</v>
      </c>
      <c r="G14" s="8" t="s">
        <v>56</v>
      </c>
      <c r="H14" s="9" t="s">
        <v>57</v>
      </c>
      <c r="I14" s="10" t="s">
        <v>58</v>
      </c>
      <c r="J14" s="11" t="s">
        <v>59</v>
      </c>
      <c r="K14" s="7" t="s">
        <v>60</v>
      </c>
      <c r="L14" s="12" t="s">
        <v>61</v>
      </c>
      <c r="M14" s="1"/>
      <c r="S14" s="6" t="s">
        <v>54</v>
      </c>
      <c r="T14" s="8" t="s">
        <v>56</v>
      </c>
      <c r="U14" s="9" t="s">
        <v>57</v>
      </c>
      <c r="V14" s="10" t="s">
        <v>58</v>
      </c>
      <c r="W14" s="11" t="s">
        <v>59</v>
      </c>
      <c r="X14" s="7" t="s">
        <v>60</v>
      </c>
      <c r="Y14" s="12" t="s">
        <v>61</v>
      </c>
      <c r="Z14" s="1"/>
      <c r="AF14" s="6" t="s">
        <v>54</v>
      </c>
      <c r="AG14" s="8" t="s">
        <v>56</v>
      </c>
      <c r="AH14" s="9" t="s">
        <v>57</v>
      </c>
      <c r="AI14" s="10" t="s">
        <v>58</v>
      </c>
      <c r="AJ14" s="11" t="s">
        <v>59</v>
      </c>
      <c r="AK14" s="7" t="s">
        <v>60</v>
      </c>
      <c r="AL14" s="12" t="s">
        <v>61</v>
      </c>
      <c r="AM14" s="1"/>
      <c r="AS14" s="6" t="s">
        <v>54</v>
      </c>
      <c r="AT14" s="8" t="s">
        <v>56</v>
      </c>
      <c r="AU14" s="9" t="s">
        <v>57</v>
      </c>
      <c r="AV14" s="10" t="s">
        <v>58</v>
      </c>
      <c r="AW14" s="11" t="s">
        <v>59</v>
      </c>
      <c r="AX14" s="7" t="s">
        <v>60</v>
      </c>
      <c r="AY14" s="12" t="s">
        <v>61</v>
      </c>
      <c r="AZ14" s="1"/>
      <c r="BF14" s="6" t="s">
        <v>54</v>
      </c>
      <c r="BG14" s="8" t="s">
        <v>56</v>
      </c>
      <c r="BH14" s="9" t="s">
        <v>57</v>
      </c>
      <c r="BI14" s="10" t="s">
        <v>58</v>
      </c>
      <c r="BJ14" s="11" t="s">
        <v>59</v>
      </c>
      <c r="BK14" s="7" t="s">
        <v>60</v>
      </c>
      <c r="BL14" s="12" t="s">
        <v>61</v>
      </c>
      <c r="BM14" s="1"/>
      <c r="BS14" s="6" t="s">
        <v>54</v>
      </c>
      <c r="BT14" s="8" t="s">
        <v>56</v>
      </c>
      <c r="BU14" s="9" t="s">
        <v>57</v>
      </c>
      <c r="BV14" s="10" t="s">
        <v>58</v>
      </c>
      <c r="BW14" s="11" t="s">
        <v>59</v>
      </c>
      <c r="BX14" s="7" t="s">
        <v>60</v>
      </c>
      <c r="BY14" s="12" t="s">
        <v>61</v>
      </c>
      <c r="BZ14" s="1"/>
    </row>
    <row r="15" spans="1:78" x14ac:dyDescent="0.45">
      <c r="A15" s="3"/>
      <c r="B15" s="4" t="s">
        <v>42</v>
      </c>
      <c r="C15" s="4" t="s">
        <v>36</v>
      </c>
      <c r="D15" s="4" t="s">
        <v>39</v>
      </c>
      <c r="E15" s="4" t="s">
        <v>37</v>
      </c>
      <c r="F15" s="4" t="s">
        <v>46</v>
      </c>
      <c r="G15" s="4" t="s">
        <v>48</v>
      </c>
      <c r="H15" s="4" t="s">
        <v>49</v>
      </c>
      <c r="I15" s="4" t="s">
        <v>50</v>
      </c>
      <c r="J15" s="4" t="s">
        <v>51</v>
      </c>
      <c r="K15" s="4" t="s">
        <v>52</v>
      </c>
      <c r="L15" s="4" t="s">
        <v>53</v>
      </c>
      <c r="O15" s="4" t="s">
        <v>42</v>
      </c>
      <c r="P15" s="4" t="s">
        <v>36</v>
      </c>
      <c r="Q15" s="4" t="s">
        <v>39</v>
      </c>
      <c r="R15" s="4" t="s">
        <v>37</v>
      </c>
      <c r="S15" s="4" t="s">
        <v>46</v>
      </c>
      <c r="T15" s="4" t="s">
        <v>48</v>
      </c>
      <c r="U15" s="4" t="s">
        <v>49</v>
      </c>
      <c r="V15" s="4" t="s">
        <v>50</v>
      </c>
      <c r="W15" s="4" t="s">
        <v>51</v>
      </c>
      <c r="X15" s="4" t="s">
        <v>52</v>
      </c>
      <c r="Y15" s="4" t="s">
        <v>53</v>
      </c>
      <c r="AB15" s="4" t="s">
        <v>42</v>
      </c>
      <c r="AC15" s="4" t="s">
        <v>36</v>
      </c>
      <c r="AD15" s="4" t="s">
        <v>39</v>
      </c>
      <c r="AE15" s="4" t="s">
        <v>37</v>
      </c>
      <c r="AF15" s="4" t="s">
        <v>46</v>
      </c>
      <c r="AG15" s="4" t="s">
        <v>48</v>
      </c>
      <c r="AH15" s="4" t="s">
        <v>49</v>
      </c>
      <c r="AI15" s="4" t="s">
        <v>50</v>
      </c>
      <c r="AJ15" s="4" t="s">
        <v>51</v>
      </c>
      <c r="AK15" s="4" t="s">
        <v>52</v>
      </c>
      <c r="AL15" s="4" t="s">
        <v>53</v>
      </c>
      <c r="AO15" s="4" t="s">
        <v>42</v>
      </c>
      <c r="AP15" s="4" t="s">
        <v>36</v>
      </c>
      <c r="AQ15" s="4" t="s">
        <v>39</v>
      </c>
      <c r="AR15" s="4" t="s">
        <v>37</v>
      </c>
      <c r="AS15" s="4" t="s">
        <v>46</v>
      </c>
      <c r="AT15" s="4" t="s">
        <v>48</v>
      </c>
      <c r="AU15" s="4" t="s">
        <v>49</v>
      </c>
      <c r="AV15" s="4" t="s">
        <v>50</v>
      </c>
      <c r="AW15" s="4" t="s">
        <v>51</v>
      </c>
      <c r="AX15" s="4" t="s">
        <v>52</v>
      </c>
      <c r="AY15" s="4" t="s">
        <v>53</v>
      </c>
      <c r="BB15" s="4" t="s">
        <v>42</v>
      </c>
      <c r="BC15" s="4" t="s">
        <v>36</v>
      </c>
      <c r="BD15" s="4" t="s">
        <v>39</v>
      </c>
      <c r="BE15" s="4" t="s">
        <v>37</v>
      </c>
      <c r="BF15" s="4" t="s">
        <v>46</v>
      </c>
      <c r="BG15" s="4" t="s">
        <v>48</v>
      </c>
      <c r="BH15" s="4" t="s">
        <v>49</v>
      </c>
      <c r="BI15" s="4" t="s">
        <v>50</v>
      </c>
      <c r="BJ15" s="4" t="s">
        <v>51</v>
      </c>
      <c r="BK15" s="4" t="s">
        <v>52</v>
      </c>
      <c r="BL15" s="4" t="s">
        <v>53</v>
      </c>
      <c r="BO15" s="4" t="s">
        <v>42</v>
      </c>
      <c r="BP15" s="4" t="s">
        <v>36</v>
      </c>
      <c r="BQ15" s="4" t="s">
        <v>39</v>
      </c>
      <c r="BR15" s="4" t="s">
        <v>37</v>
      </c>
      <c r="BS15" s="4" t="s">
        <v>46</v>
      </c>
      <c r="BT15" s="4" t="s">
        <v>48</v>
      </c>
      <c r="BU15" s="4" t="s">
        <v>49</v>
      </c>
      <c r="BV15" s="4" t="s">
        <v>50</v>
      </c>
      <c r="BW15" s="4" t="s">
        <v>51</v>
      </c>
      <c r="BX15" s="4" t="s">
        <v>52</v>
      </c>
      <c r="BY15" s="4" t="s">
        <v>53</v>
      </c>
    </row>
    <row r="16" spans="1:78" x14ac:dyDescent="0.45">
      <c r="A16" s="3"/>
      <c r="B16" s="3" t="s">
        <v>76</v>
      </c>
      <c r="C16" s="5" t="s">
        <v>40</v>
      </c>
      <c r="D16" s="5" t="s">
        <v>77</v>
      </c>
      <c r="E16" s="5" t="s">
        <v>25</v>
      </c>
      <c r="F16" s="3">
        <v>26</v>
      </c>
      <c r="G16">
        <v>13</v>
      </c>
      <c r="H16" s="5">
        <v>10</v>
      </c>
      <c r="I16" s="5">
        <v>6</v>
      </c>
      <c r="J16" s="5">
        <v>4</v>
      </c>
      <c r="K16" s="5">
        <v>4</v>
      </c>
      <c r="L16" s="5">
        <v>4</v>
      </c>
      <c r="O16" s="5" t="s">
        <v>79</v>
      </c>
      <c r="P16" s="5" t="s">
        <v>45</v>
      </c>
      <c r="Q16" s="5" t="s">
        <v>77</v>
      </c>
      <c r="R16" s="13" t="s">
        <v>25</v>
      </c>
      <c r="S16">
        <v>27</v>
      </c>
      <c r="T16">
        <v>11</v>
      </c>
      <c r="U16">
        <v>11</v>
      </c>
      <c r="V16">
        <v>4</v>
      </c>
      <c r="W16">
        <v>3</v>
      </c>
      <c r="X16">
        <v>3</v>
      </c>
      <c r="Y16">
        <v>3</v>
      </c>
      <c r="AB16" s="5" t="s">
        <v>78</v>
      </c>
      <c r="AC16" s="5" t="s">
        <v>65</v>
      </c>
      <c r="AD16" s="5" t="s">
        <v>77</v>
      </c>
      <c r="AE16" s="5" t="s">
        <v>25</v>
      </c>
      <c r="AF16">
        <v>20</v>
      </c>
      <c r="AG16">
        <v>4</v>
      </c>
      <c r="AH16">
        <v>4</v>
      </c>
      <c r="AI16">
        <v>2</v>
      </c>
      <c r="AJ16">
        <v>0</v>
      </c>
      <c r="AK16">
        <v>0</v>
      </c>
      <c r="AL16">
        <v>0</v>
      </c>
      <c r="AO16" s="5" t="s">
        <v>80</v>
      </c>
      <c r="AP16" s="5" t="s">
        <v>67</v>
      </c>
      <c r="AQ16" s="5" t="s">
        <v>77</v>
      </c>
      <c r="AR16" s="5" t="s">
        <v>25</v>
      </c>
      <c r="AS16">
        <v>21</v>
      </c>
      <c r="AT16">
        <v>8</v>
      </c>
      <c r="AU16">
        <v>8</v>
      </c>
      <c r="AV16">
        <v>8</v>
      </c>
      <c r="AW16">
        <v>5</v>
      </c>
      <c r="AX16">
        <v>3</v>
      </c>
      <c r="AY16">
        <v>2</v>
      </c>
      <c r="BB16" s="5" t="s">
        <v>81</v>
      </c>
      <c r="BC16" s="5" t="s">
        <v>72</v>
      </c>
      <c r="BD16" s="5" t="s">
        <v>77</v>
      </c>
      <c r="BE16" s="5" t="s">
        <v>25</v>
      </c>
      <c r="BF16">
        <v>23</v>
      </c>
      <c r="BG16">
        <v>11</v>
      </c>
      <c r="BH16">
        <v>10</v>
      </c>
      <c r="BI16">
        <v>10</v>
      </c>
      <c r="BJ16">
        <v>9</v>
      </c>
      <c r="BK16">
        <v>9</v>
      </c>
      <c r="BL16" s="20">
        <v>0</v>
      </c>
      <c r="BO16" s="5" t="s">
        <v>82</v>
      </c>
      <c r="BP16" s="5" t="s">
        <v>74</v>
      </c>
      <c r="BQ16" s="5" t="s">
        <v>77</v>
      </c>
      <c r="BR16" s="5" t="s">
        <v>25</v>
      </c>
      <c r="BS16">
        <v>20</v>
      </c>
      <c r="BT16">
        <v>10</v>
      </c>
      <c r="BU16">
        <v>10</v>
      </c>
      <c r="BV16">
        <v>8</v>
      </c>
      <c r="BW16">
        <v>7</v>
      </c>
      <c r="BX16">
        <v>6</v>
      </c>
      <c r="BY16">
        <v>6</v>
      </c>
    </row>
    <row r="17" spans="1:78" x14ac:dyDescent="0.45">
      <c r="A17" s="3"/>
      <c r="B17" s="3" t="s">
        <v>76</v>
      </c>
      <c r="C17" s="5" t="s">
        <v>40</v>
      </c>
      <c r="D17" s="3" t="s">
        <v>77</v>
      </c>
      <c r="E17" s="5" t="s">
        <v>26</v>
      </c>
      <c r="F17" s="3">
        <v>17</v>
      </c>
      <c r="G17">
        <v>9</v>
      </c>
      <c r="H17">
        <v>9</v>
      </c>
      <c r="I17" s="5">
        <v>9</v>
      </c>
      <c r="J17" s="5">
        <v>5</v>
      </c>
      <c r="K17" s="5">
        <v>5</v>
      </c>
      <c r="L17" s="5">
        <v>4</v>
      </c>
      <c r="O17" s="5" t="s">
        <v>79</v>
      </c>
      <c r="P17" s="5" t="s">
        <v>45</v>
      </c>
      <c r="Q17" s="5" t="s">
        <v>77</v>
      </c>
      <c r="R17" s="13" t="s">
        <v>26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AB17" s="5" t="s">
        <v>78</v>
      </c>
      <c r="AC17" s="5" t="s">
        <v>65</v>
      </c>
      <c r="AD17" s="5" t="s">
        <v>77</v>
      </c>
      <c r="AE17" s="5" t="s">
        <v>26</v>
      </c>
      <c r="AF17">
        <v>7</v>
      </c>
      <c r="AG17">
        <v>3</v>
      </c>
      <c r="AH17">
        <v>2</v>
      </c>
      <c r="AI17">
        <v>2</v>
      </c>
      <c r="AJ17">
        <v>1</v>
      </c>
      <c r="AK17">
        <v>1</v>
      </c>
      <c r="AL17">
        <v>1</v>
      </c>
      <c r="AO17" s="5" t="s">
        <v>80</v>
      </c>
      <c r="AP17" s="5" t="s">
        <v>67</v>
      </c>
      <c r="AQ17" s="5" t="s">
        <v>77</v>
      </c>
      <c r="AR17" s="5" t="s">
        <v>26</v>
      </c>
      <c r="AS17">
        <v>5</v>
      </c>
      <c r="AT17">
        <v>5</v>
      </c>
      <c r="AU17">
        <v>4</v>
      </c>
      <c r="AV17">
        <v>4</v>
      </c>
      <c r="AW17">
        <v>4</v>
      </c>
      <c r="AX17">
        <v>4</v>
      </c>
      <c r="AY17">
        <v>4</v>
      </c>
      <c r="BB17" s="5" t="s">
        <v>81</v>
      </c>
      <c r="BC17" s="5" t="s">
        <v>72</v>
      </c>
      <c r="BD17" s="5" t="s">
        <v>77</v>
      </c>
      <c r="BE17" s="5" t="s">
        <v>26</v>
      </c>
      <c r="BF17">
        <v>1</v>
      </c>
      <c r="BG17">
        <v>1</v>
      </c>
      <c r="BH17">
        <v>0</v>
      </c>
      <c r="BI17">
        <v>0</v>
      </c>
      <c r="BJ17">
        <v>0</v>
      </c>
      <c r="BK17">
        <v>0</v>
      </c>
      <c r="BL17">
        <v>0</v>
      </c>
      <c r="BO17" s="5" t="s">
        <v>82</v>
      </c>
      <c r="BP17" s="5" t="s">
        <v>74</v>
      </c>
      <c r="BQ17" s="5" t="s">
        <v>77</v>
      </c>
      <c r="BR17" s="5" t="s">
        <v>26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</row>
    <row r="18" spans="1:78" x14ac:dyDescent="0.45">
      <c r="A18" s="4"/>
      <c r="B18" s="3" t="s">
        <v>76</v>
      </c>
      <c r="C18" s="5" t="s">
        <v>40</v>
      </c>
      <c r="D18" s="5" t="s">
        <v>77</v>
      </c>
      <c r="E18" s="5" t="s">
        <v>38</v>
      </c>
      <c r="F18" s="3">
        <v>4</v>
      </c>
      <c r="G18">
        <v>3</v>
      </c>
      <c r="H18">
        <v>2</v>
      </c>
      <c r="I18" s="5">
        <v>2</v>
      </c>
      <c r="J18" s="5">
        <v>2</v>
      </c>
      <c r="K18" s="5">
        <v>2</v>
      </c>
      <c r="L18" s="5">
        <v>2</v>
      </c>
      <c r="O18" s="5" t="s">
        <v>79</v>
      </c>
      <c r="P18" s="5" t="s">
        <v>45</v>
      </c>
      <c r="Q18" s="5" t="s">
        <v>77</v>
      </c>
      <c r="R18" s="13" t="s">
        <v>38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AB18" s="5" t="s">
        <v>78</v>
      </c>
      <c r="AC18" s="5" t="s">
        <v>65</v>
      </c>
      <c r="AD18" s="5" t="s">
        <v>77</v>
      </c>
      <c r="AE18" s="5" t="s">
        <v>38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O18" s="5" t="s">
        <v>80</v>
      </c>
      <c r="AP18" s="5" t="s">
        <v>67</v>
      </c>
      <c r="AQ18" s="5" t="s">
        <v>77</v>
      </c>
      <c r="AR18" s="5" t="s">
        <v>38</v>
      </c>
      <c r="AS18">
        <v>1</v>
      </c>
      <c r="AT18">
        <v>1</v>
      </c>
      <c r="AU18">
        <v>11</v>
      </c>
      <c r="AV18">
        <v>1</v>
      </c>
      <c r="AW18">
        <v>1</v>
      </c>
      <c r="AX18">
        <v>1</v>
      </c>
      <c r="AY18">
        <v>1</v>
      </c>
      <c r="BB18" s="5" t="s">
        <v>81</v>
      </c>
      <c r="BC18" s="5" t="s">
        <v>72</v>
      </c>
      <c r="BD18" s="5" t="s">
        <v>77</v>
      </c>
      <c r="BE18" s="5" t="s">
        <v>38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O18" s="5" t="s">
        <v>82</v>
      </c>
      <c r="BP18" s="5" t="s">
        <v>74</v>
      </c>
      <c r="BQ18" s="5" t="s">
        <v>77</v>
      </c>
      <c r="BR18" s="5" t="s">
        <v>38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</row>
    <row r="19" spans="1:78" x14ac:dyDescent="0.45">
      <c r="A19" s="5"/>
      <c r="B19" s="3" t="s">
        <v>76</v>
      </c>
      <c r="C19" s="5" t="s">
        <v>40</v>
      </c>
      <c r="D19" s="5" t="s">
        <v>77</v>
      </c>
      <c r="E19" s="5" t="s">
        <v>28</v>
      </c>
      <c r="F19" s="3">
        <v>0</v>
      </c>
      <c r="G19">
        <v>0</v>
      </c>
      <c r="H19">
        <v>0</v>
      </c>
      <c r="I19" s="5">
        <v>0</v>
      </c>
      <c r="J19" s="5">
        <v>0</v>
      </c>
      <c r="K19" s="5">
        <v>0</v>
      </c>
      <c r="L19" s="5">
        <v>0</v>
      </c>
      <c r="O19" s="5" t="s">
        <v>79</v>
      </c>
      <c r="P19" s="5" t="s">
        <v>45</v>
      </c>
      <c r="Q19" s="5" t="s">
        <v>77</v>
      </c>
      <c r="R19" s="13" t="s">
        <v>28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AB19" s="5" t="s">
        <v>78</v>
      </c>
      <c r="AC19" s="5" t="s">
        <v>65</v>
      </c>
      <c r="AD19" s="5" t="s">
        <v>77</v>
      </c>
      <c r="AE19" s="5" t="s">
        <v>28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O19" s="5" t="s">
        <v>80</v>
      </c>
      <c r="AP19" s="5" t="s">
        <v>67</v>
      </c>
      <c r="AQ19" s="5" t="s">
        <v>77</v>
      </c>
      <c r="AR19" s="5" t="s">
        <v>28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BB19" s="5" t="s">
        <v>81</v>
      </c>
      <c r="BC19" s="5" t="s">
        <v>72</v>
      </c>
      <c r="BD19" s="5" t="s">
        <v>77</v>
      </c>
      <c r="BE19" s="5" t="s">
        <v>28</v>
      </c>
      <c r="BF19">
        <v>5</v>
      </c>
      <c r="BG19">
        <v>5</v>
      </c>
      <c r="BH19">
        <v>0</v>
      </c>
      <c r="BI19">
        <v>0</v>
      </c>
      <c r="BJ19">
        <v>0</v>
      </c>
      <c r="BK19">
        <v>0</v>
      </c>
      <c r="BL19">
        <v>0</v>
      </c>
      <c r="BO19" s="5" t="s">
        <v>82</v>
      </c>
      <c r="BP19" s="5" t="s">
        <v>74</v>
      </c>
      <c r="BQ19" s="5" t="s">
        <v>77</v>
      </c>
      <c r="BR19" s="5" t="s">
        <v>28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</row>
    <row r="20" spans="1:78" x14ac:dyDescent="0.45">
      <c r="A20" s="5"/>
      <c r="B20" s="3" t="s">
        <v>76</v>
      </c>
      <c r="C20" s="5" t="s">
        <v>40</v>
      </c>
      <c r="D20" s="5" t="s">
        <v>77</v>
      </c>
      <c r="E20" s="5" t="s">
        <v>29</v>
      </c>
      <c r="F20" s="3">
        <v>7</v>
      </c>
      <c r="G20">
        <v>7</v>
      </c>
      <c r="H20">
        <v>5</v>
      </c>
      <c r="I20" s="5">
        <v>4</v>
      </c>
      <c r="J20" s="5">
        <v>4</v>
      </c>
      <c r="K20" s="5">
        <v>4</v>
      </c>
      <c r="L20" s="5">
        <v>4</v>
      </c>
      <c r="O20" s="5" t="s">
        <v>79</v>
      </c>
      <c r="P20" s="5" t="s">
        <v>45</v>
      </c>
      <c r="Q20" s="5" t="s">
        <v>77</v>
      </c>
      <c r="R20" s="13" t="s">
        <v>29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AB20" s="5" t="s">
        <v>78</v>
      </c>
      <c r="AC20" s="5" t="s">
        <v>65</v>
      </c>
      <c r="AD20" s="5" t="s">
        <v>77</v>
      </c>
      <c r="AE20" s="5" t="s">
        <v>29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O20" s="5" t="s">
        <v>80</v>
      </c>
      <c r="AP20" s="5" t="s">
        <v>67</v>
      </c>
      <c r="AQ20" s="5" t="s">
        <v>77</v>
      </c>
      <c r="AR20" s="5" t="s">
        <v>29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0</v>
      </c>
      <c r="AY20">
        <v>0</v>
      </c>
      <c r="BB20" s="5" t="s">
        <v>81</v>
      </c>
      <c r="BC20" s="5" t="s">
        <v>72</v>
      </c>
      <c r="BD20" s="5" t="s">
        <v>77</v>
      </c>
      <c r="BE20" s="5" t="s">
        <v>29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O20" s="5" t="s">
        <v>82</v>
      </c>
      <c r="BP20" s="5" t="s">
        <v>74</v>
      </c>
      <c r="BQ20" s="5" t="s">
        <v>77</v>
      </c>
      <c r="BR20" s="5" t="s">
        <v>29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</row>
    <row r="21" spans="1:78" x14ac:dyDescent="0.45">
      <c r="A21" s="5"/>
      <c r="B21" s="3" t="s">
        <v>76</v>
      </c>
      <c r="C21" s="5" t="s">
        <v>40</v>
      </c>
      <c r="D21" s="5" t="s">
        <v>77</v>
      </c>
      <c r="E21" s="5" t="s">
        <v>30</v>
      </c>
      <c r="F21" s="3">
        <v>2</v>
      </c>
      <c r="G21">
        <v>2</v>
      </c>
      <c r="H21">
        <v>0</v>
      </c>
      <c r="I21" s="5">
        <v>0</v>
      </c>
      <c r="J21" s="5">
        <v>0</v>
      </c>
      <c r="K21" s="5">
        <v>0</v>
      </c>
      <c r="L21" s="5">
        <v>0</v>
      </c>
      <c r="O21" s="5" t="s">
        <v>79</v>
      </c>
      <c r="P21" s="5" t="s">
        <v>45</v>
      </c>
      <c r="Q21" s="5" t="s">
        <v>77</v>
      </c>
      <c r="R21" s="13" t="s">
        <v>30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AB21" s="5" t="s">
        <v>78</v>
      </c>
      <c r="AC21" s="5" t="s">
        <v>65</v>
      </c>
      <c r="AD21" s="5" t="s">
        <v>77</v>
      </c>
      <c r="AE21" s="5" t="s">
        <v>30</v>
      </c>
      <c r="AF21">
        <v>2</v>
      </c>
      <c r="AG21">
        <v>2</v>
      </c>
      <c r="AH21">
        <v>1</v>
      </c>
      <c r="AI21">
        <v>1</v>
      </c>
      <c r="AJ21">
        <v>1</v>
      </c>
      <c r="AK21">
        <v>1</v>
      </c>
      <c r="AL21">
        <v>1</v>
      </c>
      <c r="AO21" s="5" t="s">
        <v>80</v>
      </c>
      <c r="AP21" s="5" t="s">
        <v>67</v>
      </c>
      <c r="AQ21" s="5" t="s">
        <v>77</v>
      </c>
      <c r="AR21" s="5" t="s">
        <v>30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BB21" s="5" t="s">
        <v>81</v>
      </c>
      <c r="BC21" s="5" t="s">
        <v>72</v>
      </c>
      <c r="BD21" s="5" t="s">
        <v>77</v>
      </c>
      <c r="BE21" s="5" t="s">
        <v>30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O21" s="5" t="s">
        <v>82</v>
      </c>
      <c r="BP21" s="5" t="s">
        <v>74</v>
      </c>
      <c r="BQ21" s="5" t="s">
        <v>77</v>
      </c>
      <c r="BR21" s="5" t="s">
        <v>30</v>
      </c>
      <c r="BS21">
        <v>1</v>
      </c>
      <c r="BT21">
        <v>1</v>
      </c>
      <c r="BU21">
        <v>11</v>
      </c>
      <c r="BV21">
        <v>1</v>
      </c>
      <c r="BW21">
        <v>1</v>
      </c>
      <c r="BX21">
        <v>1</v>
      </c>
      <c r="BY21">
        <v>1</v>
      </c>
    </row>
    <row r="22" spans="1:78" x14ac:dyDescent="0.45">
      <c r="A22" s="5"/>
      <c r="B22" s="3"/>
      <c r="C22" s="5"/>
      <c r="D22" s="5"/>
      <c r="E22" s="4" t="s">
        <v>34</v>
      </c>
      <c r="F22" s="31">
        <f>SUM(F16:F21)</f>
        <v>56</v>
      </c>
      <c r="G22" s="3">
        <f t="shared" ref="G22:L22" si="34">SUM(G16:G21)</f>
        <v>34</v>
      </c>
      <c r="H22" s="3">
        <f t="shared" si="34"/>
        <v>26</v>
      </c>
      <c r="I22" s="3">
        <f t="shared" si="34"/>
        <v>21</v>
      </c>
      <c r="J22" s="3">
        <f t="shared" si="34"/>
        <v>15</v>
      </c>
      <c r="K22" s="3">
        <f t="shared" si="34"/>
        <v>15</v>
      </c>
      <c r="L22" s="31">
        <f t="shared" si="34"/>
        <v>14</v>
      </c>
      <c r="O22" s="5"/>
      <c r="P22" s="5"/>
      <c r="Q22" s="5"/>
      <c r="R22" s="4" t="s">
        <v>34</v>
      </c>
      <c r="S22" s="32">
        <f>SUM(S16:S21)</f>
        <v>28</v>
      </c>
      <c r="T22">
        <f t="shared" ref="T22:Y22" si="35">SUM(T16:T21)</f>
        <v>11</v>
      </c>
      <c r="U22">
        <f t="shared" si="35"/>
        <v>11</v>
      </c>
      <c r="V22">
        <f t="shared" si="35"/>
        <v>4</v>
      </c>
      <c r="W22">
        <f t="shared" si="35"/>
        <v>3</v>
      </c>
      <c r="X22">
        <f t="shared" si="35"/>
        <v>3</v>
      </c>
      <c r="Y22" s="32">
        <f t="shared" si="35"/>
        <v>3</v>
      </c>
      <c r="AB22" s="5"/>
      <c r="AC22" s="5"/>
      <c r="AD22" s="5"/>
      <c r="AE22" s="4" t="s">
        <v>34</v>
      </c>
      <c r="AF22">
        <f>SUM(AF16:AF21)</f>
        <v>30</v>
      </c>
      <c r="AG22">
        <f t="shared" ref="AG22:AL22" si="36">SUM(AG16:AG21)</f>
        <v>10</v>
      </c>
      <c r="AH22">
        <f t="shared" si="36"/>
        <v>8</v>
      </c>
      <c r="AI22">
        <f t="shared" si="36"/>
        <v>6</v>
      </c>
      <c r="AJ22">
        <f t="shared" si="36"/>
        <v>3</v>
      </c>
      <c r="AK22">
        <f t="shared" si="36"/>
        <v>3</v>
      </c>
      <c r="AL22">
        <f t="shared" si="36"/>
        <v>3</v>
      </c>
      <c r="AO22" s="5"/>
      <c r="AP22" s="5"/>
      <c r="AQ22" s="5"/>
      <c r="AR22" s="4" t="s">
        <v>34</v>
      </c>
      <c r="AS22" s="32">
        <f>SUM(AS16:AS20)</f>
        <v>28</v>
      </c>
      <c r="AT22">
        <f t="shared" ref="AT22:AY22" si="37">SUM(AT16:AT20)</f>
        <v>15</v>
      </c>
      <c r="AU22">
        <f t="shared" si="37"/>
        <v>24</v>
      </c>
      <c r="AV22">
        <f t="shared" si="37"/>
        <v>14</v>
      </c>
      <c r="AW22">
        <f t="shared" si="37"/>
        <v>11</v>
      </c>
      <c r="AX22">
        <f t="shared" si="37"/>
        <v>8</v>
      </c>
      <c r="AY22" s="32">
        <f t="shared" si="37"/>
        <v>7</v>
      </c>
      <c r="BB22" s="5"/>
      <c r="BC22" s="5"/>
      <c r="BD22" s="5"/>
      <c r="BE22" s="4" t="s">
        <v>34</v>
      </c>
      <c r="BF22" s="32">
        <f>SUM(BF16:BF21)</f>
        <v>29</v>
      </c>
      <c r="BG22">
        <f t="shared" ref="BG22:BL22" si="38">SUM(BG16:BG21)</f>
        <v>17</v>
      </c>
      <c r="BH22">
        <f t="shared" si="38"/>
        <v>10</v>
      </c>
      <c r="BI22">
        <f t="shared" si="38"/>
        <v>10</v>
      </c>
      <c r="BJ22">
        <f t="shared" si="38"/>
        <v>9</v>
      </c>
      <c r="BK22">
        <f t="shared" si="38"/>
        <v>9</v>
      </c>
      <c r="BL22" s="32">
        <f t="shared" si="38"/>
        <v>0</v>
      </c>
      <c r="BO22" s="5"/>
      <c r="BP22" s="5"/>
      <c r="BQ22" s="5"/>
      <c r="BR22" s="4" t="s">
        <v>34</v>
      </c>
      <c r="BS22" s="32">
        <f>SUM(BS16:BS21)</f>
        <v>22</v>
      </c>
      <c r="BT22">
        <f t="shared" ref="BT22:BY22" si="39">SUM(BT16:BT21)</f>
        <v>12</v>
      </c>
      <c r="BU22">
        <f t="shared" si="39"/>
        <v>22</v>
      </c>
      <c r="BV22">
        <f t="shared" si="39"/>
        <v>10</v>
      </c>
      <c r="BW22">
        <f t="shared" si="39"/>
        <v>9</v>
      </c>
      <c r="BX22">
        <f t="shared" si="39"/>
        <v>8</v>
      </c>
      <c r="BY22" s="32">
        <f t="shared" si="39"/>
        <v>8</v>
      </c>
    </row>
    <row r="23" spans="1:78" x14ac:dyDescent="0.45">
      <c r="A23" s="5"/>
      <c r="B23" s="3"/>
      <c r="C23" s="5"/>
      <c r="D23" s="5"/>
      <c r="E23" s="5"/>
      <c r="F23" s="3"/>
      <c r="I23" s="5"/>
      <c r="J23" s="5"/>
      <c r="K23" s="5"/>
      <c r="L23" s="5"/>
      <c r="O23" s="5"/>
      <c r="P23" s="5"/>
      <c r="Q23" s="5"/>
      <c r="R23" s="13"/>
      <c r="AB23" s="5"/>
      <c r="AC23" s="5"/>
      <c r="AD23" s="5"/>
      <c r="AE23" s="5"/>
      <c r="AO23" s="5"/>
      <c r="AP23" s="5"/>
      <c r="AQ23" s="5"/>
      <c r="AR23" s="5"/>
      <c r="BB23" s="5"/>
      <c r="BC23" s="5"/>
      <c r="BD23" s="5"/>
      <c r="BE23" s="5"/>
      <c r="BO23" s="5"/>
      <c r="BP23" s="5"/>
      <c r="BQ23" s="5"/>
      <c r="BR23" s="5"/>
    </row>
    <row r="24" spans="1:78" x14ac:dyDescent="0.45">
      <c r="A24" s="5"/>
      <c r="F24" s="6" t="s">
        <v>54</v>
      </c>
      <c r="G24" s="8" t="s">
        <v>56</v>
      </c>
      <c r="H24" s="9" t="s">
        <v>57</v>
      </c>
      <c r="I24" s="10" t="s">
        <v>58</v>
      </c>
      <c r="J24" s="11" t="s">
        <v>59</v>
      </c>
      <c r="K24" s="7" t="s">
        <v>60</v>
      </c>
      <c r="L24" s="12" t="s">
        <v>61</v>
      </c>
      <c r="M24" s="1"/>
      <c r="S24" s="6" t="s">
        <v>54</v>
      </c>
      <c r="T24" s="8" t="s">
        <v>56</v>
      </c>
      <c r="U24" s="9" t="s">
        <v>57</v>
      </c>
      <c r="V24" s="10" t="s">
        <v>58</v>
      </c>
      <c r="W24" s="11" t="s">
        <v>59</v>
      </c>
      <c r="X24" s="7" t="s">
        <v>60</v>
      </c>
      <c r="Y24" s="12" t="s">
        <v>61</v>
      </c>
      <c r="Z24" s="1"/>
      <c r="AF24" s="6" t="s">
        <v>54</v>
      </c>
      <c r="AG24" s="8" t="s">
        <v>56</v>
      </c>
      <c r="AH24" s="9" t="s">
        <v>57</v>
      </c>
      <c r="AI24" s="10" t="s">
        <v>58</v>
      </c>
      <c r="AJ24" s="11" t="s">
        <v>59</v>
      </c>
      <c r="AK24" s="7" t="s">
        <v>60</v>
      </c>
      <c r="AL24" s="12" t="s">
        <v>61</v>
      </c>
      <c r="AM24" s="1"/>
      <c r="AS24" s="6" t="s">
        <v>54</v>
      </c>
      <c r="AT24" s="8" t="s">
        <v>56</v>
      </c>
      <c r="AU24" s="9" t="s">
        <v>57</v>
      </c>
      <c r="AV24" s="10" t="s">
        <v>58</v>
      </c>
      <c r="AW24" s="11" t="s">
        <v>59</v>
      </c>
      <c r="AX24" s="7" t="s">
        <v>60</v>
      </c>
      <c r="AY24" s="12" t="s">
        <v>61</v>
      </c>
      <c r="AZ24" s="1"/>
      <c r="BF24" s="6" t="s">
        <v>54</v>
      </c>
      <c r="BG24" s="8" t="s">
        <v>56</v>
      </c>
      <c r="BH24" s="9" t="s">
        <v>57</v>
      </c>
      <c r="BI24" s="10" t="s">
        <v>58</v>
      </c>
      <c r="BJ24" s="11" t="s">
        <v>59</v>
      </c>
      <c r="BK24" s="7" t="s">
        <v>60</v>
      </c>
      <c r="BL24" s="12" t="s">
        <v>61</v>
      </c>
      <c r="BM24" s="1"/>
      <c r="BS24" s="6" t="s">
        <v>54</v>
      </c>
      <c r="BT24" s="8" t="s">
        <v>56</v>
      </c>
      <c r="BU24" s="9" t="s">
        <v>57</v>
      </c>
      <c r="BV24" s="10" t="s">
        <v>58</v>
      </c>
      <c r="BW24" s="11" t="s">
        <v>59</v>
      </c>
      <c r="BX24" s="7" t="s">
        <v>60</v>
      </c>
      <c r="BY24" s="12" t="s">
        <v>61</v>
      </c>
      <c r="BZ24" s="1"/>
    </row>
    <row r="25" spans="1:78" x14ac:dyDescent="0.45">
      <c r="A25" s="5"/>
      <c r="B25" s="4" t="s">
        <v>42</v>
      </c>
      <c r="C25" s="4" t="s">
        <v>36</v>
      </c>
      <c r="D25" s="4" t="s">
        <v>39</v>
      </c>
      <c r="E25" s="4" t="s">
        <v>37</v>
      </c>
      <c r="F25" s="4" t="s">
        <v>46</v>
      </c>
      <c r="G25" s="4" t="s">
        <v>48</v>
      </c>
      <c r="H25" s="4" t="s">
        <v>49</v>
      </c>
      <c r="I25" s="4" t="s">
        <v>50</v>
      </c>
      <c r="J25" s="4" t="s">
        <v>51</v>
      </c>
      <c r="K25" s="4" t="s">
        <v>52</v>
      </c>
      <c r="L25" s="4" t="s">
        <v>53</v>
      </c>
      <c r="O25" s="4" t="s">
        <v>42</v>
      </c>
      <c r="P25" s="4" t="s">
        <v>36</v>
      </c>
      <c r="Q25" s="4" t="s">
        <v>39</v>
      </c>
      <c r="R25" s="4" t="s">
        <v>37</v>
      </c>
      <c r="S25" s="4" t="s">
        <v>46</v>
      </c>
      <c r="T25" s="4" t="s">
        <v>48</v>
      </c>
      <c r="U25" s="4" t="s">
        <v>49</v>
      </c>
      <c r="V25" s="4" t="s">
        <v>50</v>
      </c>
      <c r="W25" s="4" t="s">
        <v>51</v>
      </c>
      <c r="X25" s="4" t="s">
        <v>52</v>
      </c>
      <c r="Y25" s="4" t="s">
        <v>53</v>
      </c>
      <c r="AB25" s="4" t="s">
        <v>42</v>
      </c>
      <c r="AC25" s="4" t="s">
        <v>36</v>
      </c>
      <c r="AD25" s="4" t="s">
        <v>39</v>
      </c>
      <c r="AE25" s="4" t="s">
        <v>37</v>
      </c>
      <c r="AF25" s="4" t="s">
        <v>46</v>
      </c>
      <c r="AG25" s="4" t="s">
        <v>48</v>
      </c>
      <c r="AH25" s="4" t="s">
        <v>49</v>
      </c>
      <c r="AI25" s="4" t="s">
        <v>50</v>
      </c>
      <c r="AJ25" s="4" t="s">
        <v>51</v>
      </c>
      <c r="AK25" s="4" t="s">
        <v>52</v>
      </c>
      <c r="AL25" s="4" t="s">
        <v>53</v>
      </c>
      <c r="AO25" s="4" t="s">
        <v>42</v>
      </c>
      <c r="AP25" s="4" t="s">
        <v>36</v>
      </c>
      <c r="AQ25" s="4" t="s">
        <v>39</v>
      </c>
      <c r="AR25" s="4" t="s">
        <v>37</v>
      </c>
      <c r="AS25" s="4" t="s">
        <v>46</v>
      </c>
      <c r="AT25" s="4" t="s">
        <v>48</v>
      </c>
      <c r="AU25" s="4" t="s">
        <v>49</v>
      </c>
      <c r="AV25" s="4" t="s">
        <v>50</v>
      </c>
      <c r="AW25" s="4" t="s">
        <v>51</v>
      </c>
      <c r="AX25" s="4" t="s">
        <v>52</v>
      </c>
      <c r="AY25" s="4" t="s">
        <v>53</v>
      </c>
      <c r="BB25" s="4" t="s">
        <v>42</v>
      </c>
      <c r="BC25" s="4" t="s">
        <v>36</v>
      </c>
      <c r="BD25" s="4" t="s">
        <v>39</v>
      </c>
      <c r="BE25" s="4" t="s">
        <v>37</v>
      </c>
      <c r="BF25" s="4" t="s">
        <v>46</v>
      </c>
      <c r="BG25" s="4" t="s">
        <v>48</v>
      </c>
      <c r="BH25" s="4" t="s">
        <v>49</v>
      </c>
      <c r="BI25" s="4" t="s">
        <v>50</v>
      </c>
      <c r="BJ25" s="4" t="s">
        <v>51</v>
      </c>
      <c r="BK25" s="4" t="s">
        <v>52</v>
      </c>
      <c r="BL25" s="4" t="s">
        <v>53</v>
      </c>
      <c r="BO25" s="4" t="s">
        <v>42</v>
      </c>
      <c r="BP25" s="4" t="s">
        <v>36</v>
      </c>
      <c r="BQ25" s="4" t="s">
        <v>39</v>
      </c>
      <c r="BR25" s="4" t="s">
        <v>37</v>
      </c>
      <c r="BS25" s="4" t="s">
        <v>46</v>
      </c>
      <c r="BT25" s="4" t="s">
        <v>48</v>
      </c>
      <c r="BU25" s="4" t="s">
        <v>49</v>
      </c>
      <c r="BV25" s="4" t="s">
        <v>50</v>
      </c>
      <c r="BW25" s="4" t="s">
        <v>51</v>
      </c>
      <c r="BX25" s="4" t="s">
        <v>52</v>
      </c>
      <c r="BY25" s="4" t="s">
        <v>53</v>
      </c>
    </row>
    <row r="26" spans="1:78" x14ac:dyDescent="0.45">
      <c r="A26" s="5"/>
      <c r="B26" s="3" t="s">
        <v>83</v>
      </c>
      <c r="C26" s="5" t="s">
        <v>40</v>
      </c>
      <c r="D26" s="5" t="s">
        <v>84</v>
      </c>
      <c r="E26" s="5" t="s">
        <v>25</v>
      </c>
      <c r="F26" s="3">
        <v>10</v>
      </c>
      <c r="G26">
        <v>7</v>
      </c>
      <c r="H26">
        <v>7</v>
      </c>
      <c r="I26" s="5">
        <v>7</v>
      </c>
      <c r="J26" s="5">
        <v>5</v>
      </c>
      <c r="K26" s="5">
        <v>3</v>
      </c>
      <c r="L26" s="5">
        <v>3</v>
      </c>
      <c r="O26" s="5" t="s">
        <v>87</v>
      </c>
      <c r="P26" s="5" t="s">
        <v>45</v>
      </c>
      <c r="Q26" s="5" t="s">
        <v>84</v>
      </c>
      <c r="R26" s="13" t="s">
        <v>25</v>
      </c>
      <c r="S26" s="14">
        <v>29</v>
      </c>
      <c r="T26">
        <v>13</v>
      </c>
      <c r="U26">
        <v>10</v>
      </c>
      <c r="V26">
        <v>4</v>
      </c>
      <c r="W26">
        <v>3</v>
      </c>
      <c r="X26">
        <v>3</v>
      </c>
      <c r="Y26">
        <v>3</v>
      </c>
      <c r="AB26" s="5" t="s">
        <v>85</v>
      </c>
      <c r="AC26" s="5" t="s">
        <v>65</v>
      </c>
      <c r="AD26" s="5" t="s">
        <v>84</v>
      </c>
      <c r="AE26" s="5" t="s">
        <v>25</v>
      </c>
      <c r="AF26">
        <v>18</v>
      </c>
      <c r="AG26">
        <v>10</v>
      </c>
      <c r="AH26">
        <v>1</v>
      </c>
      <c r="AI26">
        <v>1</v>
      </c>
      <c r="AJ26">
        <v>1</v>
      </c>
      <c r="AK26">
        <v>0</v>
      </c>
      <c r="AL26">
        <v>0</v>
      </c>
      <c r="AO26" s="5" t="s">
        <v>88</v>
      </c>
      <c r="AP26" s="5" t="s">
        <v>67</v>
      </c>
      <c r="AQ26" s="5" t="s">
        <v>84</v>
      </c>
      <c r="AR26" s="5" t="s">
        <v>25</v>
      </c>
      <c r="AS26">
        <v>30</v>
      </c>
      <c r="AT26">
        <v>13</v>
      </c>
      <c r="AU26">
        <v>10</v>
      </c>
      <c r="AV26">
        <v>4</v>
      </c>
      <c r="AW26">
        <v>3</v>
      </c>
      <c r="AX26">
        <v>3</v>
      </c>
      <c r="AY26">
        <v>3</v>
      </c>
      <c r="BB26" s="5" t="s">
        <v>86</v>
      </c>
      <c r="BC26" s="5" t="s">
        <v>72</v>
      </c>
      <c r="BD26" s="5" t="s">
        <v>84</v>
      </c>
      <c r="BE26" s="5" t="s">
        <v>25</v>
      </c>
      <c r="BF26">
        <v>21</v>
      </c>
      <c r="BG26">
        <v>12</v>
      </c>
      <c r="BH26">
        <v>11</v>
      </c>
      <c r="BI26">
        <v>10</v>
      </c>
      <c r="BJ26">
        <v>7</v>
      </c>
      <c r="BK26">
        <v>4</v>
      </c>
      <c r="BL26">
        <v>3</v>
      </c>
      <c r="BO26" s="5" t="s">
        <v>89</v>
      </c>
      <c r="BP26" s="5" t="s">
        <v>74</v>
      </c>
      <c r="BQ26" s="5" t="s">
        <v>84</v>
      </c>
      <c r="BR26" s="5" t="s">
        <v>25</v>
      </c>
      <c r="BS26">
        <v>12</v>
      </c>
      <c r="BT26">
        <v>2</v>
      </c>
      <c r="BU26">
        <v>2</v>
      </c>
      <c r="BV26">
        <v>2</v>
      </c>
      <c r="BW26">
        <v>2</v>
      </c>
      <c r="BX26">
        <v>1</v>
      </c>
      <c r="BY26">
        <v>1</v>
      </c>
    </row>
    <row r="27" spans="1:78" x14ac:dyDescent="0.45">
      <c r="A27" s="5"/>
      <c r="B27" s="3" t="s">
        <v>83</v>
      </c>
      <c r="C27" s="5" t="s">
        <v>40</v>
      </c>
      <c r="D27" s="5" t="s">
        <v>84</v>
      </c>
      <c r="E27" s="5" t="s">
        <v>26</v>
      </c>
      <c r="F27" s="3">
        <v>2</v>
      </c>
      <c r="G27">
        <v>0</v>
      </c>
      <c r="H27">
        <v>0</v>
      </c>
      <c r="I27" s="5">
        <v>0</v>
      </c>
      <c r="J27" s="5">
        <v>0</v>
      </c>
      <c r="K27" s="5">
        <v>0</v>
      </c>
      <c r="L27" s="5">
        <v>0</v>
      </c>
      <c r="O27" s="5" t="s">
        <v>87</v>
      </c>
      <c r="P27" s="5" t="s">
        <v>45</v>
      </c>
      <c r="Q27" s="5" t="s">
        <v>84</v>
      </c>
      <c r="R27" s="13" t="s">
        <v>26</v>
      </c>
      <c r="S27">
        <v>5</v>
      </c>
      <c r="T27">
        <v>5</v>
      </c>
      <c r="U27">
        <v>2</v>
      </c>
      <c r="V27">
        <v>2</v>
      </c>
      <c r="W27">
        <v>2</v>
      </c>
      <c r="X27">
        <v>2</v>
      </c>
      <c r="Y27">
        <v>1</v>
      </c>
      <c r="AB27" s="5" t="s">
        <v>85</v>
      </c>
      <c r="AC27" s="5" t="s">
        <v>65</v>
      </c>
      <c r="AD27" s="5" t="s">
        <v>84</v>
      </c>
      <c r="AE27" s="5" t="s">
        <v>26</v>
      </c>
      <c r="AF27">
        <v>6</v>
      </c>
      <c r="AG27">
        <v>4</v>
      </c>
      <c r="AH27">
        <v>4</v>
      </c>
      <c r="AI27">
        <v>3</v>
      </c>
      <c r="AJ27">
        <v>1</v>
      </c>
      <c r="AK27">
        <v>1</v>
      </c>
      <c r="AL27">
        <v>1</v>
      </c>
      <c r="AO27" s="5" t="s">
        <v>88</v>
      </c>
      <c r="AP27" s="5" t="s">
        <v>67</v>
      </c>
      <c r="AQ27" s="5" t="s">
        <v>84</v>
      </c>
      <c r="AR27" s="5" t="s">
        <v>26</v>
      </c>
      <c r="AS27">
        <v>2</v>
      </c>
      <c r="AT27">
        <v>1</v>
      </c>
      <c r="AU27">
        <v>0</v>
      </c>
      <c r="AV27">
        <v>0</v>
      </c>
      <c r="AW27">
        <v>0</v>
      </c>
      <c r="AX27">
        <v>0</v>
      </c>
      <c r="AY27">
        <v>0</v>
      </c>
      <c r="BB27" s="5" t="s">
        <v>86</v>
      </c>
      <c r="BC27" s="5" t="s">
        <v>72</v>
      </c>
      <c r="BD27" s="5" t="s">
        <v>84</v>
      </c>
      <c r="BE27" s="5" t="s">
        <v>26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0</v>
      </c>
      <c r="BO27" s="5" t="s">
        <v>89</v>
      </c>
      <c r="BP27" s="5" t="s">
        <v>74</v>
      </c>
      <c r="BQ27" s="5" t="s">
        <v>84</v>
      </c>
      <c r="BR27" s="5" t="s">
        <v>26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</row>
    <row r="28" spans="1:78" x14ac:dyDescent="0.45">
      <c r="B28" s="3" t="s">
        <v>83</v>
      </c>
      <c r="C28" s="5" t="s">
        <v>40</v>
      </c>
      <c r="D28" s="5" t="s">
        <v>84</v>
      </c>
      <c r="E28" s="5" t="s">
        <v>38</v>
      </c>
      <c r="F28" s="3">
        <v>0</v>
      </c>
      <c r="G28">
        <v>0</v>
      </c>
      <c r="H28">
        <v>0</v>
      </c>
      <c r="I28" s="5">
        <v>0</v>
      </c>
      <c r="J28" s="5">
        <v>0</v>
      </c>
      <c r="K28" s="5">
        <v>0</v>
      </c>
      <c r="L28" s="5">
        <v>0</v>
      </c>
      <c r="O28" s="5" t="s">
        <v>87</v>
      </c>
      <c r="P28" s="5" t="s">
        <v>45</v>
      </c>
      <c r="Q28" s="5" t="s">
        <v>84</v>
      </c>
      <c r="R28" s="13" t="s">
        <v>38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AB28" s="5" t="s">
        <v>85</v>
      </c>
      <c r="AC28" s="5" t="s">
        <v>65</v>
      </c>
      <c r="AD28" s="5" t="s">
        <v>84</v>
      </c>
      <c r="AE28" s="5" t="s">
        <v>38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O28" s="5" t="s">
        <v>88</v>
      </c>
      <c r="AP28" s="5" t="s">
        <v>67</v>
      </c>
      <c r="AQ28" s="5" t="s">
        <v>84</v>
      </c>
      <c r="AR28" s="5" t="s">
        <v>38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BB28" s="5" t="s">
        <v>86</v>
      </c>
      <c r="BC28" s="5" t="s">
        <v>72</v>
      </c>
      <c r="BD28" s="5" t="s">
        <v>84</v>
      </c>
      <c r="BE28" s="5" t="s">
        <v>38</v>
      </c>
      <c r="BF28">
        <v>5</v>
      </c>
      <c r="BG28">
        <v>3</v>
      </c>
      <c r="BH28">
        <v>3</v>
      </c>
      <c r="BI28">
        <v>2</v>
      </c>
      <c r="BJ28">
        <v>2</v>
      </c>
      <c r="BK28">
        <v>2</v>
      </c>
      <c r="BL28">
        <v>2</v>
      </c>
      <c r="BO28" s="5" t="s">
        <v>89</v>
      </c>
      <c r="BP28" s="5" t="s">
        <v>74</v>
      </c>
      <c r="BQ28" s="5" t="s">
        <v>84</v>
      </c>
      <c r="BR28" s="5" t="s">
        <v>38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</row>
    <row r="29" spans="1:78" x14ac:dyDescent="0.45">
      <c r="B29" s="3" t="s">
        <v>83</v>
      </c>
      <c r="C29" s="5" t="s">
        <v>40</v>
      </c>
      <c r="D29" s="5" t="s">
        <v>84</v>
      </c>
      <c r="E29" s="5" t="s">
        <v>28</v>
      </c>
      <c r="F29" s="3">
        <v>7</v>
      </c>
      <c r="G29">
        <v>6</v>
      </c>
      <c r="H29">
        <v>4</v>
      </c>
      <c r="I29" s="5">
        <v>2</v>
      </c>
      <c r="J29" s="5">
        <v>1</v>
      </c>
      <c r="K29" s="5">
        <v>1</v>
      </c>
      <c r="L29" s="5">
        <v>1</v>
      </c>
      <c r="O29" s="5" t="s">
        <v>87</v>
      </c>
      <c r="P29" s="5" t="s">
        <v>45</v>
      </c>
      <c r="Q29" s="5" t="s">
        <v>84</v>
      </c>
      <c r="R29" s="13" t="s">
        <v>28</v>
      </c>
      <c r="S29">
        <v>7</v>
      </c>
      <c r="T29">
        <v>7</v>
      </c>
      <c r="U29">
        <v>4</v>
      </c>
      <c r="V29">
        <v>4</v>
      </c>
      <c r="W29">
        <v>2</v>
      </c>
      <c r="X29">
        <v>2</v>
      </c>
      <c r="Y29">
        <v>1</v>
      </c>
      <c r="AB29" s="5" t="s">
        <v>85</v>
      </c>
      <c r="AC29" s="5" t="s">
        <v>65</v>
      </c>
      <c r="AD29" s="5" t="s">
        <v>84</v>
      </c>
      <c r="AE29" s="5" t="s">
        <v>28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O29" s="5" t="s">
        <v>88</v>
      </c>
      <c r="AP29" s="5" t="s">
        <v>67</v>
      </c>
      <c r="AQ29" s="5" t="s">
        <v>84</v>
      </c>
      <c r="AR29" s="5" t="s">
        <v>28</v>
      </c>
      <c r="AS29">
        <v>2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BB29" s="5" t="s">
        <v>86</v>
      </c>
      <c r="BC29" s="5" t="s">
        <v>72</v>
      </c>
      <c r="BD29" s="5" t="s">
        <v>84</v>
      </c>
      <c r="BE29" s="5" t="s">
        <v>28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O29" s="5" t="s">
        <v>89</v>
      </c>
      <c r="BP29" s="5" t="s">
        <v>74</v>
      </c>
      <c r="BQ29" s="5" t="s">
        <v>84</v>
      </c>
      <c r="BR29" s="5" t="s">
        <v>28</v>
      </c>
      <c r="BS29">
        <v>6</v>
      </c>
      <c r="BT29">
        <v>3</v>
      </c>
      <c r="BU29">
        <v>3</v>
      </c>
      <c r="BV29">
        <v>3</v>
      </c>
      <c r="BW29">
        <v>3</v>
      </c>
      <c r="BX29">
        <v>1</v>
      </c>
      <c r="BY29">
        <v>1</v>
      </c>
    </row>
    <row r="30" spans="1:78" x14ac:dyDescent="0.45">
      <c r="B30" s="3" t="s">
        <v>83</v>
      </c>
      <c r="C30" s="5" t="s">
        <v>40</v>
      </c>
      <c r="D30" s="5" t="s">
        <v>84</v>
      </c>
      <c r="E30" s="5" t="s">
        <v>29</v>
      </c>
      <c r="F30" s="3">
        <v>6</v>
      </c>
      <c r="G30">
        <v>4</v>
      </c>
      <c r="H30">
        <v>2</v>
      </c>
      <c r="I30" s="5">
        <v>0</v>
      </c>
      <c r="J30" s="5">
        <v>0</v>
      </c>
      <c r="K30" s="5">
        <v>0</v>
      </c>
      <c r="L30" s="5">
        <v>0</v>
      </c>
      <c r="O30" s="5" t="s">
        <v>87</v>
      </c>
      <c r="P30" s="5" t="s">
        <v>45</v>
      </c>
      <c r="Q30" s="5" t="s">
        <v>84</v>
      </c>
      <c r="R30" s="13" t="s">
        <v>29</v>
      </c>
      <c r="S30">
        <v>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AB30" s="5" t="s">
        <v>85</v>
      </c>
      <c r="AC30" s="5" t="s">
        <v>65</v>
      </c>
      <c r="AD30" s="5" t="s">
        <v>84</v>
      </c>
      <c r="AE30" s="5" t="s">
        <v>29</v>
      </c>
      <c r="AF30">
        <v>4</v>
      </c>
      <c r="AG30">
        <v>4</v>
      </c>
      <c r="AH30">
        <v>4</v>
      </c>
      <c r="AI30">
        <v>3</v>
      </c>
      <c r="AJ30">
        <v>2</v>
      </c>
      <c r="AK30">
        <v>1</v>
      </c>
      <c r="AL30">
        <v>1</v>
      </c>
      <c r="AO30" s="5" t="s">
        <v>88</v>
      </c>
      <c r="AP30" s="5" t="s">
        <v>67</v>
      </c>
      <c r="AQ30" s="5" t="s">
        <v>84</v>
      </c>
      <c r="AR30" s="5" t="s">
        <v>29</v>
      </c>
      <c r="AS30">
        <v>3</v>
      </c>
      <c r="AT30">
        <v>3</v>
      </c>
      <c r="AU30">
        <v>3</v>
      </c>
      <c r="AV30">
        <v>2</v>
      </c>
      <c r="AW30">
        <v>2</v>
      </c>
      <c r="AX30">
        <v>2</v>
      </c>
      <c r="AY30">
        <v>2</v>
      </c>
      <c r="BB30" s="5" t="s">
        <v>86</v>
      </c>
      <c r="BC30" s="5" t="s">
        <v>72</v>
      </c>
      <c r="BD30" s="5" t="s">
        <v>84</v>
      </c>
      <c r="BE30" s="5" t="s">
        <v>29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O30" s="5" t="s">
        <v>89</v>
      </c>
      <c r="BP30" s="5" t="s">
        <v>74</v>
      </c>
      <c r="BQ30" s="5" t="s">
        <v>84</v>
      </c>
      <c r="BR30" s="5" t="s">
        <v>29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</row>
    <row r="31" spans="1:78" x14ac:dyDescent="0.45">
      <c r="B31" s="3" t="s">
        <v>83</v>
      </c>
      <c r="C31" s="5" t="s">
        <v>40</v>
      </c>
      <c r="D31" s="5" t="s">
        <v>84</v>
      </c>
      <c r="E31" s="5" t="s">
        <v>30</v>
      </c>
      <c r="F31" s="3">
        <v>0</v>
      </c>
      <c r="G31">
        <v>0</v>
      </c>
      <c r="H31">
        <v>0</v>
      </c>
      <c r="I31" s="5">
        <v>0</v>
      </c>
      <c r="J31" s="5">
        <v>0</v>
      </c>
      <c r="K31" s="5">
        <v>0</v>
      </c>
      <c r="L31" s="5">
        <v>0</v>
      </c>
      <c r="O31" s="5" t="s">
        <v>87</v>
      </c>
      <c r="P31" s="5" t="s">
        <v>45</v>
      </c>
      <c r="Q31" s="5" t="s">
        <v>84</v>
      </c>
      <c r="R31" s="13" t="s">
        <v>30</v>
      </c>
      <c r="S31">
        <v>7</v>
      </c>
      <c r="T31">
        <v>5</v>
      </c>
      <c r="U31">
        <v>4</v>
      </c>
      <c r="V31">
        <v>4</v>
      </c>
      <c r="W31">
        <v>3</v>
      </c>
      <c r="X31">
        <v>3</v>
      </c>
      <c r="Y31">
        <v>2</v>
      </c>
      <c r="AB31" s="5" t="s">
        <v>85</v>
      </c>
      <c r="AC31" s="5" t="s">
        <v>65</v>
      </c>
      <c r="AD31" s="5" t="s">
        <v>84</v>
      </c>
      <c r="AE31" s="5" t="s">
        <v>30</v>
      </c>
      <c r="AF31">
        <v>3</v>
      </c>
      <c r="AG31">
        <v>2</v>
      </c>
      <c r="AH31">
        <v>1</v>
      </c>
      <c r="AI31">
        <v>1</v>
      </c>
      <c r="AJ31">
        <v>1</v>
      </c>
      <c r="AK31">
        <v>1</v>
      </c>
      <c r="AL31">
        <v>1</v>
      </c>
      <c r="AO31" s="5" t="s">
        <v>88</v>
      </c>
      <c r="AP31" s="5" t="s">
        <v>67</v>
      </c>
      <c r="AQ31" s="5" t="s">
        <v>84</v>
      </c>
      <c r="AR31" s="5" t="s">
        <v>30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B31" s="5" t="s">
        <v>86</v>
      </c>
      <c r="BC31" s="5" t="s">
        <v>72</v>
      </c>
      <c r="BD31" s="5" t="s">
        <v>84</v>
      </c>
      <c r="BE31" s="5" t="s">
        <v>30</v>
      </c>
      <c r="BF31">
        <v>10</v>
      </c>
      <c r="BG31">
        <v>8</v>
      </c>
      <c r="BH31">
        <v>7</v>
      </c>
      <c r="BI31">
        <v>2</v>
      </c>
      <c r="BJ31">
        <v>2</v>
      </c>
      <c r="BK31">
        <v>2</v>
      </c>
      <c r="BL31">
        <v>2</v>
      </c>
      <c r="BO31" s="5" t="s">
        <v>89</v>
      </c>
      <c r="BP31" s="5" t="s">
        <v>74</v>
      </c>
      <c r="BQ31" s="5" t="s">
        <v>84</v>
      </c>
      <c r="BR31" s="5" t="s">
        <v>30</v>
      </c>
      <c r="BS31">
        <v>3</v>
      </c>
      <c r="BT31">
        <v>3</v>
      </c>
      <c r="BU31">
        <v>3</v>
      </c>
      <c r="BV31">
        <v>3</v>
      </c>
      <c r="BW31">
        <v>3</v>
      </c>
      <c r="BX31">
        <v>1</v>
      </c>
      <c r="BY31">
        <v>1</v>
      </c>
    </row>
    <row r="32" spans="1:78" x14ac:dyDescent="0.45">
      <c r="B32" s="3"/>
      <c r="C32" s="5"/>
      <c r="D32" s="5"/>
      <c r="E32" s="4" t="s">
        <v>34</v>
      </c>
      <c r="F32" s="32">
        <f>SUM(F26:F31)</f>
        <v>25</v>
      </c>
      <c r="G32">
        <f t="shared" ref="G32:L32" si="40">SUM(G26:G31)</f>
        <v>17</v>
      </c>
      <c r="H32">
        <f t="shared" si="40"/>
        <v>13</v>
      </c>
      <c r="I32">
        <f t="shared" si="40"/>
        <v>9</v>
      </c>
      <c r="J32">
        <f t="shared" si="40"/>
        <v>6</v>
      </c>
      <c r="K32">
        <f t="shared" si="40"/>
        <v>4</v>
      </c>
      <c r="L32" s="32">
        <f t="shared" si="40"/>
        <v>4</v>
      </c>
      <c r="O32" s="5"/>
      <c r="P32" s="5"/>
      <c r="Q32" s="5"/>
      <c r="R32" s="4" t="s">
        <v>34</v>
      </c>
      <c r="S32" s="32">
        <f>SUM(S26:S31)</f>
        <v>50</v>
      </c>
      <c r="T32">
        <f t="shared" ref="T32:Y32" si="41">SUM(T26:T31)</f>
        <v>30</v>
      </c>
      <c r="U32">
        <f t="shared" si="41"/>
        <v>20</v>
      </c>
      <c r="V32">
        <f t="shared" si="41"/>
        <v>14</v>
      </c>
      <c r="W32">
        <f t="shared" si="41"/>
        <v>10</v>
      </c>
      <c r="X32">
        <f t="shared" si="41"/>
        <v>10</v>
      </c>
      <c r="Y32" s="32">
        <f t="shared" si="41"/>
        <v>7</v>
      </c>
      <c r="AB32" s="5"/>
      <c r="AC32" s="5"/>
      <c r="AD32" s="5"/>
      <c r="AE32" s="4" t="s">
        <v>34</v>
      </c>
      <c r="AF32" s="32">
        <f>SUM(AF26:AF31)</f>
        <v>31</v>
      </c>
      <c r="AG32">
        <f t="shared" ref="AG32:AL32" si="42">SUM(AG26:AG31)</f>
        <v>20</v>
      </c>
      <c r="AH32">
        <f t="shared" si="42"/>
        <v>10</v>
      </c>
      <c r="AI32">
        <f t="shared" si="42"/>
        <v>8</v>
      </c>
      <c r="AJ32">
        <f t="shared" si="42"/>
        <v>5</v>
      </c>
      <c r="AK32">
        <f t="shared" si="42"/>
        <v>3</v>
      </c>
      <c r="AL32" s="32">
        <f t="shared" si="42"/>
        <v>3</v>
      </c>
      <c r="AO32" s="5"/>
      <c r="AP32" s="5"/>
      <c r="AQ32" s="5"/>
      <c r="AR32" s="4" t="s">
        <v>34</v>
      </c>
      <c r="AS32" s="32">
        <f>SUM(AS26:AS31)</f>
        <v>37</v>
      </c>
      <c r="AT32">
        <f t="shared" ref="AT32:AY32" si="43">SUM(AT26:AT31)</f>
        <v>18</v>
      </c>
      <c r="AU32">
        <f t="shared" si="43"/>
        <v>14</v>
      </c>
      <c r="AV32">
        <f t="shared" si="43"/>
        <v>7</v>
      </c>
      <c r="AW32">
        <f t="shared" si="43"/>
        <v>6</v>
      </c>
      <c r="AX32">
        <f t="shared" si="43"/>
        <v>6</v>
      </c>
      <c r="AY32" s="32">
        <f t="shared" si="43"/>
        <v>6</v>
      </c>
      <c r="BB32" s="5"/>
      <c r="BC32" s="5"/>
      <c r="BD32" s="5"/>
      <c r="BE32" s="4" t="s">
        <v>34</v>
      </c>
      <c r="BF32" s="32">
        <f>SUM(BF26:BF31)</f>
        <v>37</v>
      </c>
      <c r="BG32">
        <f t="shared" ref="BG32:BL32" si="44">SUM(BG26:BG31)</f>
        <v>24</v>
      </c>
      <c r="BH32">
        <f t="shared" si="44"/>
        <v>22</v>
      </c>
      <c r="BI32">
        <f t="shared" si="44"/>
        <v>15</v>
      </c>
      <c r="BJ32">
        <f t="shared" si="44"/>
        <v>12</v>
      </c>
      <c r="BK32">
        <f t="shared" si="44"/>
        <v>9</v>
      </c>
      <c r="BL32" s="32">
        <f t="shared" si="44"/>
        <v>7</v>
      </c>
      <c r="BO32" s="5"/>
      <c r="BP32" s="5"/>
      <c r="BQ32" s="5"/>
      <c r="BR32" s="4" t="s">
        <v>34</v>
      </c>
      <c r="BS32" s="32">
        <f>SUM(BS26:BS31)</f>
        <v>21</v>
      </c>
      <c r="BT32">
        <f>SUM(BT26:BT31)</f>
        <v>8</v>
      </c>
      <c r="BU32">
        <f t="shared" ref="BU32:BY32" si="45">SUM(BU26:BU31)</f>
        <v>8</v>
      </c>
      <c r="BV32">
        <f t="shared" si="45"/>
        <v>8</v>
      </c>
      <c r="BW32">
        <f t="shared" si="45"/>
        <v>8</v>
      </c>
      <c r="BX32">
        <f t="shared" si="45"/>
        <v>3</v>
      </c>
      <c r="BY32" s="32">
        <f t="shared" si="45"/>
        <v>3</v>
      </c>
    </row>
    <row r="33" spans="2:78" x14ac:dyDescent="0.45">
      <c r="B33" s="3"/>
      <c r="C33" s="5"/>
      <c r="D33" s="5"/>
      <c r="E33" s="5"/>
      <c r="F33" s="3"/>
      <c r="I33" s="5"/>
      <c r="J33" s="5"/>
      <c r="K33" s="5"/>
      <c r="L33" s="5"/>
      <c r="O33" s="5"/>
      <c r="P33" s="5"/>
      <c r="Q33" s="5"/>
      <c r="R33" s="13"/>
      <c r="AB33" s="5"/>
      <c r="AC33" s="5"/>
      <c r="AD33" s="5"/>
      <c r="AE33" s="5"/>
      <c r="AO33" s="5"/>
      <c r="AP33" s="5"/>
      <c r="AQ33" s="5"/>
      <c r="AR33" s="5"/>
      <c r="BB33" s="5"/>
      <c r="BC33" s="5"/>
      <c r="BD33" s="5"/>
      <c r="BE33" s="5"/>
      <c r="BO33" s="5"/>
      <c r="BP33" s="5"/>
      <c r="BQ33" s="5"/>
      <c r="BR33" s="5"/>
    </row>
    <row r="34" spans="2:78" x14ac:dyDescent="0.45">
      <c r="F34" s="6" t="s">
        <v>54</v>
      </c>
      <c r="G34" s="8" t="s">
        <v>56</v>
      </c>
      <c r="H34" s="9" t="s">
        <v>57</v>
      </c>
      <c r="I34" s="10" t="s">
        <v>58</v>
      </c>
      <c r="J34" s="11" t="s">
        <v>59</v>
      </c>
      <c r="K34" s="7" t="s">
        <v>60</v>
      </c>
      <c r="L34" s="12" t="s">
        <v>61</v>
      </c>
      <c r="M34" s="1"/>
      <c r="S34" s="6" t="s">
        <v>54</v>
      </c>
      <c r="T34" s="8" t="s">
        <v>56</v>
      </c>
      <c r="U34" s="9" t="s">
        <v>57</v>
      </c>
      <c r="V34" s="10" t="s">
        <v>58</v>
      </c>
      <c r="W34" s="11" t="s">
        <v>59</v>
      </c>
      <c r="X34" s="7" t="s">
        <v>60</v>
      </c>
      <c r="Y34" s="12" t="s">
        <v>61</v>
      </c>
      <c r="Z34" s="1"/>
      <c r="AF34" s="6" t="s">
        <v>54</v>
      </c>
      <c r="AG34" s="8" t="s">
        <v>56</v>
      </c>
      <c r="AH34" s="9" t="s">
        <v>57</v>
      </c>
      <c r="AI34" s="10" t="s">
        <v>58</v>
      </c>
      <c r="AJ34" s="11" t="s">
        <v>59</v>
      </c>
      <c r="AK34" s="7" t="s">
        <v>60</v>
      </c>
      <c r="AL34" s="12" t="s">
        <v>61</v>
      </c>
      <c r="AM34" s="1"/>
      <c r="AS34" s="6" t="s">
        <v>54</v>
      </c>
      <c r="AT34" s="8" t="s">
        <v>56</v>
      </c>
      <c r="AU34" s="9" t="s">
        <v>57</v>
      </c>
      <c r="AV34" s="10" t="s">
        <v>58</v>
      </c>
      <c r="AW34" s="11" t="s">
        <v>59</v>
      </c>
      <c r="AX34" s="7" t="s">
        <v>60</v>
      </c>
      <c r="AY34" s="12" t="s">
        <v>61</v>
      </c>
      <c r="AZ34" s="1"/>
      <c r="BF34" s="6" t="s">
        <v>54</v>
      </c>
      <c r="BG34" s="8" t="s">
        <v>56</v>
      </c>
      <c r="BH34" s="9" t="s">
        <v>57</v>
      </c>
      <c r="BI34" s="10" t="s">
        <v>58</v>
      </c>
      <c r="BJ34" s="11" t="s">
        <v>59</v>
      </c>
      <c r="BK34" s="7" t="s">
        <v>60</v>
      </c>
      <c r="BL34" s="12" t="s">
        <v>61</v>
      </c>
      <c r="BM34" s="1"/>
      <c r="BS34" s="6" t="s">
        <v>54</v>
      </c>
      <c r="BT34" s="8" t="s">
        <v>56</v>
      </c>
      <c r="BU34" s="9" t="s">
        <v>57</v>
      </c>
      <c r="BV34" s="10" t="s">
        <v>58</v>
      </c>
      <c r="BW34" s="11" t="s">
        <v>59</v>
      </c>
      <c r="BX34" s="7" t="s">
        <v>60</v>
      </c>
      <c r="BY34" s="12" t="s">
        <v>61</v>
      </c>
      <c r="BZ34" s="1"/>
    </row>
    <row r="35" spans="2:78" x14ac:dyDescent="0.45">
      <c r="B35" s="4" t="s">
        <v>42</v>
      </c>
      <c r="C35" s="4" t="s">
        <v>36</v>
      </c>
      <c r="D35" s="4" t="s">
        <v>39</v>
      </c>
      <c r="E35" s="4" t="s">
        <v>37</v>
      </c>
      <c r="F35" s="4" t="s">
        <v>46</v>
      </c>
      <c r="G35" s="4" t="s">
        <v>48</v>
      </c>
      <c r="H35" s="4" t="s">
        <v>49</v>
      </c>
      <c r="I35" s="4" t="s">
        <v>50</v>
      </c>
      <c r="J35" s="4" t="s">
        <v>51</v>
      </c>
      <c r="K35" s="4" t="s">
        <v>52</v>
      </c>
      <c r="L35" s="4" t="s">
        <v>53</v>
      </c>
      <c r="O35" s="4" t="s">
        <v>42</v>
      </c>
      <c r="P35" s="4" t="s">
        <v>36</v>
      </c>
      <c r="Q35" s="4" t="s">
        <v>39</v>
      </c>
      <c r="R35" s="4" t="s">
        <v>37</v>
      </c>
      <c r="S35" s="4" t="s">
        <v>46</v>
      </c>
      <c r="T35" s="4" t="s">
        <v>48</v>
      </c>
      <c r="U35" s="4" t="s">
        <v>49</v>
      </c>
      <c r="V35" s="4" t="s">
        <v>50</v>
      </c>
      <c r="W35" s="4" t="s">
        <v>51</v>
      </c>
      <c r="X35" s="4" t="s">
        <v>52</v>
      </c>
      <c r="Y35" s="4" t="s">
        <v>53</v>
      </c>
      <c r="AB35" s="4" t="s">
        <v>42</v>
      </c>
      <c r="AC35" s="4" t="s">
        <v>36</v>
      </c>
      <c r="AD35" s="4" t="s">
        <v>39</v>
      </c>
      <c r="AE35" s="4" t="s">
        <v>37</v>
      </c>
      <c r="AF35" s="4" t="s">
        <v>46</v>
      </c>
      <c r="AG35" s="4" t="s">
        <v>48</v>
      </c>
      <c r="AH35" s="4" t="s">
        <v>49</v>
      </c>
      <c r="AI35" s="4" t="s">
        <v>50</v>
      </c>
      <c r="AJ35" s="4" t="s">
        <v>51</v>
      </c>
      <c r="AK35" s="4" t="s">
        <v>52</v>
      </c>
      <c r="AL35" s="4" t="s">
        <v>53</v>
      </c>
      <c r="AO35" s="4" t="s">
        <v>42</v>
      </c>
      <c r="AP35" s="4" t="s">
        <v>36</v>
      </c>
      <c r="AQ35" s="4" t="s">
        <v>39</v>
      </c>
      <c r="AR35" s="4" t="s">
        <v>37</v>
      </c>
      <c r="AS35" s="4" t="s">
        <v>46</v>
      </c>
      <c r="AT35" s="4" t="s">
        <v>48</v>
      </c>
      <c r="AU35" s="4" t="s">
        <v>49</v>
      </c>
      <c r="AV35" s="4" t="s">
        <v>50</v>
      </c>
      <c r="AW35" s="4" t="s">
        <v>51</v>
      </c>
      <c r="AX35" s="4" t="s">
        <v>52</v>
      </c>
      <c r="AY35" s="4" t="s">
        <v>53</v>
      </c>
      <c r="BB35" s="4" t="s">
        <v>42</v>
      </c>
      <c r="BC35" s="4" t="s">
        <v>36</v>
      </c>
      <c r="BD35" s="4" t="s">
        <v>39</v>
      </c>
      <c r="BE35" s="4" t="s">
        <v>37</v>
      </c>
      <c r="BF35" s="4" t="s">
        <v>46</v>
      </c>
      <c r="BG35" s="4" t="s">
        <v>48</v>
      </c>
      <c r="BH35" s="4" t="s">
        <v>49</v>
      </c>
      <c r="BI35" s="4" t="s">
        <v>50</v>
      </c>
      <c r="BJ35" s="4" t="s">
        <v>51</v>
      </c>
      <c r="BK35" s="4" t="s">
        <v>52</v>
      </c>
      <c r="BL35" s="4" t="s">
        <v>53</v>
      </c>
      <c r="BO35" s="4" t="s">
        <v>42</v>
      </c>
      <c r="BP35" s="4" t="s">
        <v>36</v>
      </c>
      <c r="BQ35" s="4" t="s">
        <v>39</v>
      </c>
      <c r="BR35" s="4" t="s">
        <v>37</v>
      </c>
      <c r="BS35" s="4" t="s">
        <v>46</v>
      </c>
      <c r="BT35" s="4" t="s">
        <v>48</v>
      </c>
      <c r="BU35" s="4" t="s">
        <v>49</v>
      </c>
      <c r="BV35" s="4" t="s">
        <v>50</v>
      </c>
      <c r="BW35" s="4" t="s">
        <v>51</v>
      </c>
      <c r="BX35" s="4" t="s">
        <v>52</v>
      </c>
      <c r="BY35" s="4" t="s">
        <v>53</v>
      </c>
    </row>
    <row r="36" spans="2:78" x14ac:dyDescent="0.45">
      <c r="B36" s="3" t="s">
        <v>91</v>
      </c>
      <c r="C36" s="5" t="s">
        <v>40</v>
      </c>
      <c r="D36" s="5" t="s">
        <v>90</v>
      </c>
      <c r="E36" s="5" t="s">
        <v>25</v>
      </c>
      <c r="F36" s="5">
        <v>15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O36" s="5" t="s">
        <v>92</v>
      </c>
      <c r="P36" s="5" t="s">
        <v>45</v>
      </c>
      <c r="Q36" s="5" t="s">
        <v>90</v>
      </c>
      <c r="R36" s="5" t="s">
        <v>25</v>
      </c>
      <c r="S36" s="5">
        <v>28</v>
      </c>
      <c r="T36" s="5">
        <v>15</v>
      </c>
      <c r="U36" s="5">
        <v>13</v>
      </c>
      <c r="V36" s="5">
        <v>10</v>
      </c>
      <c r="W36" s="5">
        <v>9</v>
      </c>
      <c r="X36" s="5">
        <v>2</v>
      </c>
      <c r="Y36" s="5">
        <v>2</v>
      </c>
      <c r="AB36" s="5" t="s">
        <v>95</v>
      </c>
      <c r="AC36" s="5" t="s">
        <v>65</v>
      </c>
      <c r="AD36" s="5" t="s">
        <v>90</v>
      </c>
      <c r="AE36" s="5" t="s">
        <v>25</v>
      </c>
      <c r="AF36" s="5">
        <v>24</v>
      </c>
      <c r="AG36" s="5">
        <v>16</v>
      </c>
      <c r="AH36" s="5">
        <v>15</v>
      </c>
      <c r="AI36" s="5">
        <v>14</v>
      </c>
      <c r="AJ36" s="5">
        <v>11</v>
      </c>
      <c r="AK36" s="5">
        <v>11</v>
      </c>
      <c r="AL36" s="5">
        <v>5</v>
      </c>
      <c r="AO36" s="5" t="s">
        <v>96</v>
      </c>
      <c r="AP36" s="5" t="s">
        <v>67</v>
      </c>
      <c r="AQ36" s="5" t="s">
        <v>90</v>
      </c>
      <c r="AR36" s="5" t="s">
        <v>25</v>
      </c>
      <c r="AS36" s="5">
        <v>14</v>
      </c>
      <c r="AT36" s="5">
        <v>14</v>
      </c>
      <c r="AU36" s="5">
        <v>8</v>
      </c>
      <c r="AV36" s="5">
        <v>7</v>
      </c>
      <c r="AW36" s="5">
        <v>7</v>
      </c>
      <c r="AX36" s="5">
        <v>7</v>
      </c>
      <c r="AY36" s="5">
        <v>6</v>
      </c>
      <c r="BB36" s="5" t="s">
        <v>96</v>
      </c>
      <c r="BC36" s="5" t="s">
        <v>72</v>
      </c>
      <c r="BD36" s="5" t="s">
        <v>90</v>
      </c>
      <c r="BE36" s="5" t="s">
        <v>25</v>
      </c>
      <c r="BF36">
        <v>10</v>
      </c>
      <c r="BG36">
        <v>7</v>
      </c>
      <c r="BI36">
        <v>6</v>
      </c>
      <c r="BJ36">
        <v>4</v>
      </c>
      <c r="BK36">
        <v>4</v>
      </c>
      <c r="BL36">
        <v>0</v>
      </c>
      <c r="BO36" s="5" t="s">
        <v>96</v>
      </c>
      <c r="BP36" s="5" t="s">
        <v>74</v>
      </c>
      <c r="BQ36" s="5" t="s">
        <v>90</v>
      </c>
      <c r="BR36" s="5" t="s">
        <v>25</v>
      </c>
      <c r="BS36" s="4">
        <v>32</v>
      </c>
      <c r="BT36" s="4">
        <v>32</v>
      </c>
      <c r="BU36" s="4">
        <v>31</v>
      </c>
      <c r="BV36" s="4">
        <v>19</v>
      </c>
      <c r="BW36" s="4">
        <v>12</v>
      </c>
      <c r="BX36" s="4">
        <v>10</v>
      </c>
      <c r="BY36" s="4">
        <v>10</v>
      </c>
    </row>
    <row r="37" spans="2:78" x14ac:dyDescent="0.45">
      <c r="B37" s="3" t="s">
        <v>91</v>
      </c>
      <c r="C37" s="5" t="s">
        <v>40</v>
      </c>
      <c r="D37" s="5" t="s">
        <v>90</v>
      </c>
      <c r="E37" s="5" t="s">
        <v>26</v>
      </c>
      <c r="F37" s="3">
        <v>3</v>
      </c>
      <c r="G37">
        <v>2</v>
      </c>
      <c r="H37">
        <v>1</v>
      </c>
      <c r="I37" s="5">
        <v>0</v>
      </c>
      <c r="J37" s="5">
        <v>0</v>
      </c>
      <c r="K37" s="5">
        <v>0</v>
      </c>
      <c r="L37" s="5">
        <v>0</v>
      </c>
      <c r="O37" s="5" t="s">
        <v>92</v>
      </c>
      <c r="P37" s="5" t="s">
        <v>45</v>
      </c>
      <c r="Q37" s="5" t="s">
        <v>90</v>
      </c>
      <c r="R37" s="13" t="s">
        <v>26</v>
      </c>
      <c r="S37">
        <v>5</v>
      </c>
      <c r="T37">
        <v>4</v>
      </c>
      <c r="U37">
        <v>3</v>
      </c>
      <c r="V37">
        <v>1</v>
      </c>
      <c r="W37">
        <v>0</v>
      </c>
      <c r="X37">
        <v>0</v>
      </c>
      <c r="Y37">
        <v>0</v>
      </c>
      <c r="AB37" s="5" t="s">
        <v>95</v>
      </c>
      <c r="AC37" s="5" t="s">
        <v>65</v>
      </c>
      <c r="AD37" s="5" t="s">
        <v>90</v>
      </c>
      <c r="AE37" s="5" t="s">
        <v>26</v>
      </c>
      <c r="AF37">
        <v>28</v>
      </c>
      <c r="AG37">
        <v>20</v>
      </c>
      <c r="AH37">
        <v>16</v>
      </c>
      <c r="AI37">
        <v>14</v>
      </c>
      <c r="AJ37">
        <v>14</v>
      </c>
      <c r="AK37">
        <v>12</v>
      </c>
      <c r="AL37" s="20">
        <v>1</v>
      </c>
      <c r="AO37" s="5" t="s">
        <v>93</v>
      </c>
      <c r="AP37" s="5" t="s">
        <v>67</v>
      </c>
      <c r="AQ37" s="5" t="s">
        <v>90</v>
      </c>
      <c r="AR37" s="5" t="s">
        <v>26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BB37" s="5" t="s">
        <v>94</v>
      </c>
      <c r="BC37" s="5" t="s">
        <v>72</v>
      </c>
      <c r="BD37" s="5" t="s">
        <v>90</v>
      </c>
      <c r="BE37" s="5" t="s">
        <v>26</v>
      </c>
      <c r="BF37">
        <v>3</v>
      </c>
      <c r="BG37">
        <v>3</v>
      </c>
      <c r="BH37">
        <v>3</v>
      </c>
      <c r="BI37">
        <v>2</v>
      </c>
      <c r="BJ37">
        <v>2</v>
      </c>
      <c r="BK37">
        <v>2</v>
      </c>
      <c r="BL37">
        <v>2</v>
      </c>
      <c r="BO37" s="5" t="s">
        <v>96</v>
      </c>
      <c r="BP37" s="5" t="s">
        <v>74</v>
      </c>
      <c r="BQ37" s="5" t="s">
        <v>90</v>
      </c>
      <c r="BR37" s="5" t="s">
        <v>26</v>
      </c>
      <c r="BS37">
        <v>2</v>
      </c>
      <c r="BT37">
        <v>2</v>
      </c>
      <c r="BU37">
        <v>2</v>
      </c>
      <c r="BV37">
        <v>0</v>
      </c>
      <c r="BW37">
        <v>0</v>
      </c>
      <c r="BX37">
        <v>0</v>
      </c>
      <c r="BY37">
        <v>0</v>
      </c>
    </row>
    <row r="38" spans="2:78" x14ac:dyDescent="0.45">
      <c r="B38" s="3" t="s">
        <v>91</v>
      </c>
      <c r="C38" s="5" t="s">
        <v>40</v>
      </c>
      <c r="D38" s="5" t="s">
        <v>90</v>
      </c>
      <c r="E38" s="5" t="s">
        <v>38</v>
      </c>
      <c r="F38" s="3">
        <v>0</v>
      </c>
      <c r="G38">
        <v>0</v>
      </c>
      <c r="H38">
        <v>0</v>
      </c>
      <c r="I38" s="5">
        <v>0</v>
      </c>
      <c r="J38" s="5">
        <v>0</v>
      </c>
      <c r="K38" s="5">
        <v>0</v>
      </c>
      <c r="L38" s="5">
        <v>0</v>
      </c>
      <c r="O38" s="5" t="s">
        <v>92</v>
      </c>
      <c r="P38" s="5" t="s">
        <v>45</v>
      </c>
      <c r="Q38" s="5" t="s">
        <v>90</v>
      </c>
      <c r="R38" s="13" t="s">
        <v>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AB38" s="5" t="s">
        <v>95</v>
      </c>
      <c r="AC38" s="5" t="s">
        <v>65</v>
      </c>
      <c r="AD38" s="5" t="s">
        <v>90</v>
      </c>
      <c r="AE38" s="5" t="s">
        <v>38</v>
      </c>
      <c r="AF38">
        <v>6</v>
      </c>
      <c r="AG38">
        <v>6</v>
      </c>
      <c r="AH38">
        <v>6</v>
      </c>
      <c r="AI38">
        <v>4</v>
      </c>
      <c r="AJ38">
        <v>4</v>
      </c>
      <c r="AK38">
        <v>3</v>
      </c>
      <c r="AL38">
        <v>3</v>
      </c>
      <c r="AO38" s="5" t="s">
        <v>93</v>
      </c>
      <c r="AP38" s="5" t="s">
        <v>67</v>
      </c>
      <c r="AQ38" s="5" t="s">
        <v>90</v>
      </c>
      <c r="AR38" s="5" t="s">
        <v>38</v>
      </c>
      <c r="AS38">
        <v>5</v>
      </c>
      <c r="AT38">
        <v>3</v>
      </c>
      <c r="AU38">
        <v>3</v>
      </c>
      <c r="AV38">
        <v>2</v>
      </c>
      <c r="AW38">
        <v>2</v>
      </c>
      <c r="AX38">
        <v>2</v>
      </c>
      <c r="AY38">
        <v>2</v>
      </c>
      <c r="BB38" s="5" t="s">
        <v>94</v>
      </c>
      <c r="BC38" s="5" t="s">
        <v>72</v>
      </c>
      <c r="BD38" s="5" t="s">
        <v>90</v>
      </c>
      <c r="BE38" s="5" t="s">
        <v>38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O38" s="5" t="s">
        <v>96</v>
      </c>
      <c r="BP38" s="5" t="s">
        <v>74</v>
      </c>
      <c r="BQ38" s="5" t="s">
        <v>90</v>
      </c>
      <c r="BR38" s="5" t="s">
        <v>38</v>
      </c>
      <c r="BS38">
        <v>5</v>
      </c>
      <c r="BT38">
        <v>5</v>
      </c>
      <c r="BU38">
        <v>4</v>
      </c>
      <c r="BV38">
        <v>4</v>
      </c>
      <c r="BW38">
        <v>4</v>
      </c>
      <c r="BX38">
        <v>4</v>
      </c>
      <c r="BY38">
        <v>4</v>
      </c>
    </row>
    <row r="39" spans="2:78" x14ac:dyDescent="0.45">
      <c r="B39" s="3" t="s">
        <v>91</v>
      </c>
      <c r="C39" s="5" t="s">
        <v>40</v>
      </c>
      <c r="D39" s="5" t="s">
        <v>90</v>
      </c>
      <c r="E39" s="5" t="s">
        <v>28</v>
      </c>
      <c r="F39" s="3">
        <v>0</v>
      </c>
      <c r="G39">
        <v>0</v>
      </c>
      <c r="H39">
        <v>0</v>
      </c>
      <c r="I39" s="5">
        <v>0</v>
      </c>
      <c r="J39" s="5">
        <v>0</v>
      </c>
      <c r="K39" s="5">
        <v>0</v>
      </c>
      <c r="L39" s="5">
        <v>0</v>
      </c>
      <c r="O39" s="5" t="s">
        <v>92</v>
      </c>
      <c r="P39" s="5" t="s">
        <v>45</v>
      </c>
      <c r="Q39" s="5" t="s">
        <v>90</v>
      </c>
      <c r="R39" s="13" t="s">
        <v>28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AB39" s="5" t="s">
        <v>95</v>
      </c>
      <c r="AC39" s="5" t="s">
        <v>65</v>
      </c>
      <c r="AD39" s="5" t="s">
        <v>90</v>
      </c>
      <c r="AE39" s="5" t="s">
        <v>28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O39" s="5" t="s">
        <v>93</v>
      </c>
      <c r="AP39" s="5" t="s">
        <v>67</v>
      </c>
      <c r="AQ39" s="5" t="s">
        <v>90</v>
      </c>
      <c r="AR39" s="5" t="s">
        <v>28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B39" s="5" t="s">
        <v>94</v>
      </c>
      <c r="BC39" s="5" t="s">
        <v>72</v>
      </c>
      <c r="BD39" s="5" t="s">
        <v>90</v>
      </c>
      <c r="BE39" s="5" t="s">
        <v>28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O39" s="5" t="s">
        <v>96</v>
      </c>
      <c r="BP39" s="5" t="s">
        <v>74</v>
      </c>
      <c r="BQ39" s="5" t="s">
        <v>90</v>
      </c>
      <c r="BR39" s="5" t="s">
        <v>28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</row>
    <row r="40" spans="2:78" x14ac:dyDescent="0.45">
      <c r="B40" s="3" t="s">
        <v>91</v>
      </c>
      <c r="C40" s="5" t="s">
        <v>40</v>
      </c>
      <c r="D40" s="5" t="s">
        <v>90</v>
      </c>
      <c r="E40" s="5" t="s">
        <v>29</v>
      </c>
      <c r="F40" s="3">
        <v>4</v>
      </c>
      <c r="G40">
        <v>1</v>
      </c>
      <c r="H40">
        <v>0</v>
      </c>
      <c r="I40" s="5">
        <v>0</v>
      </c>
      <c r="J40" s="5">
        <v>0</v>
      </c>
      <c r="K40" s="5">
        <v>0</v>
      </c>
      <c r="L40" s="5">
        <v>0</v>
      </c>
      <c r="O40" s="5" t="s">
        <v>92</v>
      </c>
      <c r="P40" s="5" t="s">
        <v>45</v>
      </c>
      <c r="Q40" s="5" t="s">
        <v>90</v>
      </c>
      <c r="R40" s="13" t="s">
        <v>29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AB40" s="5" t="s">
        <v>95</v>
      </c>
      <c r="AC40" s="5" t="s">
        <v>65</v>
      </c>
      <c r="AD40" s="5" t="s">
        <v>90</v>
      </c>
      <c r="AE40" s="5" t="s">
        <v>29</v>
      </c>
      <c r="AF40">
        <v>6</v>
      </c>
      <c r="AG40">
        <v>6</v>
      </c>
      <c r="AH40">
        <v>6</v>
      </c>
      <c r="AI40">
        <v>6</v>
      </c>
      <c r="AJ40">
        <v>6</v>
      </c>
      <c r="AK40">
        <v>6</v>
      </c>
      <c r="AL40">
        <v>5</v>
      </c>
      <c r="AO40" s="5" t="s">
        <v>93</v>
      </c>
      <c r="AP40" s="5" t="s">
        <v>67</v>
      </c>
      <c r="AQ40" s="5" t="s">
        <v>90</v>
      </c>
      <c r="AR40" s="5" t="s">
        <v>29</v>
      </c>
      <c r="AS40" s="20">
        <v>19</v>
      </c>
      <c r="AT40">
        <v>19</v>
      </c>
      <c r="AU40">
        <v>12</v>
      </c>
      <c r="AV40">
        <v>11</v>
      </c>
      <c r="AW40">
        <v>7</v>
      </c>
      <c r="AX40">
        <v>7</v>
      </c>
      <c r="AY40">
        <v>4</v>
      </c>
      <c r="BB40" s="5" t="s">
        <v>94</v>
      </c>
      <c r="BC40" s="5" t="s">
        <v>72</v>
      </c>
      <c r="BD40" s="5" t="s">
        <v>90</v>
      </c>
      <c r="BE40" s="5" t="s">
        <v>29</v>
      </c>
      <c r="BF40">
        <v>1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O40" s="5" t="s">
        <v>96</v>
      </c>
      <c r="BP40" s="5" t="s">
        <v>74</v>
      </c>
      <c r="BQ40" s="5" t="s">
        <v>90</v>
      </c>
      <c r="BR40" s="5" t="s">
        <v>29</v>
      </c>
      <c r="BS40">
        <v>14</v>
      </c>
      <c r="BT40">
        <v>14</v>
      </c>
      <c r="BU40">
        <v>11</v>
      </c>
      <c r="BV40">
        <v>5</v>
      </c>
      <c r="BW40">
        <v>4</v>
      </c>
      <c r="BX40">
        <v>2</v>
      </c>
      <c r="BY40">
        <v>2</v>
      </c>
    </row>
    <row r="41" spans="2:78" x14ac:dyDescent="0.45">
      <c r="B41" s="3" t="s">
        <v>91</v>
      </c>
      <c r="C41" s="5" t="s">
        <v>40</v>
      </c>
      <c r="D41" s="5" t="s">
        <v>90</v>
      </c>
      <c r="E41" s="5" t="s">
        <v>30</v>
      </c>
      <c r="F41" s="3">
        <v>6</v>
      </c>
      <c r="G41">
        <v>0</v>
      </c>
      <c r="H41">
        <v>0</v>
      </c>
      <c r="I41" s="5">
        <v>0</v>
      </c>
      <c r="J41" s="5">
        <v>0</v>
      </c>
      <c r="K41" s="5">
        <v>0</v>
      </c>
      <c r="L41" s="5">
        <v>0</v>
      </c>
      <c r="O41" s="5" t="s">
        <v>92</v>
      </c>
      <c r="P41" s="5" t="s">
        <v>45</v>
      </c>
      <c r="Q41" s="5" t="s">
        <v>90</v>
      </c>
      <c r="R41" s="13" t="s">
        <v>30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AB41" s="5" t="s">
        <v>95</v>
      </c>
      <c r="AC41" s="5" t="s">
        <v>65</v>
      </c>
      <c r="AD41" s="5" t="s">
        <v>90</v>
      </c>
      <c r="AE41" s="5" t="s">
        <v>30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O41" s="5" t="s">
        <v>93</v>
      </c>
      <c r="AP41" s="5" t="s">
        <v>67</v>
      </c>
      <c r="AQ41" s="5" t="s">
        <v>90</v>
      </c>
      <c r="AR41" s="5" t="s">
        <v>30</v>
      </c>
      <c r="AS41">
        <v>6</v>
      </c>
      <c r="AT41">
        <v>5</v>
      </c>
      <c r="AU41">
        <v>5</v>
      </c>
      <c r="AV41">
        <v>2</v>
      </c>
      <c r="AW41">
        <v>2</v>
      </c>
      <c r="AX41">
        <v>1</v>
      </c>
      <c r="AY41">
        <v>1</v>
      </c>
      <c r="BB41" s="5" t="s">
        <v>94</v>
      </c>
      <c r="BC41" s="5" t="s">
        <v>72</v>
      </c>
      <c r="BD41" s="5" t="s">
        <v>90</v>
      </c>
      <c r="BE41" s="5" t="s">
        <v>30</v>
      </c>
      <c r="BF41">
        <v>7</v>
      </c>
      <c r="BG41">
        <v>6</v>
      </c>
      <c r="BH41">
        <v>6</v>
      </c>
      <c r="BI41">
        <v>6</v>
      </c>
      <c r="BJ41">
        <v>6</v>
      </c>
      <c r="BK41">
        <v>6</v>
      </c>
      <c r="BL41">
        <v>6</v>
      </c>
      <c r="BO41" s="5" t="s">
        <v>96</v>
      </c>
      <c r="BP41" s="5" t="s">
        <v>74</v>
      </c>
      <c r="BQ41" s="5" t="s">
        <v>90</v>
      </c>
      <c r="BR41" s="5" t="s">
        <v>30</v>
      </c>
      <c r="BS41">
        <v>4</v>
      </c>
      <c r="BT41">
        <v>4</v>
      </c>
      <c r="BU41">
        <v>4</v>
      </c>
      <c r="BV41">
        <v>4</v>
      </c>
      <c r="BW41">
        <v>4</v>
      </c>
      <c r="BX41">
        <v>3</v>
      </c>
      <c r="BY41">
        <v>3</v>
      </c>
    </row>
    <row r="42" spans="2:78" x14ac:dyDescent="0.45">
      <c r="B42" s="3"/>
      <c r="C42" s="5"/>
      <c r="D42" s="5"/>
      <c r="E42" s="4" t="s">
        <v>34</v>
      </c>
      <c r="F42" s="32">
        <f>SUM(F36:F41)</f>
        <v>28</v>
      </c>
      <c r="G42">
        <f t="shared" ref="G42:L42" si="46">SUM(G36:G41)</f>
        <v>3</v>
      </c>
      <c r="H42">
        <f t="shared" si="46"/>
        <v>1</v>
      </c>
      <c r="I42">
        <f t="shared" si="46"/>
        <v>0</v>
      </c>
      <c r="J42">
        <f t="shared" si="46"/>
        <v>0</v>
      </c>
      <c r="K42">
        <f t="shared" si="46"/>
        <v>0</v>
      </c>
      <c r="L42" s="32">
        <f t="shared" si="46"/>
        <v>0</v>
      </c>
      <c r="O42" s="5"/>
      <c r="P42" s="5"/>
      <c r="Q42" s="5"/>
      <c r="R42" s="4" t="s">
        <v>34</v>
      </c>
      <c r="S42" s="32">
        <f>SUM(S36:S41)</f>
        <v>34</v>
      </c>
      <c r="T42">
        <f t="shared" ref="T42:Y42" si="47">SUM(T36:T41)</f>
        <v>19</v>
      </c>
      <c r="U42">
        <f t="shared" si="47"/>
        <v>16</v>
      </c>
      <c r="V42">
        <f t="shared" si="47"/>
        <v>11</v>
      </c>
      <c r="W42">
        <f t="shared" si="47"/>
        <v>9</v>
      </c>
      <c r="X42">
        <f t="shared" si="47"/>
        <v>2</v>
      </c>
      <c r="Y42" s="32">
        <f t="shared" si="47"/>
        <v>2</v>
      </c>
      <c r="AB42" s="5"/>
      <c r="AC42" s="5"/>
      <c r="AD42" s="5"/>
      <c r="AE42" s="4" t="s">
        <v>34</v>
      </c>
      <c r="AF42" s="32">
        <f>SUM(AF36:AF41)</f>
        <v>64</v>
      </c>
      <c r="AG42">
        <f t="shared" ref="AG42:AL42" si="48">SUM(AG36:AG41)</f>
        <v>48</v>
      </c>
      <c r="AH42">
        <f t="shared" si="48"/>
        <v>43</v>
      </c>
      <c r="AI42">
        <f t="shared" si="48"/>
        <v>38</v>
      </c>
      <c r="AJ42">
        <f t="shared" si="48"/>
        <v>35</v>
      </c>
      <c r="AK42">
        <f t="shared" si="48"/>
        <v>32</v>
      </c>
      <c r="AL42" s="32">
        <f t="shared" si="48"/>
        <v>14</v>
      </c>
      <c r="AO42" s="5"/>
      <c r="AP42" s="5"/>
      <c r="AQ42" s="5"/>
      <c r="AR42" s="4" t="s">
        <v>34</v>
      </c>
      <c r="AS42" s="32">
        <f>SUM(AS36:AS41)</f>
        <v>44</v>
      </c>
      <c r="AT42">
        <f t="shared" ref="AT42:AY42" si="49">SUM(AT36:AT41)</f>
        <v>41</v>
      </c>
      <c r="AU42">
        <f t="shared" si="49"/>
        <v>28</v>
      </c>
      <c r="AV42">
        <f t="shared" si="49"/>
        <v>22</v>
      </c>
      <c r="AW42">
        <f t="shared" si="49"/>
        <v>18</v>
      </c>
      <c r="AX42">
        <f t="shared" si="49"/>
        <v>17</v>
      </c>
      <c r="AY42" s="32">
        <f t="shared" si="49"/>
        <v>13</v>
      </c>
      <c r="BB42" s="5"/>
      <c r="BC42" s="5"/>
      <c r="BD42" s="5"/>
      <c r="BE42" s="4" t="s">
        <v>34</v>
      </c>
      <c r="BF42" s="32">
        <f>SUM(BF36:BF41)</f>
        <v>21</v>
      </c>
      <c r="BG42">
        <f t="shared" ref="BG42:BL42" si="50">SUM(BG36:BG41)</f>
        <v>16</v>
      </c>
      <c r="BH42">
        <f t="shared" si="50"/>
        <v>9</v>
      </c>
      <c r="BI42">
        <f t="shared" si="50"/>
        <v>14</v>
      </c>
      <c r="BJ42">
        <f t="shared" si="50"/>
        <v>12</v>
      </c>
      <c r="BK42">
        <f t="shared" si="50"/>
        <v>12</v>
      </c>
      <c r="BL42" s="32">
        <f t="shared" si="50"/>
        <v>8</v>
      </c>
      <c r="BO42" s="5"/>
      <c r="BP42" s="5"/>
      <c r="BQ42" s="5"/>
      <c r="BR42" s="4" t="s">
        <v>34</v>
      </c>
      <c r="BS42" s="32">
        <f>SUM(BS36:BS41)</f>
        <v>57</v>
      </c>
      <c r="BT42">
        <f t="shared" ref="BT42:BY42" si="51">SUM(BT36:BT41)</f>
        <v>57</v>
      </c>
      <c r="BU42">
        <f t="shared" si="51"/>
        <v>52</v>
      </c>
      <c r="BV42">
        <f t="shared" si="51"/>
        <v>32</v>
      </c>
      <c r="BW42">
        <f t="shared" si="51"/>
        <v>24</v>
      </c>
      <c r="BX42">
        <f t="shared" si="51"/>
        <v>19</v>
      </c>
      <c r="BY42" s="32">
        <f t="shared" si="51"/>
        <v>19</v>
      </c>
    </row>
    <row r="43" spans="2:78" x14ac:dyDescent="0.45">
      <c r="B43" s="3"/>
      <c r="C43" s="5"/>
      <c r="D43" s="5"/>
      <c r="E43" s="5"/>
      <c r="F43" s="3"/>
      <c r="I43" s="5"/>
      <c r="J43" s="5"/>
      <c r="K43" s="5"/>
      <c r="L43" s="5"/>
      <c r="O43" s="5"/>
      <c r="P43" s="5"/>
      <c r="Q43" s="5"/>
      <c r="R43" s="13"/>
      <c r="AB43" s="5"/>
      <c r="AC43" s="5"/>
      <c r="AD43" s="5"/>
      <c r="AE43" s="5"/>
      <c r="AO43" s="5"/>
      <c r="AP43" s="5"/>
      <c r="AQ43" s="5"/>
      <c r="AR43" s="5"/>
      <c r="BB43" s="5"/>
      <c r="BC43" s="5"/>
      <c r="BD43" s="5"/>
      <c r="BE43" s="5"/>
      <c r="BO43" s="5"/>
      <c r="BP43" s="5"/>
      <c r="BQ43" s="5"/>
      <c r="BR43" s="5"/>
    </row>
    <row r="44" spans="2:78" x14ac:dyDescent="0.45">
      <c r="F44" s="6" t="s">
        <v>54</v>
      </c>
      <c r="G44" s="8" t="s">
        <v>56</v>
      </c>
      <c r="H44" s="9" t="s">
        <v>57</v>
      </c>
      <c r="I44" s="10" t="s">
        <v>58</v>
      </c>
      <c r="J44" s="11" t="s">
        <v>59</v>
      </c>
      <c r="K44" s="7" t="s">
        <v>60</v>
      </c>
      <c r="L44" s="12" t="s">
        <v>61</v>
      </c>
      <c r="M44" s="1"/>
      <c r="S44" s="6" t="s">
        <v>54</v>
      </c>
      <c r="T44" s="8" t="s">
        <v>56</v>
      </c>
      <c r="U44" s="9" t="s">
        <v>57</v>
      </c>
      <c r="V44" s="10" t="s">
        <v>58</v>
      </c>
      <c r="W44" s="11" t="s">
        <v>59</v>
      </c>
      <c r="X44" s="7" t="s">
        <v>60</v>
      </c>
      <c r="Y44" s="12" t="s">
        <v>61</v>
      </c>
      <c r="Z44" s="1"/>
      <c r="AF44" s="6" t="s">
        <v>54</v>
      </c>
      <c r="AG44" s="8" t="s">
        <v>56</v>
      </c>
      <c r="AH44" s="9" t="s">
        <v>57</v>
      </c>
      <c r="AI44" s="10" t="s">
        <v>58</v>
      </c>
      <c r="AJ44" s="11" t="s">
        <v>59</v>
      </c>
      <c r="AK44" s="7" t="s">
        <v>60</v>
      </c>
      <c r="AL44" s="12" t="s">
        <v>61</v>
      </c>
      <c r="AM44" s="1"/>
      <c r="AS44" s="6" t="s">
        <v>54</v>
      </c>
      <c r="AT44" s="8" t="s">
        <v>56</v>
      </c>
      <c r="AU44" s="9" t="s">
        <v>57</v>
      </c>
      <c r="AV44" s="10" t="s">
        <v>58</v>
      </c>
      <c r="AW44" s="11" t="s">
        <v>59</v>
      </c>
      <c r="AX44" s="7" t="s">
        <v>60</v>
      </c>
      <c r="AY44" s="12" t="s">
        <v>61</v>
      </c>
      <c r="AZ44" s="1"/>
      <c r="BF44" s="6" t="s">
        <v>54</v>
      </c>
      <c r="BG44" s="8" t="s">
        <v>56</v>
      </c>
      <c r="BH44" s="9" t="s">
        <v>57</v>
      </c>
      <c r="BI44" s="10" t="s">
        <v>58</v>
      </c>
      <c r="BJ44" s="11" t="s">
        <v>59</v>
      </c>
      <c r="BK44" s="7" t="s">
        <v>60</v>
      </c>
      <c r="BL44" s="12" t="s">
        <v>61</v>
      </c>
      <c r="BM44" s="1"/>
      <c r="BS44" s="6" t="s">
        <v>54</v>
      </c>
      <c r="BT44" s="8" t="s">
        <v>56</v>
      </c>
      <c r="BU44" s="9" t="s">
        <v>57</v>
      </c>
      <c r="BV44" s="10" t="s">
        <v>58</v>
      </c>
      <c r="BW44" s="11" t="s">
        <v>59</v>
      </c>
      <c r="BX44" s="7" t="s">
        <v>60</v>
      </c>
      <c r="BY44" s="12" t="s">
        <v>61</v>
      </c>
      <c r="BZ44" s="1"/>
    </row>
    <row r="45" spans="2:78" x14ac:dyDescent="0.45">
      <c r="B45" s="4" t="s">
        <v>42</v>
      </c>
      <c r="C45" s="4" t="s">
        <v>36</v>
      </c>
      <c r="D45" s="4" t="s">
        <v>39</v>
      </c>
      <c r="E45" s="4" t="s">
        <v>37</v>
      </c>
      <c r="F45" s="4" t="s">
        <v>46</v>
      </c>
      <c r="G45" s="4" t="s">
        <v>48</v>
      </c>
      <c r="H45" s="4" t="s">
        <v>49</v>
      </c>
      <c r="I45" s="4" t="s">
        <v>50</v>
      </c>
      <c r="J45" s="4" t="s">
        <v>51</v>
      </c>
      <c r="K45" s="4" t="s">
        <v>52</v>
      </c>
      <c r="L45" s="4" t="s">
        <v>53</v>
      </c>
      <c r="O45" s="4" t="s">
        <v>42</v>
      </c>
      <c r="P45" s="4" t="s">
        <v>36</v>
      </c>
      <c r="Q45" s="4" t="s">
        <v>39</v>
      </c>
      <c r="R45" s="4" t="s">
        <v>37</v>
      </c>
      <c r="S45" s="4" t="s">
        <v>46</v>
      </c>
      <c r="T45" s="4" t="s">
        <v>48</v>
      </c>
      <c r="U45" s="4" t="s">
        <v>49</v>
      </c>
      <c r="V45" s="4" t="s">
        <v>50</v>
      </c>
      <c r="W45" s="4" t="s">
        <v>51</v>
      </c>
      <c r="X45" s="4" t="s">
        <v>52</v>
      </c>
      <c r="Y45" s="4" t="s">
        <v>53</v>
      </c>
      <c r="AB45" s="4" t="s">
        <v>42</v>
      </c>
      <c r="AC45" s="4" t="s">
        <v>36</v>
      </c>
      <c r="AD45" s="4" t="s">
        <v>39</v>
      </c>
      <c r="AE45" s="4" t="s">
        <v>37</v>
      </c>
      <c r="AF45" s="4" t="s">
        <v>46</v>
      </c>
      <c r="AG45" s="4" t="s">
        <v>48</v>
      </c>
      <c r="AH45" s="4" t="s">
        <v>49</v>
      </c>
      <c r="AI45" s="4" t="s">
        <v>50</v>
      </c>
      <c r="AJ45" s="4" t="s">
        <v>51</v>
      </c>
      <c r="AK45" s="4" t="s">
        <v>52</v>
      </c>
      <c r="AL45" s="4" t="s">
        <v>53</v>
      </c>
      <c r="AO45" s="4" t="s">
        <v>42</v>
      </c>
      <c r="AP45" s="4" t="s">
        <v>36</v>
      </c>
      <c r="AQ45" s="4" t="s">
        <v>39</v>
      </c>
      <c r="AR45" s="4" t="s">
        <v>37</v>
      </c>
      <c r="AS45" s="4" t="s">
        <v>46</v>
      </c>
      <c r="AT45" s="4" t="s">
        <v>48</v>
      </c>
      <c r="AU45" s="4" t="s">
        <v>49</v>
      </c>
      <c r="AV45" s="4" t="s">
        <v>50</v>
      </c>
      <c r="AW45" s="4" t="s">
        <v>51</v>
      </c>
      <c r="AX45" s="4" t="s">
        <v>52</v>
      </c>
      <c r="AY45" s="4" t="s">
        <v>53</v>
      </c>
      <c r="BB45" s="4" t="s">
        <v>42</v>
      </c>
      <c r="BC45" s="4" t="s">
        <v>36</v>
      </c>
      <c r="BD45" s="4" t="s">
        <v>39</v>
      </c>
      <c r="BE45" s="4" t="s">
        <v>37</v>
      </c>
      <c r="BF45" s="4" t="s">
        <v>46</v>
      </c>
      <c r="BG45" s="4" t="s">
        <v>48</v>
      </c>
      <c r="BH45" s="4" t="s">
        <v>49</v>
      </c>
      <c r="BI45" s="4" t="s">
        <v>50</v>
      </c>
      <c r="BJ45" s="4" t="s">
        <v>51</v>
      </c>
      <c r="BK45" s="4" t="s">
        <v>52</v>
      </c>
      <c r="BL45" s="4" t="s">
        <v>53</v>
      </c>
      <c r="BO45" s="4" t="s">
        <v>42</v>
      </c>
      <c r="BP45" s="4" t="s">
        <v>36</v>
      </c>
      <c r="BQ45" s="4" t="s">
        <v>39</v>
      </c>
      <c r="BR45" s="4" t="s">
        <v>37</v>
      </c>
      <c r="BS45" s="4" t="s">
        <v>46</v>
      </c>
      <c r="BT45" s="4" t="s">
        <v>48</v>
      </c>
      <c r="BU45" s="4" t="s">
        <v>49</v>
      </c>
      <c r="BV45" s="4" t="s">
        <v>50</v>
      </c>
      <c r="BW45" s="4" t="s">
        <v>51</v>
      </c>
      <c r="BX45" s="4" t="s">
        <v>52</v>
      </c>
      <c r="BY45" s="4" t="s">
        <v>53</v>
      </c>
    </row>
    <row r="46" spans="2:78" x14ac:dyDescent="0.45">
      <c r="B46" s="3" t="s">
        <v>98</v>
      </c>
      <c r="C46" s="5" t="s">
        <v>40</v>
      </c>
      <c r="D46" s="5" t="s">
        <v>97</v>
      </c>
      <c r="E46" s="5" t="s">
        <v>25</v>
      </c>
      <c r="F46" s="3">
        <v>18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O46" s="5" t="s">
        <v>99</v>
      </c>
      <c r="P46" s="5" t="s">
        <v>45</v>
      </c>
      <c r="Q46" s="5" t="s">
        <v>97</v>
      </c>
      <c r="R46" s="13" t="s">
        <v>25</v>
      </c>
      <c r="S46">
        <v>25</v>
      </c>
      <c r="T46">
        <v>18</v>
      </c>
      <c r="U46">
        <v>13</v>
      </c>
      <c r="V46">
        <v>9</v>
      </c>
      <c r="W46">
        <v>4</v>
      </c>
      <c r="X46">
        <v>4</v>
      </c>
      <c r="Y46">
        <v>2</v>
      </c>
      <c r="AB46" s="5" t="s">
        <v>103</v>
      </c>
      <c r="AC46" s="5" t="s">
        <v>65</v>
      </c>
      <c r="AD46" s="5" t="s">
        <v>97</v>
      </c>
      <c r="AE46" s="13" t="s">
        <v>25</v>
      </c>
      <c r="AF46">
        <v>33</v>
      </c>
      <c r="AG46">
        <v>26</v>
      </c>
      <c r="AH46">
        <v>25</v>
      </c>
      <c r="AI46">
        <v>25</v>
      </c>
      <c r="AJ46">
        <v>20</v>
      </c>
      <c r="AK46">
        <v>13</v>
      </c>
      <c r="AL46" s="20">
        <v>7</v>
      </c>
      <c r="AM46" t="s">
        <v>101</v>
      </c>
      <c r="AO46" s="5" t="s">
        <v>100</v>
      </c>
      <c r="AP46" s="5" t="s">
        <v>67</v>
      </c>
      <c r="AQ46" s="5" t="s">
        <v>97</v>
      </c>
      <c r="AR46" s="13" t="s">
        <v>25</v>
      </c>
      <c r="AS46">
        <v>21</v>
      </c>
      <c r="AT46">
        <v>14</v>
      </c>
      <c r="AU46">
        <v>10</v>
      </c>
      <c r="AV46">
        <v>10</v>
      </c>
      <c r="AW46">
        <v>8</v>
      </c>
      <c r="AX46">
        <v>8</v>
      </c>
      <c r="AY46">
        <v>4</v>
      </c>
      <c r="BB46" s="5" t="s">
        <v>102</v>
      </c>
      <c r="BC46" s="5" t="s">
        <v>72</v>
      </c>
      <c r="BD46" s="5" t="s">
        <v>97</v>
      </c>
      <c r="BE46" s="13" t="s">
        <v>25</v>
      </c>
      <c r="BF46">
        <v>30</v>
      </c>
      <c r="BG46">
        <v>21</v>
      </c>
      <c r="BH46">
        <v>21</v>
      </c>
      <c r="BI46">
        <v>17</v>
      </c>
      <c r="BJ46">
        <v>17</v>
      </c>
      <c r="BK46">
        <v>17</v>
      </c>
      <c r="BL46" s="20">
        <v>15</v>
      </c>
      <c r="BM46" t="s">
        <v>101</v>
      </c>
      <c r="BO46" s="5" t="s">
        <v>104</v>
      </c>
      <c r="BP46" s="5" t="s">
        <v>74</v>
      </c>
      <c r="BQ46" s="5" t="s">
        <v>97</v>
      </c>
      <c r="BR46" s="13" t="s">
        <v>25</v>
      </c>
      <c r="BS46">
        <v>14</v>
      </c>
      <c r="BT46">
        <v>9</v>
      </c>
      <c r="BU46">
        <v>9</v>
      </c>
      <c r="BV46">
        <v>9</v>
      </c>
      <c r="BW46">
        <v>9</v>
      </c>
      <c r="BX46">
        <v>9</v>
      </c>
      <c r="BY46" s="20">
        <v>9</v>
      </c>
      <c r="BZ46" t="s">
        <v>101</v>
      </c>
    </row>
    <row r="47" spans="2:78" x14ac:dyDescent="0.45">
      <c r="B47" s="3" t="s">
        <v>98</v>
      </c>
      <c r="C47" s="5" t="s">
        <v>40</v>
      </c>
      <c r="D47" t="s">
        <v>97</v>
      </c>
      <c r="E47" s="5" t="s">
        <v>26</v>
      </c>
      <c r="F47" s="3">
        <v>5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O47" s="5" t="s">
        <v>99</v>
      </c>
      <c r="P47" s="5" t="s">
        <v>45</v>
      </c>
      <c r="Q47" s="5" t="s">
        <v>97</v>
      </c>
      <c r="R47" s="13" t="s">
        <v>26</v>
      </c>
      <c r="S47">
        <v>18</v>
      </c>
      <c r="T47">
        <v>16</v>
      </c>
      <c r="U47">
        <v>12</v>
      </c>
      <c r="V47">
        <v>10</v>
      </c>
      <c r="W47">
        <v>4</v>
      </c>
      <c r="X47">
        <v>4</v>
      </c>
      <c r="Y47">
        <v>0</v>
      </c>
      <c r="AB47" s="5" t="s">
        <v>103</v>
      </c>
      <c r="AC47" s="5" t="s">
        <v>65</v>
      </c>
      <c r="AD47" s="5" t="s">
        <v>97</v>
      </c>
      <c r="AE47" s="13" t="s">
        <v>26</v>
      </c>
      <c r="AF47">
        <v>2</v>
      </c>
      <c r="AG47">
        <v>1</v>
      </c>
      <c r="AH47">
        <v>0</v>
      </c>
      <c r="AI47">
        <v>0</v>
      </c>
      <c r="AJ47">
        <v>0</v>
      </c>
      <c r="AK47">
        <v>0</v>
      </c>
      <c r="AL47" s="20">
        <v>0</v>
      </c>
      <c r="AM47" t="s">
        <v>101</v>
      </c>
      <c r="AO47" s="5" t="s">
        <v>100</v>
      </c>
      <c r="AP47" s="5" t="s">
        <v>67</v>
      </c>
      <c r="AQ47" s="5" t="s">
        <v>97</v>
      </c>
      <c r="AR47" s="13" t="s">
        <v>26</v>
      </c>
      <c r="AS47">
        <v>3</v>
      </c>
      <c r="AT47">
        <v>2</v>
      </c>
      <c r="AU47">
        <v>2</v>
      </c>
      <c r="AV47">
        <v>2</v>
      </c>
      <c r="AW47">
        <v>2</v>
      </c>
      <c r="AX47" s="20">
        <v>1</v>
      </c>
      <c r="AY47" s="20">
        <v>0</v>
      </c>
      <c r="AZ47" t="s">
        <v>62</v>
      </c>
      <c r="BB47" s="5" t="s">
        <v>102</v>
      </c>
      <c r="BC47" s="5" t="s">
        <v>72</v>
      </c>
      <c r="BD47" s="5" t="s">
        <v>97</v>
      </c>
      <c r="BE47" s="13" t="s">
        <v>26</v>
      </c>
      <c r="BF47">
        <v>11</v>
      </c>
      <c r="BG47">
        <v>9</v>
      </c>
      <c r="BH47">
        <v>8</v>
      </c>
      <c r="BI47">
        <v>8</v>
      </c>
      <c r="BJ47">
        <v>7</v>
      </c>
      <c r="BK47">
        <v>2</v>
      </c>
      <c r="BL47" s="20">
        <v>1</v>
      </c>
      <c r="BM47" t="s">
        <v>101</v>
      </c>
      <c r="BO47" s="5" t="s">
        <v>104</v>
      </c>
      <c r="BP47" s="5" t="s">
        <v>74</v>
      </c>
      <c r="BQ47" s="5" t="s">
        <v>97</v>
      </c>
      <c r="BR47" s="13" t="s">
        <v>26</v>
      </c>
      <c r="BS47">
        <v>16</v>
      </c>
      <c r="BT47">
        <v>12</v>
      </c>
      <c r="BU47">
        <v>10</v>
      </c>
      <c r="BV47">
        <v>8</v>
      </c>
      <c r="BW47">
        <v>8</v>
      </c>
      <c r="BX47">
        <v>8</v>
      </c>
      <c r="BY47" s="20">
        <v>3</v>
      </c>
      <c r="BZ47" t="s">
        <v>101</v>
      </c>
    </row>
    <row r="48" spans="2:78" x14ac:dyDescent="0.45">
      <c r="B48" s="3" t="s">
        <v>98</v>
      </c>
      <c r="C48" s="5" t="s">
        <v>40</v>
      </c>
      <c r="D48" s="5" t="s">
        <v>97</v>
      </c>
      <c r="E48" s="5" t="s">
        <v>38</v>
      </c>
      <c r="F48" s="3">
        <v>4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O48" s="5" t="s">
        <v>99</v>
      </c>
      <c r="P48" s="5" t="s">
        <v>45</v>
      </c>
      <c r="Q48" s="5" t="s">
        <v>97</v>
      </c>
      <c r="R48" s="13" t="s">
        <v>38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AB48" s="5" t="s">
        <v>103</v>
      </c>
      <c r="AC48" s="5" t="s">
        <v>65</v>
      </c>
      <c r="AD48" s="5" t="s">
        <v>97</v>
      </c>
      <c r="AE48" s="13" t="s">
        <v>38</v>
      </c>
      <c r="AF48">
        <v>9</v>
      </c>
      <c r="AG48">
        <v>8</v>
      </c>
      <c r="AH48">
        <v>8</v>
      </c>
      <c r="AI48">
        <v>8</v>
      </c>
      <c r="AJ48">
        <v>6</v>
      </c>
      <c r="AK48">
        <v>5</v>
      </c>
      <c r="AL48" s="20">
        <v>5</v>
      </c>
      <c r="AM48" t="s">
        <v>101</v>
      </c>
      <c r="AO48" s="5" t="s">
        <v>100</v>
      </c>
      <c r="AP48" s="5" t="s">
        <v>67</v>
      </c>
      <c r="AQ48" s="5" t="s">
        <v>97</v>
      </c>
      <c r="AR48" s="13" t="s">
        <v>38</v>
      </c>
      <c r="AS48">
        <v>9</v>
      </c>
      <c r="AT48">
        <v>9</v>
      </c>
      <c r="AU48">
        <v>8</v>
      </c>
      <c r="AV48">
        <v>7</v>
      </c>
      <c r="AW48">
        <v>7</v>
      </c>
      <c r="AX48">
        <v>4</v>
      </c>
      <c r="AY48">
        <v>4</v>
      </c>
      <c r="BB48" s="5" t="s">
        <v>102</v>
      </c>
      <c r="BC48" s="5" t="s">
        <v>72</v>
      </c>
      <c r="BD48" s="5" t="s">
        <v>97</v>
      </c>
      <c r="BE48" s="13" t="s">
        <v>38</v>
      </c>
      <c r="BF48">
        <v>2</v>
      </c>
      <c r="BG48">
        <v>1</v>
      </c>
      <c r="BH48">
        <v>0</v>
      </c>
      <c r="BI48">
        <v>0</v>
      </c>
      <c r="BJ48">
        <v>0</v>
      </c>
      <c r="BK48">
        <v>0</v>
      </c>
      <c r="BL48">
        <v>0</v>
      </c>
      <c r="BO48" s="5" t="s">
        <v>104</v>
      </c>
      <c r="BP48" s="5" t="s">
        <v>74</v>
      </c>
      <c r="BQ48" s="5" t="s">
        <v>97</v>
      </c>
      <c r="BR48" s="13" t="s">
        <v>38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 s="20">
        <v>1</v>
      </c>
      <c r="BZ48" t="s">
        <v>101</v>
      </c>
    </row>
    <row r="49" spans="2:78" x14ac:dyDescent="0.45">
      <c r="B49" s="3" t="s">
        <v>98</v>
      </c>
      <c r="C49" s="5" t="s">
        <v>40</v>
      </c>
      <c r="D49" t="s">
        <v>97</v>
      </c>
      <c r="E49" s="5" t="s">
        <v>28</v>
      </c>
      <c r="F49" s="3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O49" s="5" t="s">
        <v>99</v>
      </c>
      <c r="P49" s="5" t="s">
        <v>45</v>
      </c>
      <c r="Q49" s="5" t="s">
        <v>97</v>
      </c>
      <c r="R49" s="13" t="s">
        <v>28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 s="20">
        <v>0</v>
      </c>
      <c r="AB49" s="5" t="s">
        <v>103</v>
      </c>
      <c r="AC49" s="5" t="s">
        <v>65</v>
      </c>
      <c r="AD49" s="5" t="s">
        <v>97</v>
      </c>
      <c r="AE49" s="13" t="s">
        <v>28</v>
      </c>
      <c r="AF49">
        <v>3</v>
      </c>
      <c r="AG49">
        <v>2</v>
      </c>
      <c r="AH49">
        <v>2</v>
      </c>
      <c r="AI49">
        <v>2</v>
      </c>
      <c r="AJ49">
        <v>2</v>
      </c>
      <c r="AK49">
        <v>2</v>
      </c>
      <c r="AL49" s="20">
        <v>2</v>
      </c>
      <c r="AM49" t="s">
        <v>101</v>
      </c>
      <c r="AO49" s="5" t="s">
        <v>100</v>
      </c>
      <c r="AP49" s="5" t="s">
        <v>67</v>
      </c>
      <c r="AQ49" s="5" t="s">
        <v>97</v>
      </c>
      <c r="AR49" s="13" t="s">
        <v>28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BB49" s="5" t="s">
        <v>102</v>
      </c>
      <c r="BC49" s="5" t="s">
        <v>72</v>
      </c>
      <c r="BD49" s="5" t="s">
        <v>97</v>
      </c>
      <c r="BE49" s="13" t="s">
        <v>28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O49" s="5" t="s">
        <v>104</v>
      </c>
      <c r="BP49" s="5" t="s">
        <v>74</v>
      </c>
      <c r="BQ49" s="5" t="s">
        <v>97</v>
      </c>
      <c r="BR49" s="13" t="s">
        <v>28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</row>
    <row r="50" spans="2:78" x14ac:dyDescent="0.45">
      <c r="B50" s="3" t="s">
        <v>98</v>
      </c>
      <c r="C50" s="5" t="s">
        <v>40</v>
      </c>
      <c r="D50" s="5" t="s">
        <v>97</v>
      </c>
      <c r="E50" s="5" t="s">
        <v>29</v>
      </c>
      <c r="F50" s="3">
        <v>4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O50" s="5" t="s">
        <v>99</v>
      </c>
      <c r="P50" s="5" t="s">
        <v>45</v>
      </c>
      <c r="Q50" s="5" t="s">
        <v>97</v>
      </c>
      <c r="R50" s="13" t="s">
        <v>29</v>
      </c>
      <c r="S50">
        <v>3</v>
      </c>
      <c r="T50">
        <v>3</v>
      </c>
      <c r="U50">
        <v>1</v>
      </c>
      <c r="V50">
        <v>1</v>
      </c>
      <c r="W50">
        <v>1</v>
      </c>
      <c r="X50">
        <v>1</v>
      </c>
      <c r="Y50">
        <v>1</v>
      </c>
      <c r="AB50" s="5" t="s">
        <v>103</v>
      </c>
      <c r="AC50" s="5" t="s">
        <v>65</v>
      </c>
      <c r="AD50" s="5" t="s">
        <v>97</v>
      </c>
      <c r="AE50" s="13" t="s">
        <v>29</v>
      </c>
      <c r="AF50">
        <v>4</v>
      </c>
      <c r="AG50">
        <v>3</v>
      </c>
      <c r="AH50">
        <v>3</v>
      </c>
      <c r="AI50">
        <v>2</v>
      </c>
      <c r="AJ50">
        <v>2</v>
      </c>
      <c r="AK50">
        <v>2</v>
      </c>
      <c r="AL50" s="20">
        <v>2</v>
      </c>
      <c r="AM50" t="s">
        <v>101</v>
      </c>
      <c r="AO50" s="5" t="s">
        <v>100</v>
      </c>
      <c r="AP50" s="5" t="s">
        <v>67</v>
      </c>
      <c r="AQ50" s="5" t="s">
        <v>97</v>
      </c>
      <c r="AR50" s="13" t="s">
        <v>29</v>
      </c>
      <c r="AS50">
        <v>3</v>
      </c>
      <c r="AT50">
        <v>3</v>
      </c>
      <c r="AU50">
        <v>3</v>
      </c>
      <c r="AV50">
        <v>3</v>
      </c>
      <c r="AW50">
        <v>1</v>
      </c>
      <c r="AX50" s="20">
        <v>1</v>
      </c>
      <c r="AY50" s="20">
        <v>1</v>
      </c>
      <c r="AZ50" t="s">
        <v>62</v>
      </c>
      <c r="BB50" s="5" t="s">
        <v>102</v>
      </c>
      <c r="BC50" s="5" t="s">
        <v>72</v>
      </c>
      <c r="BD50" s="5" t="s">
        <v>97</v>
      </c>
      <c r="BE50" s="13" t="s">
        <v>29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O50" s="5" t="s">
        <v>104</v>
      </c>
      <c r="BP50" s="5" t="s">
        <v>74</v>
      </c>
      <c r="BQ50" s="5" t="s">
        <v>97</v>
      </c>
      <c r="BR50" s="13" t="s">
        <v>29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</row>
    <row r="51" spans="2:78" x14ac:dyDescent="0.45">
      <c r="B51" s="3" t="s">
        <v>98</v>
      </c>
      <c r="C51" s="5" t="s">
        <v>40</v>
      </c>
      <c r="D51" t="s">
        <v>97</v>
      </c>
      <c r="E51" s="5" t="s">
        <v>30</v>
      </c>
      <c r="F51" s="3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O51" s="5" t="s">
        <v>99</v>
      </c>
      <c r="P51" s="5" t="s">
        <v>45</v>
      </c>
      <c r="Q51" s="5" t="s">
        <v>97</v>
      </c>
      <c r="R51" s="13" t="s">
        <v>30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AB51" s="5" t="s">
        <v>103</v>
      </c>
      <c r="AC51" s="5" t="s">
        <v>65</v>
      </c>
      <c r="AD51" s="5" t="s">
        <v>97</v>
      </c>
      <c r="AE51" s="13" t="s">
        <v>30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 s="20">
        <v>0</v>
      </c>
      <c r="AM51" t="s">
        <v>101</v>
      </c>
      <c r="AO51" s="5" t="s">
        <v>100</v>
      </c>
      <c r="AP51" s="5" t="s">
        <v>67</v>
      </c>
      <c r="AQ51" s="5" t="s">
        <v>97</v>
      </c>
      <c r="AR51" s="13" t="s">
        <v>30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BB51" s="5" t="s">
        <v>102</v>
      </c>
      <c r="BC51" s="5" t="s">
        <v>72</v>
      </c>
      <c r="BD51" s="5" t="s">
        <v>97</v>
      </c>
      <c r="BE51" s="13" t="s">
        <v>30</v>
      </c>
      <c r="BF51">
        <v>2</v>
      </c>
      <c r="BG51">
        <v>2</v>
      </c>
      <c r="BH51">
        <v>2</v>
      </c>
      <c r="BI51">
        <v>2</v>
      </c>
      <c r="BJ51">
        <v>2</v>
      </c>
      <c r="BK51">
        <v>2</v>
      </c>
      <c r="BL51" s="20">
        <v>2</v>
      </c>
      <c r="BM51" t="s">
        <v>101</v>
      </c>
      <c r="BO51" s="5" t="s">
        <v>104</v>
      </c>
      <c r="BP51" s="5" t="s">
        <v>74</v>
      </c>
      <c r="BQ51" s="5" t="s">
        <v>97</v>
      </c>
      <c r="BR51" s="13" t="s">
        <v>30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 s="20">
        <v>1</v>
      </c>
      <c r="BZ51" t="s">
        <v>101</v>
      </c>
    </row>
    <row r="52" spans="2:78" x14ac:dyDescent="0.45">
      <c r="B52" s="3"/>
      <c r="C52" s="5"/>
      <c r="E52" s="4" t="s">
        <v>34</v>
      </c>
      <c r="F52" s="32">
        <f>SUM(F46:F51)</f>
        <v>32</v>
      </c>
      <c r="G52">
        <f t="shared" ref="G52:L52" si="52">SUM(G46:G51)</f>
        <v>0</v>
      </c>
      <c r="H52">
        <f t="shared" si="52"/>
        <v>0</v>
      </c>
      <c r="I52">
        <f t="shared" si="52"/>
        <v>0</v>
      </c>
      <c r="J52">
        <f t="shared" si="52"/>
        <v>0</v>
      </c>
      <c r="K52">
        <f t="shared" si="52"/>
        <v>0</v>
      </c>
      <c r="L52" s="32">
        <f t="shared" si="52"/>
        <v>0</v>
      </c>
      <c r="O52" s="5"/>
      <c r="P52" s="5"/>
      <c r="Q52" s="5"/>
      <c r="R52" s="4" t="s">
        <v>34</v>
      </c>
      <c r="S52" s="32">
        <f>SUM(S46:S51)</f>
        <v>46</v>
      </c>
      <c r="T52">
        <f t="shared" ref="T52:Y52" si="53">SUM(T46:T51)</f>
        <v>37</v>
      </c>
      <c r="U52">
        <f t="shared" si="53"/>
        <v>26</v>
      </c>
      <c r="V52">
        <f t="shared" si="53"/>
        <v>20</v>
      </c>
      <c r="W52">
        <f t="shared" si="53"/>
        <v>9</v>
      </c>
      <c r="X52">
        <f t="shared" si="53"/>
        <v>9</v>
      </c>
      <c r="Y52" s="32">
        <f t="shared" si="53"/>
        <v>3</v>
      </c>
      <c r="AB52" s="5"/>
      <c r="AC52" s="5"/>
      <c r="AD52" s="5"/>
      <c r="AE52" s="4" t="s">
        <v>34</v>
      </c>
      <c r="AF52" s="32">
        <f>SUM(AF46:AF51)</f>
        <v>51</v>
      </c>
      <c r="AG52">
        <f t="shared" ref="AG52:AL52" si="54">SUM(AG46:AG51)</f>
        <v>40</v>
      </c>
      <c r="AH52">
        <f t="shared" si="54"/>
        <v>38</v>
      </c>
      <c r="AI52">
        <f t="shared" si="54"/>
        <v>37</v>
      </c>
      <c r="AJ52">
        <f t="shared" si="54"/>
        <v>30</v>
      </c>
      <c r="AK52">
        <f t="shared" si="54"/>
        <v>22</v>
      </c>
      <c r="AL52" s="32">
        <f t="shared" si="54"/>
        <v>16</v>
      </c>
      <c r="AO52" s="5"/>
      <c r="AP52" s="5"/>
      <c r="AQ52" s="5"/>
      <c r="AR52" s="4" t="s">
        <v>34</v>
      </c>
      <c r="AS52" s="32">
        <f>SUM(AS46:AS51)</f>
        <v>36</v>
      </c>
      <c r="AT52">
        <f t="shared" ref="AT52:AY52" si="55">SUM(AT46:AT51)</f>
        <v>28</v>
      </c>
      <c r="AU52">
        <f t="shared" si="55"/>
        <v>23</v>
      </c>
      <c r="AV52">
        <f t="shared" si="55"/>
        <v>22</v>
      </c>
      <c r="AW52">
        <f t="shared" si="55"/>
        <v>18</v>
      </c>
      <c r="AX52">
        <f t="shared" si="55"/>
        <v>14</v>
      </c>
      <c r="AY52" s="32">
        <f t="shared" si="55"/>
        <v>9</v>
      </c>
      <c r="BB52" s="5"/>
      <c r="BC52" s="5"/>
      <c r="BD52" s="5"/>
      <c r="BE52" s="13"/>
      <c r="BF52" s="32">
        <f>SUM(BF46:BF51)</f>
        <v>45</v>
      </c>
      <c r="BG52">
        <f t="shared" ref="BG52:BL52" si="56">SUM(BG46:BG51)</f>
        <v>33</v>
      </c>
      <c r="BH52">
        <f t="shared" si="56"/>
        <v>31</v>
      </c>
      <c r="BI52">
        <f t="shared" si="56"/>
        <v>27</v>
      </c>
      <c r="BJ52">
        <f t="shared" si="56"/>
        <v>26</v>
      </c>
      <c r="BK52">
        <f t="shared" si="56"/>
        <v>21</v>
      </c>
      <c r="BL52" s="32">
        <f t="shared" si="56"/>
        <v>18</v>
      </c>
      <c r="BO52" s="5"/>
      <c r="BP52" s="5"/>
      <c r="BQ52" s="5"/>
      <c r="BR52" s="4" t="s">
        <v>34</v>
      </c>
      <c r="BS52" s="32">
        <f>SUM(BS46:BS51)</f>
        <v>32</v>
      </c>
      <c r="BT52">
        <f t="shared" ref="BT52:BY52" si="57">SUM(BT46:BT51)</f>
        <v>23</v>
      </c>
      <c r="BU52">
        <f t="shared" si="57"/>
        <v>21</v>
      </c>
      <c r="BV52">
        <f t="shared" si="57"/>
        <v>19</v>
      </c>
      <c r="BW52">
        <f t="shared" si="57"/>
        <v>19</v>
      </c>
      <c r="BX52">
        <f t="shared" si="57"/>
        <v>19</v>
      </c>
      <c r="BY52" s="32">
        <f t="shared" si="57"/>
        <v>14</v>
      </c>
    </row>
    <row r="53" spans="2:78" x14ac:dyDescent="0.45">
      <c r="B53" s="3"/>
      <c r="C53" s="5"/>
      <c r="E53" s="5"/>
      <c r="F53" s="3"/>
      <c r="O53" s="5"/>
      <c r="P53" s="5"/>
      <c r="Q53" s="5"/>
      <c r="R53" s="13"/>
      <c r="AB53" s="5"/>
      <c r="AC53" s="5"/>
      <c r="AD53" s="5"/>
      <c r="AE53" s="13"/>
      <c r="AL53" s="20"/>
      <c r="AO53" s="5"/>
      <c r="AP53" s="5"/>
      <c r="AQ53" s="5"/>
      <c r="AR53" s="13"/>
      <c r="BB53" s="5"/>
      <c r="BC53" s="5"/>
      <c r="BD53" s="5"/>
      <c r="BE53" s="13"/>
      <c r="BL53" s="20"/>
      <c r="BO53" s="5"/>
      <c r="BP53" s="5"/>
      <c r="BQ53" s="5"/>
      <c r="BR53" s="13"/>
      <c r="BY53" s="20"/>
    </row>
    <row r="54" spans="2:78" x14ac:dyDescent="0.45">
      <c r="F54" s="6" t="s">
        <v>54</v>
      </c>
      <c r="G54" s="8" t="s">
        <v>56</v>
      </c>
      <c r="H54" s="9" t="s">
        <v>57</v>
      </c>
      <c r="I54" s="10" t="s">
        <v>58</v>
      </c>
      <c r="J54" s="11" t="s">
        <v>59</v>
      </c>
      <c r="K54" s="7" t="s">
        <v>60</v>
      </c>
      <c r="L54" s="12" t="s">
        <v>61</v>
      </c>
      <c r="M54" s="1"/>
      <c r="S54" s="6" t="s">
        <v>54</v>
      </c>
      <c r="T54" s="8" t="s">
        <v>56</v>
      </c>
      <c r="U54" s="9" t="s">
        <v>57</v>
      </c>
      <c r="V54" s="10" t="s">
        <v>58</v>
      </c>
      <c r="W54" s="11" t="s">
        <v>59</v>
      </c>
      <c r="X54" s="7" t="s">
        <v>60</v>
      </c>
      <c r="Y54" s="12" t="s">
        <v>61</v>
      </c>
      <c r="Z54" s="1"/>
      <c r="AF54" s="6" t="s">
        <v>54</v>
      </c>
      <c r="AG54" s="8" t="s">
        <v>56</v>
      </c>
      <c r="AH54" s="9" t="s">
        <v>57</v>
      </c>
      <c r="AI54" s="10" t="s">
        <v>58</v>
      </c>
      <c r="AJ54" s="11" t="s">
        <v>59</v>
      </c>
      <c r="AK54" s="7" t="s">
        <v>60</v>
      </c>
      <c r="AL54" s="12" t="s">
        <v>61</v>
      </c>
      <c r="AM54" s="1"/>
      <c r="AS54" s="6" t="s">
        <v>54</v>
      </c>
      <c r="AT54" s="8" t="s">
        <v>56</v>
      </c>
      <c r="AU54" s="9" t="s">
        <v>57</v>
      </c>
      <c r="AV54" s="10" t="s">
        <v>58</v>
      </c>
      <c r="AW54" s="11" t="s">
        <v>59</v>
      </c>
      <c r="AX54" s="7" t="s">
        <v>60</v>
      </c>
      <c r="AY54" s="12" t="s">
        <v>61</v>
      </c>
      <c r="AZ54" s="1"/>
      <c r="BF54" s="6" t="s">
        <v>54</v>
      </c>
      <c r="BG54" s="8" t="s">
        <v>56</v>
      </c>
      <c r="BH54" s="9" t="s">
        <v>57</v>
      </c>
      <c r="BI54" s="10" t="s">
        <v>58</v>
      </c>
      <c r="BJ54" s="11" t="s">
        <v>59</v>
      </c>
      <c r="BK54" s="7" t="s">
        <v>60</v>
      </c>
      <c r="BL54" s="12" t="s">
        <v>61</v>
      </c>
      <c r="BM54" s="1"/>
      <c r="BS54" s="6" t="s">
        <v>54</v>
      </c>
      <c r="BT54" s="8" t="s">
        <v>56</v>
      </c>
      <c r="BU54" s="9" t="s">
        <v>57</v>
      </c>
      <c r="BV54" s="10" t="s">
        <v>58</v>
      </c>
      <c r="BW54" s="11" t="s">
        <v>59</v>
      </c>
      <c r="BX54" s="7" t="s">
        <v>60</v>
      </c>
      <c r="BY54" s="12" t="s">
        <v>61</v>
      </c>
      <c r="BZ54" s="1"/>
    </row>
    <row r="55" spans="2:78" x14ac:dyDescent="0.45">
      <c r="B55" s="4" t="s">
        <v>42</v>
      </c>
      <c r="C55" s="4" t="s">
        <v>36</v>
      </c>
      <c r="D55" s="4" t="s">
        <v>39</v>
      </c>
      <c r="E55" s="4" t="s">
        <v>37</v>
      </c>
      <c r="F55" s="4" t="s">
        <v>46</v>
      </c>
      <c r="G55" s="4" t="s">
        <v>48</v>
      </c>
      <c r="H55" s="4" t="s">
        <v>49</v>
      </c>
      <c r="I55" s="4" t="s">
        <v>50</v>
      </c>
      <c r="J55" s="4" t="s">
        <v>51</v>
      </c>
      <c r="K55" s="4" t="s">
        <v>52</v>
      </c>
      <c r="L55" s="4" t="s">
        <v>53</v>
      </c>
      <c r="O55" s="4" t="s">
        <v>42</v>
      </c>
      <c r="P55" s="4" t="s">
        <v>36</v>
      </c>
      <c r="Q55" s="4" t="s">
        <v>39</v>
      </c>
      <c r="R55" s="4" t="s">
        <v>37</v>
      </c>
      <c r="S55" s="4" t="s">
        <v>46</v>
      </c>
      <c r="T55" s="4" t="s">
        <v>48</v>
      </c>
      <c r="U55" s="4" t="s">
        <v>49</v>
      </c>
      <c r="V55" s="4" t="s">
        <v>50</v>
      </c>
      <c r="W55" s="4" t="s">
        <v>51</v>
      </c>
      <c r="X55" s="4" t="s">
        <v>52</v>
      </c>
      <c r="Y55" s="4" t="s">
        <v>53</v>
      </c>
      <c r="AB55" s="4" t="s">
        <v>42</v>
      </c>
      <c r="AC55" s="4" t="s">
        <v>36</v>
      </c>
      <c r="AD55" s="4" t="s">
        <v>39</v>
      </c>
      <c r="AE55" s="4" t="s">
        <v>37</v>
      </c>
      <c r="AF55" s="4" t="s">
        <v>46</v>
      </c>
      <c r="AG55" s="4" t="s">
        <v>48</v>
      </c>
      <c r="AH55" s="4" t="s">
        <v>49</v>
      </c>
      <c r="AI55" s="4" t="s">
        <v>50</v>
      </c>
      <c r="AJ55" s="4" t="s">
        <v>51</v>
      </c>
      <c r="AK55" s="4" t="s">
        <v>52</v>
      </c>
      <c r="AL55" s="4" t="s">
        <v>53</v>
      </c>
      <c r="AO55" s="4" t="s">
        <v>42</v>
      </c>
      <c r="AP55" s="4" t="s">
        <v>36</v>
      </c>
      <c r="AQ55" s="4" t="s">
        <v>39</v>
      </c>
      <c r="AR55" s="4" t="s">
        <v>37</v>
      </c>
      <c r="AS55" s="4" t="s">
        <v>46</v>
      </c>
      <c r="AT55" s="4" t="s">
        <v>48</v>
      </c>
      <c r="AU55" s="4" t="s">
        <v>49</v>
      </c>
      <c r="AV55" s="4" t="s">
        <v>50</v>
      </c>
      <c r="AW55" s="4" t="s">
        <v>51</v>
      </c>
      <c r="AX55" s="4" t="s">
        <v>52</v>
      </c>
      <c r="AY55" s="4" t="s">
        <v>53</v>
      </c>
      <c r="BB55" s="4" t="s">
        <v>42</v>
      </c>
      <c r="BC55" s="4" t="s">
        <v>36</v>
      </c>
      <c r="BD55" s="4" t="s">
        <v>39</v>
      </c>
      <c r="BE55" s="4" t="s">
        <v>37</v>
      </c>
      <c r="BF55" s="4" t="s">
        <v>46</v>
      </c>
      <c r="BG55" s="4" t="s">
        <v>48</v>
      </c>
      <c r="BH55" s="4" t="s">
        <v>49</v>
      </c>
      <c r="BI55" s="4" t="s">
        <v>50</v>
      </c>
      <c r="BJ55" s="4" t="s">
        <v>51</v>
      </c>
      <c r="BK55" s="4" t="s">
        <v>52</v>
      </c>
      <c r="BL55" s="4" t="s">
        <v>53</v>
      </c>
      <c r="BO55" s="4" t="s">
        <v>42</v>
      </c>
      <c r="BP55" s="4" t="s">
        <v>36</v>
      </c>
      <c r="BQ55" s="4" t="s">
        <v>39</v>
      </c>
      <c r="BR55" s="4" t="s">
        <v>37</v>
      </c>
      <c r="BS55" s="4" t="s">
        <v>46</v>
      </c>
      <c r="BT55" s="4" t="s">
        <v>48</v>
      </c>
      <c r="BU55" s="4" t="s">
        <v>49</v>
      </c>
      <c r="BV55" s="4" t="s">
        <v>50</v>
      </c>
      <c r="BW55" s="4" t="s">
        <v>51</v>
      </c>
      <c r="BX55" s="4" t="s">
        <v>52</v>
      </c>
      <c r="BY55" s="4" t="s">
        <v>53</v>
      </c>
    </row>
    <row r="56" spans="2:78" x14ac:dyDescent="0.45">
      <c r="B56" s="3" t="s">
        <v>106</v>
      </c>
      <c r="C56" s="5" t="s">
        <v>40</v>
      </c>
      <c r="D56" t="s">
        <v>105</v>
      </c>
      <c r="E56" s="5" t="s">
        <v>25</v>
      </c>
      <c r="F56" s="3">
        <v>37</v>
      </c>
      <c r="G56">
        <v>24</v>
      </c>
      <c r="H56">
        <v>13</v>
      </c>
      <c r="I56">
        <v>10</v>
      </c>
      <c r="J56">
        <v>4</v>
      </c>
      <c r="K56">
        <v>1</v>
      </c>
      <c r="L56">
        <v>0</v>
      </c>
      <c r="O56" s="5" t="s">
        <v>107</v>
      </c>
      <c r="P56" s="5" t="s">
        <v>45</v>
      </c>
      <c r="Q56" t="s">
        <v>105</v>
      </c>
      <c r="R56" s="5" t="s">
        <v>25</v>
      </c>
      <c r="S56">
        <v>11</v>
      </c>
      <c r="T56">
        <v>4</v>
      </c>
      <c r="U56">
        <v>4</v>
      </c>
      <c r="V56">
        <v>4</v>
      </c>
      <c r="W56">
        <v>3</v>
      </c>
      <c r="X56">
        <v>0</v>
      </c>
      <c r="Y56">
        <v>0</v>
      </c>
      <c r="AB56" s="5" t="s">
        <v>108</v>
      </c>
      <c r="AC56" s="5" t="s">
        <v>65</v>
      </c>
      <c r="AD56" t="s">
        <v>105</v>
      </c>
      <c r="AE56" s="5" t="s">
        <v>25</v>
      </c>
      <c r="AF56">
        <v>24</v>
      </c>
      <c r="AG56">
        <v>16</v>
      </c>
      <c r="AH56">
        <v>13</v>
      </c>
      <c r="AI56">
        <v>11</v>
      </c>
      <c r="AJ56">
        <v>10</v>
      </c>
      <c r="AK56">
        <v>10</v>
      </c>
      <c r="AL56" s="24">
        <v>10</v>
      </c>
      <c r="AM56" t="s">
        <v>101</v>
      </c>
      <c r="AO56" s="5" t="s">
        <v>109</v>
      </c>
      <c r="AP56" s="5" t="s">
        <v>67</v>
      </c>
      <c r="AQ56" t="s">
        <v>105</v>
      </c>
      <c r="AR56" s="5" t="s">
        <v>25</v>
      </c>
      <c r="AS56">
        <v>38</v>
      </c>
      <c r="AT56">
        <v>22</v>
      </c>
      <c r="AU56">
        <v>15</v>
      </c>
      <c r="AV56">
        <v>14</v>
      </c>
      <c r="AW56">
        <v>14</v>
      </c>
      <c r="AX56">
        <v>14</v>
      </c>
      <c r="AY56">
        <v>6</v>
      </c>
      <c r="BB56" s="5" t="s">
        <v>111</v>
      </c>
      <c r="BC56" s="5" t="s">
        <v>72</v>
      </c>
      <c r="BD56" t="s">
        <v>105</v>
      </c>
      <c r="BE56" s="5" t="s">
        <v>25</v>
      </c>
      <c r="BF56">
        <v>8</v>
      </c>
      <c r="BG56">
        <v>7</v>
      </c>
      <c r="BH56">
        <v>7</v>
      </c>
      <c r="BI56">
        <v>6</v>
      </c>
      <c r="BJ56">
        <v>6</v>
      </c>
      <c r="BK56">
        <v>5</v>
      </c>
      <c r="BL56">
        <v>4</v>
      </c>
      <c r="BO56" s="5" t="s">
        <v>110</v>
      </c>
      <c r="BP56" s="5" t="s">
        <v>74</v>
      </c>
      <c r="BQ56" t="s">
        <v>105</v>
      </c>
      <c r="BR56" s="5" t="s">
        <v>25</v>
      </c>
      <c r="BS56">
        <v>30</v>
      </c>
      <c r="BT56">
        <v>2</v>
      </c>
      <c r="BU56">
        <v>2</v>
      </c>
      <c r="BV56">
        <v>0</v>
      </c>
      <c r="BW56">
        <v>0</v>
      </c>
      <c r="BX56">
        <v>0</v>
      </c>
      <c r="BY56">
        <v>0</v>
      </c>
    </row>
    <row r="57" spans="2:78" x14ac:dyDescent="0.45">
      <c r="B57" s="3" t="s">
        <v>106</v>
      </c>
      <c r="C57" s="5" t="s">
        <v>40</v>
      </c>
      <c r="D57" t="s">
        <v>105</v>
      </c>
      <c r="E57" s="5" t="s">
        <v>26</v>
      </c>
      <c r="F57" s="3">
        <v>10</v>
      </c>
      <c r="G57">
        <v>8</v>
      </c>
      <c r="H57">
        <v>8</v>
      </c>
      <c r="I57">
        <v>6</v>
      </c>
      <c r="J57">
        <v>5</v>
      </c>
      <c r="K57">
        <v>3</v>
      </c>
      <c r="L57">
        <v>0</v>
      </c>
      <c r="O57" s="5" t="s">
        <v>107</v>
      </c>
      <c r="P57" s="5" t="s">
        <v>45</v>
      </c>
      <c r="Q57" t="s">
        <v>105</v>
      </c>
      <c r="R57" s="5" t="s">
        <v>26</v>
      </c>
      <c r="S57">
        <v>3</v>
      </c>
      <c r="T57">
        <v>3</v>
      </c>
      <c r="U57">
        <v>2</v>
      </c>
      <c r="V57">
        <v>0</v>
      </c>
      <c r="W57">
        <v>0</v>
      </c>
      <c r="X57">
        <v>0</v>
      </c>
      <c r="Y57">
        <v>0</v>
      </c>
      <c r="AB57" s="5" t="s">
        <v>108</v>
      </c>
      <c r="AC57" s="5" t="s">
        <v>65</v>
      </c>
      <c r="AD57" t="s">
        <v>105</v>
      </c>
      <c r="AE57" s="5" t="s">
        <v>26</v>
      </c>
      <c r="AF57">
        <v>2</v>
      </c>
      <c r="AG57">
        <v>2</v>
      </c>
      <c r="AH57">
        <v>2</v>
      </c>
      <c r="AI57">
        <v>0</v>
      </c>
      <c r="AJ57">
        <v>0</v>
      </c>
      <c r="AK57">
        <v>0</v>
      </c>
      <c r="AL57">
        <v>0</v>
      </c>
      <c r="AO57" s="5" t="s">
        <v>109</v>
      </c>
      <c r="AP57" s="5" t="s">
        <v>67</v>
      </c>
      <c r="AQ57" t="s">
        <v>105</v>
      </c>
      <c r="AR57" s="5" t="s">
        <v>26</v>
      </c>
      <c r="AS57">
        <v>4</v>
      </c>
      <c r="AT57">
        <v>4</v>
      </c>
      <c r="AU57">
        <v>4</v>
      </c>
      <c r="AV57">
        <v>3</v>
      </c>
      <c r="AW57">
        <v>3</v>
      </c>
      <c r="AX57">
        <v>2</v>
      </c>
      <c r="AY57">
        <v>2</v>
      </c>
      <c r="BB57" s="5" t="s">
        <v>111</v>
      </c>
      <c r="BC57" s="5" t="s">
        <v>72</v>
      </c>
      <c r="BD57" t="s">
        <v>105</v>
      </c>
      <c r="BE57" s="5" t="s">
        <v>26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O57" s="5" t="s">
        <v>110</v>
      </c>
      <c r="BP57" s="5" t="s">
        <v>74</v>
      </c>
      <c r="BQ57" t="s">
        <v>105</v>
      </c>
      <c r="BR57" s="5" t="s">
        <v>26</v>
      </c>
      <c r="BS57">
        <v>5</v>
      </c>
      <c r="BT57">
        <v>3</v>
      </c>
      <c r="BU57">
        <v>1</v>
      </c>
      <c r="BV57">
        <v>0</v>
      </c>
      <c r="BW57">
        <v>0</v>
      </c>
      <c r="BX57">
        <v>0</v>
      </c>
      <c r="BY57">
        <v>0</v>
      </c>
    </row>
    <row r="58" spans="2:78" x14ac:dyDescent="0.45">
      <c r="B58" s="3" t="s">
        <v>106</v>
      </c>
      <c r="C58" s="5" t="s">
        <v>40</v>
      </c>
      <c r="D58" t="s">
        <v>105</v>
      </c>
      <c r="E58" s="5" t="s">
        <v>38</v>
      </c>
      <c r="F58">
        <v>3</v>
      </c>
      <c r="G58">
        <v>3</v>
      </c>
      <c r="H58">
        <v>2</v>
      </c>
      <c r="I58">
        <v>2</v>
      </c>
      <c r="J58">
        <v>0</v>
      </c>
      <c r="K58">
        <v>0</v>
      </c>
      <c r="L58">
        <v>0</v>
      </c>
      <c r="O58" s="5" t="s">
        <v>107</v>
      </c>
      <c r="P58" s="5" t="s">
        <v>45</v>
      </c>
      <c r="Q58" t="s">
        <v>105</v>
      </c>
      <c r="R58" s="5" t="s">
        <v>38</v>
      </c>
      <c r="S58">
        <v>0</v>
      </c>
      <c r="U58">
        <v>0</v>
      </c>
      <c r="V58">
        <v>0</v>
      </c>
      <c r="W58">
        <v>0</v>
      </c>
      <c r="X58">
        <v>0</v>
      </c>
      <c r="Y58">
        <v>0</v>
      </c>
      <c r="AB58" s="5" t="s">
        <v>108</v>
      </c>
      <c r="AC58" s="5" t="s">
        <v>65</v>
      </c>
      <c r="AD58" t="s">
        <v>105</v>
      </c>
      <c r="AE58" s="5" t="s">
        <v>38</v>
      </c>
      <c r="AF58">
        <v>3</v>
      </c>
      <c r="AG58">
        <v>2</v>
      </c>
      <c r="AH58">
        <v>2</v>
      </c>
      <c r="AI58">
        <v>2</v>
      </c>
      <c r="AJ58">
        <v>2</v>
      </c>
      <c r="AK58">
        <v>2</v>
      </c>
      <c r="AL58" s="24">
        <v>2</v>
      </c>
      <c r="AM58" t="s">
        <v>101</v>
      </c>
      <c r="AO58" s="5" t="s">
        <v>109</v>
      </c>
      <c r="AP58" s="5" t="s">
        <v>67</v>
      </c>
      <c r="AQ58" t="s">
        <v>105</v>
      </c>
      <c r="AR58" s="5" t="s">
        <v>38</v>
      </c>
      <c r="AS58">
        <v>6</v>
      </c>
      <c r="AT58">
        <v>3</v>
      </c>
      <c r="AU58">
        <v>3</v>
      </c>
      <c r="AV58">
        <v>3</v>
      </c>
      <c r="AW58">
        <v>3</v>
      </c>
      <c r="AX58">
        <v>2</v>
      </c>
      <c r="AY58">
        <v>2</v>
      </c>
      <c r="BB58" s="5" t="s">
        <v>111</v>
      </c>
      <c r="BC58" s="5" t="s">
        <v>72</v>
      </c>
      <c r="BD58" t="s">
        <v>105</v>
      </c>
      <c r="BE58" s="5" t="s">
        <v>38</v>
      </c>
      <c r="BF58">
        <v>6</v>
      </c>
      <c r="BG58">
        <v>6</v>
      </c>
      <c r="BH58">
        <v>6</v>
      </c>
      <c r="BI58">
        <v>6</v>
      </c>
      <c r="BJ58">
        <v>6</v>
      </c>
      <c r="BK58">
        <v>5</v>
      </c>
      <c r="BL58">
        <v>5</v>
      </c>
      <c r="BO58" s="5" t="s">
        <v>110</v>
      </c>
      <c r="BP58" s="5" t="s">
        <v>74</v>
      </c>
      <c r="BQ58" t="s">
        <v>105</v>
      </c>
      <c r="BR58" s="5" t="s">
        <v>38</v>
      </c>
      <c r="BS58">
        <v>19</v>
      </c>
      <c r="BT58">
        <v>16</v>
      </c>
      <c r="BU58">
        <v>2</v>
      </c>
      <c r="BV58">
        <v>2</v>
      </c>
      <c r="BW58">
        <v>2</v>
      </c>
      <c r="BX58">
        <v>2</v>
      </c>
      <c r="BY58" s="20">
        <v>0</v>
      </c>
      <c r="BZ58" t="s">
        <v>101</v>
      </c>
    </row>
    <row r="59" spans="2:78" x14ac:dyDescent="0.45">
      <c r="B59" s="3" t="s">
        <v>106</v>
      </c>
      <c r="C59" s="5" t="s">
        <v>40</v>
      </c>
      <c r="D59" t="s">
        <v>105</v>
      </c>
      <c r="E59" s="5" t="s">
        <v>28</v>
      </c>
      <c r="F59">
        <v>2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O59" s="5" t="s">
        <v>107</v>
      </c>
      <c r="P59" s="5" t="s">
        <v>45</v>
      </c>
      <c r="Q59" t="s">
        <v>105</v>
      </c>
      <c r="R59" s="5" t="s">
        <v>28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AB59" s="5" t="s">
        <v>108</v>
      </c>
      <c r="AC59" s="5" t="s">
        <v>65</v>
      </c>
      <c r="AD59" t="s">
        <v>105</v>
      </c>
      <c r="AE59" s="5" t="s">
        <v>28</v>
      </c>
      <c r="AF59">
        <v>2</v>
      </c>
      <c r="AG59">
        <v>2</v>
      </c>
      <c r="AH59">
        <v>2</v>
      </c>
      <c r="AI59">
        <v>2</v>
      </c>
      <c r="AJ59">
        <v>0</v>
      </c>
      <c r="AK59">
        <v>0</v>
      </c>
      <c r="AL59">
        <v>0</v>
      </c>
      <c r="AO59" s="5" t="s">
        <v>109</v>
      </c>
      <c r="AP59" s="5" t="s">
        <v>67</v>
      </c>
      <c r="AQ59" t="s">
        <v>105</v>
      </c>
      <c r="AR59" s="5" t="s">
        <v>28</v>
      </c>
      <c r="AS59">
        <v>4</v>
      </c>
      <c r="AT59">
        <v>4</v>
      </c>
      <c r="AU59">
        <v>4</v>
      </c>
      <c r="AV59">
        <v>4</v>
      </c>
      <c r="AW59">
        <v>3</v>
      </c>
      <c r="AX59">
        <v>3</v>
      </c>
      <c r="AY59" s="20">
        <v>3</v>
      </c>
      <c r="AZ59" t="s">
        <v>62</v>
      </c>
      <c r="BB59" s="5" t="s">
        <v>111</v>
      </c>
      <c r="BC59" s="5" t="s">
        <v>72</v>
      </c>
      <c r="BD59" t="s">
        <v>105</v>
      </c>
      <c r="BE59" s="5" t="s">
        <v>28</v>
      </c>
      <c r="BF59">
        <v>6</v>
      </c>
      <c r="BG59">
        <v>6</v>
      </c>
      <c r="BH59">
        <v>5</v>
      </c>
      <c r="BI59">
        <v>5</v>
      </c>
      <c r="BJ59">
        <v>5</v>
      </c>
      <c r="BK59">
        <v>5</v>
      </c>
      <c r="BL59">
        <v>5</v>
      </c>
      <c r="BO59" s="5" t="s">
        <v>110</v>
      </c>
      <c r="BP59" s="5" t="s">
        <v>74</v>
      </c>
      <c r="BQ59" t="s">
        <v>105</v>
      </c>
      <c r="BR59" s="5" t="s">
        <v>28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</row>
    <row r="60" spans="2:78" x14ac:dyDescent="0.45">
      <c r="B60" s="3" t="s">
        <v>106</v>
      </c>
      <c r="C60" s="5" t="s">
        <v>40</v>
      </c>
      <c r="D60" t="s">
        <v>105</v>
      </c>
      <c r="E60" s="5" t="s">
        <v>29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O60" s="5" t="s">
        <v>107</v>
      </c>
      <c r="P60" s="5" t="s">
        <v>45</v>
      </c>
      <c r="Q60" t="s">
        <v>105</v>
      </c>
      <c r="R60" s="5" t="s">
        <v>29</v>
      </c>
      <c r="S60">
        <v>5</v>
      </c>
      <c r="T60">
        <v>3</v>
      </c>
      <c r="U60">
        <v>2</v>
      </c>
      <c r="V60">
        <v>1</v>
      </c>
      <c r="W60">
        <v>1</v>
      </c>
      <c r="X60">
        <v>1</v>
      </c>
      <c r="Y60" s="20">
        <v>1</v>
      </c>
      <c r="AB60" s="5" t="s">
        <v>108</v>
      </c>
      <c r="AC60" s="5" t="s">
        <v>65</v>
      </c>
      <c r="AD60" t="s">
        <v>105</v>
      </c>
      <c r="AE60" s="5" t="s">
        <v>29</v>
      </c>
      <c r="AF60">
        <v>8</v>
      </c>
      <c r="AG60">
        <v>7</v>
      </c>
      <c r="AH60">
        <v>5</v>
      </c>
      <c r="AI60">
        <v>5</v>
      </c>
      <c r="AJ60">
        <v>5</v>
      </c>
      <c r="AK60">
        <v>5</v>
      </c>
      <c r="AL60" s="24">
        <v>5</v>
      </c>
      <c r="AM60" t="s">
        <v>101</v>
      </c>
      <c r="AO60" s="5" t="s">
        <v>109</v>
      </c>
      <c r="AP60" s="5" t="s">
        <v>67</v>
      </c>
      <c r="AQ60" t="s">
        <v>105</v>
      </c>
      <c r="AR60" s="5" t="s">
        <v>29</v>
      </c>
      <c r="AS60">
        <v>12</v>
      </c>
      <c r="AT60">
        <v>11</v>
      </c>
      <c r="AU60">
        <v>11</v>
      </c>
      <c r="AV60">
        <v>9</v>
      </c>
      <c r="AW60">
        <v>7</v>
      </c>
      <c r="AX60">
        <v>6</v>
      </c>
      <c r="AY60">
        <v>5</v>
      </c>
      <c r="BB60" s="5" t="s">
        <v>111</v>
      </c>
      <c r="BC60" s="5" t="s">
        <v>72</v>
      </c>
      <c r="BD60" t="s">
        <v>105</v>
      </c>
      <c r="BE60" s="5" t="s">
        <v>29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O60" s="5" t="s">
        <v>110</v>
      </c>
      <c r="BP60" s="5" t="s">
        <v>74</v>
      </c>
      <c r="BQ60" t="s">
        <v>105</v>
      </c>
      <c r="BR60" s="5" t="s">
        <v>29</v>
      </c>
      <c r="BS60">
        <v>14</v>
      </c>
      <c r="BT60">
        <v>8</v>
      </c>
      <c r="BU60">
        <v>6</v>
      </c>
      <c r="BV60">
        <v>6</v>
      </c>
      <c r="BW60">
        <v>6</v>
      </c>
      <c r="BX60">
        <v>6</v>
      </c>
      <c r="BY60" s="20">
        <v>0</v>
      </c>
      <c r="BZ60" t="s">
        <v>101</v>
      </c>
    </row>
    <row r="61" spans="2:78" x14ac:dyDescent="0.45">
      <c r="B61" s="3" t="s">
        <v>106</v>
      </c>
      <c r="C61" s="5" t="s">
        <v>40</v>
      </c>
      <c r="D61" t="s">
        <v>105</v>
      </c>
      <c r="E61" s="5" t="s">
        <v>30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O61" s="5" t="s">
        <v>107</v>
      </c>
      <c r="P61" s="5" t="s">
        <v>45</v>
      </c>
      <c r="Q61" t="s">
        <v>105</v>
      </c>
      <c r="R61" s="5" t="s">
        <v>30</v>
      </c>
      <c r="S61">
        <v>9</v>
      </c>
      <c r="T61">
        <v>9</v>
      </c>
      <c r="U61">
        <v>6</v>
      </c>
      <c r="V61">
        <v>4</v>
      </c>
      <c r="W61">
        <v>3</v>
      </c>
      <c r="X61">
        <v>2</v>
      </c>
      <c r="Y61">
        <v>0</v>
      </c>
      <c r="AB61" s="5" t="s">
        <v>108</v>
      </c>
      <c r="AC61" s="5" t="s">
        <v>65</v>
      </c>
      <c r="AD61" t="s">
        <v>105</v>
      </c>
      <c r="AE61" s="5" t="s">
        <v>30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 s="24">
        <v>0</v>
      </c>
      <c r="AM61" t="s">
        <v>101</v>
      </c>
      <c r="AO61" s="5" t="s">
        <v>109</v>
      </c>
      <c r="AP61" s="5" t="s">
        <v>67</v>
      </c>
      <c r="AQ61" t="s">
        <v>105</v>
      </c>
      <c r="AR61" s="5" t="s">
        <v>30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BB61" s="5" t="s">
        <v>111</v>
      </c>
      <c r="BC61" s="5" t="s">
        <v>72</v>
      </c>
      <c r="BD61" t="s">
        <v>105</v>
      </c>
      <c r="BE61" s="5" t="s">
        <v>30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O61" s="5" t="s">
        <v>110</v>
      </c>
      <c r="BP61" s="5" t="s">
        <v>74</v>
      </c>
      <c r="BQ61" t="s">
        <v>105</v>
      </c>
      <c r="BR61" s="5" t="s">
        <v>30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</row>
    <row r="62" spans="2:78" x14ac:dyDescent="0.45">
      <c r="B62" s="3"/>
      <c r="C62" s="5"/>
      <c r="E62" s="4" t="s">
        <v>34</v>
      </c>
      <c r="F62" s="32">
        <f>SUM(F56:F61)</f>
        <v>52</v>
      </c>
      <c r="G62">
        <f t="shared" ref="G62:L62" si="58">SUM(G56:G61)</f>
        <v>36</v>
      </c>
      <c r="H62">
        <f t="shared" si="58"/>
        <v>24</v>
      </c>
      <c r="I62">
        <f t="shared" si="58"/>
        <v>19</v>
      </c>
      <c r="J62">
        <f t="shared" si="58"/>
        <v>10</v>
      </c>
      <c r="K62">
        <f t="shared" si="58"/>
        <v>5</v>
      </c>
      <c r="L62" s="32">
        <f t="shared" si="58"/>
        <v>1</v>
      </c>
      <c r="O62" s="5"/>
      <c r="P62" s="5"/>
      <c r="R62" s="4" t="s">
        <v>34</v>
      </c>
      <c r="S62" s="32">
        <f>SUM(S56:S61)</f>
        <v>29</v>
      </c>
      <c r="T62">
        <f t="shared" ref="T62:Y62" si="59">SUM(T56:T61)</f>
        <v>20</v>
      </c>
      <c r="U62">
        <f t="shared" si="59"/>
        <v>15</v>
      </c>
      <c r="V62">
        <f t="shared" si="59"/>
        <v>10</v>
      </c>
      <c r="W62">
        <f t="shared" si="59"/>
        <v>8</v>
      </c>
      <c r="X62">
        <f t="shared" si="59"/>
        <v>4</v>
      </c>
      <c r="Y62" s="32">
        <f t="shared" si="59"/>
        <v>2</v>
      </c>
      <c r="AB62" s="5"/>
      <c r="AC62" s="5"/>
      <c r="AE62" s="4" t="s">
        <v>34</v>
      </c>
      <c r="AF62" s="32">
        <f>SUM(AF56:AF61)</f>
        <v>40</v>
      </c>
      <c r="AG62">
        <f t="shared" ref="AG62:AL62" si="60">SUM(AG56:AG61)</f>
        <v>30</v>
      </c>
      <c r="AH62">
        <f t="shared" si="60"/>
        <v>25</v>
      </c>
      <c r="AI62">
        <f t="shared" si="60"/>
        <v>21</v>
      </c>
      <c r="AJ62">
        <f t="shared" si="60"/>
        <v>18</v>
      </c>
      <c r="AK62">
        <f t="shared" si="60"/>
        <v>18</v>
      </c>
      <c r="AL62" s="32">
        <f t="shared" si="60"/>
        <v>17</v>
      </c>
      <c r="AO62" s="5"/>
      <c r="AP62" s="5"/>
      <c r="AR62" s="4" t="s">
        <v>34</v>
      </c>
      <c r="AS62" s="32">
        <f>SUM(AS56:AS61)</f>
        <v>64</v>
      </c>
      <c r="AT62">
        <f t="shared" ref="AT62:AY62" si="61">SUM(AT56:AT61)</f>
        <v>44</v>
      </c>
      <c r="AU62">
        <f t="shared" si="61"/>
        <v>37</v>
      </c>
      <c r="AV62">
        <f t="shared" si="61"/>
        <v>33</v>
      </c>
      <c r="AW62">
        <f t="shared" si="61"/>
        <v>30</v>
      </c>
      <c r="AX62">
        <f t="shared" si="61"/>
        <v>27</v>
      </c>
      <c r="AY62" s="32">
        <f t="shared" si="61"/>
        <v>18</v>
      </c>
      <c r="BB62" s="5"/>
      <c r="BC62" s="5"/>
      <c r="BE62" s="4" t="s">
        <v>34</v>
      </c>
      <c r="BF62" s="32">
        <f>SUM(BF56:BF61)</f>
        <v>20</v>
      </c>
      <c r="BG62">
        <f t="shared" ref="BG62:BL62" si="62">SUM(BG56:BG61)</f>
        <v>19</v>
      </c>
      <c r="BH62">
        <f t="shared" si="62"/>
        <v>18</v>
      </c>
      <c r="BI62">
        <f t="shared" si="62"/>
        <v>17</v>
      </c>
      <c r="BJ62">
        <f t="shared" si="62"/>
        <v>17</v>
      </c>
      <c r="BK62">
        <f t="shared" si="62"/>
        <v>15</v>
      </c>
      <c r="BL62" s="32">
        <f t="shared" si="62"/>
        <v>14</v>
      </c>
      <c r="BO62" s="5"/>
      <c r="BP62" s="5"/>
      <c r="BR62" s="4" t="s">
        <v>34</v>
      </c>
      <c r="BS62" s="32">
        <f>SUM(BS56:BS61)</f>
        <v>68</v>
      </c>
      <c r="BT62">
        <f t="shared" ref="BT62:BY62" si="63">SUM(BT56:BT61)</f>
        <v>29</v>
      </c>
      <c r="BU62">
        <f t="shared" si="63"/>
        <v>11</v>
      </c>
      <c r="BV62">
        <f t="shared" si="63"/>
        <v>8</v>
      </c>
      <c r="BW62">
        <f t="shared" si="63"/>
        <v>8</v>
      </c>
      <c r="BX62">
        <f t="shared" si="63"/>
        <v>8</v>
      </c>
      <c r="BY62" s="32">
        <f t="shared" si="63"/>
        <v>0</v>
      </c>
    </row>
    <row r="63" spans="2:78" x14ac:dyDescent="0.45">
      <c r="B63" s="3"/>
      <c r="C63" s="5"/>
      <c r="E63" s="5"/>
      <c r="O63" s="5"/>
      <c r="P63" s="5"/>
      <c r="R63" s="5"/>
      <c r="AB63" s="5"/>
      <c r="AC63" s="5"/>
      <c r="AE63" s="5"/>
      <c r="AL63" s="24"/>
      <c r="AO63" s="5"/>
      <c r="AP63" s="5"/>
      <c r="AR63" s="5"/>
      <c r="BB63" s="5"/>
      <c r="BC63" s="5"/>
      <c r="BE63" s="5"/>
      <c r="BO63" s="5"/>
      <c r="BP63" s="5"/>
      <c r="BR63" s="5"/>
    </row>
    <row r="64" spans="2:78" x14ac:dyDescent="0.45">
      <c r="F64" s="6" t="s">
        <v>54</v>
      </c>
      <c r="G64" s="8" t="s">
        <v>56</v>
      </c>
      <c r="H64" s="9" t="s">
        <v>57</v>
      </c>
      <c r="I64" s="10" t="s">
        <v>58</v>
      </c>
      <c r="J64" s="11" t="s">
        <v>59</v>
      </c>
      <c r="K64" s="7" t="s">
        <v>60</v>
      </c>
      <c r="L64" s="12" t="s">
        <v>61</v>
      </c>
      <c r="M64" s="1"/>
      <c r="S64" s="6" t="s">
        <v>54</v>
      </c>
      <c r="T64" s="8" t="s">
        <v>56</v>
      </c>
      <c r="U64" s="9" t="s">
        <v>57</v>
      </c>
      <c r="V64" s="10" t="s">
        <v>58</v>
      </c>
      <c r="W64" s="11" t="s">
        <v>59</v>
      </c>
      <c r="X64" s="7" t="s">
        <v>60</v>
      </c>
      <c r="Y64" s="12" t="s">
        <v>61</v>
      </c>
      <c r="Z64" s="1"/>
      <c r="AF64" s="6" t="s">
        <v>54</v>
      </c>
      <c r="AG64" s="8" t="s">
        <v>56</v>
      </c>
      <c r="AH64" s="9" t="s">
        <v>57</v>
      </c>
      <c r="AI64" s="10" t="s">
        <v>58</v>
      </c>
      <c r="AJ64" s="11" t="s">
        <v>59</v>
      </c>
      <c r="AK64" s="7" t="s">
        <v>60</v>
      </c>
      <c r="AL64" s="12" t="s">
        <v>61</v>
      </c>
      <c r="AM64" s="1"/>
      <c r="AS64" s="6" t="s">
        <v>54</v>
      </c>
      <c r="AT64" s="8" t="s">
        <v>56</v>
      </c>
      <c r="AU64" s="9" t="s">
        <v>57</v>
      </c>
      <c r="AV64" s="10" t="s">
        <v>58</v>
      </c>
      <c r="AW64" s="11" t="s">
        <v>59</v>
      </c>
      <c r="AX64" s="7" t="s">
        <v>60</v>
      </c>
      <c r="AY64" s="12" t="s">
        <v>61</v>
      </c>
      <c r="AZ64" s="1"/>
      <c r="BF64" s="6" t="s">
        <v>54</v>
      </c>
      <c r="BG64" s="8" t="s">
        <v>56</v>
      </c>
      <c r="BH64" s="9" t="s">
        <v>57</v>
      </c>
      <c r="BI64" s="10" t="s">
        <v>58</v>
      </c>
      <c r="BJ64" s="11" t="s">
        <v>59</v>
      </c>
      <c r="BK64" s="7" t="s">
        <v>60</v>
      </c>
      <c r="BL64" s="12" t="s">
        <v>61</v>
      </c>
      <c r="BM64" s="1"/>
      <c r="BS64" s="6" t="s">
        <v>54</v>
      </c>
      <c r="BT64" s="8" t="s">
        <v>56</v>
      </c>
      <c r="BU64" s="9" t="s">
        <v>57</v>
      </c>
      <c r="BV64" s="10" t="s">
        <v>58</v>
      </c>
      <c r="BW64" s="11" t="s">
        <v>59</v>
      </c>
      <c r="BX64" s="7" t="s">
        <v>60</v>
      </c>
      <c r="BY64" s="12" t="s">
        <v>61</v>
      </c>
      <c r="BZ64" s="1"/>
    </row>
    <row r="65" spans="2:77" x14ac:dyDescent="0.45">
      <c r="B65" s="4" t="s">
        <v>42</v>
      </c>
      <c r="C65" s="4" t="s">
        <v>36</v>
      </c>
      <c r="D65" s="4" t="s">
        <v>39</v>
      </c>
      <c r="E65" s="4" t="s">
        <v>37</v>
      </c>
      <c r="F65" s="4" t="s">
        <v>46</v>
      </c>
      <c r="G65" s="4" t="s">
        <v>48</v>
      </c>
      <c r="H65" s="4" t="s">
        <v>49</v>
      </c>
      <c r="I65" s="4" t="s">
        <v>50</v>
      </c>
      <c r="J65" s="4" t="s">
        <v>51</v>
      </c>
      <c r="K65" s="4" t="s">
        <v>52</v>
      </c>
      <c r="L65" s="4" t="s">
        <v>53</v>
      </c>
      <c r="O65" s="4" t="s">
        <v>42</v>
      </c>
      <c r="P65" s="4" t="s">
        <v>36</v>
      </c>
      <c r="Q65" s="4" t="s">
        <v>39</v>
      </c>
      <c r="R65" s="4" t="s">
        <v>37</v>
      </c>
      <c r="S65" s="4" t="s">
        <v>46</v>
      </c>
      <c r="T65" s="4" t="s">
        <v>48</v>
      </c>
      <c r="U65" s="4" t="s">
        <v>49</v>
      </c>
      <c r="V65" s="4" t="s">
        <v>50</v>
      </c>
      <c r="W65" s="4" t="s">
        <v>51</v>
      </c>
      <c r="X65" s="4" t="s">
        <v>52</v>
      </c>
      <c r="Y65" s="4" t="s">
        <v>53</v>
      </c>
      <c r="AB65" s="4" t="s">
        <v>42</v>
      </c>
      <c r="AC65" s="4" t="s">
        <v>36</v>
      </c>
      <c r="AD65" s="4" t="s">
        <v>39</v>
      </c>
      <c r="AE65" s="4" t="s">
        <v>37</v>
      </c>
      <c r="AF65" s="4" t="s">
        <v>46</v>
      </c>
      <c r="AG65" s="4" t="s">
        <v>48</v>
      </c>
      <c r="AH65" s="4" t="s">
        <v>49</v>
      </c>
      <c r="AI65" s="4" t="s">
        <v>50</v>
      </c>
      <c r="AJ65" s="4" t="s">
        <v>51</v>
      </c>
      <c r="AK65" s="4" t="s">
        <v>52</v>
      </c>
      <c r="AL65" s="4" t="s">
        <v>53</v>
      </c>
      <c r="AO65" s="4" t="s">
        <v>42</v>
      </c>
      <c r="AP65" s="4" t="s">
        <v>36</v>
      </c>
      <c r="AQ65" s="4" t="s">
        <v>39</v>
      </c>
      <c r="AR65" s="4" t="s">
        <v>37</v>
      </c>
      <c r="AS65" s="4" t="s">
        <v>46</v>
      </c>
      <c r="AT65" s="4" t="s">
        <v>48</v>
      </c>
      <c r="AU65" s="4" t="s">
        <v>49</v>
      </c>
      <c r="AV65" s="4" t="s">
        <v>50</v>
      </c>
      <c r="AW65" s="4" t="s">
        <v>51</v>
      </c>
      <c r="AX65" s="4" t="s">
        <v>52</v>
      </c>
      <c r="AY65" s="4" t="s">
        <v>53</v>
      </c>
      <c r="BB65" s="4" t="s">
        <v>42</v>
      </c>
      <c r="BC65" s="4" t="s">
        <v>36</v>
      </c>
      <c r="BD65" s="4" t="s">
        <v>39</v>
      </c>
      <c r="BE65" s="4" t="s">
        <v>37</v>
      </c>
      <c r="BF65" s="4" t="s">
        <v>46</v>
      </c>
      <c r="BG65" s="4" t="s">
        <v>48</v>
      </c>
      <c r="BH65" s="4" t="s">
        <v>49</v>
      </c>
      <c r="BI65" s="4" t="s">
        <v>50</v>
      </c>
      <c r="BJ65" s="4" t="s">
        <v>51</v>
      </c>
      <c r="BK65" s="4" t="s">
        <v>52</v>
      </c>
      <c r="BL65" s="4" t="s">
        <v>53</v>
      </c>
      <c r="BO65" s="4" t="s">
        <v>42</v>
      </c>
      <c r="BP65" s="4" t="s">
        <v>36</v>
      </c>
      <c r="BQ65" s="4" t="s">
        <v>39</v>
      </c>
      <c r="BR65" s="4" t="s">
        <v>37</v>
      </c>
      <c r="BS65" s="4" t="s">
        <v>46</v>
      </c>
      <c r="BT65" s="4" t="s">
        <v>48</v>
      </c>
      <c r="BU65" s="4" t="s">
        <v>49</v>
      </c>
      <c r="BV65" s="4" t="s">
        <v>50</v>
      </c>
      <c r="BW65" s="4" t="s">
        <v>51</v>
      </c>
      <c r="BX65" s="4" t="s">
        <v>52</v>
      </c>
      <c r="BY65" s="4" t="s">
        <v>53</v>
      </c>
    </row>
    <row r="66" spans="2:77" x14ac:dyDescent="0.45">
      <c r="B66" s="3" t="s">
        <v>112</v>
      </c>
      <c r="C66" s="5" t="s">
        <v>40</v>
      </c>
      <c r="D66" t="s">
        <v>113</v>
      </c>
      <c r="E66" s="5" t="s">
        <v>25</v>
      </c>
      <c r="F66">
        <v>27</v>
      </c>
      <c r="G66">
        <v>13</v>
      </c>
      <c r="H66">
        <v>13</v>
      </c>
      <c r="I66">
        <v>13</v>
      </c>
      <c r="J66">
        <v>13</v>
      </c>
      <c r="K66" s="19">
        <v>11</v>
      </c>
      <c r="L66" s="21">
        <v>11</v>
      </c>
      <c r="M66" t="s">
        <v>101</v>
      </c>
      <c r="O66" s="5" t="s">
        <v>115</v>
      </c>
      <c r="P66" s="5" t="s">
        <v>45</v>
      </c>
      <c r="Q66" t="s">
        <v>113</v>
      </c>
      <c r="R66" s="5" t="s">
        <v>25</v>
      </c>
      <c r="S66">
        <v>21</v>
      </c>
      <c r="T66">
        <v>12</v>
      </c>
      <c r="U66">
        <v>12</v>
      </c>
      <c r="V66">
        <v>12</v>
      </c>
      <c r="W66">
        <v>11</v>
      </c>
      <c r="X66">
        <v>8</v>
      </c>
      <c r="Y66" s="19">
        <v>8</v>
      </c>
      <c r="Z66" t="s">
        <v>101</v>
      </c>
      <c r="AB66" s="5" t="s">
        <v>116</v>
      </c>
      <c r="AC66" s="5" t="s">
        <v>65</v>
      </c>
      <c r="AD66" t="s">
        <v>113</v>
      </c>
      <c r="AE66" s="5" t="s">
        <v>25</v>
      </c>
      <c r="AF66">
        <v>18</v>
      </c>
      <c r="AG66">
        <v>15</v>
      </c>
      <c r="AH66">
        <v>9</v>
      </c>
      <c r="AI66">
        <v>9</v>
      </c>
      <c r="AJ66">
        <v>9</v>
      </c>
      <c r="AK66">
        <v>8</v>
      </c>
      <c r="AL66" s="23">
        <v>1</v>
      </c>
      <c r="AM66" t="s">
        <v>127</v>
      </c>
      <c r="AO66" s="5" t="s">
        <v>117</v>
      </c>
      <c r="AP66" s="5" t="s">
        <v>67</v>
      </c>
      <c r="AQ66" t="s">
        <v>113</v>
      </c>
      <c r="AR66" s="5" t="s">
        <v>25</v>
      </c>
      <c r="AS66">
        <v>3</v>
      </c>
      <c r="AT66">
        <v>3</v>
      </c>
      <c r="AU66">
        <v>2</v>
      </c>
      <c r="AV66">
        <v>2</v>
      </c>
      <c r="AW66">
        <v>2</v>
      </c>
      <c r="AX66">
        <v>2</v>
      </c>
      <c r="AY66" s="19">
        <v>2</v>
      </c>
      <c r="AZ66" t="s">
        <v>101</v>
      </c>
      <c r="BB66" s="5" t="s">
        <v>118</v>
      </c>
      <c r="BC66" s="5" t="s">
        <v>72</v>
      </c>
      <c r="BD66" t="s">
        <v>113</v>
      </c>
      <c r="BE66" s="5" t="s">
        <v>25</v>
      </c>
      <c r="BF66">
        <v>2</v>
      </c>
      <c r="BG66">
        <v>1</v>
      </c>
      <c r="BH66">
        <v>1</v>
      </c>
      <c r="BI66">
        <v>1</v>
      </c>
      <c r="BJ66">
        <v>0</v>
      </c>
      <c r="BK66">
        <v>0</v>
      </c>
      <c r="BL66" s="16">
        <v>0</v>
      </c>
      <c r="BO66" s="5" t="s">
        <v>119</v>
      </c>
      <c r="BP66" s="5" t="s">
        <v>74</v>
      </c>
      <c r="BQ66" t="s">
        <v>113</v>
      </c>
      <c r="BR66" s="5" t="s">
        <v>25</v>
      </c>
      <c r="BS66">
        <v>7</v>
      </c>
      <c r="BT66">
        <v>16</v>
      </c>
      <c r="BU66">
        <v>5</v>
      </c>
      <c r="BV66">
        <v>3</v>
      </c>
      <c r="BW66">
        <v>2</v>
      </c>
      <c r="BX66">
        <v>0</v>
      </c>
      <c r="BY66">
        <v>0</v>
      </c>
    </row>
    <row r="67" spans="2:77" x14ac:dyDescent="0.45">
      <c r="B67" s="3" t="s">
        <v>112</v>
      </c>
      <c r="C67" s="5" t="s">
        <v>40</v>
      </c>
      <c r="D67" t="s">
        <v>113</v>
      </c>
      <c r="E67" s="5" t="s">
        <v>26</v>
      </c>
      <c r="F67">
        <v>0</v>
      </c>
      <c r="G67">
        <v>0</v>
      </c>
      <c r="H67">
        <v>0</v>
      </c>
      <c r="I67">
        <v>0</v>
      </c>
      <c r="J67">
        <v>0</v>
      </c>
      <c r="K67" s="19">
        <v>0</v>
      </c>
      <c r="L67" s="19">
        <v>0</v>
      </c>
      <c r="M67" t="s">
        <v>101</v>
      </c>
      <c r="O67" s="5" t="s">
        <v>115</v>
      </c>
      <c r="P67" s="5" t="s">
        <v>45</v>
      </c>
      <c r="Q67" t="s">
        <v>113</v>
      </c>
      <c r="R67" s="5" t="s">
        <v>26</v>
      </c>
      <c r="S67">
        <v>6</v>
      </c>
      <c r="T67">
        <v>6</v>
      </c>
      <c r="U67">
        <v>6</v>
      </c>
      <c r="V67">
        <v>6</v>
      </c>
      <c r="W67">
        <v>6</v>
      </c>
      <c r="X67" s="20">
        <v>4</v>
      </c>
      <c r="Y67" s="19">
        <v>3</v>
      </c>
      <c r="Z67" t="s">
        <v>101</v>
      </c>
      <c r="AB67" s="5" t="s">
        <v>116</v>
      </c>
      <c r="AC67" s="5" t="s">
        <v>65</v>
      </c>
      <c r="AD67" t="s">
        <v>113</v>
      </c>
      <c r="AE67" s="5" t="s">
        <v>26</v>
      </c>
      <c r="AF67">
        <v>5</v>
      </c>
      <c r="AG67">
        <v>5</v>
      </c>
      <c r="AH67">
        <v>2</v>
      </c>
      <c r="AI67">
        <v>2</v>
      </c>
      <c r="AJ67">
        <v>2</v>
      </c>
      <c r="AK67">
        <v>1</v>
      </c>
      <c r="AL67" s="19">
        <v>0</v>
      </c>
      <c r="AM67" t="s">
        <v>101</v>
      </c>
      <c r="AO67" s="5" t="s">
        <v>117</v>
      </c>
      <c r="AP67" s="5" t="s">
        <v>67</v>
      </c>
      <c r="AQ67" t="s">
        <v>113</v>
      </c>
      <c r="AR67" s="5" t="s">
        <v>26</v>
      </c>
      <c r="AS67">
        <v>4</v>
      </c>
      <c r="AT67">
        <v>3</v>
      </c>
      <c r="AU67">
        <v>2</v>
      </c>
      <c r="AV67">
        <v>2</v>
      </c>
      <c r="AW67">
        <v>2</v>
      </c>
      <c r="AX67">
        <v>2</v>
      </c>
      <c r="AY67" s="19">
        <v>1</v>
      </c>
      <c r="AZ67" t="s">
        <v>101</v>
      </c>
      <c r="BB67" s="5" t="s">
        <v>118</v>
      </c>
      <c r="BC67" s="5" t="s">
        <v>72</v>
      </c>
      <c r="BD67" t="s">
        <v>113</v>
      </c>
      <c r="BE67" s="5" t="s">
        <v>26</v>
      </c>
      <c r="BF67">
        <v>8</v>
      </c>
      <c r="BG67">
        <v>6</v>
      </c>
      <c r="BH67">
        <v>4</v>
      </c>
      <c r="BI67">
        <v>3</v>
      </c>
      <c r="BJ67">
        <v>3</v>
      </c>
      <c r="BK67">
        <v>3</v>
      </c>
      <c r="BL67" s="19">
        <v>2</v>
      </c>
      <c r="BM67" t="s">
        <v>101</v>
      </c>
      <c r="BO67" s="5" t="s">
        <v>119</v>
      </c>
      <c r="BP67" s="5" t="s">
        <v>74</v>
      </c>
      <c r="BQ67" t="s">
        <v>113</v>
      </c>
      <c r="BR67" s="5" t="s">
        <v>26</v>
      </c>
      <c r="BS67">
        <v>1</v>
      </c>
      <c r="BT67">
        <v>1</v>
      </c>
      <c r="BU67">
        <v>0</v>
      </c>
      <c r="BV67">
        <v>0</v>
      </c>
      <c r="BW67">
        <v>0</v>
      </c>
      <c r="BX67">
        <v>0</v>
      </c>
      <c r="BY67">
        <v>0</v>
      </c>
    </row>
    <row r="68" spans="2:77" x14ac:dyDescent="0.45">
      <c r="B68" s="3" t="s">
        <v>112</v>
      </c>
      <c r="C68" s="5" t="s">
        <v>40</v>
      </c>
      <c r="D68" t="s">
        <v>113</v>
      </c>
      <c r="E68" s="5" t="s">
        <v>38</v>
      </c>
      <c r="F68">
        <v>0</v>
      </c>
      <c r="G68">
        <v>0</v>
      </c>
      <c r="H68">
        <v>0</v>
      </c>
      <c r="I68">
        <v>0</v>
      </c>
      <c r="J68">
        <v>0</v>
      </c>
      <c r="K68" s="19">
        <v>0</v>
      </c>
      <c r="L68" s="19">
        <v>0</v>
      </c>
      <c r="M68" t="s">
        <v>101</v>
      </c>
      <c r="O68" s="5" t="s">
        <v>115</v>
      </c>
      <c r="P68" s="5" t="s">
        <v>45</v>
      </c>
      <c r="Q68" t="s">
        <v>113</v>
      </c>
      <c r="R68" s="5" t="s">
        <v>38</v>
      </c>
      <c r="S68">
        <v>7</v>
      </c>
      <c r="T68">
        <v>4</v>
      </c>
      <c r="U68">
        <v>4</v>
      </c>
      <c r="V68">
        <v>4</v>
      </c>
      <c r="W68">
        <v>4</v>
      </c>
      <c r="X68">
        <v>4</v>
      </c>
      <c r="Y68" s="19">
        <v>4</v>
      </c>
      <c r="AB68" s="5" t="s">
        <v>116</v>
      </c>
      <c r="AC68" s="5" t="s">
        <v>65</v>
      </c>
      <c r="AD68" t="s">
        <v>113</v>
      </c>
      <c r="AE68" s="5" t="s">
        <v>38</v>
      </c>
      <c r="AF68">
        <v>1</v>
      </c>
      <c r="AG68">
        <v>1</v>
      </c>
      <c r="AH68">
        <v>0</v>
      </c>
      <c r="AI68">
        <v>0</v>
      </c>
      <c r="AJ68">
        <v>0</v>
      </c>
      <c r="AK68">
        <v>0</v>
      </c>
      <c r="AL68" s="16">
        <v>0</v>
      </c>
      <c r="AO68" s="5" t="s">
        <v>117</v>
      </c>
      <c r="AP68" s="5" t="s">
        <v>67</v>
      </c>
      <c r="AQ68" t="s">
        <v>113</v>
      </c>
      <c r="AR68" s="5" t="s">
        <v>38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 s="16">
        <v>0</v>
      </c>
      <c r="BB68" s="5" t="s">
        <v>118</v>
      </c>
      <c r="BC68" s="5" t="s">
        <v>72</v>
      </c>
      <c r="BD68" t="s">
        <v>113</v>
      </c>
      <c r="BE68" s="5" t="s">
        <v>38</v>
      </c>
      <c r="BF68">
        <v>3</v>
      </c>
      <c r="BG68">
        <v>3</v>
      </c>
      <c r="BH68">
        <v>2</v>
      </c>
      <c r="BI68">
        <v>2</v>
      </c>
      <c r="BJ68">
        <v>1</v>
      </c>
      <c r="BK68">
        <v>1</v>
      </c>
      <c r="BL68" s="16">
        <v>1</v>
      </c>
      <c r="BO68" s="5" t="s">
        <v>119</v>
      </c>
      <c r="BP68" s="5" t="s">
        <v>74</v>
      </c>
      <c r="BQ68" t="s">
        <v>113</v>
      </c>
      <c r="BR68" s="5" t="s">
        <v>38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</row>
    <row r="69" spans="2:77" x14ac:dyDescent="0.45">
      <c r="B69" s="3" t="s">
        <v>112</v>
      </c>
      <c r="C69" s="5" t="s">
        <v>40</v>
      </c>
      <c r="D69" t="s">
        <v>113</v>
      </c>
      <c r="E69" s="5" t="s">
        <v>28</v>
      </c>
      <c r="F69">
        <v>3</v>
      </c>
      <c r="G69">
        <v>3</v>
      </c>
      <c r="H69">
        <v>3</v>
      </c>
      <c r="I69">
        <v>3</v>
      </c>
      <c r="J69">
        <v>3</v>
      </c>
      <c r="K69" s="19">
        <v>3</v>
      </c>
      <c r="L69" s="21">
        <v>3</v>
      </c>
      <c r="M69" t="s">
        <v>101</v>
      </c>
      <c r="O69" s="5" t="s">
        <v>115</v>
      </c>
      <c r="P69" s="5" t="s">
        <v>45</v>
      </c>
      <c r="Q69" t="s">
        <v>113</v>
      </c>
      <c r="R69" s="5" t="s">
        <v>28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 s="16">
        <v>0</v>
      </c>
      <c r="AB69" s="5" t="s">
        <v>116</v>
      </c>
      <c r="AC69" s="5" t="s">
        <v>65</v>
      </c>
      <c r="AD69" t="s">
        <v>113</v>
      </c>
      <c r="AE69" s="5" t="s">
        <v>28</v>
      </c>
      <c r="AF69">
        <v>4</v>
      </c>
      <c r="AG69">
        <v>4</v>
      </c>
      <c r="AH69">
        <v>4</v>
      </c>
      <c r="AI69">
        <v>4</v>
      </c>
      <c r="AJ69">
        <v>4</v>
      </c>
      <c r="AK69">
        <v>2</v>
      </c>
      <c r="AL69" s="19">
        <v>2</v>
      </c>
      <c r="AM69" t="s">
        <v>101</v>
      </c>
      <c r="AO69" s="5" t="s">
        <v>117</v>
      </c>
      <c r="AP69" s="5" t="s">
        <v>67</v>
      </c>
      <c r="AQ69" t="s">
        <v>113</v>
      </c>
      <c r="AR69" s="5" t="s">
        <v>28</v>
      </c>
      <c r="AS69">
        <v>3</v>
      </c>
      <c r="AT69">
        <v>3</v>
      </c>
      <c r="AU69">
        <v>2</v>
      </c>
      <c r="AV69">
        <v>2</v>
      </c>
      <c r="AW69">
        <v>2</v>
      </c>
      <c r="AX69">
        <v>2</v>
      </c>
      <c r="AY69" s="19">
        <v>1</v>
      </c>
      <c r="AZ69" t="s">
        <v>101</v>
      </c>
      <c r="BB69" s="5" t="s">
        <v>118</v>
      </c>
      <c r="BC69" s="5" t="s">
        <v>72</v>
      </c>
      <c r="BD69" t="s">
        <v>113</v>
      </c>
      <c r="BE69" s="5" t="s">
        <v>28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 s="16">
        <v>0</v>
      </c>
      <c r="BO69" s="5" t="s">
        <v>119</v>
      </c>
      <c r="BP69" s="5" t="s">
        <v>74</v>
      </c>
      <c r="BQ69" t="s">
        <v>113</v>
      </c>
      <c r="BR69" s="5" t="s">
        <v>28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</row>
    <row r="70" spans="2:77" x14ac:dyDescent="0.45">
      <c r="B70" s="3" t="s">
        <v>112</v>
      </c>
      <c r="C70" s="5" t="s">
        <v>40</v>
      </c>
      <c r="D70" t="s">
        <v>113</v>
      </c>
      <c r="E70" s="5" t="s">
        <v>29</v>
      </c>
      <c r="F70">
        <v>3</v>
      </c>
      <c r="G70">
        <v>3</v>
      </c>
      <c r="H70">
        <v>2</v>
      </c>
      <c r="I70">
        <v>1</v>
      </c>
      <c r="J70">
        <v>1</v>
      </c>
      <c r="K70" s="19">
        <v>1</v>
      </c>
      <c r="L70" s="21">
        <v>1</v>
      </c>
      <c r="M70" t="s">
        <v>101</v>
      </c>
      <c r="O70" s="5" t="s">
        <v>115</v>
      </c>
      <c r="P70" s="5" t="s">
        <v>45</v>
      </c>
      <c r="Q70" t="s">
        <v>113</v>
      </c>
      <c r="R70" s="5" t="s">
        <v>29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 s="19">
        <v>0</v>
      </c>
      <c r="AB70" s="5" t="s">
        <v>116</v>
      </c>
      <c r="AC70" s="5" t="s">
        <v>65</v>
      </c>
      <c r="AD70" t="s">
        <v>113</v>
      </c>
      <c r="AE70" s="5" t="s">
        <v>29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 s="16">
        <v>0</v>
      </c>
      <c r="AO70" s="5" t="s">
        <v>117</v>
      </c>
      <c r="AP70" s="5" t="s">
        <v>67</v>
      </c>
      <c r="AQ70" t="s">
        <v>113</v>
      </c>
      <c r="AR70" s="5" t="s">
        <v>29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 s="16">
        <v>0</v>
      </c>
      <c r="BB70" s="5" t="s">
        <v>118</v>
      </c>
      <c r="BC70" s="5" t="s">
        <v>72</v>
      </c>
      <c r="BD70" t="s">
        <v>113</v>
      </c>
      <c r="BE70" s="5" t="s">
        <v>29</v>
      </c>
      <c r="BF70">
        <v>2</v>
      </c>
      <c r="BG70">
        <v>2</v>
      </c>
      <c r="BH70">
        <v>2</v>
      </c>
      <c r="BI70">
        <v>2</v>
      </c>
      <c r="BJ70">
        <v>2</v>
      </c>
      <c r="BK70">
        <v>2</v>
      </c>
      <c r="BL70" s="19">
        <v>2</v>
      </c>
      <c r="BM70" t="s">
        <v>101</v>
      </c>
      <c r="BO70" s="5" t="s">
        <v>119</v>
      </c>
      <c r="BP70" s="5" t="s">
        <v>74</v>
      </c>
      <c r="BQ70" t="s">
        <v>113</v>
      </c>
      <c r="BR70" s="5" t="s">
        <v>29</v>
      </c>
      <c r="BS70">
        <v>7</v>
      </c>
      <c r="BT70">
        <v>6</v>
      </c>
      <c r="BU70">
        <v>5</v>
      </c>
      <c r="BV70">
        <v>5</v>
      </c>
      <c r="BW70">
        <v>5</v>
      </c>
      <c r="BX70" s="20">
        <v>4</v>
      </c>
      <c r="BY70" s="20">
        <v>2</v>
      </c>
    </row>
    <row r="71" spans="2:77" x14ac:dyDescent="0.45">
      <c r="B71" s="3" t="s">
        <v>112</v>
      </c>
      <c r="C71" s="5" t="s">
        <v>40</v>
      </c>
      <c r="D71" t="s">
        <v>113</v>
      </c>
      <c r="E71" s="5" t="s">
        <v>30</v>
      </c>
      <c r="F71">
        <v>3</v>
      </c>
      <c r="G71">
        <v>3</v>
      </c>
      <c r="H71">
        <v>3</v>
      </c>
      <c r="I71">
        <v>3</v>
      </c>
      <c r="J71">
        <v>3</v>
      </c>
      <c r="K71" s="19">
        <v>2</v>
      </c>
      <c r="L71" s="21">
        <v>1</v>
      </c>
      <c r="M71" t="s">
        <v>101</v>
      </c>
      <c r="O71" s="5" t="s">
        <v>115</v>
      </c>
      <c r="P71" s="5" t="s">
        <v>45</v>
      </c>
      <c r="Q71" t="s">
        <v>113</v>
      </c>
      <c r="R71" s="5" t="s">
        <v>30</v>
      </c>
      <c r="S71">
        <v>2</v>
      </c>
      <c r="T71">
        <v>2</v>
      </c>
      <c r="U71">
        <v>2</v>
      </c>
      <c r="V71">
        <v>2</v>
      </c>
      <c r="W71">
        <v>2</v>
      </c>
      <c r="X71">
        <v>2</v>
      </c>
      <c r="Y71" s="19">
        <v>2</v>
      </c>
      <c r="AB71" s="5" t="s">
        <v>116</v>
      </c>
      <c r="AC71" s="5" t="s">
        <v>65</v>
      </c>
      <c r="AD71" t="s">
        <v>113</v>
      </c>
      <c r="AE71" s="5" t="s">
        <v>30</v>
      </c>
      <c r="AF71">
        <v>7</v>
      </c>
      <c r="AG71">
        <v>3</v>
      </c>
      <c r="AH71">
        <v>2</v>
      </c>
      <c r="AI71">
        <v>2</v>
      </c>
      <c r="AJ71">
        <v>1</v>
      </c>
      <c r="AK71">
        <v>1</v>
      </c>
      <c r="AL71" s="19">
        <v>1</v>
      </c>
      <c r="AM71" t="s">
        <v>101</v>
      </c>
      <c r="AO71" s="5" t="s">
        <v>117</v>
      </c>
      <c r="AP71" s="5" t="s">
        <v>67</v>
      </c>
      <c r="AQ71" t="s">
        <v>113</v>
      </c>
      <c r="AR71" s="5" t="s">
        <v>30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BB71" s="5" t="s">
        <v>118</v>
      </c>
      <c r="BC71" s="5" t="s">
        <v>72</v>
      </c>
      <c r="BD71" t="s">
        <v>113</v>
      </c>
      <c r="BE71" s="5" t="s">
        <v>30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 s="16">
        <v>0</v>
      </c>
      <c r="BO71" s="5" t="s">
        <v>119</v>
      </c>
      <c r="BP71" s="5" t="s">
        <v>74</v>
      </c>
      <c r="BQ71" t="s">
        <v>113</v>
      </c>
      <c r="BR71" s="5" t="s">
        <v>30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</row>
    <row r="72" spans="2:77" x14ac:dyDescent="0.45">
      <c r="E72" s="4" t="s">
        <v>34</v>
      </c>
      <c r="F72" s="32">
        <f>SUM(F66:F71)</f>
        <v>36</v>
      </c>
      <c r="G72">
        <f t="shared" ref="G72:L72" si="64">SUM(G66:G71)</f>
        <v>22</v>
      </c>
      <c r="H72">
        <f t="shared" si="64"/>
        <v>21</v>
      </c>
      <c r="I72">
        <f t="shared" si="64"/>
        <v>20</v>
      </c>
      <c r="J72">
        <f t="shared" si="64"/>
        <v>20</v>
      </c>
      <c r="K72">
        <f t="shared" si="64"/>
        <v>17</v>
      </c>
      <c r="L72" s="32">
        <f t="shared" si="64"/>
        <v>16</v>
      </c>
      <c r="R72" s="4" t="s">
        <v>34</v>
      </c>
      <c r="S72" s="32">
        <f>SUM(S66:S71)</f>
        <v>37</v>
      </c>
      <c r="T72">
        <f t="shared" ref="T72:Y72" si="65">SUM(T66:T71)</f>
        <v>25</v>
      </c>
      <c r="U72">
        <f t="shared" si="65"/>
        <v>25</v>
      </c>
      <c r="V72">
        <f t="shared" si="65"/>
        <v>25</v>
      </c>
      <c r="W72">
        <f t="shared" si="65"/>
        <v>24</v>
      </c>
      <c r="X72">
        <f t="shared" si="65"/>
        <v>19</v>
      </c>
      <c r="Y72" s="32">
        <f t="shared" si="65"/>
        <v>17</v>
      </c>
      <c r="AE72" s="4" t="s">
        <v>34</v>
      </c>
      <c r="AF72" s="32">
        <f>SUM(AF66:AF71)</f>
        <v>35</v>
      </c>
      <c r="AG72">
        <f t="shared" ref="AG72:AL72" si="66">SUM(AG66:AG71)</f>
        <v>28</v>
      </c>
      <c r="AH72">
        <f t="shared" si="66"/>
        <v>17</v>
      </c>
      <c r="AI72">
        <f t="shared" si="66"/>
        <v>17</v>
      </c>
      <c r="AJ72">
        <f t="shared" si="66"/>
        <v>16</v>
      </c>
      <c r="AK72">
        <f t="shared" si="66"/>
        <v>12</v>
      </c>
      <c r="AL72" s="32">
        <f t="shared" si="66"/>
        <v>4</v>
      </c>
      <c r="AR72" s="4" t="s">
        <v>34</v>
      </c>
      <c r="AS72" s="32">
        <f>SUM(AS66:AS71)</f>
        <v>10</v>
      </c>
      <c r="AT72">
        <f t="shared" ref="AT72:AY72" si="67">SUM(AT66:AT71)</f>
        <v>9</v>
      </c>
      <c r="AU72">
        <f t="shared" si="67"/>
        <v>6</v>
      </c>
      <c r="AV72">
        <f t="shared" si="67"/>
        <v>6</v>
      </c>
      <c r="AW72">
        <f t="shared" si="67"/>
        <v>6</v>
      </c>
      <c r="AX72">
        <f t="shared" si="67"/>
        <v>6</v>
      </c>
      <c r="AY72" s="32">
        <f t="shared" si="67"/>
        <v>4</v>
      </c>
      <c r="BE72" s="4" t="s">
        <v>34</v>
      </c>
      <c r="BF72" s="32">
        <f>SUM(BF66:BF71)</f>
        <v>15</v>
      </c>
      <c r="BG72">
        <f t="shared" ref="BG72:BL72" si="68">SUM(BG66:BG71)</f>
        <v>12</v>
      </c>
      <c r="BH72">
        <f t="shared" si="68"/>
        <v>9</v>
      </c>
      <c r="BI72">
        <f t="shared" si="68"/>
        <v>8</v>
      </c>
      <c r="BJ72">
        <f t="shared" si="68"/>
        <v>6</v>
      </c>
      <c r="BK72">
        <f t="shared" si="68"/>
        <v>6</v>
      </c>
      <c r="BL72" s="32">
        <f t="shared" si="68"/>
        <v>5</v>
      </c>
      <c r="BR72" s="4" t="s">
        <v>34</v>
      </c>
      <c r="BS72" s="32">
        <f>SUM(BS66:BS71)</f>
        <v>15</v>
      </c>
      <c r="BT72">
        <f t="shared" ref="BT72:BY72" si="69">SUM(BT66:BT71)</f>
        <v>23</v>
      </c>
      <c r="BU72">
        <f t="shared" si="69"/>
        <v>10</v>
      </c>
      <c r="BV72">
        <f t="shared" si="69"/>
        <v>8</v>
      </c>
      <c r="BW72">
        <f t="shared" si="69"/>
        <v>7</v>
      </c>
      <c r="BX72">
        <f t="shared" si="69"/>
        <v>4</v>
      </c>
      <c r="BY72" s="32">
        <f t="shared" si="69"/>
        <v>2</v>
      </c>
    </row>
    <row r="80" spans="2:77" x14ac:dyDescent="0.45">
      <c r="L80" s="22"/>
      <c r="M80" t="s">
        <v>126</v>
      </c>
    </row>
  </sheetData>
  <mergeCells count="3">
    <mergeCell ref="F3:L3"/>
    <mergeCell ref="S3:Y3"/>
    <mergeCell ref="AF3:AL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A325B-578F-4EE9-A8B1-2BFF99C0B7A0}">
  <dimension ref="A2:AE102"/>
  <sheetViews>
    <sheetView zoomScale="57" zoomScaleNormal="30" workbookViewId="0">
      <selection activeCell="V5" sqref="V5"/>
    </sheetView>
  </sheetViews>
  <sheetFormatPr defaultRowHeight="14.25" x14ac:dyDescent="0.45"/>
  <cols>
    <col min="1" max="1" width="9.86328125" customWidth="1"/>
    <col min="2" max="2" width="9.59765625" customWidth="1"/>
    <col min="3" max="3" width="11.33203125" customWidth="1"/>
    <col min="4" max="4" width="8.19921875" customWidth="1"/>
    <col min="5" max="5" width="7.53125" customWidth="1"/>
    <col min="6" max="6" width="9.796875" customWidth="1"/>
    <col min="7" max="8" width="9.46484375" customWidth="1"/>
    <col min="10" max="10" width="17.46484375" customWidth="1"/>
    <col min="11" max="11" width="10.33203125" customWidth="1"/>
    <col min="12" max="12" width="16.265625" customWidth="1"/>
    <col min="13" max="13" width="17.3984375" customWidth="1"/>
    <col min="14" max="14" width="14.796875" customWidth="1"/>
    <col min="15" max="15" width="13.1328125" customWidth="1"/>
    <col min="29" max="29" width="48.59765625" customWidth="1"/>
    <col min="30" max="30" width="16.06640625" customWidth="1"/>
    <col min="31" max="31" width="53.19921875" customWidth="1"/>
  </cols>
  <sheetData>
    <row r="2" spans="1:31" x14ac:dyDescent="0.45">
      <c r="K2" s="25"/>
      <c r="L2" s="25"/>
      <c r="M2" s="25"/>
      <c r="N2" s="25"/>
    </row>
    <row r="3" spans="1:31" ht="28.5" x14ac:dyDescent="0.45">
      <c r="A3" s="34" t="s">
        <v>128</v>
      </c>
      <c r="B3" s="34" t="s">
        <v>129</v>
      </c>
      <c r="C3" s="34" t="s">
        <v>130</v>
      </c>
      <c r="D3" s="34" t="s">
        <v>131</v>
      </c>
      <c r="E3" s="34" t="s">
        <v>132</v>
      </c>
      <c r="F3" s="34" t="s">
        <v>133</v>
      </c>
      <c r="G3" s="34" t="s">
        <v>154</v>
      </c>
      <c r="H3" s="34"/>
      <c r="K3" s="2" t="s">
        <v>128</v>
      </c>
      <c r="L3" s="2" t="s">
        <v>134</v>
      </c>
      <c r="M3" s="2" t="s">
        <v>135</v>
      </c>
      <c r="N3" s="2" t="s">
        <v>136</v>
      </c>
      <c r="O3" s="2" t="s">
        <v>137</v>
      </c>
    </row>
    <row r="4" spans="1:31" x14ac:dyDescent="0.45">
      <c r="A4" s="20">
        <v>1</v>
      </c>
      <c r="B4" s="20" t="s">
        <v>40</v>
      </c>
      <c r="C4" s="20" t="s">
        <v>41</v>
      </c>
      <c r="D4" s="20">
        <v>20</v>
      </c>
      <c r="E4" s="20">
        <v>1</v>
      </c>
      <c r="F4" s="20">
        <f>(E4/D4)*100</f>
        <v>5</v>
      </c>
      <c r="G4" s="20">
        <f>ROUND(F4,2)</f>
        <v>5</v>
      </c>
      <c r="J4">
        <v>1</v>
      </c>
      <c r="K4" t="s">
        <v>40</v>
      </c>
      <c r="L4">
        <f>AVERAGE(D4:D10)</f>
        <v>35.571428571428569</v>
      </c>
      <c r="M4">
        <f>AVERAGE(E4:E10)</f>
        <v>5.1428571428571432</v>
      </c>
      <c r="N4">
        <f>_xlfn.STDEV.S(D4:D10)</f>
        <v>13.611969522655947</v>
      </c>
      <c r="O4">
        <f>_xlfn.STDEV.S(E4:E10)</f>
        <v>6.8902968351291287</v>
      </c>
    </row>
    <row r="5" spans="1:31" x14ac:dyDescent="0.45">
      <c r="A5">
        <v>1</v>
      </c>
      <c r="B5" t="s">
        <v>40</v>
      </c>
      <c r="C5" t="s">
        <v>77</v>
      </c>
      <c r="D5">
        <v>56</v>
      </c>
      <c r="E5">
        <v>14</v>
      </c>
      <c r="F5">
        <f t="shared" ref="F5:F45" si="0">(E5/D5)*100</f>
        <v>25</v>
      </c>
      <c r="G5">
        <f t="shared" ref="G5:G45" si="1">ROUND(F5,2)</f>
        <v>25</v>
      </c>
      <c r="J5">
        <v>2</v>
      </c>
      <c r="K5" t="s">
        <v>138</v>
      </c>
      <c r="L5">
        <f>AVERAGE(D11:D17)</f>
        <v>34.714285714285715</v>
      </c>
      <c r="M5">
        <f>AVERAGE(E11:E17)</f>
        <v>5.5714285714285712</v>
      </c>
      <c r="N5">
        <f>_xlfn.STDEV.S(D11:D17)</f>
        <v>10.734900802433859</v>
      </c>
      <c r="O5">
        <f>_xlfn.STDEV.S(E11:E17)</f>
        <v>5.3496773378445566</v>
      </c>
    </row>
    <row r="6" spans="1:31" x14ac:dyDescent="0.45">
      <c r="A6">
        <v>1</v>
      </c>
      <c r="B6" t="s">
        <v>40</v>
      </c>
      <c r="C6" t="s">
        <v>84</v>
      </c>
      <c r="D6">
        <v>25</v>
      </c>
      <c r="E6">
        <v>4</v>
      </c>
      <c r="F6">
        <f t="shared" si="0"/>
        <v>16</v>
      </c>
      <c r="G6">
        <f t="shared" si="1"/>
        <v>16</v>
      </c>
      <c r="J6">
        <v>3</v>
      </c>
      <c r="K6" t="s">
        <v>139</v>
      </c>
      <c r="L6">
        <f>AVERAGE(D18:D24)</f>
        <v>39.142857142857146</v>
      </c>
      <c r="M6">
        <f>AVERAGE(E18:E24)</f>
        <v>8.7142857142857135</v>
      </c>
      <c r="N6">
        <f>_xlfn.STDEV.S(D18:D24)</f>
        <v>14.064477374204982</v>
      </c>
      <c r="O6">
        <f>_xlfn.STDEV.S(E18:E24)</f>
        <v>6.5755680544037594</v>
      </c>
    </row>
    <row r="7" spans="1:31" x14ac:dyDescent="0.45">
      <c r="A7">
        <v>1</v>
      </c>
      <c r="B7" t="s">
        <v>40</v>
      </c>
      <c r="C7" t="s">
        <v>90</v>
      </c>
      <c r="D7">
        <v>28</v>
      </c>
      <c r="E7">
        <v>0</v>
      </c>
      <c r="F7">
        <f t="shared" si="0"/>
        <v>0</v>
      </c>
      <c r="G7">
        <f t="shared" si="1"/>
        <v>0</v>
      </c>
      <c r="J7">
        <v>4</v>
      </c>
      <c r="K7" t="s">
        <v>67</v>
      </c>
      <c r="L7">
        <f>AVERAGE(D25:D31)</f>
        <v>35.142857142857146</v>
      </c>
      <c r="M7">
        <f>AVERAGE(E25:E31)</f>
        <v>9</v>
      </c>
      <c r="N7">
        <f>_xlfn.STDEV.S(D25:D31)</f>
        <v>16.657616590502691</v>
      </c>
      <c r="O7">
        <f>_xlfn.STDEV.S(E25:E31)</f>
        <v>4.8989794855663558</v>
      </c>
    </row>
    <row r="8" spans="1:31" x14ac:dyDescent="0.45">
      <c r="A8">
        <v>1</v>
      </c>
      <c r="B8" t="s">
        <v>40</v>
      </c>
      <c r="C8" t="s">
        <v>97</v>
      </c>
      <c r="D8">
        <v>32</v>
      </c>
      <c r="E8">
        <v>0</v>
      </c>
      <c r="F8">
        <f t="shared" si="0"/>
        <v>0</v>
      </c>
      <c r="G8">
        <f t="shared" si="1"/>
        <v>0</v>
      </c>
      <c r="J8">
        <v>5</v>
      </c>
      <c r="K8" t="s">
        <v>140</v>
      </c>
      <c r="L8">
        <f>AVERAGE(D32:D38)</f>
        <v>27.857142857142858</v>
      </c>
      <c r="M8">
        <f>AVERAGE(E32:E38)</f>
        <v>7.8571428571428568</v>
      </c>
      <c r="N8">
        <f>_xlfn.STDEV.S(D32:D38)</f>
        <v>10.431180365113233</v>
      </c>
      <c r="O8">
        <f>_xlfn.STDEV.S(D32:D38)</f>
        <v>10.431180365113233</v>
      </c>
    </row>
    <row r="9" spans="1:31" x14ac:dyDescent="0.45">
      <c r="A9">
        <v>1</v>
      </c>
      <c r="B9" t="s">
        <v>40</v>
      </c>
      <c r="C9" t="s">
        <v>105</v>
      </c>
      <c r="D9">
        <v>52</v>
      </c>
      <c r="E9">
        <v>1</v>
      </c>
      <c r="F9">
        <f t="shared" si="0"/>
        <v>1.9230769230769231</v>
      </c>
      <c r="G9">
        <f t="shared" si="1"/>
        <v>1.92</v>
      </c>
      <c r="J9">
        <v>6</v>
      </c>
      <c r="K9" t="s">
        <v>141</v>
      </c>
      <c r="L9">
        <f>AVERAGE(D39:D45)</f>
        <v>34.714285714285715</v>
      </c>
      <c r="M9">
        <f>AVERAGE(E39:E44)</f>
        <v>7.333333333333333</v>
      </c>
      <c r="N9">
        <f>_xlfn.STDEV.S(D39:D45)</f>
        <v>19.980943302008921</v>
      </c>
      <c r="O9">
        <f>_xlfn.STDEV.S(D39:D45)</f>
        <v>19.980943302008921</v>
      </c>
    </row>
    <row r="10" spans="1:31" x14ac:dyDescent="0.45">
      <c r="A10">
        <v>1</v>
      </c>
      <c r="B10" t="s">
        <v>40</v>
      </c>
      <c r="C10" t="s">
        <v>113</v>
      </c>
      <c r="D10">
        <v>36</v>
      </c>
      <c r="E10">
        <v>16</v>
      </c>
      <c r="F10">
        <f t="shared" si="0"/>
        <v>44.444444444444443</v>
      </c>
      <c r="G10">
        <f t="shared" si="1"/>
        <v>44.44</v>
      </c>
    </row>
    <row r="11" spans="1:31" x14ac:dyDescent="0.45">
      <c r="A11" s="20">
        <v>2</v>
      </c>
      <c r="B11" s="20" t="s">
        <v>138</v>
      </c>
      <c r="C11" s="20" t="s">
        <v>41</v>
      </c>
      <c r="D11" s="20">
        <v>19</v>
      </c>
      <c r="E11" s="20">
        <v>5</v>
      </c>
      <c r="F11" s="20">
        <f t="shared" si="0"/>
        <v>26.315789473684209</v>
      </c>
      <c r="G11" s="20">
        <f t="shared" si="1"/>
        <v>26.32</v>
      </c>
    </row>
    <row r="12" spans="1:31" x14ac:dyDescent="0.45">
      <c r="A12">
        <v>2</v>
      </c>
      <c r="B12" t="s">
        <v>138</v>
      </c>
      <c r="C12" t="s">
        <v>77</v>
      </c>
      <c r="D12">
        <v>28</v>
      </c>
      <c r="E12">
        <v>3</v>
      </c>
      <c r="F12">
        <f t="shared" si="0"/>
        <v>10.714285714285714</v>
      </c>
      <c r="G12">
        <f t="shared" si="1"/>
        <v>10.71</v>
      </c>
      <c r="K12" s="2" t="s">
        <v>128</v>
      </c>
      <c r="L12" s="2" t="s">
        <v>134</v>
      </c>
      <c r="M12" s="2" t="s">
        <v>135</v>
      </c>
      <c r="N12" s="2" t="s">
        <v>136</v>
      </c>
      <c r="O12" s="2" t="s">
        <v>137</v>
      </c>
      <c r="AD12" s="28" t="s">
        <v>129</v>
      </c>
      <c r="AE12" s="28" t="s">
        <v>152</v>
      </c>
    </row>
    <row r="13" spans="1:31" x14ac:dyDescent="0.45">
      <c r="A13">
        <v>2</v>
      </c>
      <c r="B13" t="s">
        <v>138</v>
      </c>
      <c r="C13" t="s">
        <v>84</v>
      </c>
      <c r="D13">
        <v>50</v>
      </c>
      <c r="E13">
        <v>7</v>
      </c>
      <c r="F13">
        <f t="shared" si="0"/>
        <v>14.000000000000002</v>
      </c>
      <c r="G13">
        <f t="shared" si="1"/>
        <v>14</v>
      </c>
      <c r="J13">
        <v>1</v>
      </c>
      <c r="K13" t="s">
        <v>40</v>
      </c>
      <c r="L13">
        <f>ROUND(L4,2)</f>
        <v>35.57</v>
      </c>
      <c r="M13">
        <f>ROUND(M4,2)</f>
        <v>5.14</v>
      </c>
      <c r="N13">
        <f>ROUND(N4,2)</f>
        <v>13.61</v>
      </c>
      <c r="O13">
        <f>ROUND(O4,2)</f>
        <v>6.89</v>
      </c>
      <c r="AD13" s="29" t="s">
        <v>40</v>
      </c>
      <c r="AE13" s="26" t="s">
        <v>142</v>
      </c>
    </row>
    <row r="14" spans="1:31" x14ac:dyDescent="0.45">
      <c r="A14">
        <v>2</v>
      </c>
      <c r="B14" t="s">
        <v>138</v>
      </c>
      <c r="C14" t="s">
        <v>90</v>
      </c>
      <c r="D14">
        <v>34</v>
      </c>
      <c r="E14">
        <v>2</v>
      </c>
      <c r="F14">
        <f t="shared" si="0"/>
        <v>5.8823529411764701</v>
      </c>
      <c r="G14">
        <f t="shared" si="1"/>
        <v>5.88</v>
      </c>
      <c r="J14">
        <v>2</v>
      </c>
      <c r="K14" t="s">
        <v>138</v>
      </c>
      <c r="L14">
        <f t="shared" ref="L14:O18" si="2">ROUND(L5,2)</f>
        <v>34.71</v>
      </c>
      <c r="M14">
        <f t="shared" si="2"/>
        <v>5.57</v>
      </c>
      <c r="N14">
        <f t="shared" si="2"/>
        <v>10.73</v>
      </c>
      <c r="O14">
        <f t="shared" si="2"/>
        <v>5.35</v>
      </c>
      <c r="AD14" s="29" t="s">
        <v>138</v>
      </c>
      <c r="AE14" s="26" t="s">
        <v>143</v>
      </c>
    </row>
    <row r="15" spans="1:31" x14ac:dyDescent="0.45">
      <c r="A15">
        <v>2</v>
      </c>
      <c r="B15" t="s">
        <v>138</v>
      </c>
      <c r="C15" t="s">
        <v>97</v>
      </c>
      <c r="D15">
        <v>46</v>
      </c>
      <c r="E15">
        <v>3</v>
      </c>
      <c r="F15">
        <f t="shared" si="0"/>
        <v>6.5217391304347823</v>
      </c>
      <c r="G15">
        <f t="shared" si="1"/>
        <v>6.52</v>
      </c>
      <c r="J15">
        <v>3</v>
      </c>
      <c r="K15" t="s">
        <v>139</v>
      </c>
      <c r="L15">
        <f t="shared" si="2"/>
        <v>39.14</v>
      </c>
      <c r="M15">
        <f t="shared" si="2"/>
        <v>8.7100000000000009</v>
      </c>
      <c r="N15">
        <f t="shared" si="2"/>
        <v>14.06</v>
      </c>
      <c r="O15">
        <f t="shared" si="2"/>
        <v>6.58</v>
      </c>
      <c r="AD15" s="29" t="s">
        <v>139</v>
      </c>
      <c r="AE15" s="26" t="s">
        <v>144</v>
      </c>
    </row>
    <row r="16" spans="1:31" x14ac:dyDescent="0.45">
      <c r="A16">
        <v>2</v>
      </c>
      <c r="B16" t="s">
        <v>138</v>
      </c>
      <c r="C16" t="s">
        <v>105</v>
      </c>
      <c r="D16">
        <v>29</v>
      </c>
      <c r="E16">
        <v>2</v>
      </c>
      <c r="F16">
        <f t="shared" si="0"/>
        <v>6.8965517241379306</v>
      </c>
      <c r="G16">
        <f t="shared" si="1"/>
        <v>6.9</v>
      </c>
      <c r="J16">
        <v>4</v>
      </c>
      <c r="K16" t="s">
        <v>67</v>
      </c>
      <c r="L16">
        <f t="shared" si="2"/>
        <v>35.14</v>
      </c>
      <c r="M16">
        <f t="shared" si="2"/>
        <v>9</v>
      </c>
      <c r="N16">
        <f t="shared" si="2"/>
        <v>16.66</v>
      </c>
      <c r="O16">
        <f t="shared" si="2"/>
        <v>4.9000000000000004</v>
      </c>
      <c r="AD16" s="29" t="s">
        <v>67</v>
      </c>
      <c r="AE16" s="26" t="s">
        <v>145</v>
      </c>
    </row>
    <row r="17" spans="1:31" x14ac:dyDescent="0.45">
      <c r="A17">
        <v>2</v>
      </c>
      <c r="B17" t="s">
        <v>138</v>
      </c>
      <c r="C17" t="s">
        <v>113</v>
      </c>
      <c r="D17">
        <v>37</v>
      </c>
      <c r="E17">
        <v>17</v>
      </c>
      <c r="F17">
        <f t="shared" si="0"/>
        <v>45.945945945945951</v>
      </c>
      <c r="G17">
        <f t="shared" si="1"/>
        <v>45.95</v>
      </c>
      <c r="J17">
        <v>5</v>
      </c>
      <c r="K17" t="s">
        <v>140</v>
      </c>
      <c r="L17">
        <f t="shared" si="2"/>
        <v>27.86</v>
      </c>
      <c r="M17">
        <f t="shared" si="2"/>
        <v>7.86</v>
      </c>
      <c r="N17">
        <f t="shared" si="2"/>
        <v>10.43</v>
      </c>
      <c r="O17">
        <f t="shared" si="2"/>
        <v>10.43</v>
      </c>
      <c r="AD17" s="29" t="s">
        <v>140</v>
      </c>
      <c r="AE17" s="26" t="s">
        <v>146</v>
      </c>
    </row>
    <row r="18" spans="1:31" x14ac:dyDescent="0.45">
      <c r="A18" s="20">
        <v>3</v>
      </c>
      <c r="B18" s="20" t="s">
        <v>139</v>
      </c>
      <c r="C18" s="20" t="s">
        <v>41</v>
      </c>
      <c r="D18" s="20">
        <v>23</v>
      </c>
      <c r="E18" s="20">
        <v>4</v>
      </c>
      <c r="F18" s="20">
        <f t="shared" si="0"/>
        <v>17.391304347826086</v>
      </c>
      <c r="G18" s="20">
        <f t="shared" si="1"/>
        <v>17.39</v>
      </c>
      <c r="J18">
        <v>6</v>
      </c>
      <c r="K18" t="s">
        <v>141</v>
      </c>
      <c r="L18">
        <f t="shared" si="2"/>
        <v>34.71</v>
      </c>
      <c r="M18">
        <f t="shared" si="2"/>
        <v>7.33</v>
      </c>
      <c r="N18">
        <f t="shared" si="2"/>
        <v>19.98</v>
      </c>
      <c r="O18">
        <f t="shared" si="2"/>
        <v>19.98</v>
      </c>
      <c r="AD18" s="29" t="s">
        <v>147</v>
      </c>
      <c r="AE18" s="26" t="s">
        <v>148</v>
      </c>
    </row>
    <row r="19" spans="1:31" x14ac:dyDescent="0.45">
      <c r="A19">
        <v>3</v>
      </c>
      <c r="B19" t="s">
        <v>139</v>
      </c>
      <c r="C19" t="s">
        <v>77</v>
      </c>
      <c r="D19">
        <v>30</v>
      </c>
      <c r="E19">
        <v>3</v>
      </c>
      <c r="F19">
        <f t="shared" si="0"/>
        <v>10</v>
      </c>
      <c r="G19">
        <f t="shared" si="1"/>
        <v>10</v>
      </c>
    </row>
    <row r="20" spans="1:31" x14ac:dyDescent="0.45">
      <c r="A20">
        <v>3</v>
      </c>
      <c r="B20" t="s">
        <v>139</v>
      </c>
      <c r="C20" t="s">
        <v>84</v>
      </c>
      <c r="D20">
        <v>31</v>
      </c>
      <c r="E20">
        <v>3</v>
      </c>
      <c r="F20">
        <f t="shared" si="0"/>
        <v>9.67741935483871</v>
      </c>
      <c r="G20">
        <f t="shared" si="1"/>
        <v>9.68</v>
      </c>
    </row>
    <row r="21" spans="1:31" x14ac:dyDescent="0.45">
      <c r="A21">
        <v>3</v>
      </c>
      <c r="B21" t="s">
        <v>139</v>
      </c>
      <c r="C21" t="s">
        <v>90</v>
      </c>
      <c r="D21">
        <v>64</v>
      </c>
      <c r="E21">
        <v>14</v>
      </c>
      <c r="F21">
        <f t="shared" si="0"/>
        <v>21.875</v>
      </c>
      <c r="G21">
        <f t="shared" si="1"/>
        <v>21.88</v>
      </c>
      <c r="K21" s="25" t="s">
        <v>128</v>
      </c>
      <c r="L21" s="25" t="s">
        <v>149</v>
      </c>
      <c r="M21" s="25" t="s">
        <v>150</v>
      </c>
      <c r="N21" s="25"/>
      <c r="O21" s="25"/>
    </row>
    <row r="22" spans="1:31" x14ac:dyDescent="0.45">
      <c r="A22">
        <v>3</v>
      </c>
      <c r="B22" t="s">
        <v>139</v>
      </c>
      <c r="C22" t="s">
        <v>97</v>
      </c>
      <c r="D22">
        <v>51</v>
      </c>
      <c r="E22">
        <v>16</v>
      </c>
      <c r="F22">
        <f t="shared" si="0"/>
        <v>31.372549019607842</v>
      </c>
      <c r="G22">
        <f t="shared" si="1"/>
        <v>31.37</v>
      </c>
      <c r="J22">
        <v>1</v>
      </c>
      <c r="K22" t="s">
        <v>40</v>
      </c>
      <c r="L22">
        <f>AVERAGE(G4:G10)</f>
        <v>13.194285714285714</v>
      </c>
      <c r="M22">
        <f>_xlfn.STDEV.S(G4:G10)</f>
        <v>16.663211832399796</v>
      </c>
    </row>
    <row r="23" spans="1:31" x14ac:dyDescent="0.45">
      <c r="A23">
        <v>3</v>
      </c>
      <c r="B23" t="s">
        <v>139</v>
      </c>
      <c r="C23" t="s">
        <v>105</v>
      </c>
      <c r="D23">
        <v>40</v>
      </c>
      <c r="E23">
        <v>17</v>
      </c>
      <c r="F23">
        <f t="shared" si="0"/>
        <v>42.5</v>
      </c>
      <c r="G23">
        <f t="shared" si="1"/>
        <v>42.5</v>
      </c>
      <c r="J23">
        <v>2</v>
      </c>
      <c r="K23" t="s">
        <v>138</v>
      </c>
      <c r="L23">
        <f>AVERAGE(G11:G17)</f>
        <v>16.611428571428572</v>
      </c>
      <c r="M23">
        <f>_xlfn.STDEV.S(G11:G17)</f>
        <v>14.764636160514788</v>
      </c>
    </row>
    <row r="24" spans="1:31" x14ac:dyDescent="0.45">
      <c r="A24">
        <v>3</v>
      </c>
      <c r="B24" t="s">
        <v>139</v>
      </c>
      <c r="C24" t="s">
        <v>113</v>
      </c>
      <c r="D24">
        <v>35</v>
      </c>
      <c r="E24">
        <v>4</v>
      </c>
      <c r="F24">
        <f t="shared" si="0"/>
        <v>11.428571428571429</v>
      </c>
      <c r="G24">
        <f t="shared" si="1"/>
        <v>11.43</v>
      </c>
      <c r="J24">
        <v>3</v>
      </c>
      <c r="K24" t="s">
        <v>139</v>
      </c>
      <c r="L24">
        <f>AVERAGE(G18:G24)</f>
        <v>20.607142857142858</v>
      </c>
      <c r="M24">
        <f>_xlfn.STDEV.S(G18:G24)</f>
        <v>12.404571353988436</v>
      </c>
    </row>
    <row r="25" spans="1:31" x14ac:dyDescent="0.45">
      <c r="A25" s="20">
        <v>4</v>
      </c>
      <c r="B25" s="20" t="s">
        <v>67</v>
      </c>
      <c r="C25" s="20" t="s">
        <v>41</v>
      </c>
      <c r="D25" s="20">
        <v>27</v>
      </c>
      <c r="E25" s="20">
        <v>6</v>
      </c>
      <c r="F25" s="20">
        <f t="shared" si="0"/>
        <v>22.222222222222221</v>
      </c>
      <c r="G25" s="20">
        <f t="shared" si="1"/>
        <v>22.22</v>
      </c>
      <c r="J25">
        <v>4</v>
      </c>
      <c r="K25" t="s">
        <v>67</v>
      </c>
      <c r="L25">
        <f>AVERAGE(G25:G31)</f>
        <v>26.588571428571431</v>
      </c>
      <c r="M25">
        <f>_xlfn.STDEV.S(G25:G31)</f>
        <v>7.3331585477005889</v>
      </c>
    </row>
    <row r="26" spans="1:31" x14ac:dyDescent="0.45">
      <c r="A26">
        <v>4</v>
      </c>
      <c r="B26" t="s">
        <v>67</v>
      </c>
      <c r="C26" t="s">
        <v>77</v>
      </c>
      <c r="D26">
        <v>28</v>
      </c>
      <c r="E26">
        <v>7</v>
      </c>
      <c r="F26">
        <f t="shared" si="0"/>
        <v>25</v>
      </c>
      <c r="G26">
        <f t="shared" si="1"/>
        <v>25</v>
      </c>
      <c r="J26">
        <v>5</v>
      </c>
      <c r="K26" t="s">
        <v>140</v>
      </c>
      <c r="L26">
        <f>AVERAGE(G32:G38)</f>
        <v>30.151428571428571</v>
      </c>
      <c r="M26">
        <f>_xlfn.STDEV.S(G32:G38)</f>
        <v>22.990609987972213</v>
      </c>
    </row>
    <row r="27" spans="1:31" x14ac:dyDescent="0.45">
      <c r="A27">
        <v>4</v>
      </c>
      <c r="B27" t="s">
        <v>67</v>
      </c>
      <c r="C27" t="s">
        <v>84</v>
      </c>
      <c r="D27">
        <v>37</v>
      </c>
      <c r="E27">
        <v>6</v>
      </c>
      <c r="F27">
        <f t="shared" si="0"/>
        <v>16.216216216216218</v>
      </c>
      <c r="G27">
        <f t="shared" si="1"/>
        <v>16.22</v>
      </c>
      <c r="J27">
        <v>6</v>
      </c>
      <c r="K27" t="s">
        <v>141</v>
      </c>
      <c r="L27">
        <f>AVERAGE(G40:G45)</f>
        <v>23.51</v>
      </c>
      <c r="M27">
        <f>_xlfn.STDEV.S(G39:G45)</f>
        <v>17.731015602207176</v>
      </c>
    </row>
    <row r="28" spans="1:31" x14ac:dyDescent="0.45">
      <c r="A28">
        <v>4</v>
      </c>
      <c r="B28" t="s">
        <v>67</v>
      </c>
      <c r="C28" t="s">
        <v>90</v>
      </c>
      <c r="D28">
        <v>44</v>
      </c>
      <c r="E28">
        <v>13</v>
      </c>
      <c r="F28">
        <f t="shared" si="0"/>
        <v>29.545454545454547</v>
      </c>
      <c r="G28">
        <f t="shared" si="1"/>
        <v>29.55</v>
      </c>
    </row>
    <row r="29" spans="1:31" x14ac:dyDescent="0.45">
      <c r="A29">
        <v>4</v>
      </c>
      <c r="B29" t="s">
        <v>67</v>
      </c>
      <c r="C29" t="s">
        <v>97</v>
      </c>
      <c r="D29">
        <v>36</v>
      </c>
      <c r="E29">
        <v>9</v>
      </c>
      <c r="F29">
        <f t="shared" si="0"/>
        <v>25</v>
      </c>
      <c r="G29">
        <f t="shared" si="1"/>
        <v>25</v>
      </c>
      <c r="J29" s="26"/>
      <c r="K29" s="26"/>
      <c r="L29" s="26"/>
      <c r="M29" s="26"/>
      <c r="N29" s="26"/>
    </row>
    <row r="30" spans="1:31" x14ac:dyDescent="0.45">
      <c r="A30">
        <v>4</v>
      </c>
      <c r="B30" t="s">
        <v>67</v>
      </c>
      <c r="C30" t="s">
        <v>105</v>
      </c>
      <c r="D30">
        <v>64</v>
      </c>
      <c r="E30">
        <v>18</v>
      </c>
      <c r="F30">
        <f t="shared" si="0"/>
        <v>28.125</v>
      </c>
      <c r="G30">
        <f t="shared" si="1"/>
        <v>28.13</v>
      </c>
      <c r="J30" s="26"/>
      <c r="K30" s="27" t="s">
        <v>128</v>
      </c>
      <c r="L30" s="27" t="s">
        <v>151</v>
      </c>
      <c r="M30" s="27" t="s">
        <v>150</v>
      </c>
      <c r="N30" s="26"/>
    </row>
    <row r="31" spans="1:31" x14ac:dyDescent="0.45">
      <c r="A31">
        <v>4</v>
      </c>
      <c r="B31" t="s">
        <v>67</v>
      </c>
      <c r="C31" t="s">
        <v>113</v>
      </c>
      <c r="D31">
        <v>10</v>
      </c>
      <c r="E31">
        <v>4</v>
      </c>
      <c r="F31">
        <f t="shared" si="0"/>
        <v>40</v>
      </c>
      <c r="G31">
        <f t="shared" si="1"/>
        <v>40</v>
      </c>
      <c r="I31">
        <v>1</v>
      </c>
      <c r="J31" s="26" t="s">
        <v>279</v>
      </c>
      <c r="K31" s="26" t="s">
        <v>40</v>
      </c>
      <c r="L31" s="26">
        <f>ROUND(L22,2)</f>
        <v>13.19</v>
      </c>
      <c r="M31" s="26">
        <f>ROUND(M22,2)</f>
        <v>16.66</v>
      </c>
      <c r="N31" s="26"/>
    </row>
    <row r="32" spans="1:31" x14ac:dyDescent="0.45">
      <c r="A32" s="20">
        <v>5</v>
      </c>
      <c r="B32" s="20" t="s">
        <v>140</v>
      </c>
      <c r="C32" s="20" t="s">
        <v>41</v>
      </c>
      <c r="D32" s="20">
        <v>28</v>
      </c>
      <c r="E32" s="20">
        <v>3</v>
      </c>
      <c r="F32" s="20">
        <f t="shared" si="0"/>
        <v>10.714285714285714</v>
      </c>
      <c r="G32" s="20">
        <f t="shared" si="1"/>
        <v>10.71</v>
      </c>
      <c r="I32">
        <v>2</v>
      </c>
      <c r="J32" s="26" t="s">
        <v>280</v>
      </c>
      <c r="K32" s="26" t="s">
        <v>138</v>
      </c>
      <c r="L32" s="26">
        <f t="shared" ref="L32:M36" si="3">ROUND(L23,2)</f>
        <v>16.61</v>
      </c>
      <c r="M32" s="26">
        <f t="shared" si="3"/>
        <v>14.76</v>
      </c>
      <c r="N32" s="26"/>
    </row>
    <row r="33" spans="1:14" x14ac:dyDescent="0.45">
      <c r="A33">
        <v>5</v>
      </c>
      <c r="B33" t="s">
        <v>140</v>
      </c>
      <c r="C33" t="s">
        <v>77</v>
      </c>
      <c r="D33">
        <v>29</v>
      </c>
      <c r="E33">
        <v>0</v>
      </c>
      <c r="F33">
        <f t="shared" si="0"/>
        <v>0</v>
      </c>
      <c r="G33">
        <f t="shared" si="1"/>
        <v>0</v>
      </c>
      <c r="I33">
        <v>3</v>
      </c>
      <c r="J33" s="26" t="s">
        <v>281</v>
      </c>
      <c r="K33" s="26" t="s">
        <v>139</v>
      </c>
      <c r="L33" s="26">
        <f t="shared" si="3"/>
        <v>20.61</v>
      </c>
      <c r="M33" s="26">
        <f t="shared" si="3"/>
        <v>12.4</v>
      </c>
      <c r="N33" s="26"/>
    </row>
    <row r="34" spans="1:14" x14ac:dyDescent="0.45">
      <c r="A34">
        <v>5</v>
      </c>
      <c r="B34" t="s">
        <v>140</v>
      </c>
      <c r="C34" t="s">
        <v>84</v>
      </c>
      <c r="D34">
        <v>37</v>
      </c>
      <c r="E34">
        <v>7</v>
      </c>
      <c r="F34">
        <f t="shared" si="0"/>
        <v>18.918918918918919</v>
      </c>
      <c r="G34">
        <f t="shared" si="1"/>
        <v>18.920000000000002</v>
      </c>
      <c r="I34">
        <v>4</v>
      </c>
      <c r="J34" s="26" t="s">
        <v>282</v>
      </c>
      <c r="K34" s="26" t="s">
        <v>67</v>
      </c>
      <c r="L34" s="26">
        <f t="shared" si="3"/>
        <v>26.59</v>
      </c>
      <c r="M34" s="26">
        <f t="shared" si="3"/>
        <v>7.33</v>
      </c>
      <c r="N34" s="26"/>
    </row>
    <row r="35" spans="1:14" x14ac:dyDescent="0.45">
      <c r="A35">
        <v>5</v>
      </c>
      <c r="B35" t="s">
        <v>140</v>
      </c>
      <c r="C35" t="s">
        <v>90</v>
      </c>
      <c r="D35">
        <v>21</v>
      </c>
      <c r="E35">
        <v>8</v>
      </c>
      <c r="F35">
        <f t="shared" si="0"/>
        <v>38.095238095238095</v>
      </c>
      <c r="G35">
        <f t="shared" si="1"/>
        <v>38.1</v>
      </c>
      <c r="I35">
        <v>5</v>
      </c>
      <c r="J35" s="26" t="s">
        <v>283</v>
      </c>
      <c r="K35" s="26" t="s">
        <v>140</v>
      </c>
      <c r="L35" s="26">
        <f t="shared" si="3"/>
        <v>30.15</v>
      </c>
      <c r="M35" s="26">
        <f t="shared" si="3"/>
        <v>22.99</v>
      </c>
      <c r="N35" s="26"/>
    </row>
    <row r="36" spans="1:14" x14ac:dyDescent="0.45">
      <c r="A36">
        <v>5</v>
      </c>
      <c r="B36" t="s">
        <v>140</v>
      </c>
      <c r="C36" t="s">
        <v>97</v>
      </c>
      <c r="D36">
        <v>45</v>
      </c>
      <c r="E36">
        <v>18</v>
      </c>
      <c r="F36">
        <f t="shared" si="0"/>
        <v>40</v>
      </c>
      <c r="G36">
        <f t="shared" si="1"/>
        <v>40</v>
      </c>
      <c r="I36">
        <v>6</v>
      </c>
      <c r="J36" s="26" t="s">
        <v>284</v>
      </c>
      <c r="K36" s="26" t="s">
        <v>141</v>
      </c>
      <c r="L36" s="26">
        <f t="shared" si="3"/>
        <v>23.51</v>
      </c>
      <c r="M36" s="26">
        <f t="shared" si="3"/>
        <v>17.73</v>
      </c>
      <c r="N36" s="26"/>
    </row>
    <row r="37" spans="1:14" x14ac:dyDescent="0.45">
      <c r="A37">
        <v>5</v>
      </c>
      <c r="B37" t="s">
        <v>140</v>
      </c>
      <c r="C37" t="s">
        <v>105</v>
      </c>
      <c r="D37">
        <v>20</v>
      </c>
      <c r="E37">
        <v>14</v>
      </c>
      <c r="F37">
        <f t="shared" si="0"/>
        <v>70</v>
      </c>
      <c r="G37">
        <f t="shared" si="1"/>
        <v>70</v>
      </c>
      <c r="J37" s="26"/>
      <c r="K37" s="26"/>
      <c r="L37" s="26"/>
      <c r="M37" s="26"/>
      <c r="N37" s="26"/>
    </row>
    <row r="38" spans="1:14" x14ac:dyDescent="0.45">
      <c r="A38">
        <v>5</v>
      </c>
      <c r="B38" t="s">
        <v>140</v>
      </c>
      <c r="C38" t="s">
        <v>113</v>
      </c>
      <c r="D38">
        <v>15</v>
      </c>
      <c r="E38">
        <v>5</v>
      </c>
      <c r="F38">
        <f t="shared" si="0"/>
        <v>33.333333333333329</v>
      </c>
      <c r="G38">
        <f t="shared" si="1"/>
        <v>33.33</v>
      </c>
      <c r="J38" s="26"/>
      <c r="K38" s="26"/>
      <c r="L38" s="26"/>
      <c r="M38" s="26"/>
      <c r="N38" s="26"/>
    </row>
    <row r="39" spans="1:14" x14ac:dyDescent="0.45">
      <c r="A39" s="20">
        <v>6</v>
      </c>
      <c r="B39" s="20" t="s">
        <v>141</v>
      </c>
      <c r="C39" s="20" t="s">
        <v>41</v>
      </c>
      <c r="D39" s="20">
        <v>28</v>
      </c>
      <c r="E39" s="20">
        <v>0</v>
      </c>
      <c r="F39" s="20">
        <f t="shared" si="0"/>
        <v>0</v>
      </c>
      <c r="G39" s="20">
        <f t="shared" si="1"/>
        <v>0</v>
      </c>
    </row>
    <row r="40" spans="1:14" x14ac:dyDescent="0.45">
      <c r="A40">
        <v>6</v>
      </c>
      <c r="B40" t="s">
        <v>141</v>
      </c>
      <c r="C40" t="s">
        <v>77</v>
      </c>
      <c r="D40">
        <v>22</v>
      </c>
      <c r="E40">
        <v>8</v>
      </c>
      <c r="F40">
        <f t="shared" si="0"/>
        <v>36.363636363636367</v>
      </c>
      <c r="G40">
        <f t="shared" si="1"/>
        <v>36.36</v>
      </c>
    </row>
    <row r="41" spans="1:14" x14ac:dyDescent="0.45">
      <c r="A41">
        <v>6</v>
      </c>
      <c r="B41" t="s">
        <v>141</v>
      </c>
      <c r="C41" t="s">
        <v>84</v>
      </c>
      <c r="D41">
        <v>21</v>
      </c>
      <c r="E41">
        <v>3</v>
      </c>
      <c r="F41">
        <f t="shared" si="0"/>
        <v>14.285714285714285</v>
      </c>
      <c r="G41">
        <f t="shared" si="1"/>
        <v>14.29</v>
      </c>
    </row>
    <row r="42" spans="1:14" x14ac:dyDescent="0.45">
      <c r="A42">
        <v>6</v>
      </c>
      <c r="B42" t="s">
        <v>141</v>
      </c>
      <c r="C42" t="s">
        <v>90</v>
      </c>
      <c r="D42">
        <v>57</v>
      </c>
      <c r="E42">
        <v>19</v>
      </c>
      <c r="F42">
        <f t="shared" si="0"/>
        <v>33.333333333333329</v>
      </c>
      <c r="G42">
        <f t="shared" si="1"/>
        <v>33.33</v>
      </c>
    </row>
    <row r="43" spans="1:14" x14ac:dyDescent="0.45">
      <c r="A43">
        <v>6</v>
      </c>
      <c r="B43" t="s">
        <v>141</v>
      </c>
      <c r="C43" t="s">
        <v>97</v>
      </c>
      <c r="D43">
        <v>32</v>
      </c>
      <c r="E43">
        <v>14</v>
      </c>
      <c r="F43">
        <f t="shared" si="0"/>
        <v>43.75</v>
      </c>
      <c r="G43">
        <f t="shared" si="1"/>
        <v>43.75</v>
      </c>
    </row>
    <row r="44" spans="1:14" x14ac:dyDescent="0.45">
      <c r="A44">
        <v>6</v>
      </c>
      <c r="B44" t="s">
        <v>141</v>
      </c>
      <c r="C44" t="s">
        <v>105</v>
      </c>
      <c r="D44">
        <v>68</v>
      </c>
      <c r="E44">
        <v>0</v>
      </c>
      <c r="F44">
        <f t="shared" si="0"/>
        <v>0</v>
      </c>
      <c r="G44">
        <f t="shared" si="1"/>
        <v>0</v>
      </c>
    </row>
    <row r="45" spans="1:14" x14ac:dyDescent="0.45">
      <c r="A45">
        <v>6</v>
      </c>
      <c r="B45" t="s">
        <v>141</v>
      </c>
      <c r="C45" t="s">
        <v>113</v>
      </c>
      <c r="D45">
        <v>15</v>
      </c>
      <c r="E45">
        <v>2</v>
      </c>
      <c r="F45">
        <f t="shared" si="0"/>
        <v>13.333333333333334</v>
      </c>
      <c r="G45">
        <f t="shared" si="1"/>
        <v>13.33</v>
      </c>
    </row>
    <row r="60" spans="1:15" ht="28.5" x14ac:dyDescent="0.45">
      <c r="A60" s="34" t="s">
        <v>128</v>
      </c>
      <c r="B60" s="34" t="s">
        <v>129</v>
      </c>
      <c r="C60" s="34" t="s">
        <v>130</v>
      </c>
      <c r="D60" s="34" t="s">
        <v>131</v>
      </c>
      <c r="E60" s="34" t="s">
        <v>132</v>
      </c>
      <c r="F60" s="34" t="s">
        <v>133</v>
      </c>
      <c r="G60" s="34" t="s">
        <v>154</v>
      </c>
      <c r="H60" s="34"/>
    </row>
    <row r="61" spans="1:15" x14ac:dyDescent="0.45">
      <c r="A61" s="20">
        <v>1</v>
      </c>
      <c r="B61" s="20" t="s">
        <v>40</v>
      </c>
      <c r="C61" s="20" t="s">
        <v>41</v>
      </c>
      <c r="D61" s="20">
        <v>20</v>
      </c>
      <c r="E61" s="20">
        <v>1</v>
      </c>
      <c r="F61" s="20">
        <f>(E61/D61)*100</f>
        <v>5</v>
      </c>
      <c r="G61" s="20">
        <f>ROUND(F61,2)</f>
        <v>5</v>
      </c>
      <c r="L61" s="25" t="s">
        <v>128</v>
      </c>
      <c r="M61" s="25" t="s">
        <v>149</v>
      </c>
      <c r="N61" s="25" t="s">
        <v>150</v>
      </c>
      <c r="O61" s="25"/>
    </row>
    <row r="62" spans="1:15" x14ac:dyDescent="0.45">
      <c r="A62">
        <v>1</v>
      </c>
      <c r="B62" t="s">
        <v>40</v>
      </c>
      <c r="C62" t="s">
        <v>77</v>
      </c>
      <c r="D62">
        <v>56</v>
      </c>
      <c r="E62">
        <v>15</v>
      </c>
      <c r="F62">
        <f t="shared" ref="F62:F102" si="4">(E62/D62)*100</f>
        <v>26.785714285714285</v>
      </c>
      <c r="G62">
        <f t="shared" ref="G62:G102" si="5">ROUND(F62,2)</f>
        <v>26.79</v>
      </c>
      <c r="K62">
        <v>1</v>
      </c>
      <c r="L62" t="s">
        <v>40</v>
      </c>
      <c r="M62">
        <f>AVERAGE(G61:G67)</f>
        <v>14.947142857142856</v>
      </c>
      <c r="N62">
        <f>_xlfn.STDEV.S(G61:G67)</f>
        <v>17.112652935070894</v>
      </c>
    </row>
    <row r="63" spans="1:15" x14ac:dyDescent="0.45">
      <c r="A63">
        <v>1</v>
      </c>
      <c r="B63" t="s">
        <v>40</v>
      </c>
      <c r="C63" t="s">
        <v>84</v>
      </c>
      <c r="D63">
        <v>25</v>
      </c>
      <c r="E63">
        <v>4</v>
      </c>
      <c r="F63">
        <f t="shared" si="4"/>
        <v>16</v>
      </c>
      <c r="G63">
        <f t="shared" si="5"/>
        <v>16</v>
      </c>
      <c r="K63">
        <v>2</v>
      </c>
      <c r="L63" t="s">
        <v>138</v>
      </c>
      <c r="M63">
        <f>AVERAGE(G68:G74)</f>
        <v>23.344285714285711</v>
      </c>
      <c r="N63">
        <f>_xlfn.STDEV.S(G68:G74)</f>
        <v>16.920462815915002</v>
      </c>
    </row>
    <row r="64" spans="1:15" x14ac:dyDescent="0.45">
      <c r="A64">
        <v>1</v>
      </c>
      <c r="B64" t="s">
        <v>40</v>
      </c>
      <c r="C64" t="s">
        <v>90</v>
      </c>
      <c r="D64">
        <v>28</v>
      </c>
      <c r="E64">
        <v>0</v>
      </c>
      <c r="F64">
        <f t="shared" si="4"/>
        <v>0</v>
      </c>
      <c r="G64">
        <f t="shared" si="5"/>
        <v>0</v>
      </c>
      <c r="K64">
        <v>3</v>
      </c>
      <c r="L64" t="s">
        <v>139</v>
      </c>
      <c r="M64">
        <f>AVERAGE(G75:G81)</f>
        <v>30.55</v>
      </c>
      <c r="N64">
        <f>_xlfn.STDEV.S(G75:G81)</f>
        <v>16.808114111940103</v>
      </c>
    </row>
    <row r="65" spans="1:15" x14ac:dyDescent="0.45">
      <c r="A65">
        <v>1</v>
      </c>
      <c r="B65" t="s">
        <v>40</v>
      </c>
      <c r="C65" t="s">
        <v>97</v>
      </c>
      <c r="D65">
        <v>32</v>
      </c>
      <c r="E65">
        <v>0</v>
      </c>
      <c r="F65">
        <f t="shared" si="4"/>
        <v>0</v>
      </c>
      <c r="G65">
        <f t="shared" si="5"/>
        <v>0</v>
      </c>
      <c r="K65">
        <v>4</v>
      </c>
      <c r="L65" t="s">
        <v>67</v>
      </c>
      <c r="M65">
        <f>AVERAGE(G82:G88)</f>
        <v>36.305714285714281</v>
      </c>
      <c r="N65">
        <f>_xlfn.STDEV.S(G82:G88)</f>
        <v>13.638265844237505</v>
      </c>
    </row>
    <row r="66" spans="1:15" x14ac:dyDescent="0.45">
      <c r="A66">
        <v>1</v>
      </c>
      <c r="B66" t="s">
        <v>40</v>
      </c>
      <c r="C66" t="s">
        <v>105</v>
      </c>
      <c r="D66">
        <v>52</v>
      </c>
      <c r="E66">
        <v>5</v>
      </c>
      <c r="F66">
        <f t="shared" si="4"/>
        <v>9.6153846153846168</v>
      </c>
      <c r="G66">
        <f t="shared" si="5"/>
        <v>9.6199999999999992</v>
      </c>
      <c r="K66">
        <v>5</v>
      </c>
      <c r="L66" t="s">
        <v>140</v>
      </c>
      <c r="M66">
        <f>AVERAGE(G89:G95)</f>
        <v>42.227142857142859</v>
      </c>
      <c r="N66">
        <f>_xlfn.STDEV.S(G89:G95)</f>
        <v>19.147304174291918</v>
      </c>
    </row>
    <row r="67" spans="1:15" x14ac:dyDescent="0.45">
      <c r="A67">
        <v>1</v>
      </c>
      <c r="B67" t="s">
        <v>40</v>
      </c>
      <c r="C67" t="s">
        <v>113</v>
      </c>
      <c r="D67">
        <v>36</v>
      </c>
      <c r="E67">
        <v>17</v>
      </c>
      <c r="F67">
        <f t="shared" si="4"/>
        <v>47.222222222222221</v>
      </c>
      <c r="G67">
        <f t="shared" si="5"/>
        <v>47.22</v>
      </c>
      <c r="K67">
        <v>6</v>
      </c>
      <c r="L67" t="s">
        <v>141</v>
      </c>
      <c r="M67">
        <f>AVERAGE(G96:G102)</f>
        <v>25.969999999999995</v>
      </c>
      <c r="N67">
        <f>_xlfn.STDEV.S(G96:G102)</f>
        <v>19.543230712107636</v>
      </c>
    </row>
    <row r="68" spans="1:15" x14ac:dyDescent="0.45">
      <c r="A68" s="20">
        <v>2</v>
      </c>
      <c r="B68" s="20" t="s">
        <v>138</v>
      </c>
      <c r="C68" s="20" t="s">
        <v>41</v>
      </c>
      <c r="D68" s="20">
        <v>19</v>
      </c>
      <c r="E68" s="20">
        <v>8</v>
      </c>
      <c r="F68" s="20">
        <f t="shared" si="4"/>
        <v>42.105263157894733</v>
      </c>
      <c r="G68" s="20">
        <f t="shared" si="5"/>
        <v>42.11</v>
      </c>
    </row>
    <row r="69" spans="1:15" x14ac:dyDescent="0.45">
      <c r="A69">
        <v>2</v>
      </c>
      <c r="B69" t="s">
        <v>138</v>
      </c>
      <c r="C69" t="s">
        <v>77</v>
      </c>
      <c r="D69">
        <v>28</v>
      </c>
      <c r="E69">
        <v>3</v>
      </c>
      <c r="F69">
        <f t="shared" si="4"/>
        <v>10.714285714285714</v>
      </c>
      <c r="G69">
        <f t="shared" si="5"/>
        <v>10.71</v>
      </c>
      <c r="K69" s="26"/>
      <c r="L69" s="26"/>
      <c r="M69" s="26"/>
      <c r="N69" s="26"/>
      <c r="O69" s="26"/>
    </row>
    <row r="70" spans="1:15" x14ac:dyDescent="0.45">
      <c r="A70">
        <v>2</v>
      </c>
      <c r="B70" t="s">
        <v>138</v>
      </c>
      <c r="C70" t="s">
        <v>84</v>
      </c>
      <c r="D70">
        <v>50</v>
      </c>
      <c r="E70">
        <v>10</v>
      </c>
      <c r="F70">
        <f t="shared" si="4"/>
        <v>20</v>
      </c>
      <c r="G70">
        <f t="shared" si="5"/>
        <v>20</v>
      </c>
      <c r="K70" s="26"/>
      <c r="L70" s="27" t="s">
        <v>128</v>
      </c>
      <c r="M70" s="27" t="s">
        <v>151</v>
      </c>
      <c r="N70" s="27" t="s">
        <v>150</v>
      </c>
      <c r="O70" s="26"/>
    </row>
    <row r="71" spans="1:15" x14ac:dyDescent="0.45">
      <c r="A71">
        <v>2</v>
      </c>
      <c r="B71" t="s">
        <v>138</v>
      </c>
      <c r="C71" t="s">
        <v>90</v>
      </c>
      <c r="D71">
        <v>34</v>
      </c>
      <c r="E71">
        <v>2</v>
      </c>
      <c r="F71">
        <f t="shared" si="4"/>
        <v>5.8823529411764701</v>
      </c>
      <c r="G71">
        <f t="shared" si="5"/>
        <v>5.88</v>
      </c>
      <c r="K71" s="26">
        <v>1</v>
      </c>
      <c r="L71" s="26" t="s">
        <v>40</v>
      </c>
      <c r="M71" s="26">
        <f>ROUND(M62,2)</f>
        <v>14.95</v>
      </c>
      <c r="N71" s="26">
        <f>ROUND(N62,2)</f>
        <v>17.11</v>
      </c>
      <c r="O71" s="26"/>
    </row>
    <row r="72" spans="1:15" x14ac:dyDescent="0.45">
      <c r="A72">
        <v>2</v>
      </c>
      <c r="B72" t="s">
        <v>138</v>
      </c>
      <c r="C72" t="s">
        <v>97</v>
      </c>
      <c r="D72">
        <v>46</v>
      </c>
      <c r="E72">
        <v>9</v>
      </c>
      <c r="F72">
        <f t="shared" si="4"/>
        <v>19.565217391304348</v>
      </c>
      <c r="G72">
        <f t="shared" si="5"/>
        <v>19.57</v>
      </c>
      <c r="K72" s="26">
        <v>2</v>
      </c>
      <c r="L72" s="26" t="s">
        <v>138</v>
      </c>
      <c r="M72" s="26">
        <f t="shared" ref="M72:N72" si="6">ROUND(M63,2)</f>
        <v>23.34</v>
      </c>
      <c r="N72" s="26">
        <f t="shared" si="6"/>
        <v>16.920000000000002</v>
      </c>
      <c r="O72" s="26"/>
    </row>
    <row r="73" spans="1:15" x14ac:dyDescent="0.45">
      <c r="A73">
        <v>2</v>
      </c>
      <c r="B73" t="s">
        <v>138</v>
      </c>
      <c r="C73" t="s">
        <v>105</v>
      </c>
      <c r="D73">
        <v>29</v>
      </c>
      <c r="E73">
        <v>4</v>
      </c>
      <c r="F73">
        <f t="shared" si="4"/>
        <v>13.793103448275861</v>
      </c>
      <c r="G73">
        <f t="shared" si="5"/>
        <v>13.79</v>
      </c>
      <c r="K73" s="26">
        <v>3</v>
      </c>
      <c r="L73" s="26" t="s">
        <v>139</v>
      </c>
      <c r="M73" s="26">
        <f t="shared" ref="M73:N73" si="7">ROUND(M64,2)</f>
        <v>30.55</v>
      </c>
      <c r="N73" s="26">
        <f t="shared" si="7"/>
        <v>16.809999999999999</v>
      </c>
      <c r="O73" s="26"/>
    </row>
    <row r="74" spans="1:15" x14ac:dyDescent="0.45">
      <c r="A74">
        <v>2</v>
      </c>
      <c r="B74" t="s">
        <v>138</v>
      </c>
      <c r="C74" t="s">
        <v>113</v>
      </c>
      <c r="D74">
        <v>37</v>
      </c>
      <c r="E74">
        <v>19</v>
      </c>
      <c r="F74">
        <f t="shared" si="4"/>
        <v>51.351351351351347</v>
      </c>
      <c r="G74">
        <f t="shared" si="5"/>
        <v>51.35</v>
      </c>
      <c r="K74" s="26">
        <v>4</v>
      </c>
      <c r="L74" s="26" t="s">
        <v>67</v>
      </c>
      <c r="M74" s="26">
        <f t="shared" ref="M74:N74" si="8">ROUND(M65,2)</f>
        <v>36.31</v>
      </c>
      <c r="N74" s="26">
        <f t="shared" si="8"/>
        <v>13.64</v>
      </c>
      <c r="O74" s="26"/>
    </row>
    <row r="75" spans="1:15" x14ac:dyDescent="0.45">
      <c r="A75" s="20">
        <v>3</v>
      </c>
      <c r="B75" s="20" t="s">
        <v>139</v>
      </c>
      <c r="C75" s="20" t="s">
        <v>41</v>
      </c>
      <c r="D75" s="20">
        <v>23</v>
      </c>
      <c r="E75" s="20">
        <v>5</v>
      </c>
      <c r="F75" s="20">
        <f t="shared" si="4"/>
        <v>21.739130434782609</v>
      </c>
      <c r="G75" s="20">
        <f t="shared" si="5"/>
        <v>21.74</v>
      </c>
      <c r="K75" s="26">
        <v>5</v>
      </c>
      <c r="L75" s="26" t="s">
        <v>140</v>
      </c>
      <c r="M75" s="26">
        <f t="shared" ref="M75:N75" si="9">ROUND(M66,2)</f>
        <v>42.23</v>
      </c>
      <c r="N75" s="26">
        <f t="shared" si="9"/>
        <v>19.149999999999999</v>
      </c>
      <c r="O75" s="26"/>
    </row>
    <row r="76" spans="1:15" x14ac:dyDescent="0.45">
      <c r="A76">
        <v>3</v>
      </c>
      <c r="B76" t="s">
        <v>139</v>
      </c>
      <c r="C76" t="s">
        <v>77</v>
      </c>
      <c r="D76">
        <v>30</v>
      </c>
      <c r="E76">
        <v>3</v>
      </c>
      <c r="F76">
        <f t="shared" si="4"/>
        <v>10</v>
      </c>
      <c r="G76">
        <f t="shared" si="5"/>
        <v>10</v>
      </c>
      <c r="K76" s="26">
        <v>6</v>
      </c>
      <c r="L76" s="26" t="s">
        <v>141</v>
      </c>
      <c r="M76" s="26">
        <f t="shared" ref="M76:N76" si="10">ROUND(M67,2)</f>
        <v>25.97</v>
      </c>
      <c r="N76" s="26">
        <f t="shared" si="10"/>
        <v>19.54</v>
      </c>
      <c r="O76" s="26"/>
    </row>
    <row r="77" spans="1:15" x14ac:dyDescent="0.45">
      <c r="A77">
        <v>3</v>
      </c>
      <c r="B77" t="s">
        <v>139</v>
      </c>
      <c r="C77" t="s">
        <v>84</v>
      </c>
      <c r="D77">
        <v>31</v>
      </c>
      <c r="E77">
        <v>3</v>
      </c>
      <c r="F77">
        <f t="shared" si="4"/>
        <v>9.67741935483871</v>
      </c>
      <c r="G77">
        <f t="shared" si="5"/>
        <v>9.68</v>
      </c>
      <c r="K77" s="26"/>
      <c r="L77" s="26"/>
      <c r="M77" s="26"/>
      <c r="N77" s="26"/>
      <c r="O77" s="26"/>
    </row>
    <row r="78" spans="1:15" x14ac:dyDescent="0.45">
      <c r="A78">
        <v>3</v>
      </c>
      <c r="B78" t="s">
        <v>139</v>
      </c>
      <c r="C78" t="s">
        <v>90</v>
      </c>
      <c r="D78">
        <v>64</v>
      </c>
      <c r="E78">
        <v>32</v>
      </c>
      <c r="F78">
        <f t="shared" si="4"/>
        <v>50</v>
      </c>
      <c r="G78">
        <f t="shared" si="5"/>
        <v>50</v>
      </c>
      <c r="K78" s="26"/>
      <c r="L78" s="26"/>
      <c r="M78" s="26"/>
      <c r="N78" s="26"/>
      <c r="O78" s="26"/>
    </row>
    <row r="79" spans="1:15" x14ac:dyDescent="0.45">
      <c r="A79">
        <v>3</v>
      </c>
      <c r="B79" t="s">
        <v>139</v>
      </c>
      <c r="C79" t="s">
        <v>97</v>
      </c>
      <c r="D79">
        <v>51</v>
      </c>
      <c r="E79">
        <v>22</v>
      </c>
      <c r="F79">
        <f t="shared" si="4"/>
        <v>43.137254901960787</v>
      </c>
      <c r="G79">
        <f t="shared" si="5"/>
        <v>43.14</v>
      </c>
    </row>
    <row r="80" spans="1:15" x14ac:dyDescent="0.45">
      <c r="A80">
        <v>3</v>
      </c>
      <c r="B80" t="s">
        <v>139</v>
      </c>
      <c r="C80" t="s">
        <v>105</v>
      </c>
      <c r="D80">
        <v>40</v>
      </c>
      <c r="E80">
        <v>18</v>
      </c>
      <c r="F80">
        <f t="shared" si="4"/>
        <v>45</v>
      </c>
      <c r="G80">
        <f t="shared" si="5"/>
        <v>45</v>
      </c>
      <c r="M80" t="s">
        <v>140</v>
      </c>
    </row>
    <row r="81" spans="1:13" x14ac:dyDescent="0.45">
      <c r="A81">
        <v>3</v>
      </c>
      <c r="B81" t="s">
        <v>139</v>
      </c>
      <c r="C81" t="s">
        <v>113</v>
      </c>
      <c r="D81">
        <v>35</v>
      </c>
      <c r="E81">
        <v>12</v>
      </c>
      <c r="F81">
        <f t="shared" si="4"/>
        <v>34.285714285714285</v>
      </c>
      <c r="G81">
        <f t="shared" si="5"/>
        <v>34.29</v>
      </c>
      <c r="M81" t="s">
        <v>67</v>
      </c>
    </row>
    <row r="82" spans="1:13" x14ac:dyDescent="0.45">
      <c r="A82" s="20">
        <v>4</v>
      </c>
      <c r="B82" s="20" t="s">
        <v>67</v>
      </c>
      <c r="C82" s="20" t="s">
        <v>41</v>
      </c>
      <c r="D82" s="20">
        <v>27</v>
      </c>
      <c r="E82" s="20">
        <v>8</v>
      </c>
      <c r="F82" s="20">
        <f t="shared" si="4"/>
        <v>29.629629629629626</v>
      </c>
      <c r="G82" s="20">
        <f t="shared" si="5"/>
        <v>29.63</v>
      </c>
      <c r="M82" t="s">
        <v>139</v>
      </c>
    </row>
    <row r="83" spans="1:13" x14ac:dyDescent="0.45">
      <c r="A83">
        <v>4</v>
      </c>
      <c r="B83" t="s">
        <v>67</v>
      </c>
      <c r="C83" t="s">
        <v>77</v>
      </c>
      <c r="D83">
        <v>28</v>
      </c>
      <c r="E83">
        <v>8</v>
      </c>
      <c r="F83">
        <f t="shared" si="4"/>
        <v>28.571428571428569</v>
      </c>
      <c r="G83">
        <f t="shared" si="5"/>
        <v>28.57</v>
      </c>
      <c r="M83" t="s">
        <v>141</v>
      </c>
    </row>
    <row r="84" spans="1:13" x14ac:dyDescent="0.45">
      <c r="A84">
        <v>4</v>
      </c>
      <c r="B84" t="s">
        <v>67</v>
      </c>
      <c r="C84" t="s">
        <v>84</v>
      </c>
      <c r="D84">
        <v>37</v>
      </c>
      <c r="E84">
        <v>6</v>
      </c>
      <c r="F84">
        <f t="shared" si="4"/>
        <v>16.216216216216218</v>
      </c>
      <c r="G84">
        <f t="shared" si="5"/>
        <v>16.22</v>
      </c>
    </row>
    <row r="85" spans="1:13" x14ac:dyDescent="0.45">
      <c r="A85">
        <v>4</v>
      </c>
      <c r="B85" t="s">
        <v>67</v>
      </c>
      <c r="C85" t="s">
        <v>90</v>
      </c>
      <c r="D85">
        <v>44</v>
      </c>
      <c r="E85">
        <v>17</v>
      </c>
      <c r="F85">
        <f t="shared" si="4"/>
        <v>38.636363636363633</v>
      </c>
      <c r="G85">
        <f t="shared" si="5"/>
        <v>38.64</v>
      </c>
    </row>
    <row r="86" spans="1:13" x14ac:dyDescent="0.45">
      <c r="A86">
        <v>4</v>
      </c>
      <c r="B86" t="s">
        <v>67</v>
      </c>
      <c r="C86" t="s">
        <v>97</v>
      </c>
      <c r="D86">
        <v>36</v>
      </c>
      <c r="E86">
        <v>14</v>
      </c>
      <c r="F86">
        <f t="shared" si="4"/>
        <v>38.888888888888893</v>
      </c>
      <c r="G86">
        <f t="shared" si="5"/>
        <v>38.89</v>
      </c>
    </row>
    <row r="87" spans="1:13" x14ac:dyDescent="0.45">
      <c r="A87">
        <v>4</v>
      </c>
      <c r="B87" t="s">
        <v>67</v>
      </c>
      <c r="C87" t="s">
        <v>105</v>
      </c>
      <c r="D87">
        <v>64</v>
      </c>
      <c r="E87">
        <v>27</v>
      </c>
      <c r="F87">
        <f t="shared" si="4"/>
        <v>42.1875</v>
      </c>
      <c r="G87">
        <f t="shared" si="5"/>
        <v>42.19</v>
      </c>
    </row>
    <row r="88" spans="1:13" x14ac:dyDescent="0.45">
      <c r="A88">
        <v>4</v>
      </c>
      <c r="B88" t="s">
        <v>67</v>
      </c>
      <c r="C88" t="s">
        <v>113</v>
      </c>
      <c r="D88">
        <v>10</v>
      </c>
      <c r="E88">
        <v>6</v>
      </c>
      <c r="F88">
        <f t="shared" si="4"/>
        <v>60</v>
      </c>
      <c r="G88">
        <f t="shared" si="5"/>
        <v>60</v>
      </c>
    </row>
    <row r="89" spans="1:13" x14ac:dyDescent="0.45">
      <c r="A89" s="20">
        <v>5</v>
      </c>
      <c r="B89" s="20" t="s">
        <v>140</v>
      </c>
      <c r="C89" s="20" t="s">
        <v>41</v>
      </c>
      <c r="D89" s="20">
        <v>28</v>
      </c>
      <c r="E89" s="20">
        <v>6</v>
      </c>
      <c r="F89" s="20">
        <f t="shared" si="4"/>
        <v>21.428571428571427</v>
      </c>
      <c r="G89" s="20">
        <f t="shared" si="5"/>
        <v>21.43</v>
      </c>
    </row>
    <row r="90" spans="1:13" x14ac:dyDescent="0.45">
      <c r="A90">
        <v>5</v>
      </c>
      <c r="B90" t="s">
        <v>140</v>
      </c>
      <c r="C90" t="s">
        <v>77</v>
      </c>
      <c r="D90">
        <v>29</v>
      </c>
      <c r="E90">
        <v>9</v>
      </c>
      <c r="F90">
        <f t="shared" si="4"/>
        <v>31.03448275862069</v>
      </c>
      <c r="G90">
        <f t="shared" si="5"/>
        <v>31.03</v>
      </c>
    </row>
    <row r="91" spans="1:13" x14ac:dyDescent="0.45">
      <c r="A91">
        <v>5</v>
      </c>
      <c r="B91" t="s">
        <v>140</v>
      </c>
      <c r="C91" t="s">
        <v>84</v>
      </c>
      <c r="D91">
        <v>37</v>
      </c>
      <c r="E91">
        <v>9</v>
      </c>
      <c r="F91">
        <f t="shared" si="4"/>
        <v>24.324324324324326</v>
      </c>
      <c r="G91">
        <f t="shared" si="5"/>
        <v>24.32</v>
      </c>
    </row>
    <row r="92" spans="1:13" x14ac:dyDescent="0.45">
      <c r="A92">
        <v>5</v>
      </c>
      <c r="B92" t="s">
        <v>140</v>
      </c>
      <c r="C92" t="s">
        <v>90</v>
      </c>
      <c r="D92">
        <v>21</v>
      </c>
      <c r="E92">
        <v>12</v>
      </c>
      <c r="F92">
        <f t="shared" si="4"/>
        <v>57.142857142857139</v>
      </c>
      <c r="G92">
        <f t="shared" si="5"/>
        <v>57.14</v>
      </c>
    </row>
    <row r="93" spans="1:13" x14ac:dyDescent="0.45">
      <c r="A93">
        <v>5</v>
      </c>
      <c r="B93" t="s">
        <v>140</v>
      </c>
      <c r="C93" t="s">
        <v>97</v>
      </c>
      <c r="D93">
        <v>45</v>
      </c>
      <c r="E93">
        <v>21</v>
      </c>
      <c r="F93">
        <f t="shared" si="4"/>
        <v>46.666666666666664</v>
      </c>
      <c r="G93">
        <f t="shared" si="5"/>
        <v>46.67</v>
      </c>
    </row>
    <row r="94" spans="1:13" x14ac:dyDescent="0.45">
      <c r="A94">
        <v>5</v>
      </c>
      <c r="B94" t="s">
        <v>140</v>
      </c>
      <c r="C94" t="s">
        <v>105</v>
      </c>
      <c r="D94">
        <v>20</v>
      </c>
      <c r="E94">
        <v>15</v>
      </c>
      <c r="F94">
        <f t="shared" si="4"/>
        <v>75</v>
      </c>
      <c r="G94">
        <f t="shared" si="5"/>
        <v>75</v>
      </c>
    </row>
    <row r="95" spans="1:13" x14ac:dyDescent="0.45">
      <c r="A95">
        <v>5</v>
      </c>
      <c r="B95" t="s">
        <v>140</v>
      </c>
      <c r="C95" t="s">
        <v>113</v>
      </c>
      <c r="D95">
        <v>15</v>
      </c>
      <c r="E95">
        <v>6</v>
      </c>
      <c r="F95">
        <f t="shared" si="4"/>
        <v>40</v>
      </c>
      <c r="G95">
        <f t="shared" si="5"/>
        <v>40</v>
      </c>
    </row>
    <row r="96" spans="1:13" x14ac:dyDescent="0.45">
      <c r="A96" s="20">
        <v>6</v>
      </c>
      <c r="B96" s="20" t="s">
        <v>141</v>
      </c>
      <c r="C96" s="20" t="s">
        <v>41</v>
      </c>
      <c r="D96" s="20">
        <v>28</v>
      </c>
      <c r="E96" s="20">
        <v>0</v>
      </c>
      <c r="F96" s="20">
        <f t="shared" si="4"/>
        <v>0</v>
      </c>
      <c r="G96" s="20">
        <f t="shared" si="5"/>
        <v>0</v>
      </c>
    </row>
    <row r="97" spans="1:7" x14ac:dyDescent="0.45">
      <c r="A97">
        <v>6</v>
      </c>
      <c r="B97" t="s">
        <v>141</v>
      </c>
      <c r="C97" t="s">
        <v>77</v>
      </c>
      <c r="D97">
        <v>22</v>
      </c>
      <c r="E97">
        <v>8</v>
      </c>
      <c r="F97">
        <f t="shared" si="4"/>
        <v>36.363636363636367</v>
      </c>
      <c r="G97">
        <f t="shared" si="5"/>
        <v>36.36</v>
      </c>
    </row>
    <row r="98" spans="1:7" x14ac:dyDescent="0.45">
      <c r="A98">
        <v>6</v>
      </c>
      <c r="B98" t="s">
        <v>141</v>
      </c>
      <c r="C98" t="s">
        <v>84</v>
      </c>
      <c r="D98">
        <v>21</v>
      </c>
      <c r="E98">
        <v>3</v>
      </c>
      <c r="F98">
        <f t="shared" si="4"/>
        <v>14.285714285714285</v>
      </c>
      <c r="G98">
        <f t="shared" si="5"/>
        <v>14.29</v>
      </c>
    </row>
    <row r="99" spans="1:7" x14ac:dyDescent="0.45">
      <c r="A99">
        <v>6</v>
      </c>
      <c r="B99" t="s">
        <v>141</v>
      </c>
      <c r="C99" t="s">
        <v>90</v>
      </c>
      <c r="D99">
        <v>57</v>
      </c>
      <c r="E99">
        <v>19</v>
      </c>
      <c r="F99">
        <f t="shared" si="4"/>
        <v>33.333333333333329</v>
      </c>
      <c r="G99">
        <f t="shared" si="5"/>
        <v>33.33</v>
      </c>
    </row>
    <row r="100" spans="1:7" x14ac:dyDescent="0.45">
      <c r="A100">
        <v>6</v>
      </c>
      <c r="B100" t="s">
        <v>141</v>
      </c>
      <c r="C100" t="s">
        <v>97</v>
      </c>
      <c r="D100">
        <v>32</v>
      </c>
      <c r="E100">
        <v>19</v>
      </c>
      <c r="F100">
        <f t="shared" si="4"/>
        <v>59.375</v>
      </c>
      <c r="G100">
        <f t="shared" si="5"/>
        <v>59.38</v>
      </c>
    </row>
    <row r="101" spans="1:7" x14ac:dyDescent="0.45">
      <c r="A101">
        <v>6</v>
      </c>
      <c r="B101" t="s">
        <v>141</v>
      </c>
      <c r="C101" t="s">
        <v>105</v>
      </c>
      <c r="D101">
        <v>68</v>
      </c>
      <c r="E101">
        <v>8</v>
      </c>
      <c r="F101">
        <f t="shared" si="4"/>
        <v>11.76470588235294</v>
      </c>
      <c r="G101">
        <f t="shared" si="5"/>
        <v>11.76</v>
      </c>
    </row>
    <row r="102" spans="1:7" x14ac:dyDescent="0.45">
      <c r="A102">
        <v>6</v>
      </c>
      <c r="B102" t="s">
        <v>141</v>
      </c>
      <c r="C102" t="s">
        <v>113</v>
      </c>
      <c r="D102">
        <v>15</v>
      </c>
      <c r="E102">
        <v>4</v>
      </c>
      <c r="F102">
        <f t="shared" si="4"/>
        <v>26.666666666666668</v>
      </c>
      <c r="G102">
        <f t="shared" si="5"/>
        <v>26.67</v>
      </c>
    </row>
  </sheetData>
  <conditionalFormatting sqref="L30:L3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70:M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90D7D-B8C5-4E49-BCB3-787BD50C3DF3}">
  <dimension ref="A1:EF230"/>
  <sheetViews>
    <sheetView tabSelected="1" topLeftCell="A115" zoomScale="52" zoomScaleNormal="70" workbookViewId="0">
      <selection activeCell="AJ127" sqref="AJ127"/>
    </sheetView>
  </sheetViews>
  <sheetFormatPr defaultRowHeight="14.25" x14ac:dyDescent="0.45"/>
  <cols>
    <col min="1" max="1" width="6.19921875" customWidth="1"/>
    <col min="2" max="2" width="10" customWidth="1"/>
    <col min="3" max="3" width="9.6640625" customWidth="1"/>
    <col min="4" max="4" width="7.19921875" customWidth="1"/>
    <col min="5" max="5" width="8.46484375" customWidth="1"/>
    <col min="6" max="6" width="6.6640625" customWidth="1"/>
    <col min="7" max="7" width="6.06640625" customWidth="1"/>
    <col min="8" max="8" width="6.6640625" customWidth="1"/>
    <col min="9" max="9" width="6.796875" customWidth="1"/>
    <col min="10" max="10" width="6" customWidth="1"/>
    <col min="11" max="11" width="6.33203125" customWidth="1"/>
    <col min="12" max="12" width="6.53125" customWidth="1"/>
    <col min="13" max="13" width="9.1328125" customWidth="1"/>
    <col min="14" max="14" width="7.796875" customWidth="1"/>
    <col min="20" max="20" width="11.3984375" customWidth="1"/>
    <col min="27" max="27" width="10.265625" customWidth="1"/>
    <col min="28" max="28" width="8.19921875" customWidth="1"/>
    <col min="40" max="40" width="7.59765625" customWidth="1"/>
    <col min="41" max="41" width="12.06640625" customWidth="1"/>
    <col min="42" max="42" width="8.46484375" customWidth="1"/>
    <col min="55" max="55" width="12.3984375" customWidth="1"/>
    <col min="56" max="56" width="9.3984375" customWidth="1"/>
    <col min="69" max="69" width="8.796875" customWidth="1"/>
    <col min="70" max="70" width="13.46484375" customWidth="1"/>
  </cols>
  <sheetData>
    <row r="1" spans="1:77" x14ac:dyDescent="0.45">
      <c r="G1" s="17"/>
    </row>
    <row r="2" spans="1:77" x14ac:dyDescent="0.45">
      <c r="A2">
        <v>1</v>
      </c>
      <c r="E2" s="17">
        <v>37834</v>
      </c>
      <c r="F2" s="17">
        <v>44774</v>
      </c>
      <c r="G2" s="33" t="s">
        <v>153</v>
      </c>
      <c r="H2" s="17" t="s">
        <v>121</v>
      </c>
      <c r="I2" t="s">
        <v>122</v>
      </c>
      <c r="J2" s="17" t="s">
        <v>123</v>
      </c>
      <c r="K2" s="17" t="s">
        <v>124</v>
      </c>
      <c r="O2">
        <v>2</v>
      </c>
      <c r="AC2">
        <v>3</v>
      </c>
      <c r="AQ2">
        <v>4</v>
      </c>
      <c r="BE2">
        <v>5</v>
      </c>
      <c r="BS2">
        <v>6</v>
      </c>
    </row>
    <row r="3" spans="1:77" x14ac:dyDescent="0.45">
      <c r="E3" s="49" t="s">
        <v>162</v>
      </c>
      <c r="F3" s="49"/>
      <c r="G3" s="49"/>
      <c r="H3" s="49"/>
      <c r="I3" s="49"/>
      <c r="J3" s="49"/>
      <c r="K3" s="49"/>
      <c r="R3" s="49" t="s">
        <v>163</v>
      </c>
      <c r="S3" s="49"/>
      <c r="T3" s="49"/>
      <c r="U3" s="49"/>
      <c r="V3" s="49"/>
      <c r="W3" s="49"/>
      <c r="X3" s="49"/>
      <c r="AE3" s="49" t="s">
        <v>165</v>
      </c>
      <c r="AF3" s="49"/>
      <c r="AG3" s="49"/>
      <c r="AH3" s="49"/>
      <c r="AI3" s="49"/>
      <c r="AJ3" s="49"/>
      <c r="AK3" s="49"/>
      <c r="AR3" s="49" t="s">
        <v>167</v>
      </c>
      <c r="AS3" s="49"/>
      <c r="AT3" s="49"/>
      <c r="AU3" s="49"/>
      <c r="AV3" s="49"/>
      <c r="AW3" s="49"/>
      <c r="AX3" s="49"/>
      <c r="BE3" s="49" t="s">
        <v>168</v>
      </c>
      <c r="BF3" s="49"/>
      <c r="BG3" s="49"/>
      <c r="BH3" s="49"/>
      <c r="BI3" s="49"/>
      <c r="BJ3" s="49"/>
      <c r="BK3" s="49"/>
      <c r="BR3" s="49" t="s">
        <v>170</v>
      </c>
      <c r="BS3" s="49"/>
      <c r="BT3" s="49"/>
      <c r="BU3" s="49"/>
      <c r="BV3" s="49"/>
      <c r="BW3" s="49"/>
      <c r="BX3" s="49"/>
    </row>
    <row r="4" spans="1:77" x14ac:dyDescent="0.45">
      <c r="E4" s="6" t="s">
        <v>54</v>
      </c>
      <c r="F4" s="8" t="s">
        <v>56</v>
      </c>
      <c r="G4" s="9" t="s">
        <v>57</v>
      </c>
      <c r="H4" s="10" t="s">
        <v>58</v>
      </c>
      <c r="I4" s="11" t="s">
        <v>59</v>
      </c>
      <c r="J4" s="7" t="s">
        <v>60</v>
      </c>
      <c r="K4" s="12" t="s">
        <v>61</v>
      </c>
      <c r="L4" s="1"/>
      <c r="R4" s="6" t="s">
        <v>54</v>
      </c>
      <c r="S4" s="8" t="s">
        <v>56</v>
      </c>
      <c r="T4" s="9" t="s">
        <v>57</v>
      </c>
      <c r="U4" s="10" t="s">
        <v>58</v>
      </c>
      <c r="V4" s="11" t="s">
        <v>59</v>
      </c>
      <c r="W4" s="7" t="s">
        <v>60</v>
      </c>
      <c r="X4" s="12" t="s">
        <v>61</v>
      </c>
      <c r="Y4" s="1"/>
      <c r="AE4" s="6" t="s">
        <v>54</v>
      </c>
      <c r="AF4" s="8" t="s">
        <v>56</v>
      </c>
      <c r="AG4" s="9" t="s">
        <v>57</v>
      </c>
      <c r="AH4" s="10" t="s">
        <v>58</v>
      </c>
      <c r="AI4" s="11" t="s">
        <v>59</v>
      </c>
      <c r="AJ4" s="7" t="s">
        <v>60</v>
      </c>
      <c r="AK4" s="12" t="s">
        <v>61</v>
      </c>
      <c r="AL4" s="1"/>
      <c r="AR4" s="6" t="s">
        <v>54</v>
      </c>
      <c r="AS4" s="8" t="s">
        <v>56</v>
      </c>
      <c r="AT4" s="9" t="s">
        <v>57</v>
      </c>
      <c r="AU4" s="10" t="s">
        <v>58</v>
      </c>
      <c r="AV4" s="11" t="s">
        <v>59</v>
      </c>
      <c r="AW4" s="7" t="s">
        <v>60</v>
      </c>
      <c r="AX4" s="12" t="s">
        <v>61</v>
      </c>
      <c r="AY4" s="1"/>
      <c r="BE4" s="6" t="s">
        <v>54</v>
      </c>
      <c r="BF4" s="8" t="s">
        <v>56</v>
      </c>
      <c r="BG4" s="9" t="s">
        <v>57</v>
      </c>
      <c r="BH4" s="10" t="s">
        <v>58</v>
      </c>
      <c r="BI4" s="11" t="s">
        <v>59</v>
      </c>
      <c r="BJ4" s="7" t="s">
        <v>60</v>
      </c>
      <c r="BK4" s="12" t="s">
        <v>61</v>
      </c>
      <c r="BL4" s="1"/>
      <c r="BR4" s="6" t="s">
        <v>54</v>
      </c>
      <c r="BS4" s="8" t="s">
        <v>56</v>
      </c>
      <c r="BT4" s="9" t="s">
        <v>57</v>
      </c>
      <c r="BU4" s="10" t="s">
        <v>58</v>
      </c>
      <c r="BV4" s="11" t="s">
        <v>59</v>
      </c>
      <c r="BW4" s="7" t="s">
        <v>60</v>
      </c>
      <c r="BX4" s="12" t="s">
        <v>61</v>
      </c>
      <c r="BY4" s="1"/>
    </row>
    <row r="5" spans="1:77" x14ac:dyDescent="0.45">
      <c r="A5" s="4" t="s">
        <v>42</v>
      </c>
      <c r="B5" s="4" t="s">
        <v>36</v>
      </c>
      <c r="C5" s="4" t="s">
        <v>39</v>
      </c>
      <c r="D5" s="4" t="s">
        <v>37</v>
      </c>
      <c r="E5" s="4" t="s">
        <v>46</v>
      </c>
      <c r="F5" s="4" t="s">
        <v>48</v>
      </c>
      <c r="G5" s="4" t="s">
        <v>49</v>
      </c>
      <c r="H5" s="4" t="s">
        <v>50</v>
      </c>
      <c r="I5" s="4" t="s">
        <v>51</v>
      </c>
      <c r="J5" s="4" t="s">
        <v>52</v>
      </c>
      <c r="K5" s="4" t="s">
        <v>53</v>
      </c>
      <c r="N5" s="4" t="s">
        <v>42</v>
      </c>
      <c r="O5" s="4" t="s">
        <v>36</v>
      </c>
      <c r="P5" s="4" t="s">
        <v>39</v>
      </c>
      <c r="Q5" s="4" t="s">
        <v>37</v>
      </c>
      <c r="R5" s="4" t="s">
        <v>46</v>
      </c>
      <c r="S5" s="4" t="s">
        <v>48</v>
      </c>
      <c r="T5" s="4" t="s">
        <v>49</v>
      </c>
      <c r="U5" s="4" t="s">
        <v>50</v>
      </c>
      <c r="V5" s="4" t="s">
        <v>51</v>
      </c>
      <c r="W5" s="4" t="s">
        <v>52</v>
      </c>
      <c r="X5" s="4" t="s">
        <v>53</v>
      </c>
      <c r="AA5" s="4" t="s">
        <v>42</v>
      </c>
      <c r="AB5" s="4" t="s">
        <v>36</v>
      </c>
      <c r="AC5" s="4" t="s">
        <v>39</v>
      </c>
      <c r="AD5" s="4" t="s">
        <v>37</v>
      </c>
      <c r="AE5" s="4" t="s">
        <v>46</v>
      </c>
      <c r="AF5" s="4" t="s">
        <v>48</v>
      </c>
      <c r="AG5" s="4" t="s">
        <v>49</v>
      </c>
      <c r="AH5" s="4" t="s">
        <v>50</v>
      </c>
      <c r="AI5" s="4" t="s">
        <v>51</v>
      </c>
      <c r="AJ5" s="4" t="s">
        <v>52</v>
      </c>
      <c r="AK5" s="4" t="s">
        <v>53</v>
      </c>
      <c r="AN5" s="4" t="s">
        <v>42</v>
      </c>
      <c r="AO5" s="4" t="s">
        <v>36</v>
      </c>
      <c r="AP5" s="4" t="s">
        <v>39</v>
      </c>
      <c r="AQ5" s="4" t="s">
        <v>37</v>
      </c>
      <c r="AR5" s="4" t="s">
        <v>46</v>
      </c>
      <c r="AS5" s="4" t="s">
        <v>48</v>
      </c>
      <c r="AT5" s="4" t="s">
        <v>49</v>
      </c>
      <c r="AU5" s="4" t="s">
        <v>50</v>
      </c>
      <c r="AV5" s="4" t="s">
        <v>51</v>
      </c>
      <c r="AW5" s="4" t="s">
        <v>52</v>
      </c>
      <c r="AX5" s="4" t="s">
        <v>53</v>
      </c>
      <c r="BA5" s="4" t="s">
        <v>42</v>
      </c>
      <c r="BB5" s="4" t="s">
        <v>36</v>
      </c>
      <c r="BC5" s="4" t="s">
        <v>39</v>
      </c>
      <c r="BD5" s="4" t="s">
        <v>37</v>
      </c>
      <c r="BE5" s="4" t="s">
        <v>46</v>
      </c>
      <c r="BF5" s="4" t="s">
        <v>48</v>
      </c>
      <c r="BG5" s="4" t="s">
        <v>49</v>
      </c>
      <c r="BH5" s="4" t="s">
        <v>50</v>
      </c>
      <c r="BI5" s="4" t="s">
        <v>51</v>
      </c>
      <c r="BJ5" s="4" t="s">
        <v>52</v>
      </c>
      <c r="BK5" s="4" t="s">
        <v>53</v>
      </c>
      <c r="BN5" s="4" t="s">
        <v>42</v>
      </c>
      <c r="BO5" s="4" t="s">
        <v>36</v>
      </c>
      <c r="BP5" s="4" t="s">
        <v>39</v>
      </c>
      <c r="BQ5" s="4" t="s">
        <v>37</v>
      </c>
      <c r="BR5" s="4" t="s">
        <v>46</v>
      </c>
      <c r="BS5" s="4" t="s">
        <v>48</v>
      </c>
      <c r="BT5" s="4" t="s">
        <v>49</v>
      </c>
      <c r="BU5" s="4" t="s">
        <v>50</v>
      </c>
      <c r="BV5" s="4" t="s">
        <v>51</v>
      </c>
      <c r="BW5" s="4" t="s">
        <v>52</v>
      </c>
      <c r="BX5" s="4" t="s">
        <v>53</v>
      </c>
    </row>
    <row r="6" spans="1:77" x14ac:dyDescent="0.45">
      <c r="A6" s="5" t="s">
        <v>172</v>
      </c>
      <c r="B6" s="5" t="s">
        <v>156</v>
      </c>
      <c r="C6" s="4" t="s">
        <v>41</v>
      </c>
      <c r="D6" s="5" t="s">
        <v>25</v>
      </c>
      <c r="E6" s="5"/>
      <c r="N6" s="5" t="s">
        <v>173</v>
      </c>
      <c r="O6" s="5" t="s">
        <v>164</v>
      </c>
      <c r="P6" s="4" t="s">
        <v>41</v>
      </c>
      <c r="Q6" s="5" t="s">
        <v>25</v>
      </c>
      <c r="AA6" s="5" t="s">
        <v>174</v>
      </c>
      <c r="AB6" s="5" t="s">
        <v>166</v>
      </c>
      <c r="AC6" s="4" t="s">
        <v>41</v>
      </c>
      <c r="AD6" s="5" t="s">
        <v>25</v>
      </c>
      <c r="AN6" s="5" t="s">
        <v>175</v>
      </c>
      <c r="AO6" s="5" t="s">
        <v>159</v>
      </c>
      <c r="AP6" s="4" t="s">
        <v>41</v>
      </c>
      <c r="AQ6" s="5" t="s">
        <v>25</v>
      </c>
      <c r="BA6" s="5" t="s">
        <v>176</v>
      </c>
      <c r="BB6" s="5" t="s">
        <v>169</v>
      </c>
      <c r="BC6" s="4" t="s">
        <v>41</v>
      </c>
      <c r="BD6" s="5" t="s">
        <v>25</v>
      </c>
      <c r="BN6" s="5" t="s">
        <v>177</v>
      </c>
      <c r="BO6" s="5" t="s">
        <v>171</v>
      </c>
      <c r="BP6" s="4" t="s">
        <v>41</v>
      </c>
      <c r="BQ6" s="5" t="s">
        <v>25</v>
      </c>
    </row>
    <row r="7" spans="1:77" x14ac:dyDescent="0.45">
      <c r="A7" s="5"/>
      <c r="B7" s="5" t="s">
        <v>156</v>
      </c>
      <c r="C7" s="5" t="s">
        <v>41</v>
      </c>
      <c r="D7" s="5" t="s">
        <v>26</v>
      </c>
      <c r="E7" s="5"/>
      <c r="G7" s="5"/>
      <c r="H7" s="5"/>
      <c r="I7" s="5"/>
      <c r="J7" s="5"/>
      <c r="K7" s="5"/>
      <c r="N7" s="5"/>
      <c r="O7" s="5" t="s">
        <v>164</v>
      </c>
      <c r="P7" s="5" t="s">
        <v>41</v>
      </c>
      <c r="Q7" s="5" t="s">
        <v>26</v>
      </c>
      <c r="AA7" s="5"/>
      <c r="AB7" s="5" t="s">
        <v>166</v>
      </c>
      <c r="AC7" s="5" t="s">
        <v>41</v>
      </c>
      <c r="AD7" s="5" t="s">
        <v>26</v>
      </c>
      <c r="AN7" s="5"/>
      <c r="AO7" s="5" t="s">
        <v>159</v>
      </c>
      <c r="AP7" s="5" t="s">
        <v>41</v>
      </c>
      <c r="AQ7" s="5" t="s">
        <v>26</v>
      </c>
      <c r="BA7" s="5"/>
      <c r="BB7" s="5" t="s">
        <v>169</v>
      </c>
      <c r="BC7" s="5" t="s">
        <v>41</v>
      </c>
      <c r="BD7" s="5" t="s">
        <v>26</v>
      </c>
      <c r="BN7" s="5"/>
      <c r="BO7" s="5" t="s">
        <v>171</v>
      </c>
      <c r="BP7" s="5" t="s">
        <v>41</v>
      </c>
      <c r="BQ7" s="5" t="s">
        <v>26</v>
      </c>
    </row>
    <row r="8" spans="1:77" x14ac:dyDescent="0.45">
      <c r="A8" s="5"/>
      <c r="B8" s="5" t="s">
        <v>156</v>
      </c>
      <c r="C8" s="5" t="s">
        <v>41</v>
      </c>
      <c r="D8" s="5" t="s">
        <v>38</v>
      </c>
      <c r="E8" s="5"/>
      <c r="G8" s="5"/>
      <c r="H8" s="5"/>
      <c r="I8" s="5"/>
      <c r="J8" s="5"/>
      <c r="K8" s="5"/>
      <c r="N8" s="5"/>
      <c r="O8" s="5" t="s">
        <v>164</v>
      </c>
      <c r="P8" s="5" t="s">
        <v>41</v>
      </c>
      <c r="Q8" s="5" t="s">
        <v>38</v>
      </c>
      <c r="AA8" s="5"/>
      <c r="AB8" s="5" t="s">
        <v>166</v>
      </c>
      <c r="AC8" s="5" t="s">
        <v>41</v>
      </c>
      <c r="AD8" s="5" t="s">
        <v>38</v>
      </c>
      <c r="AN8" s="5"/>
      <c r="AO8" s="5" t="s">
        <v>159</v>
      </c>
      <c r="AP8" s="5" t="s">
        <v>41</v>
      </c>
      <c r="AQ8" s="5" t="s">
        <v>38</v>
      </c>
      <c r="BA8" s="5"/>
      <c r="BB8" s="5" t="s">
        <v>169</v>
      </c>
      <c r="BC8" s="5" t="s">
        <v>41</v>
      </c>
      <c r="BD8" s="5" t="s">
        <v>38</v>
      </c>
      <c r="BN8" s="5"/>
      <c r="BO8" s="5" t="s">
        <v>171</v>
      </c>
      <c r="BP8" s="5" t="s">
        <v>41</v>
      </c>
      <c r="BQ8" s="5" t="s">
        <v>38</v>
      </c>
    </row>
    <row r="9" spans="1:77" x14ac:dyDescent="0.45">
      <c r="A9" s="5"/>
      <c r="B9" s="5" t="s">
        <v>156</v>
      </c>
      <c r="C9" s="5" t="s">
        <v>41</v>
      </c>
      <c r="D9" s="5" t="s">
        <v>28</v>
      </c>
      <c r="E9" s="5"/>
      <c r="G9" s="5"/>
      <c r="H9" s="5"/>
      <c r="I9" s="5"/>
      <c r="J9" s="5"/>
      <c r="K9" s="5"/>
      <c r="N9" s="5"/>
      <c r="O9" s="5" t="s">
        <v>164</v>
      </c>
      <c r="P9" s="5" t="s">
        <v>41</v>
      </c>
      <c r="Q9" s="5" t="s">
        <v>28</v>
      </c>
      <c r="AA9" s="5"/>
      <c r="AB9" s="5" t="s">
        <v>166</v>
      </c>
      <c r="AC9" s="5" t="s">
        <v>41</v>
      </c>
      <c r="AD9" s="5" t="s">
        <v>28</v>
      </c>
      <c r="AN9" s="5"/>
      <c r="AO9" s="5" t="s">
        <v>159</v>
      </c>
      <c r="AP9" s="5" t="s">
        <v>41</v>
      </c>
      <c r="AQ9" s="5" t="s">
        <v>28</v>
      </c>
      <c r="BA9" s="5"/>
      <c r="BB9" s="5" t="s">
        <v>169</v>
      </c>
      <c r="BC9" s="5" t="s">
        <v>41</v>
      </c>
      <c r="BD9" s="5" t="s">
        <v>28</v>
      </c>
      <c r="BL9" t="s">
        <v>71</v>
      </c>
      <c r="BN9" s="5"/>
      <c r="BO9" s="5" t="s">
        <v>171</v>
      </c>
      <c r="BP9" s="5" t="s">
        <v>41</v>
      </c>
      <c r="BQ9" s="5" t="s">
        <v>28</v>
      </c>
    </row>
    <row r="10" spans="1:77" x14ac:dyDescent="0.45">
      <c r="A10" s="5"/>
      <c r="B10" s="5" t="s">
        <v>156</v>
      </c>
      <c r="C10" s="5" t="s">
        <v>41</v>
      </c>
      <c r="D10" s="5" t="s">
        <v>29</v>
      </c>
      <c r="E10" s="5"/>
      <c r="G10" s="5"/>
      <c r="H10" s="5"/>
      <c r="I10" s="5"/>
      <c r="J10" s="5"/>
      <c r="K10" s="5"/>
      <c r="N10" s="5"/>
      <c r="O10" s="5" t="s">
        <v>164</v>
      </c>
      <c r="P10" s="5" t="s">
        <v>41</v>
      </c>
      <c r="Q10" s="5" t="s">
        <v>29</v>
      </c>
      <c r="AA10" s="5"/>
      <c r="AB10" s="5" t="s">
        <v>166</v>
      </c>
      <c r="AC10" s="5" t="s">
        <v>41</v>
      </c>
      <c r="AD10" s="5" t="s">
        <v>29</v>
      </c>
      <c r="AN10" s="5"/>
      <c r="AO10" s="5" t="s">
        <v>159</v>
      </c>
      <c r="AP10" s="5" t="s">
        <v>41</v>
      </c>
      <c r="AQ10" s="5" t="s">
        <v>29</v>
      </c>
      <c r="BA10" s="5"/>
      <c r="BB10" s="5" t="s">
        <v>169</v>
      </c>
      <c r="BC10" s="5" t="s">
        <v>41</v>
      </c>
      <c r="BD10" s="5" t="s">
        <v>29</v>
      </c>
      <c r="BN10" s="5"/>
      <c r="BO10" s="5" t="s">
        <v>171</v>
      </c>
      <c r="BP10" s="5" t="s">
        <v>41</v>
      </c>
      <c r="BQ10" s="5" t="s">
        <v>29</v>
      </c>
    </row>
    <row r="11" spans="1:77" x14ac:dyDescent="0.45">
      <c r="A11" s="5"/>
      <c r="B11" s="5" t="s">
        <v>156</v>
      </c>
      <c r="C11" s="5" t="s">
        <v>41</v>
      </c>
      <c r="D11" s="5" t="s">
        <v>30</v>
      </c>
      <c r="E11" s="5"/>
      <c r="G11" s="5"/>
      <c r="H11" s="5"/>
      <c r="I11" s="5"/>
      <c r="J11" s="5"/>
      <c r="K11" s="5"/>
      <c r="N11" s="5"/>
      <c r="O11" s="5" t="s">
        <v>164</v>
      </c>
      <c r="P11" s="5" t="s">
        <v>41</v>
      </c>
      <c r="Q11" s="5" t="s">
        <v>30</v>
      </c>
      <c r="AA11" s="5"/>
      <c r="AB11" s="5" t="s">
        <v>166</v>
      </c>
      <c r="AC11" s="5" t="s">
        <v>41</v>
      </c>
      <c r="AD11" s="5" t="s">
        <v>30</v>
      </c>
      <c r="AN11" s="5"/>
      <c r="AO11" s="5" t="s">
        <v>159</v>
      </c>
      <c r="AP11" s="5" t="s">
        <v>41</v>
      </c>
      <c r="AQ11" s="5" t="s">
        <v>30</v>
      </c>
      <c r="BA11" s="5"/>
      <c r="BB11" s="5" t="s">
        <v>169</v>
      </c>
      <c r="BC11" s="5" t="s">
        <v>41</v>
      </c>
      <c r="BD11" s="5" t="s">
        <v>30</v>
      </c>
      <c r="BN11" s="5"/>
      <c r="BO11" s="5" t="s">
        <v>171</v>
      </c>
      <c r="BP11" s="5" t="s">
        <v>41</v>
      </c>
      <c r="BQ11" s="5" t="s">
        <v>30</v>
      </c>
    </row>
    <row r="12" spans="1:77" x14ac:dyDescent="0.45">
      <c r="A12" s="5"/>
      <c r="B12" s="5"/>
      <c r="C12" s="5"/>
      <c r="D12" s="4" t="s">
        <v>34</v>
      </c>
      <c r="E12" s="30">
        <f>SUM(E6:E10)</f>
        <v>0</v>
      </c>
      <c r="F12">
        <f>SUM(F6:F11)</f>
        <v>0</v>
      </c>
      <c r="G12" s="5">
        <f>SUM(G6:G11)</f>
        <v>0</v>
      </c>
      <c r="H12" s="5">
        <f>SUM(H6:H11)</f>
        <v>0</v>
      </c>
      <c r="I12" s="5">
        <f t="shared" ref="I12:K12" si="0">SUM(I6:I11)</f>
        <v>0</v>
      </c>
      <c r="J12" s="5">
        <f t="shared" si="0"/>
        <v>0</v>
      </c>
      <c r="K12" s="30">
        <f t="shared" si="0"/>
        <v>0</v>
      </c>
      <c r="L12" s="5"/>
      <c r="M12" s="5"/>
      <c r="N12" s="5"/>
      <c r="O12" s="5"/>
      <c r="P12" s="5"/>
      <c r="Q12" s="4" t="s">
        <v>34</v>
      </c>
      <c r="R12" s="30">
        <f t="shared" ref="R12:X12" si="1">SUM(R6:R11)</f>
        <v>0</v>
      </c>
      <c r="S12" s="5">
        <f t="shared" si="1"/>
        <v>0</v>
      </c>
      <c r="T12" s="5">
        <f t="shared" si="1"/>
        <v>0</v>
      </c>
      <c r="U12" s="5">
        <f t="shared" si="1"/>
        <v>0</v>
      </c>
      <c r="V12" s="5">
        <f t="shared" si="1"/>
        <v>0</v>
      </c>
      <c r="W12" s="5">
        <f t="shared" si="1"/>
        <v>0</v>
      </c>
      <c r="X12" s="30">
        <f t="shared" si="1"/>
        <v>0</v>
      </c>
      <c r="Y12" s="5"/>
      <c r="Z12" s="5"/>
      <c r="AA12" s="5"/>
      <c r="AB12" s="5"/>
      <c r="AC12" s="5"/>
      <c r="AD12" s="4" t="s">
        <v>34</v>
      </c>
      <c r="AE12" s="30">
        <f t="shared" ref="AE12:AK12" si="2">SUM(AE6:AE11)</f>
        <v>0</v>
      </c>
      <c r="AF12" s="5">
        <f t="shared" si="2"/>
        <v>0</v>
      </c>
      <c r="AG12" s="5">
        <f t="shared" si="2"/>
        <v>0</v>
      </c>
      <c r="AH12" s="5">
        <f t="shared" si="2"/>
        <v>0</v>
      </c>
      <c r="AI12" s="5">
        <f t="shared" si="2"/>
        <v>0</v>
      </c>
      <c r="AJ12" s="5">
        <f t="shared" si="2"/>
        <v>0</v>
      </c>
      <c r="AK12" s="30">
        <f t="shared" si="2"/>
        <v>0</v>
      </c>
      <c r="AL12" s="5"/>
      <c r="AM12" s="5"/>
      <c r="AN12" s="5"/>
      <c r="AO12" s="5"/>
      <c r="AP12" s="5"/>
      <c r="AQ12" s="4" t="s">
        <v>34</v>
      </c>
      <c r="AR12" s="30">
        <f t="shared" ref="AR12:AX12" si="3">SUM(AR6:AR11)</f>
        <v>0</v>
      </c>
      <c r="AS12" s="5">
        <f t="shared" si="3"/>
        <v>0</v>
      </c>
      <c r="AT12" s="5">
        <f t="shared" si="3"/>
        <v>0</v>
      </c>
      <c r="AU12" s="5">
        <f t="shared" si="3"/>
        <v>0</v>
      </c>
      <c r="AV12" s="5">
        <f t="shared" si="3"/>
        <v>0</v>
      </c>
      <c r="AW12" s="5">
        <f t="shared" si="3"/>
        <v>0</v>
      </c>
      <c r="AX12" s="30">
        <f t="shared" si="3"/>
        <v>0</v>
      </c>
      <c r="AY12" s="5"/>
      <c r="AZ12" s="5"/>
      <c r="BA12" s="5"/>
      <c r="BB12" s="5"/>
      <c r="BC12" s="5"/>
      <c r="BD12" s="4" t="s">
        <v>34</v>
      </c>
      <c r="BE12" s="30">
        <f t="shared" ref="BE12:BK12" si="4">SUM(BE6:BE11)</f>
        <v>0</v>
      </c>
      <c r="BF12" s="5">
        <f t="shared" si="4"/>
        <v>0</v>
      </c>
      <c r="BG12" s="5">
        <f t="shared" si="4"/>
        <v>0</v>
      </c>
      <c r="BH12" s="5">
        <f t="shared" si="4"/>
        <v>0</v>
      </c>
      <c r="BI12" s="5">
        <f t="shared" si="4"/>
        <v>0</v>
      </c>
      <c r="BJ12" s="5">
        <f t="shared" si="4"/>
        <v>0</v>
      </c>
      <c r="BK12" s="30">
        <f t="shared" si="4"/>
        <v>0</v>
      </c>
      <c r="BL12" s="5"/>
      <c r="BM12" s="5"/>
      <c r="BN12" s="5"/>
      <c r="BO12" s="5"/>
      <c r="BP12" s="5"/>
      <c r="BQ12" s="4" t="s">
        <v>34</v>
      </c>
      <c r="BR12" s="30">
        <f t="shared" ref="BR12:BX12" si="5">SUM(BR6:BR11)</f>
        <v>0</v>
      </c>
      <c r="BS12" s="5">
        <f t="shared" si="5"/>
        <v>0</v>
      </c>
      <c r="BT12" s="5">
        <f t="shared" si="5"/>
        <v>0</v>
      </c>
      <c r="BU12" s="5">
        <f t="shared" si="5"/>
        <v>0</v>
      </c>
      <c r="BV12" s="5">
        <f t="shared" si="5"/>
        <v>0</v>
      </c>
      <c r="BW12" s="5">
        <f t="shared" si="5"/>
        <v>0</v>
      </c>
      <c r="BX12" s="30">
        <f t="shared" si="5"/>
        <v>0</v>
      </c>
    </row>
    <row r="13" spans="1:77" x14ac:dyDescent="0.45">
      <c r="A13" s="5"/>
      <c r="B13" s="5"/>
      <c r="C13" s="5"/>
      <c r="D13" s="5"/>
      <c r="E13" s="5"/>
      <c r="G13" s="5"/>
      <c r="H13" s="5"/>
      <c r="I13" s="5"/>
      <c r="J13" s="5"/>
      <c r="K13" s="5"/>
      <c r="N13" s="5"/>
      <c r="O13" s="5"/>
      <c r="P13" s="5"/>
      <c r="Q13" s="5"/>
      <c r="AA13" s="5"/>
      <c r="AB13" s="5"/>
      <c r="AC13" s="5"/>
      <c r="AD13" s="5"/>
      <c r="AN13" s="5"/>
      <c r="AO13" s="5"/>
      <c r="AP13" s="5"/>
      <c r="AQ13" s="5"/>
      <c r="BA13" s="5"/>
      <c r="BB13" s="5"/>
      <c r="BC13" s="5"/>
      <c r="BD13" s="5"/>
      <c r="BN13" s="5"/>
      <c r="BO13" s="5"/>
      <c r="BP13" s="5"/>
      <c r="BQ13" s="5"/>
    </row>
    <row r="14" spans="1:77" x14ac:dyDescent="0.45">
      <c r="E14" s="6" t="s">
        <v>54</v>
      </c>
      <c r="F14" s="8" t="s">
        <v>56</v>
      </c>
      <c r="G14" s="9" t="s">
        <v>57</v>
      </c>
      <c r="H14" s="10" t="s">
        <v>58</v>
      </c>
      <c r="I14" s="11" t="s">
        <v>59</v>
      </c>
      <c r="J14" s="7" t="s">
        <v>60</v>
      </c>
      <c r="K14" s="12" t="s">
        <v>61</v>
      </c>
      <c r="L14" s="1"/>
      <c r="R14" s="6" t="s">
        <v>54</v>
      </c>
      <c r="S14" s="8" t="s">
        <v>56</v>
      </c>
      <c r="T14" s="9" t="s">
        <v>57</v>
      </c>
      <c r="U14" s="10" t="s">
        <v>58</v>
      </c>
      <c r="V14" s="11" t="s">
        <v>59</v>
      </c>
      <c r="W14" s="7" t="s">
        <v>60</v>
      </c>
      <c r="X14" s="12" t="s">
        <v>61</v>
      </c>
      <c r="Y14" s="1"/>
      <c r="AE14" s="6" t="s">
        <v>54</v>
      </c>
      <c r="AF14" s="8" t="s">
        <v>56</v>
      </c>
      <c r="AG14" s="9" t="s">
        <v>57</v>
      </c>
      <c r="AH14" s="10" t="s">
        <v>58</v>
      </c>
      <c r="AI14" s="11" t="s">
        <v>59</v>
      </c>
      <c r="AJ14" s="7" t="s">
        <v>60</v>
      </c>
      <c r="AK14" s="12" t="s">
        <v>61</v>
      </c>
      <c r="AL14" s="1"/>
      <c r="AR14" s="6" t="s">
        <v>54</v>
      </c>
      <c r="AS14" s="8" t="s">
        <v>56</v>
      </c>
      <c r="AT14" s="9" t="s">
        <v>57</v>
      </c>
      <c r="AU14" s="10" t="s">
        <v>58</v>
      </c>
      <c r="AV14" s="11" t="s">
        <v>59</v>
      </c>
      <c r="AW14" s="7" t="s">
        <v>60</v>
      </c>
      <c r="AX14" s="12" t="s">
        <v>61</v>
      </c>
      <c r="AY14" s="1"/>
      <c r="BE14" s="6" t="s">
        <v>54</v>
      </c>
      <c r="BF14" s="8" t="s">
        <v>56</v>
      </c>
      <c r="BG14" s="9" t="s">
        <v>57</v>
      </c>
      <c r="BH14" s="10" t="s">
        <v>58</v>
      </c>
      <c r="BI14" s="11" t="s">
        <v>59</v>
      </c>
      <c r="BJ14" s="7" t="s">
        <v>60</v>
      </c>
      <c r="BK14" s="12" t="s">
        <v>61</v>
      </c>
      <c r="BL14" s="1"/>
      <c r="BR14" s="6" t="s">
        <v>54</v>
      </c>
      <c r="BS14" s="8" t="s">
        <v>56</v>
      </c>
      <c r="BT14" s="9" t="s">
        <v>57</v>
      </c>
      <c r="BU14" s="10" t="s">
        <v>58</v>
      </c>
      <c r="BV14" s="11" t="s">
        <v>59</v>
      </c>
      <c r="BW14" s="7" t="s">
        <v>60</v>
      </c>
      <c r="BX14" s="12" t="s">
        <v>61</v>
      </c>
      <c r="BY14" s="1"/>
    </row>
    <row r="15" spans="1:77" x14ac:dyDescent="0.45">
      <c r="A15" s="4" t="s">
        <v>42</v>
      </c>
      <c r="B15" s="4" t="s">
        <v>36</v>
      </c>
      <c r="C15" s="4" t="s">
        <v>39</v>
      </c>
      <c r="D15" s="4" t="s">
        <v>37</v>
      </c>
      <c r="E15" s="4" t="s">
        <v>46</v>
      </c>
      <c r="F15" s="4" t="s">
        <v>48</v>
      </c>
      <c r="G15" s="4" t="s">
        <v>49</v>
      </c>
      <c r="H15" s="4" t="s">
        <v>50</v>
      </c>
      <c r="I15" s="4" t="s">
        <v>51</v>
      </c>
      <c r="J15" s="4" t="s">
        <v>52</v>
      </c>
      <c r="K15" s="4" t="s">
        <v>53</v>
      </c>
      <c r="N15" s="4" t="s">
        <v>42</v>
      </c>
      <c r="O15" s="4" t="s">
        <v>36</v>
      </c>
      <c r="P15" s="4" t="s">
        <v>39</v>
      </c>
      <c r="Q15" s="4" t="s">
        <v>37</v>
      </c>
      <c r="R15" s="4" t="s">
        <v>46</v>
      </c>
      <c r="S15" s="4" t="s">
        <v>48</v>
      </c>
      <c r="T15" s="4" t="s">
        <v>49</v>
      </c>
      <c r="U15" s="4" t="s">
        <v>50</v>
      </c>
      <c r="V15" s="4" t="s">
        <v>51</v>
      </c>
      <c r="W15" s="4" t="s">
        <v>52</v>
      </c>
      <c r="X15" s="4" t="s">
        <v>53</v>
      </c>
      <c r="AA15" s="4" t="s">
        <v>42</v>
      </c>
      <c r="AB15" s="4" t="s">
        <v>36</v>
      </c>
      <c r="AC15" s="4" t="s">
        <v>39</v>
      </c>
      <c r="AD15" s="4" t="s">
        <v>37</v>
      </c>
      <c r="AE15" s="4" t="s">
        <v>46</v>
      </c>
      <c r="AF15" s="4" t="s">
        <v>48</v>
      </c>
      <c r="AG15" s="4" t="s">
        <v>49</v>
      </c>
      <c r="AH15" s="4" t="s">
        <v>50</v>
      </c>
      <c r="AI15" s="4" t="s">
        <v>51</v>
      </c>
      <c r="AJ15" s="4" t="s">
        <v>52</v>
      </c>
      <c r="AK15" s="4" t="s">
        <v>53</v>
      </c>
      <c r="AN15" s="4" t="s">
        <v>42</v>
      </c>
      <c r="AO15" s="4" t="s">
        <v>36</v>
      </c>
      <c r="AP15" s="4" t="s">
        <v>39</v>
      </c>
      <c r="AQ15" s="4" t="s">
        <v>37</v>
      </c>
      <c r="AR15" s="4" t="s">
        <v>46</v>
      </c>
      <c r="AS15" s="4" t="s">
        <v>48</v>
      </c>
      <c r="AT15" s="4" t="s">
        <v>49</v>
      </c>
      <c r="AU15" s="4" t="s">
        <v>50</v>
      </c>
      <c r="AV15" s="4" t="s">
        <v>51</v>
      </c>
      <c r="AW15" s="4" t="s">
        <v>52</v>
      </c>
      <c r="AX15" s="4" t="s">
        <v>53</v>
      </c>
      <c r="BA15" s="4" t="s">
        <v>42</v>
      </c>
      <c r="BB15" s="4" t="s">
        <v>36</v>
      </c>
      <c r="BC15" s="4" t="s">
        <v>39</v>
      </c>
      <c r="BD15" s="4" t="s">
        <v>37</v>
      </c>
      <c r="BE15" s="4" t="s">
        <v>46</v>
      </c>
      <c r="BF15" s="4" t="s">
        <v>48</v>
      </c>
      <c r="BG15" s="4" t="s">
        <v>49</v>
      </c>
      <c r="BH15" s="4" t="s">
        <v>50</v>
      </c>
      <c r="BI15" s="4" t="s">
        <v>51</v>
      </c>
      <c r="BJ15" s="4" t="s">
        <v>52</v>
      </c>
      <c r="BK15" s="4" t="s">
        <v>53</v>
      </c>
      <c r="BN15" s="4" t="s">
        <v>42</v>
      </c>
      <c r="BO15" s="4" t="s">
        <v>36</v>
      </c>
      <c r="BP15" s="4" t="s">
        <v>39</v>
      </c>
      <c r="BQ15" s="4" t="s">
        <v>37</v>
      </c>
      <c r="BR15" s="4" t="s">
        <v>46</v>
      </c>
      <c r="BS15" s="4" t="s">
        <v>48</v>
      </c>
      <c r="BT15" s="4" t="s">
        <v>49</v>
      </c>
      <c r="BU15" s="4" t="s">
        <v>50</v>
      </c>
      <c r="BV15" s="4" t="s">
        <v>51</v>
      </c>
      <c r="BW15" s="4" t="s">
        <v>52</v>
      </c>
      <c r="BX15" s="4" t="s">
        <v>53</v>
      </c>
    </row>
    <row r="16" spans="1:77" x14ac:dyDescent="0.45">
      <c r="A16" s="3" t="s">
        <v>178</v>
      </c>
      <c r="B16" s="5" t="s">
        <v>156</v>
      </c>
      <c r="C16" s="5" t="s">
        <v>77</v>
      </c>
      <c r="D16" s="5" t="s">
        <v>25</v>
      </c>
      <c r="E16" s="3"/>
      <c r="G16" s="5"/>
      <c r="H16" s="5"/>
      <c r="I16" s="5"/>
      <c r="J16" s="5"/>
      <c r="K16" s="5"/>
      <c r="N16" s="5" t="s">
        <v>179</v>
      </c>
      <c r="O16" s="5" t="s">
        <v>164</v>
      </c>
      <c r="P16" s="5" t="s">
        <v>77</v>
      </c>
      <c r="Q16" s="13" t="s">
        <v>25</v>
      </c>
      <c r="AA16" s="5" t="s">
        <v>180</v>
      </c>
      <c r="AB16" s="5" t="s">
        <v>166</v>
      </c>
      <c r="AC16" s="5" t="s">
        <v>77</v>
      </c>
      <c r="AD16" s="5" t="s">
        <v>25</v>
      </c>
      <c r="AN16" s="5" t="s">
        <v>181</v>
      </c>
      <c r="AO16" s="5" t="s">
        <v>159</v>
      </c>
      <c r="AP16" s="5" t="s">
        <v>77</v>
      </c>
      <c r="AQ16" s="5" t="s">
        <v>25</v>
      </c>
      <c r="BA16" s="5" t="s">
        <v>182</v>
      </c>
      <c r="BB16" s="5" t="s">
        <v>169</v>
      </c>
      <c r="BC16" s="5" t="s">
        <v>77</v>
      </c>
      <c r="BD16" s="5" t="s">
        <v>25</v>
      </c>
      <c r="BK16" s="20"/>
      <c r="BN16" s="5" t="s">
        <v>183</v>
      </c>
      <c r="BO16" s="5" t="s">
        <v>171</v>
      </c>
      <c r="BP16" s="5" t="s">
        <v>77</v>
      </c>
      <c r="BQ16" s="5" t="s">
        <v>25</v>
      </c>
    </row>
    <row r="17" spans="1:77" x14ac:dyDescent="0.45">
      <c r="A17" s="3"/>
      <c r="B17" s="5" t="s">
        <v>156</v>
      </c>
      <c r="C17" s="3" t="s">
        <v>77</v>
      </c>
      <c r="D17" s="5" t="s">
        <v>26</v>
      </c>
      <c r="E17" s="3"/>
      <c r="H17" s="5"/>
      <c r="I17" s="5"/>
      <c r="J17" s="5"/>
      <c r="K17" s="5"/>
      <c r="N17" s="5"/>
      <c r="O17" s="5" t="s">
        <v>164</v>
      </c>
      <c r="P17" s="5" t="s">
        <v>77</v>
      </c>
      <c r="Q17" s="13" t="s">
        <v>26</v>
      </c>
      <c r="AA17" s="5"/>
      <c r="AB17" s="5" t="s">
        <v>166</v>
      </c>
      <c r="AC17" s="5" t="s">
        <v>77</v>
      </c>
      <c r="AD17" s="5" t="s">
        <v>26</v>
      </c>
      <c r="AN17" s="5"/>
      <c r="AO17" s="5" t="s">
        <v>159</v>
      </c>
      <c r="AP17" s="5" t="s">
        <v>77</v>
      </c>
      <c r="AQ17" s="5" t="s">
        <v>26</v>
      </c>
      <c r="BA17" s="5"/>
      <c r="BB17" s="5" t="s">
        <v>169</v>
      </c>
      <c r="BC17" s="5" t="s">
        <v>77</v>
      </c>
      <c r="BD17" s="5" t="s">
        <v>26</v>
      </c>
      <c r="BN17" s="5"/>
      <c r="BO17" s="5" t="s">
        <v>171</v>
      </c>
      <c r="BP17" s="5" t="s">
        <v>77</v>
      </c>
      <c r="BQ17" s="5" t="s">
        <v>26</v>
      </c>
    </row>
    <row r="18" spans="1:77" x14ac:dyDescent="0.45">
      <c r="A18" s="3"/>
      <c r="B18" s="5" t="s">
        <v>156</v>
      </c>
      <c r="C18" s="5" t="s">
        <v>77</v>
      </c>
      <c r="D18" s="5" t="s">
        <v>38</v>
      </c>
      <c r="E18" s="3"/>
      <c r="H18" s="5"/>
      <c r="I18" s="5"/>
      <c r="J18" s="5"/>
      <c r="K18" s="5"/>
      <c r="N18" s="5"/>
      <c r="O18" s="5" t="s">
        <v>164</v>
      </c>
      <c r="P18" s="5" t="s">
        <v>77</v>
      </c>
      <c r="Q18" s="13" t="s">
        <v>38</v>
      </c>
      <c r="AA18" s="5"/>
      <c r="AB18" s="5" t="s">
        <v>166</v>
      </c>
      <c r="AC18" s="5" t="s">
        <v>77</v>
      </c>
      <c r="AD18" s="5" t="s">
        <v>38</v>
      </c>
      <c r="AN18" s="5"/>
      <c r="AO18" s="5" t="s">
        <v>159</v>
      </c>
      <c r="AP18" s="5" t="s">
        <v>77</v>
      </c>
      <c r="AQ18" s="5" t="s">
        <v>38</v>
      </c>
      <c r="BA18" s="5"/>
      <c r="BB18" s="5" t="s">
        <v>169</v>
      </c>
      <c r="BC18" s="5" t="s">
        <v>77</v>
      </c>
      <c r="BD18" s="5" t="s">
        <v>38</v>
      </c>
      <c r="BN18" s="5"/>
      <c r="BO18" s="5" t="s">
        <v>171</v>
      </c>
      <c r="BP18" s="5" t="s">
        <v>77</v>
      </c>
      <c r="BQ18" s="5" t="s">
        <v>38</v>
      </c>
    </row>
    <row r="19" spans="1:77" x14ac:dyDescent="0.45">
      <c r="A19" s="3"/>
      <c r="B19" s="5" t="s">
        <v>156</v>
      </c>
      <c r="C19" s="5" t="s">
        <v>77</v>
      </c>
      <c r="D19" s="5" t="s">
        <v>28</v>
      </c>
      <c r="E19" s="3"/>
      <c r="H19" s="5"/>
      <c r="I19" s="5"/>
      <c r="J19" s="5"/>
      <c r="K19" s="5"/>
      <c r="N19" s="5"/>
      <c r="O19" s="5" t="s">
        <v>164</v>
      </c>
      <c r="P19" s="5" t="s">
        <v>77</v>
      </c>
      <c r="Q19" s="13" t="s">
        <v>28</v>
      </c>
      <c r="AA19" s="5"/>
      <c r="AB19" s="5" t="s">
        <v>166</v>
      </c>
      <c r="AC19" s="5" t="s">
        <v>77</v>
      </c>
      <c r="AD19" s="5" t="s">
        <v>28</v>
      </c>
      <c r="AN19" s="5"/>
      <c r="AO19" s="5" t="s">
        <v>159</v>
      </c>
      <c r="AP19" s="5" t="s">
        <v>77</v>
      </c>
      <c r="AQ19" s="5" t="s">
        <v>28</v>
      </c>
      <c r="BA19" s="5"/>
      <c r="BB19" s="5" t="s">
        <v>169</v>
      </c>
      <c r="BC19" s="5" t="s">
        <v>77</v>
      </c>
      <c r="BD19" s="5" t="s">
        <v>28</v>
      </c>
      <c r="BN19" s="5"/>
      <c r="BO19" s="5" t="s">
        <v>171</v>
      </c>
      <c r="BP19" s="5" t="s">
        <v>77</v>
      </c>
      <c r="BQ19" s="5" t="s">
        <v>28</v>
      </c>
    </row>
    <row r="20" spans="1:77" x14ac:dyDescent="0.45">
      <c r="A20" s="3"/>
      <c r="B20" s="5" t="s">
        <v>156</v>
      </c>
      <c r="C20" s="5" t="s">
        <v>77</v>
      </c>
      <c r="D20" s="5" t="s">
        <v>29</v>
      </c>
      <c r="E20" s="3"/>
      <c r="H20" s="5"/>
      <c r="I20" s="5"/>
      <c r="J20" s="5"/>
      <c r="K20" s="5"/>
      <c r="N20" s="5"/>
      <c r="O20" s="5" t="s">
        <v>164</v>
      </c>
      <c r="P20" s="5" t="s">
        <v>77</v>
      </c>
      <c r="Q20" s="13" t="s">
        <v>29</v>
      </c>
      <c r="AA20" s="5"/>
      <c r="AB20" s="5" t="s">
        <v>166</v>
      </c>
      <c r="AC20" s="5" t="s">
        <v>77</v>
      </c>
      <c r="AD20" s="5" t="s">
        <v>29</v>
      </c>
      <c r="AN20" s="5"/>
      <c r="AO20" s="5" t="s">
        <v>159</v>
      </c>
      <c r="AP20" s="5" t="s">
        <v>77</v>
      </c>
      <c r="AQ20" s="5" t="s">
        <v>29</v>
      </c>
      <c r="BA20" s="5"/>
      <c r="BB20" s="5" t="s">
        <v>169</v>
      </c>
      <c r="BC20" s="5" t="s">
        <v>77</v>
      </c>
      <c r="BD20" s="5" t="s">
        <v>29</v>
      </c>
      <c r="BN20" s="5"/>
      <c r="BO20" s="5" t="s">
        <v>171</v>
      </c>
      <c r="BP20" s="5" t="s">
        <v>77</v>
      </c>
      <c r="BQ20" s="5" t="s">
        <v>29</v>
      </c>
    </row>
    <row r="21" spans="1:77" x14ac:dyDescent="0.45">
      <c r="A21" s="3"/>
      <c r="B21" s="5" t="s">
        <v>156</v>
      </c>
      <c r="C21" s="5" t="s">
        <v>77</v>
      </c>
      <c r="D21" s="5" t="s">
        <v>30</v>
      </c>
      <c r="E21" s="3"/>
      <c r="H21" s="5"/>
      <c r="I21" s="5"/>
      <c r="J21" s="5"/>
      <c r="K21" s="5"/>
      <c r="N21" s="5"/>
      <c r="O21" s="5" t="s">
        <v>164</v>
      </c>
      <c r="P21" s="5" t="s">
        <v>77</v>
      </c>
      <c r="Q21" s="13" t="s">
        <v>30</v>
      </c>
      <c r="AA21" s="5"/>
      <c r="AB21" s="5" t="s">
        <v>166</v>
      </c>
      <c r="AC21" s="5" t="s">
        <v>77</v>
      </c>
      <c r="AD21" s="5" t="s">
        <v>30</v>
      </c>
      <c r="AN21" s="5"/>
      <c r="AO21" s="5" t="s">
        <v>159</v>
      </c>
      <c r="AP21" s="5" t="s">
        <v>77</v>
      </c>
      <c r="AQ21" s="5" t="s">
        <v>30</v>
      </c>
      <c r="BA21" s="5"/>
      <c r="BB21" s="5" t="s">
        <v>169</v>
      </c>
      <c r="BC21" s="5" t="s">
        <v>77</v>
      </c>
      <c r="BD21" s="5" t="s">
        <v>30</v>
      </c>
      <c r="BN21" s="5"/>
      <c r="BO21" s="5" t="s">
        <v>171</v>
      </c>
      <c r="BP21" s="5" t="s">
        <v>77</v>
      </c>
      <c r="BQ21" s="5" t="s">
        <v>30</v>
      </c>
    </row>
    <row r="22" spans="1:77" x14ac:dyDescent="0.45">
      <c r="A22" s="3"/>
      <c r="B22" s="5"/>
      <c r="C22" s="5"/>
      <c r="D22" s="4" t="s">
        <v>34</v>
      </c>
      <c r="E22" s="31">
        <f>SUM(E16:E21)</f>
        <v>0</v>
      </c>
      <c r="F22" s="3">
        <f t="shared" ref="F22:K22" si="6">SUM(F16:F21)</f>
        <v>0</v>
      </c>
      <c r="G22" s="3">
        <f t="shared" si="6"/>
        <v>0</v>
      </c>
      <c r="H22" s="3">
        <f t="shared" si="6"/>
        <v>0</v>
      </c>
      <c r="I22" s="3">
        <f t="shared" si="6"/>
        <v>0</v>
      </c>
      <c r="J22" s="3">
        <f t="shared" si="6"/>
        <v>0</v>
      </c>
      <c r="K22" s="31">
        <f t="shared" si="6"/>
        <v>0</v>
      </c>
      <c r="N22" s="5"/>
      <c r="O22" s="5"/>
      <c r="P22" s="5"/>
      <c r="Q22" s="4" t="s">
        <v>34</v>
      </c>
      <c r="R22" s="32">
        <f>SUM(R16:R21)</f>
        <v>0</v>
      </c>
      <c r="S22">
        <f t="shared" ref="S22:X22" si="7">SUM(S16:S21)</f>
        <v>0</v>
      </c>
      <c r="T22">
        <f t="shared" si="7"/>
        <v>0</v>
      </c>
      <c r="U22">
        <f t="shared" si="7"/>
        <v>0</v>
      </c>
      <c r="V22">
        <f t="shared" si="7"/>
        <v>0</v>
      </c>
      <c r="W22">
        <f t="shared" si="7"/>
        <v>0</v>
      </c>
      <c r="X22" s="32">
        <f t="shared" si="7"/>
        <v>0</v>
      </c>
      <c r="AA22" s="5"/>
      <c r="AB22" s="5"/>
      <c r="AC22" s="5"/>
      <c r="AD22" s="4" t="s">
        <v>34</v>
      </c>
      <c r="AE22">
        <f>SUM(AE16:AE21)</f>
        <v>0</v>
      </c>
      <c r="AF22">
        <f t="shared" ref="AF22:AK22" si="8">SUM(AF16:AF21)</f>
        <v>0</v>
      </c>
      <c r="AG22">
        <f t="shared" si="8"/>
        <v>0</v>
      </c>
      <c r="AH22">
        <f t="shared" si="8"/>
        <v>0</v>
      </c>
      <c r="AI22">
        <f t="shared" si="8"/>
        <v>0</v>
      </c>
      <c r="AJ22">
        <f t="shared" si="8"/>
        <v>0</v>
      </c>
      <c r="AK22">
        <f t="shared" si="8"/>
        <v>0</v>
      </c>
      <c r="AN22" s="5"/>
      <c r="AO22" s="5"/>
      <c r="AP22" s="5"/>
      <c r="AQ22" s="4" t="s">
        <v>34</v>
      </c>
      <c r="AR22" s="32">
        <f>SUM(AR16:AR20)</f>
        <v>0</v>
      </c>
      <c r="AS22">
        <f t="shared" ref="AS22:AX22" si="9">SUM(AS16:AS20)</f>
        <v>0</v>
      </c>
      <c r="AT22">
        <f t="shared" si="9"/>
        <v>0</v>
      </c>
      <c r="AU22">
        <f t="shared" si="9"/>
        <v>0</v>
      </c>
      <c r="AV22">
        <f t="shared" si="9"/>
        <v>0</v>
      </c>
      <c r="AW22">
        <f t="shared" si="9"/>
        <v>0</v>
      </c>
      <c r="AX22" s="32">
        <f t="shared" si="9"/>
        <v>0</v>
      </c>
      <c r="BA22" s="5"/>
      <c r="BB22" s="5"/>
      <c r="BC22" s="5"/>
      <c r="BD22" s="4" t="s">
        <v>34</v>
      </c>
      <c r="BE22" s="32">
        <f>SUM(BE16:BE21)</f>
        <v>0</v>
      </c>
      <c r="BF22">
        <f t="shared" ref="BF22:BK22" si="10">SUM(BF16:BF21)</f>
        <v>0</v>
      </c>
      <c r="BG22">
        <f t="shared" si="10"/>
        <v>0</v>
      </c>
      <c r="BH22">
        <f t="shared" si="10"/>
        <v>0</v>
      </c>
      <c r="BI22">
        <f t="shared" si="10"/>
        <v>0</v>
      </c>
      <c r="BJ22">
        <f t="shared" si="10"/>
        <v>0</v>
      </c>
      <c r="BK22" s="32">
        <f t="shared" si="10"/>
        <v>0</v>
      </c>
      <c r="BN22" s="5"/>
      <c r="BO22" s="5"/>
      <c r="BP22" s="5"/>
      <c r="BQ22" s="4" t="s">
        <v>34</v>
      </c>
      <c r="BR22" s="32">
        <f>SUM(BR16:BR21)</f>
        <v>0</v>
      </c>
      <c r="BS22">
        <f t="shared" ref="BS22:BX22" si="11">SUM(BS16:BS21)</f>
        <v>0</v>
      </c>
      <c r="BT22">
        <f t="shared" si="11"/>
        <v>0</v>
      </c>
      <c r="BU22">
        <f t="shared" si="11"/>
        <v>0</v>
      </c>
      <c r="BV22">
        <f t="shared" si="11"/>
        <v>0</v>
      </c>
      <c r="BW22">
        <f t="shared" si="11"/>
        <v>0</v>
      </c>
      <c r="BX22" s="32">
        <f t="shared" si="11"/>
        <v>0</v>
      </c>
    </row>
    <row r="23" spans="1:77" x14ac:dyDescent="0.45">
      <c r="A23" s="3"/>
      <c r="B23" s="5"/>
      <c r="C23" s="5"/>
      <c r="D23" s="5"/>
      <c r="E23" s="3"/>
      <c r="H23" s="5"/>
      <c r="I23" s="5"/>
      <c r="J23" s="5"/>
      <c r="K23" s="5"/>
      <c r="N23" s="5"/>
      <c r="O23" s="5"/>
      <c r="P23" s="5"/>
      <c r="Q23" s="13"/>
      <c r="AA23" s="5"/>
      <c r="AB23" s="5"/>
      <c r="AC23" s="5"/>
      <c r="AD23" s="5"/>
      <c r="AN23" s="5"/>
      <c r="AO23" s="5"/>
      <c r="AP23" s="5"/>
      <c r="AQ23" s="5"/>
      <c r="BA23" s="5"/>
      <c r="BB23" s="5"/>
      <c r="BC23" s="5"/>
      <c r="BD23" s="5"/>
      <c r="BN23" s="5"/>
      <c r="BO23" s="5"/>
      <c r="BP23" s="5"/>
      <c r="BQ23" s="5"/>
    </row>
    <row r="24" spans="1:77" x14ac:dyDescent="0.45">
      <c r="E24" s="6" t="s">
        <v>54</v>
      </c>
      <c r="F24" s="8" t="s">
        <v>56</v>
      </c>
      <c r="G24" s="9" t="s">
        <v>57</v>
      </c>
      <c r="H24" s="10" t="s">
        <v>58</v>
      </c>
      <c r="I24" s="11" t="s">
        <v>59</v>
      </c>
      <c r="J24" s="7" t="s">
        <v>60</v>
      </c>
      <c r="K24" s="12" t="s">
        <v>61</v>
      </c>
      <c r="L24" s="1"/>
      <c r="R24" s="6" t="s">
        <v>54</v>
      </c>
      <c r="S24" s="8" t="s">
        <v>56</v>
      </c>
      <c r="T24" s="9" t="s">
        <v>57</v>
      </c>
      <c r="U24" s="10" t="s">
        <v>58</v>
      </c>
      <c r="V24" s="11" t="s">
        <v>59</v>
      </c>
      <c r="W24" s="7" t="s">
        <v>60</v>
      </c>
      <c r="X24" s="12" t="s">
        <v>61</v>
      </c>
      <c r="Y24" s="1"/>
      <c r="AE24" s="6" t="s">
        <v>54</v>
      </c>
      <c r="AF24" s="8" t="s">
        <v>56</v>
      </c>
      <c r="AG24" s="9" t="s">
        <v>57</v>
      </c>
      <c r="AH24" s="10" t="s">
        <v>58</v>
      </c>
      <c r="AI24" s="11" t="s">
        <v>59</v>
      </c>
      <c r="AJ24" s="7" t="s">
        <v>60</v>
      </c>
      <c r="AK24" s="12" t="s">
        <v>61</v>
      </c>
      <c r="AL24" s="1"/>
      <c r="AR24" s="6" t="s">
        <v>54</v>
      </c>
      <c r="AS24" s="8" t="s">
        <v>56</v>
      </c>
      <c r="AT24" s="9" t="s">
        <v>57</v>
      </c>
      <c r="AU24" s="10" t="s">
        <v>58</v>
      </c>
      <c r="AV24" s="11" t="s">
        <v>59</v>
      </c>
      <c r="AW24" s="7" t="s">
        <v>60</v>
      </c>
      <c r="AX24" s="12" t="s">
        <v>61</v>
      </c>
      <c r="AY24" s="1"/>
      <c r="BE24" s="6" t="s">
        <v>54</v>
      </c>
      <c r="BF24" s="8" t="s">
        <v>56</v>
      </c>
      <c r="BG24" s="9" t="s">
        <v>57</v>
      </c>
      <c r="BH24" s="10" t="s">
        <v>58</v>
      </c>
      <c r="BI24" s="11" t="s">
        <v>59</v>
      </c>
      <c r="BJ24" s="7" t="s">
        <v>60</v>
      </c>
      <c r="BK24" s="12" t="s">
        <v>61</v>
      </c>
      <c r="BL24" s="1"/>
      <c r="BR24" s="6" t="s">
        <v>54</v>
      </c>
      <c r="BS24" s="8" t="s">
        <v>56</v>
      </c>
      <c r="BT24" s="9" t="s">
        <v>57</v>
      </c>
      <c r="BU24" s="10" t="s">
        <v>58</v>
      </c>
      <c r="BV24" s="11" t="s">
        <v>59</v>
      </c>
      <c r="BW24" s="7" t="s">
        <v>60</v>
      </c>
      <c r="BX24" s="12" t="s">
        <v>61</v>
      </c>
      <c r="BY24" s="1"/>
    </row>
    <row r="25" spans="1:77" x14ac:dyDescent="0.45">
      <c r="A25" s="4" t="s">
        <v>42</v>
      </c>
      <c r="B25" s="4" t="s">
        <v>36</v>
      </c>
      <c r="C25" s="4" t="s">
        <v>39</v>
      </c>
      <c r="D25" s="4" t="s">
        <v>37</v>
      </c>
      <c r="E25" s="4" t="s">
        <v>46</v>
      </c>
      <c r="F25" s="4" t="s">
        <v>48</v>
      </c>
      <c r="G25" s="4" t="s">
        <v>49</v>
      </c>
      <c r="H25" s="4" t="s">
        <v>50</v>
      </c>
      <c r="I25" s="4" t="s">
        <v>51</v>
      </c>
      <c r="J25" s="4" t="s">
        <v>52</v>
      </c>
      <c r="K25" s="4" t="s">
        <v>53</v>
      </c>
      <c r="N25" s="4" t="s">
        <v>42</v>
      </c>
      <c r="O25" s="4" t="s">
        <v>36</v>
      </c>
      <c r="P25" s="4" t="s">
        <v>39</v>
      </c>
      <c r="Q25" s="4" t="s">
        <v>37</v>
      </c>
      <c r="R25" s="4" t="s">
        <v>46</v>
      </c>
      <c r="S25" s="4" t="s">
        <v>48</v>
      </c>
      <c r="T25" s="4" t="s">
        <v>49</v>
      </c>
      <c r="U25" s="4" t="s">
        <v>50</v>
      </c>
      <c r="V25" s="4" t="s">
        <v>51</v>
      </c>
      <c r="W25" s="4" t="s">
        <v>52</v>
      </c>
      <c r="X25" s="4" t="s">
        <v>53</v>
      </c>
      <c r="AA25" s="4" t="s">
        <v>42</v>
      </c>
      <c r="AB25" s="4" t="s">
        <v>36</v>
      </c>
      <c r="AC25" s="4" t="s">
        <v>39</v>
      </c>
      <c r="AD25" s="4" t="s">
        <v>37</v>
      </c>
      <c r="AE25" s="4" t="s">
        <v>46</v>
      </c>
      <c r="AF25" s="4" t="s">
        <v>48</v>
      </c>
      <c r="AG25" s="4" t="s">
        <v>49</v>
      </c>
      <c r="AH25" s="4" t="s">
        <v>50</v>
      </c>
      <c r="AI25" s="4" t="s">
        <v>51</v>
      </c>
      <c r="AJ25" s="4" t="s">
        <v>52</v>
      </c>
      <c r="AK25" s="4" t="s">
        <v>53</v>
      </c>
      <c r="AN25" s="4" t="s">
        <v>42</v>
      </c>
      <c r="AO25" s="4" t="s">
        <v>36</v>
      </c>
      <c r="AP25" s="4" t="s">
        <v>39</v>
      </c>
      <c r="AQ25" s="4" t="s">
        <v>37</v>
      </c>
      <c r="AR25" s="4" t="s">
        <v>46</v>
      </c>
      <c r="AS25" s="4" t="s">
        <v>48</v>
      </c>
      <c r="AT25" s="4" t="s">
        <v>49</v>
      </c>
      <c r="AU25" s="4" t="s">
        <v>50</v>
      </c>
      <c r="AV25" s="4" t="s">
        <v>51</v>
      </c>
      <c r="AW25" s="4" t="s">
        <v>52</v>
      </c>
      <c r="AX25" s="4" t="s">
        <v>53</v>
      </c>
      <c r="BA25" s="4" t="s">
        <v>42</v>
      </c>
      <c r="BB25" s="4" t="s">
        <v>36</v>
      </c>
      <c r="BC25" s="4" t="s">
        <v>39</v>
      </c>
      <c r="BD25" s="4" t="s">
        <v>37</v>
      </c>
      <c r="BE25" s="4" t="s">
        <v>46</v>
      </c>
      <c r="BF25" s="4" t="s">
        <v>48</v>
      </c>
      <c r="BG25" s="4" t="s">
        <v>49</v>
      </c>
      <c r="BH25" s="4" t="s">
        <v>50</v>
      </c>
      <c r="BI25" s="4" t="s">
        <v>51</v>
      </c>
      <c r="BJ25" s="4" t="s">
        <v>52</v>
      </c>
      <c r="BK25" s="4" t="s">
        <v>53</v>
      </c>
      <c r="BN25" s="4" t="s">
        <v>42</v>
      </c>
      <c r="BO25" s="4" t="s">
        <v>36</v>
      </c>
      <c r="BP25" s="4" t="s">
        <v>39</v>
      </c>
      <c r="BQ25" s="4" t="s">
        <v>37</v>
      </c>
      <c r="BR25" s="4" t="s">
        <v>46</v>
      </c>
      <c r="BS25" s="4" t="s">
        <v>48</v>
      </c>
      <c r="BT25" s="4" t="s">
        <v>49</v>
      </c>
      <c r="BU25" s="4" t="s">
        <v>50</v>
      </c>
      <c r="BV25" s="4" t="s">
        <v>51</v>
      </c>
      <c r="BW25" s="4" t="s">
        <v>52</v>
      </c>
      <c r="BX25" s="4" t="s">
        <v>53</v>
      </c>
    </row>
    <row r="26" spans="1:77" x14ac:dyDescent="0.45">
      <c r="A26" s="3" t="s">
        <v>184</v>
      </c>
      <c r="B26" s="5" t="s">
        <v>156</v>
      </c>
      <c r="C26" s="5" t="s">
        <v>84</v>
      </c>
      <c r="D26" s="5" t="s">
        <v>25</v>
      </c>
      <c r="E26" s="3"/>
      <c r="H26" s="5"/>
      <c r="I26" s="5"/>
      <c r="J26" s="5"/>
      <c r="K26" s="5"/>
      <c r="N26" s="5" t="s">
        <v>185</v>
      </c>
      <c r="O26" s="5" t="s">
        <v>164</v>
      </c>
      <c r="P26" s="5" t="s">
        <v>84</v>
      </c>
      <c r="Q26" s="13" t="s">
        <v>25</v>
      </c>
      <c r="AA26" s="5" t="s">
        <v>186</v>
      </c>
      <c r="AB26" s="5" t="s">
        <v>166</v>
      </c>
      <c r="AC26" s="5" t="s">
        <v>84</v>
      </c>
      <c r="AD26" s="5" t="s">
        <v>25</v>
      </c>
      <c r="AN26" s="5" t="s">
        <v>187</v>
      </c>
      <c r="AO26" s="5" t="s">
        <v>159</v>
      </c>
      <c r="AP26" s="5" t="s">
        <v>84</v>
      </c>
      <c r="AQ26" s="5" t="s">
        <v>25</v>
      </c>
      <c r="BA26" s="5" t="s">
        <v>188</v>
      </c>
      <c r="BB26" s="5" t="s">
        <v>169</v>
      </c>
      <c r="BC26" s="5" t="s">
        <v>84</v>
      </c>
      <c r="BD26" s="5" t="s">
        <v>25</v>
      </c>
      <c r="BN26" s="5" t="s">
        <v>189</v>
      </c>
      <c r="BO26" s="5" t="s">
        <v>171</v>
      </c>
      <c r="BP26" s="5" t="s">
        <v>84</v>
      </c>
      <c r="BQ26" s="5" t="s">
        <v>25</v>
      </c>
    </row>
    <row r="27" spans="1:77" x14ac:dyDescent="0.45">
      <c r="A27" s="3"/>
      <c r="B27" s="5" t="s">
        <v>156</v>
      </c>
      <c r="C27" s="5" t="s">
        <v>84</v>
      </c>
      <c r="D27" s="5" t="s">
        <v>26</v>
      </c>
      <c r="E27" s="3"/>
      <c r="H27" s="5"/>
      <c r="I27" s="5"/>
      <c r="J27" s="5"/>
      <c r="K27" s="5"/>
      <c r="N27" s="5"/>
      <c r="O27" s="5" t="s">
        <v>164</v>
      </c>
      <c r="P27" s="5" t="s">
        <v>84</v>
      </c>
      <c r="Q27" s="13" t="s">
        <v>26</v>
      </c>
      <c r="AA27" s="5"/>
      <c r="AB27" s="5" t="s">
        <v>166</v>
      </c>
      <c r="AC27" s="5" t="s">
        <v>84</v>
      </c>
      <c r="AD27" s="5" t="s">
        <v>26</v>
      </c>
      <c r="AN27" s="5"/>
      <c r="AO27" s="5" t="s">
        <v>159</v>
      </c>
      <c r="AP27" s="5" t="s">
        <v>84</v>
      </c>
      <c r="AQ27" s="5" t="s">
        <v>26</v>
      </c>
      <c r="BA27" s="5"/>
      <c r="BB27" s="5" t="s">
        <v>169</v>
      </c>
      <c r="BC27" s="5" t="s">
        <v>84</v>
      </c>
      <c r="BD27" s="5" t="s">
        <v>26</v>
      </c>
      <c r="BN27" s="5"/>
      <c r="BO27" s="5" t="s">
        <v>171</v>
      </c>
      <c r="BP27" s="5" t="s">
        <v>84</v>
      </c>
      <c r="BQ27" s="5" t="s">
        <v>26</v>
      </c>
    </row>
    <row r="28" spans="1:77" x14ac:dyDescent="0.45">
      <c r="A28" s="3"/>
      <c r="B28" s="5" t="s">
        <v>156</v>
      </c>
      <c r="C28" s="5" t="s">
        <v>84</v>
      </c>
      <c r="D28" s="5" t="s">
        <v>38</v>
      </c>
      <c r="E28" s="3"/>
      <c r="H28" s="5"/>
      <c r="I28" s="5"/>
      <c r="J28" s="5"/>
      <c r="K28" s="5"/>
      <c r="N28" s="5"/>
      <c r="O28" s="5" t="s">
        <v>164</v>
      </c>
      <c r="P28" s="5" t="s">
        <v>84</v>
      </c>
      <c r="Q28" s="13" t="s">
        <v>38</v>
      </c>
      <c r="AA28" s="5"/>
      <c r="AB28" s="5" t="s">
        <v>166</v>
      </c>
      <c r="AC28" s="5" t="s">
        <v>84</v>
      </c>
      <c r="AD28" s="5" t="s">
        <v>38</v>
      </c>
      <c r="AN28" s="5"/>
      <c r="AO28" s="5" t="s">
        <v>159</v>
      </c>
      <c r="AP28" s="5" t="s">
        <v>84</v>
      </c>
      <c r="AQ28" s="5" t="s">
        <v>38</v>
      </c>
      <c r="BA28" s="5"/>
      <c r="BB28" s="5" t="s">
        <v>169</v>
      </c>
      <c r="BC28" s="5" t="s">
        <v>84</v>
      </c>
      <c r="BD28" s="5" t="s">
        <v>38</v>
      </c>
      <c r="BN28" s="5"/>
      <c r="BO28" s="5" t="s">
        <v>171</v>
      </c>
      <c r="BP28" s="5" t="s">
        <v>84</v>
      </c>
      <c r="BQ28" s="5" t="s">
        <v>38</v>
      </c>
    </row>
    <row r="29" spans="1:77" x14ac:dyDescent="0.45">
      <c r="A29" s="3"/>
      <c r="B29" s="5" t="s">
        <v>156</v>
      </c>
      <c r="C29" s="5" t="s">
        <v>84</v>
      </c>
      <c r="D29" s="5" t="s">
        <v>28</v>
      </c>
      <c r="E29" s="3"/>
      <c r="H29" s="5"/>
      <c r="I29" s="5"/>
      <c r="J29" s="5"/>
      <c r="K29" s="5"/>
      <c r="N29" s="5"/>
      <c r="O29" s="5" t="s">
        <v>164</v>
      </c>
      <c r="P29" s="5" t="s">
        <v>84</v>
      </c>
      <c r="Q29" s="13" t="s">
        <v>28</v>
      </c>
      <c r="AA29" s="5"/>
      <c r="AB29" s="5" t="s">
        <v>166</v>
      </c>
      <c r="AC29" s="5" t="s">
        <v>84</v>
      </c>
      <c r="AD29" s="5" t="s">
        <v>28</v>
      </c>
      <c r="AN29" s="5"/>
      <c r="AO29" s="5" t="s">
        <v>159</v>
      </c>
      <c r="AP29" s="5" t="s">
        <v>84</v>
      </c>
      <c r="AQ29" s="5" t="s">
        <v>28</v>
      </c>
      <c r="BA29" s="5"/>
      <c r="BB29" s="5" t="s">
        <v>169</v>
      </c>
      <c r="BC29" s="5" t="s">
        <v>84</v>
      </c>
      <c r="BD29" s="5" t="s">
        <v>28</v>
      </c>
      <c r="BN29" s="5"/>
      <c r="BO29" s="5" t="s">
        <v>171</v>
      </c>
      <c r="BP29" s="5" t="s">
        <v>84</v>
      </c>
      <c r="BQ29" s="5" t="s">
        <v>28</v>
      </c>
    </row>
    <row r="30" spans="1:77" x14ac:dyDescent="0.45">
      <c r="A30" s="3"/>
      <c r="B30" s="5" t="s">
        <v>156</v>
      </c>
      <c r="C30" s="5" t="s">
        <v>84</v>
      </c>
      <c r="D30" s="5" t="s">
        <v>29</v>
      </c>
      <c r="E30" s="3"/>
      <c r="H30" s="5"/>
      <c r="I30" s="5"/>
      <c r="J30" s="5"/>
      <c r="K30" s="5"/>
      <c r="N30" s="5"/>
      <c r="O30" s="5" t="s">
        <v>164</v>
      </c>
      <c r="P30" s="5" t="s">
        <v>84</v>
      </c>
      <c r="Q30" s="13" t="s">
        <v>29</v>
      </c>
      <c r="AA30" s="5"/>
      <c r="AB30" s="5" t="s">
        <v>166</v>
      </c>
      <c r="AC30" s="5" t="s">
        <v>84</v>
      </c>
      <c r="AD30" s="5" t="s">
        <v>29</v>
      </c>
      <c r="AN30" s="5"/>
      <c r="AO30" s="5" t="s">
        <v>159</v>
      </c>
      <c r="AP30" s="5" t="s">
        <v>84</v>
      </c>
      <c r="AQ30" s="5" t="s">
        <v>29</v>
      </c>
      <c r="BA30" s="5"/>
      <c r="BB30" s="5" t="s">
        <v>169</v>
      </c>
      <c r="BC30" s="5" t="s">
        <v>84</v>
      </c>
      <c r="BD30" s="5" t="s">
        <v>29</v>
      </c>
      <c r="BN30" s="5"/>
      <c r="BO30" s="5" t="s">
        <v>171</v>
      </c>
      <c r="BP30" s="5" t="s">
        <v>84</v>
      </c>
      <c r="BQ30" s="5" t="s">
        <v>29</v>
      </c>
    </row>
    <row r="31" spans="1:77" x14ac:dyDescent="0.45">
      <c r="A31" s="3"/>
      <c r="B31" s="5" t="s">
        <v>156</v>
      </c>
      <c r="C31" s="5" t="s">
        <v>84</v>
      </c>
      <c r="D31" s="5" t="s">
        <v>30</v>
      </c>
      <c r="E31" s="3"/>
      <c r="H31" s="5"/>
      <c r="I31" s="5"/>
      <c r="J31" s="5"/>
      <c r="K31" s="5"/>
      <c r="N31" s="5"/>
      <c r="O31" s="5" t="s">
        <v>164</v>
      </c>
      <c r="P31" s="5" t="s">
        <v>84</v>
      </c>
      <c r="Q31" s="13" t="s">
        <v>30</v>
      </c>
      <c r="AA31" s="5"/>
      <c r="AB31" s="5" t="s">
        <v>166</v>
      </c>
      <c r="AC31" s="5" t="s">
        <v>84</v>
      </c>
      <c r="AD31" s="5" t="s">
        <v>30</v>
      </c>
      <c r="AN31" s="5"/>
      <c r="AO31" s="5" t="s">
        <v>159</v>
      </c>
      <c r="AP31" s="5" t="s">
        <v>84</v>
      </c>
      <c r="AQ31" s="5" t="s">
        <v>30</v>
      </c>
      <c r="BA31" s="5"/>
      <c r="BB31" s="5" t="s">
        <v>169</v>
      </c>
      <c r="BC31" s="5" t="s">
        <v>84</v>
      </c>
      <c r="BD31" s="5" t="s">
        <v>30</v>
      </c>
      <c r="BN31" s="5"/>
      <c r="BO31" s="5" t="s">
        <v>171</v>
      </c>
      <c r="BP31" s="5" t="s">
        <v>84</v>
      </c>
      <c r="BQ31" s="5" t="s">
        <v>30</v>
      </c>
    </row>
    <row r="32" spans="1:77" x14ac:dyDescent="0.45">
      <c r="A32" s="3"/>
      <c r="B32" s="5"/>
      <c r="C32" s="5"/>
      <c r="D32" s="4" t="s">
        <v>34</v>
      </c>
      <c r="E32" s="32">
        <f>SUM(E26:E31)</f>
        <v>0</v>
      </c>
      <c r="F32">
        <f t="shared" ref="F32:K32" si="12">SUM(F26:F31)</f>
        <v>0</v>
      </c>
      <c r="G32">
        <f t="shared" si="12"/>
        <v>0</v>
      </c>
      <c r="H32">
        <f t="shared" si="12"/>
        <v>0</v>
      </c>
      <c r="I32">
        <f t="shared" si="12"/>
        <v>0</v>
      </c>
      <c r="J32">
        <f t="shared" si="12"/>
        <v>0</v>
      </c>
      <c r="K32" s="32">
        <f t="shared" si="12"/>
        <v>0</v>
      </c>
      <c r="N32" s="5"/>
      <c r="O32" s="5"/>
      <c r="P32" s="5"/>
      <c r="Q32" s="4" t="s">
        <v>34</v>
      </c>
      <c r="R32" s="32">
        <f>SUM(R26:R31)</f>
        <v>0</v>
      </c>
      <c r="S32">
        <f t="shared" ref="S32:X32" si="13">SUM(S26:S31)</f>
        <v>0</v>
      </c>
      <c r="T32">
        <f t="shared" si="13"/>
        <v>0</v>
      </c>
      <c r="U32">
        <f t="shared" si="13"/>
        <v>0</v>
      </c>
      <c r="V32">
        <f t="shared" si="13"/>
        <v>0</v>
      </c>
      <c r="W32">
        <f t="shared" si="13"/>
        <v>0</v>
      </c>
      <c r="X32" s="32">
        <f t="shared" si="13"/>
        <v>0</v>
      </c>
      <c r="AA32" s="5"/>
      <c r="AB32" s="5"/>
      <c r="AC32" s="5"/>
      <c r="AD32" s="4" t="s">
        <v>34</v>
      </c>
      <c r="AE32" s="32">
        <f>SUM(AE26:AE31)</f>
        <v>0</v>
      </c>
      <c r="AF32">
        <f t="shared" ref="AF32:AK32" si="14">SUM(AF26:AF31)</f>
        <v>0</v>
      </c>
      <c r="AG32">
        <f t="shared" si="14"/>
        <v>0</v>
      </c>
      <c r="AH32">
        <f t="shared" si="14"/>
        <v>0</v>
      </c>
      <c r="AI32">
        <f t="shared" si="14"/>
        <v>0</v>
      </c>
      <c r="AJ32">
        <f t="shared" si="14"/>
        <v>0</v>
      </c>
      <c r="AK32" s="32">
        <f t="shared" si="14"/>
        <v>0</v>
      </c>
      <c r="AN32" s="5"/>
      <c r="AO32" s="5"/>
      <c r="AP32" s="5"/>
      <c r="AQ32" s="4" t="s">
        <v>34</v>
      </c>
      <c r="AR32" s="32">
        <f>SUM(AR26:AR31)</f>
        <v>0</v>
      </c>
      <c r="AS32">
        <f t="shared" ref="AS32:AX32" si="15">SUM(AS26:AS31)</f>
        <v>0</v>
      </c>
      <c r="AT32">
        <f t="shared" si="15"/>
        <v>0</v>
      </c>
      <c r="AU32">
        <f t="shared" si="15"/>
        <v>0</v>
      </c>
      <c r="AV32">
        <f t="shared" si="15"/>
        <v>0</v>
      </c>
      <c r="AW32">
        <f t="shared" si="15"/>
        <v>0</v>
      </c>
      <c r="AX32" s="32">
        <f t="shared" si="15"/>
        <v>0</v>
      </c>
      <c r="BA32" s="5"/>
      <c r="BB32" s="5"/>
      <c r="BC32" s="5"/>
      <c r="BD32" s="4" t="s">
        <v>34</v>
      </c>
      <c r="BE32" s="32">
        <f>SUM(BE26:BE31)</f>
        <v>0</v>
      </c>
      <c r="BF32">
        <f t="shared" ref="BF32:BK32" si="16">SUM(BF26:BF31)</f>
        <v>0</v>
      </c>
      <c r="BG32">
        <f t="shared" si="16"/>
        <v>0</v>
      </c>
      <c r="BH32">
        <f t="shared" si="16"/>
        <v>0</v>
      </c>
      <c r="BI32">
        <f t="shared" si="16"/>
        <v>0</v>
      </c>
      <c r="BJ32">
        <f t="shared" si="16"/>
        <v>0</v>
      </c>
      <c r="BK32" s="32">
        <f t="shared" si="16"/>
        <v>0</v>
      </c>
      <c r="BN32" s="5"/>
      <c r="BO32" s="5"/>
      <c r="BP32" s="5"/>
      <c r="BQ32" s="4" t="s">
        <v>34</v>
      </c>
      <c r="BR32" s="32">
        <f>SUM(BR26:BR31)</f>
        <v>0</v>
      </c>
      <c r="BS32">
        <f>SUM(BS26:BS31)</f>
        <v>0</v>
      </c>
      <c r="BT32">
        <f t="shared" ref="BT32:BX32" si="17">SUM(BT26:BT31)</f>
        <v>0</v>
      </c>
      <c r="BU32">
        <f t="shared" si="17"/>
        <v>0</v>
      </c>
      <c r="BV32">
        <f t="shared" si="17"/>
        <v>0</v>
      </c>
      <c r="BW32">
        <f t="shared" si="17"/>
        <v>0</v>
      </c>
      <c r="BX32" s="32">
        <f t="shared" si="17"/>
        <v>0</v>
      </c>
    </row>
    <row r="33" spans="1:77" x14ac:dyDescent="0.45">
      <c r="A33" s="3"/>
      <c r="B33" s="5"/>
      <c r="C33" s="5"/>
      <c r="D33" s="5"/>
      <c r="E33" s="3"/>
      <c r="H33" s="5"/>
      <c r="I33" s="5"/>
      <c r="J33" s="5"/>
      <c r="K33" s="5"/>
      <c r="N33" s="5"/>
      <c r="O33" s="5"/>
      <c r="P33" s="5"/>
      <c r="Q33" s="13"/>
      <c r="AA33" s="5"/>
      <c r="AB33" s="5"/>
      <c r="AC33" s="5"/>
      <c r="AD33" s="5"/>
      <c r="AN33" s="5"/>
      <c r="AO33" s="5"/>
      <c r="AP33" s="5"/>
      <c r="AQ33" s="5"/>
      <c r="BA33" s="5"/>
      <c r="BB33" s="5"/>
      <c r="BC33" s="5"/>
      <c r="BD33" s="5"/>
      <c r="BN33" s="5"/>
      <c r="BO33" s="5"/>
      <c r="BP33" s="5"/>
      <c r="BQ33" s="5"/>
    </row>
    <row r="34" spans="1:77" x14ac:dyDescent="0.45">
      <c r="E34" s="6" t="s">
        <v>54</v>
      </c>
      <c r="F34" s="8" t="s">
        <v>56</v>
      </c>
      <c r="G34" s="9" t="s">
        <v>57</v>
      </c>
      <c r="H34" s="10" t="s">
        <v>58</v>
      </c>
      <c r="I34" s="11" t="s">
        <v>59</v>
      </c>
      <c r="J34" s="7" t="s">
        <v>60</v>
      </c>
      <c r="K34" s="12" t="s">
        <v>61</v>
      </c>
      <c r="L34" s="1"/>
      <c r="R34" s="6" t="s">
        <v>54</v>
      </c>
      <c r="S34" s="8" t="s">
        <v>56</v>
      </c>
      <c r="T34" s="9" t="s">
        <v>57</v>
      </c>
      <c r="U34" s="10" t="s">
        <v>58</v>
      </c>
      <c r="V34" s="11" t="s">
        <v>59</v>
      </c>
      <c r="W34" s="7" t="s">
        <v>60</v>
      </c>
      <c r="X34" s="12" t="s">
        <v>61</v>
      </c>
      <c r="Y34" s="1"/>
      <c r="AE34" s="6" t="s">
        <v>54</v>
      </c>
      <c r="AF34" s="8" t="s">
        <v>56</v>
      </c>
      <c r="AG34" s="9" t="s">
        <v>57</v>
      </c>
      <c r="AH34" s="10" t="s">
        <v>58</v>
      </c>
      <c r="AI34" s="11" t="s">
        <v>59</v>
      </c>
      <c r="AJ34" s="7" t="s">
        <v>60</v>
      </c>
      <c r="AK34" s="12" t="s">
        <v>61</v>
      </c>
      <c r="AL34" s="1"/>
      <c r="AR34" s="6" t="s">
        <v>54</v>
      </c>
      <c r="AS34" s="8" t="s">
        <v>56</v>
      </c>
      <c r="AT34" s="9" t="s">
        <v>57</v>
      </c>
      <c r="AU34" s="10" t="s">
        <v>58</v>
      </c>
      <c r="AV34" s="11" t="s">
        <v>59</v>
      </c>
      <c r="AW34" s="7" t="s">
        <v>60</v>
      </c>
      <c r="AX34" s="12" t="s">
        <v>61</v>
      </c>
      <c r="AY34" s="1"/>
      <c r="BE34" s="6" t="s">
        <v>54</v>
      </c>
      <c r="BF34" s="8" t="s">
        <v>56</v>
      </c>
      <c r="BG34" s="9" t="s">
        <v>57</v>
      </c>
      <c r="BH34" s="10" t="s">
        <v>58</v>
      </c>
      <c r="BI34" s="11" t="s">
        <v>59</v>
      </c>
      <c r="BJ34" s="7" t="s">
        <v>60</v>
      </c>
      <c r="BK34" s="12" t="s">
        <v>61</v>
      </c>
      <c r="BL34" s="1"/>
      <c r="BR34" s="6" t="s">
        <v>54</v>
      </c>
      <c r="BS34" s="8" t="s">
        <v>56</v>
      </c>
      <c r="BT34" s="9" t="s">
        <v>57</v>
      </c>
      <c r="BU34" s="10" t="s">
        <v>58</v>
      </c>
      <c r="BV34" s="11" t="s">
        <v>59</v>
      </c>
      <c r="BW34" s="7" t="s">
        <v>60</v>
      </c>
      <c r="BX34" s="12" t="s">
        <v>61</v>
      </c>
      <c r="BY34" s="1"/>
    </row>
    <row r="35" spans="1:77" x14ac:dyDescent="0.45">
      <c r="A35" s="4" t="s">
        <v>42</v>
      </c>
      <c r="B35" s="4" t="s">
        <v>36</v>
      </c>
      <c r="C35" s="4" t="s">
        <v>39</v>
      </c>
      <c r="D35" s="4" t="s">
        <v>37</v>
      </c>
      <c r="E35" s="4" t="s">
        <v>46</v>
      </c>
      <c r="F35" s="4" t="s">
        <v>48</v>
      </c>
      <c r="G35" s="4" t="s">
        <v>49</v>
      </c>
      <c r="H35" s="4" t="s">
        <v>50</v>
      </c>
      <c r="I35" s="4" t="s">
        <v>51</v>
      </c>
      <c r="J35" s="4" t="s">
        <v>52</v>
      </c>
      <c r="K35" s="4" t="s">
        <v>53</v>
      </c>
      <c r="N35" s="4" t="s">
        <v>42</v>
      </c>
      <c r="O35" s="4" t="s">
        <v>36</v>
      </c>
      <c r="P35" s="4" t="s">
        <v>39</v>
      </c>
      <c r="Q35" s="4" t="s">
        <v>37</v>
      </c>
      <c r="R35" s="4" t="s">
        <v>46</v>
      </c>
      <c r="S35" s="4" t="s">
        <v>48</v>
      </c>
      <c r="T35" s="4" t="s">
        <v>49</v>
      </c>
      <c r="U35" s="4" t="s">
        <v>50</v>
      </c>
      <c r="V35" s="4" t="s">
        <v>51</v>
      </c>
      <c r="W35" s="4" t="s">
        <v>52</v>
      </c>
      <c r="X35" s="4" t="s">
        <v>53</v>
      </c>
      <c r="AA35" s="4" t="s">
        <v>42</v>
      </c>
      <c r="AB35" s="4" t="s">
        <v>36</v>
      </c>
      <c r="AC35" s="4" t="s">
        <v>39</v>
      </c>
      <c r="AD35" s="4" t="s">
        <v>37</v>
      </c>
      <c r="AE35" s="4" t="s">
        <v>46</v>
      </c>
      <c r="AF35" s="4" t="s">
        <v>48</v>
      </c>
      <c r="AG35" s="4" t="s">
        <v>49</v>
      </c>
      <c r="AH35" s="4" t="s">
        <v>50</v>
      </c>
      <c r="AI35" s="4" t="s">
        <v>51</v>
      </c>
      <c r="AJ35" s="4" t="s">
        <v>52</v>
      </c>
      <c r="AK35" s="4" t="s">
        <v>53</v>
      </c>
      <c r="AN35" s="4" t="s">
        <v>42</v>
      </c>
      <c r="AO35" s="4" t="s">
        <v>36</v>
      </c>
      <c r="AP35" s="4" t="s">
        <v>39</v>
      </c>
      <c r="AQ35" s="4" t="s">
        <v>37</v>
      </c>
      <c r="AR35" s="4" t="s">
        <v>46</v>
      </c>
      <c r="AS35" s="4" t="s">
        <v>48</v>
      </c>
      <c r="AT35" s="4" t="s">
        <v>49</v>
      </c>
      <c r="AU35" s="4" t="s">
        <v>50</v>
      </c>
      <c r="AV35" s="4" t="s">
        <v>51</v>
      </c>
      <c r="AW35" s="4" t="s">
        <v>52</v>
      </c>
      <c r="AX35" s="4" t="s">
        <v>53</v>
      </c>
      <c r="BA35" s="4" t="s">
        <v>42</v>
      </c>
      <c r="BB35" s="4" t="s">
        <v>36</v>
      </c>
      <c r="BC35" s="4" t="s">
        <v>39</v>
      </c>
      <c r="BD35" s="4" t="s">
        <v>37</v>
      </c>
      <c r="BE35" s="4" t="s">
        <v>46</v>
      </c>
      <c r="BF35" s="4" t="s">
        <v>48</v>
      </c>
      <c r="BG35" s="4" t="s">
        <v>49</v>
      </c>
      <c r="BH35" s="4" t="s">
        <v>50</v>
      </c>
      <c r="BI35" s="4" t="s">
        <v>51</v>
      </c>
      <c r="BJ35" s="4" t="s">
        <v>52</v>
      </c>
      <c r="BK35" s="4" t="s">
        <v>53</v>
      </c>
      <c r="BN35" s="4" t="s">
        <v>42</v>
      </c>
      <c r="BO35" s="4" t="s">
        <v>36</v>
      </c>
      <c r="BP35" s="4" t="s">
        <v>39</v>
      </c>
      <c r="BQ35" s="4" t="s">
        <v>37</v>
      </c>
      <c r="BR35" s="4" t="s">
        <v>46</v>
      </c>
      <c r="BS35" s="4" t="s">
        <v>48</v>
      </c>
      <c r="BT35" s="4" t="s">
        <v>49</v>
      </c>
      <c r="BU35" s="4" t="s">
        <v>50</v>
      </c>
      <c r="BV35" s="4" t="s">
        <v>51</v>
      </c>
      <c r="BW35" s="4" t="s">
        <v>52</v>
      </c>
      <c r="BX35" s="4" t="s">
        <v>53</v>
      </c>
    </row>
    <row r="36" spans="1:77" x14ac:dyDescent="0.45">
      <c r="A36" s="3" t="s">
        <v>190</v>
      </c>
      <c r="B36" s="5" t="s">
        <v>156</v>
      </c>
      <c r="C36" s="5" t="s">
        <v>90</v>
      </c>
      <c r="D36" s="5" t="s">
        <v>25</v>
      </c>
      <c r="E36" s="5"/>
      <c r="F36" s="5"/>
      <c r="G36" s="5"/>
      <c r="H36" s="5"/>
      <c r="I36" s="5"/>
      <c r="J36" s="5"/>
      <c r="K36" s="5"/>
      <c r="N36" s="5" t="s">
        <v>191</v>
      </c>
      <c r="O36" s="5" t="s">
        <v>164</v>
      </c>
      <c r="P36" s="5" t="s">
        <v>90</v>
      </c>
      <c r="Q36" s="5" t="s">
        <v>25</v>
      </c>
      <c r="R36" s="5"/>
      <c r="S36" s="5"/>
      <c r="T36" s="5"/>
      <c r="U36" s="5"/>
      <c r="V36" s="5"/>
      <c r="W36" s="5"/>
      <c r="X36" s="5"/>
      <c r="AA36" s="5" t="s">
        <v>192</v>
      </c>
      <c r="AB36" s="5" t="s">
        <v>166</v>
      </c>
      <c r="AC36" s="5" t="s">
        <v>90</v>
      </c>
      <c r="AD36" s="5" t="s">
        <v>25</v>
      </c>
      <c r="AE36" s="5"/>
      <c r="AF36" s="5"/>
      <c r="AG36" s="5"/>
      <c r="AH36" s="5"/>
      <c r="AI36" s="5"/>
      <c r="AJ36" s="5"/>
      <c r="AK36" s="5"/>
      <c r="AN36" s="5" t="s">
        <v>193</v>
      </c>
      <c r="AO36" s="5" t="s">
        <v>159</v>
      </c>
      <c r="AP36" s="5" t="s">
        <v>90</v>
      </c>
      <c r="AQ36" s="5" t="s">
        <v>25</v>
      </c>
      <c r="AR36" s="5"/>
      <c r="AS36" s="5"/>
      <c r="AT36" s="5"/>
      <c r="AU36" s="5"/>
      <c r="AV36" s="5"/>
      <c r="AW36" s="5"/>
      <c r="AX36" s="5"/>
      <c r="BA36" s="5" t="s">
        <v>194</v>
      </c>
      <c r="BB36" s="5" t="s">
        <v>169</v>
      </c>
      <c r="BC36" s="5" t="s">
        <v>90</v>
      </c>
      <c r="BD36" s="5" t="s">
        <v>25</v>
      </c>
      <c r="BN36" s="5" t="s">
        <v>195</v>
      </c>
      <c r="BO36" s="5" t="s">
        <v>171</v>
      </c>
      <c r="BP36" s="5" t="s">
        <v>90</v>
      </c>
      <c r="BQ36" s="5" t="s">
        <v>25</v>
      </c>
      <c r="BR36" s="4"/>
      <c r="BS36" s="4"/>
      <c r="BT36" s="4"/>
      <c r="BU36" s="4"/>
      <c r="BV36" s="4"/>
      <c r="BW36" s="4"/>
      <c r="BX36" s="4"/>
    </row>
    <row r="37" spans="1:77" x14ac:dyDescent="0.45">
      <c r="A37" s="3"/>
      <c r="B37" s="5" t="s">
        <v>156</v>
      </c>
      <c r="C37" s="5" t="s">
        <v>90</v>
      </c>
      <c r="D37" s="5" t="s">
        <v>26</v>
      </c>
      <c r="E37" s="3"/>
      <c r="H37" s="5"/>
      <c r="I37" s="5"/>
      <c r="J37" s="5"/>
      <c r="K37" s="5"/>
      <c r="N37" s="5"/>
      <c r="O37" s="5" t="s">
        <v>164</v>
      </c>
      <c r="P37" s="5" t="s">
        <v>90</v>
      </c>
      <c r="Q37" s="13" t="s">
        <v>26</v>
      </c>
      <c r="AA37" s="5"/>
      <c r="AB37" s="5" t="s">
        <v>166</v>
      </c>
      <c r="AC37" s="5" t="s">
        <v>90</v>
      </c>
      <c r="AD37" s="5" t="s">
        <v>26</v>
      </c>
      <c r="AN37" s="5"/>
      <c r="AO37" s="5" t="s">
        <v>159</v>
      </c>
      <c r="AP37" s="5" t="s">
        <v>90</v>
      </c>
      <c r="AQ37" s="5" t="s">
        <v>26</v>
      </c>
      <c r="BA37" s="5"/>
      <c r="BB37" s="5" t="s">
        <v>169</v>
      </c>
      <c r="BC37" s="5" t="s">
        <v>90</v>
      </c>
      <c r="BD37" s="5" t="s">
        <v>26</v>
      </c>
      <c r="BN37" s="5"/>
      <c r="BO37" s="5" t="s">
        <v>171</v>
      </c>
      <c r="BP37" s="5" t="s">
        <v>90</v>
      </c>
      <c r="BQ37" s="5" t="s">
        <v>26</v>
      </c>
    </row>
    <row r="38" spans="1:77" x14ac:dyDescent="0.45">
      <c r="A38" s="3"/>
      <c r="B38" s="5" t="s">
        <v>156</v>
      </c>
      <c r="C38" s="5" t="s">
        <v>90</v>
      </c>
      <c r="D38" s="5" t="s">
        <v>38</v>
      </c>
      <c r="E38" s="3"/>
      <c r="H38" s="5"/>
      <c r="I38" s="5"/>
      <c r="J38" s="5"/>
      <c r="K38" s="5"/>
      <c r="N38" s="5"/>
      <c r="O38" s="5" t="s">
        <v>164</v>
      </c>
      <c r="P38" s="5" t="s">
        <v>90</v>
      </c>
      <c r="Q38" s="13" t="s">
        <v>38</v>
      </c>
      <c r="AA38" s="5"/>
      <c r="AB38" s="5" t="s">
        <v>166</v>
      </c>
      <c r="AC38" s="5" t="s">
        <v>90</v>
      </c>
      <c r="AD38" s="5" t="s">
        <v>38</v>
      </c>
      <c r="AN38" s="5"/>
      <c r="AO38" s="5" t="s">
        <v>159</v>
      </c>
      <c r="AP38" s="5" t="s">
        <v>90</v>
      </c>
      <c r="AQ38" s="5" t="s">
        <v>38</v>
      </c>
      <c r="BA38" s="5"/>
      <c r="BB38" s="5" t="s">
        <v>169</v>
      </c>
      <c r="BC38" s="5" t="s">
        <v>90</v>
      </c>
      <c r="BD38" s="5" t="s">
        <v>38</v>
      </c>
      <c r="BN38" s="5"/>
      <c r="BO38" s="5" t="s">
        <v>171</v>
      </c>
      <c r="BP38" s="5" t="s">
        <v>90</v>
      </c>
      <c r="BQ38" s="5" t="s">
        <v>38</v>
      </c>
    </row>
    <row r="39" spans="1:77" x14ac:dyDescent="0.45">
      <c r="A39" s="3"/>
      <c r="B39" s="5" t="s">
        <v>156</v>
      </c>
      <c r="C39" s="5" t="s">
        <v>90</v>
      </c>
      <c r="D39" s="5" t="s">
        <v>28</v>
      </c>
      <c r="E39" s="3"/>
      <c r="H39" s="5"/>
      <c r="I39" s="5"/>
      <c r="J39" s="5"/>
      <c r="K39" s="5"/>
      <c r="N39" s="5"/>
      <c r="O39" s="5" t="s">
        <v>164</v>
      </c>
      <c r="P39" s="5" t="s">
        <v>90</v>
      </c>
      <c r="Q39" s="13" t="s">
        <v>28</v>
      </c>
      <c r="AA39" s="5"/>
      <c r="AB39" s="5" t="s">
        <v>166</v>
      </c>
      <c r="AC39" s="5" t="s">
        <v>90</v>
      </c>
      <c r="AD39" s="5" t="s">
        <v>28</v>
      </c>
      <c r="AN39" s="5"/>
      <c r="AO39" s="5" t="s">
        <v>159</v>
      </c>
      <c r="AP39" s="5" t="s">
        <v>90</v>
      </c>
      <c r="AQ39" s="5" t="s">
        <v>28</v>
      </c>
      <c r="BA39" s="5"/>
      <c r="BB39" s="5" t="s">
        <v>169</v>
      </c>
      <c r="BC39" s="5" t="s">
        <v>90</v>
      </c>
      <c r="BD39" s="5" t="s">
        <v>28</v>
      </c>
      <c r="BN39" s="5"/>
      <c r="BO39" s="5" t="s">
        <v>171</v>
      </c>
      <c r="BP39" s="5" t="s">
        <v>90</v>
      </c>
      <c r="BQ39" s="5" t="s">
        <v>28</v>
      </c>
    </row>
    <row r="40" spans="1:77" x14ac:dyDescent="0.45">
      <c r="A40" s="3"/>
      <c r="B40" s="5" t="s">
        <v>156</v>
      </c>
      <c r="C40" s="5" t="s">
        <v>90</v>
      </c>
      <c r="D40" s="5" t="s">
        <v>29</v>
      </c>
      <c r="E40" s="3"/>
      <c r="H40" s="5"/>
      <c r="I40" s="5"/>
      <c r="J40" s="5"/>
      <c r="K40" s="5"/>
      <c r="N40" s="5"/>
      <c r="O40" s="5" t="s">
        <v>164</v>
      </c>
      <c r="P40" s="5" t="s">
        <v>90</v>
      </c>
      <c r="Q40" s="13" t="s">
        <v>29</v>
      </c>
      <c r="AA40" s="5"/>
      <c r="AB40" s="5" t="s">
        <v>166</v>
      </c>
      <c r="AC40" s="5" t="s">
        <v>90</v>
      </c>
      <c r="AD40" s="5" t="s">
        <v>29</v>
      </c>
      <c r="AN40" s="5"/>
      <c r="AO40" s="5" t="s">
        <v>159</v>
      </c>
      <c r="AP40" s="5" t="s">
        <v>90</v>
      </c>
      <c r="AQ40" s="5" t="s">
        <v>29</v>
      </c>
      <c r="BA40" s="5"/>
      <c r="BB40" s="5" t="s">
        <v>169</v>
      </c>
      <c r="BC40" s="5" t="s">
        <v>90</v>
      </c>
      <c r="BD40" s="5" t="s">
        <v>29</v>
      </c>
      <c r="BN40" s="5"/>
      <c r="BO40" s="5" t="s">
        <v>171</v>
      </c>
      <c r="BP40" s="5" t="s">
        <v>90</v>
      </c>
      <c r="BQ40" s="5" t="s">
        <v>29</v>
      </c>
    </row>
    <row r="41" spans="1:77" x14ac:dyDescent="0.45">
      <c r="A41" s="3"/>
      <c r="B41" s="5" t="s">
        <v>156</v>
      </c>
      <c r="C41" s="5" t="s">
        <v>90</v>
      </c>
      <c r="D41" s="5" t="s">
        <v>30</v>
      </c>
      <c r="E41" s="3"/>
      <c r="H41" s="5"/>
      <c r="I41" s="5"/>
      <c r="J41" s="5"/>
      <c r="K41" s="5"/>
      <c r="N41" s="5"/>
      <c r="O41" s="5" t="s">
        <v>164</v>
      </c>
      <c r="P41" s="5" t="s">
        <v>90</v>
      </c>
      <c r="Q41" s="13" t="s">
        <v>30</v>
      </c>
      <c r="AA41" s="5"/>
      <c r="AB41" s="5" t="s">
        <v>166</v>
      </c>
      <c r="AC41" s="5" t="s">
        <v>90</v>
      </c>
      <c r="AD41" s="5" t="s">
        <v>30</v>
      </c>
      <c r="AN41" s="5"/>
      <c r="AO41" s="5" t="s">
        <v>159</v>
      </c>
      <c r="AP41" s="5" t="s">
        <v>90</v>
      </c>
      <c r="AQ41" s="5" t="s">
        <v>30</v>
      </c>
      <c r="BA41" s="5"/>
      <c r="BB41" s="5" t="s">
        <v>169</v>
      </c>
      <c r="BC41" s="5" t="s">
        <v>90</v>
      </c>
      <c r="BD41" s="5" t="s">
        <v>30</v>
      </c>
      <c r="BN41" s="5"/>
      <c r="BO41" s="5" t="s">
        <v>171</v>
      </c>
      <c r="BP41" s="5" t="s">
        <v>90</v>
      </c>
      <c r="BQ41" s="5" t="s">
        <v>30</v>
      </c>
    </row>
    <row r="42" spans="1:77" x14ac:dyDescent="0.45">
      <c r="A42" s="3"/>
      <c r="B42" s="5"/>
      <c r="C42" s="5"/>
      <c r="D42" s="4" t="s">
        <v>34</v>
      </c>
      <c r="E42" s="32">
        <f>SUM(E36:E41)</f>
        <v>0</v>
      </c>
      <c r="F42">
        <f t="shared" ref="F42:K42" si="18">SUM(F36:F41)</f>
        <v>0</v>
      </c>
      <c r="G42">
        <f t="shared" si="18"/>
        <v>0</v>
      </c>
      <c r="H42">
        <f t="shared" si="18"/>
        <v>0</v>
      </c>
      <c r="I42">
        <f t="shared" si="18"/>
        <v>0</v>
      </c>
      <c r="J42">
        <f t="shared" si="18"/>
        <v>0</v>
      </c>
      <c r="K42" s="32">
        <f t="shared" si="18"/>
        <v>0</v>
      </c>
      <c r="N42" s="5"/>
      <c r="O42" s="5"/>
      <c r="P42" s="5"/>
      <c r="Q42" s="4" t="s">
        <v>34</v>
      </c>
      <c r="R42" s="32">
        <f>SUM(R36:R41)</f>
        <v>0</v>
      </c>
      <c r="S42">
        <f t="shared" ref="S42:X42" si="19">SUM(S36:S41)</f>
        <v>0</v>
      </c>
      <c r="T42">
        <f t="shared" si="19"/>
        <v>0</v>
      </c>
      <c r="U42">
        <f t="shared" si="19"/>
        <v>0</v>
      </c>
      <c r="V42">
        <f t="shared" si="19"/>
        <v>0</v>
      </c>
      <c r="W42">
        <f t="shared" si="19"/>
        <v>0</v>
      </c>
      <c r="X42" s="32">
        <f t="shared" si="19"/>
        <v>0</v>
      </c>
      <c r="AA42" s="5"/>
      <c r="AB42" s="5"/>
      <c r="AC42" s="5"/>
      <c r="AD42" s="4" t="s">
        <v>34</v>
      </c>
      <c r="AE42" s="32">
        <f>SUM(AE36:AE41)</f>
        <v>0</v>
      </c>
      <c r="AF42">
        <f t="shared" ref="AF42:AK42" si="20">SUM(AF36:AF41)</f>
        <v>0</v>
      </c>
      <c r="AG42">
        <f t="shared" si="20"/>
        <v>0</v>
      </c>
      <c r="AH42">
        <f t="shared" si="20"/>
        <v>0</v>
      </c>
      <c r="AI42">
        <f t="shared" si="20"/>
        <v>0</v>
      </c>
      <c r="AJ42">
        <f t="shared" si="20"/>
        <v>0</v>
      </c>
      <c r="AK42" s="32">
        <f t="shared" si="20"/>
        <v>0</v>
      </c>
      <c r="AN42" s="5"/>
      <c r="AO42" s="5"/>
      <c r="AP42" s="5"/>
      <c r="AQ42" s="4" t="s">
        <v>34</v>
      </c>
      <c r="AR42" s="32">
        <f>SUM(AR36:AR41)</f>
        <v>0</v>
      </c>
      <c r="AS42">
        <f t="shared" ref="AS42:AX42" si="21">SUM(AS36:AS41)</f>
        <v>0</v>
      </c>
      <c r="AT42">
        <f t="shared" si="21"/>
        <v>0</v>
      </c>
      <c r="AU42">
        <f t="shared" si="21"/>
        <v>0</v>
      </c>
      <c r="AV42">
        <f t="shared" si="21"/>
        <v>0</v>
      </c>
      <c r="AW42">
        <f t="shared" si="21"/>
        <v>0</v>
      </c>
      <c r="AX42" s="32">
        <f t="shared" si="21"/>
        <v>0</v>
      </c>
      <c r="BA42" s="5"/>
      <c r="BB42" s="5"/>
      <c r="BC42" s="5"/>
      <c r="BD42" s="4" t="s">
        <v>34</v>
      </c>
      <c r="BE42" s="32">
        <f>SUM(BE36:BE41)</f>
        <v>0</v>
      </c>
      <c r="BF42">
        <f t="shared" ref="BF42:BK42" si="22">SUM(BF36:BF41)</f>
        <v>0</v>
      </c>
      <c r="BG42">
        <f t="shared" si="22"/>
        <v>0</v>
      </c>
      <c r="BH42">
        <f t="shared" si="22"/>
        <v>0</v>
      </c>
      <c r="BI42">
        <f t="shared" si="22"/>
        <v>0</v>
      </c>
      <c r="BJ42">
        <f t="shared" si="22"/>
        <v>0</v>
      </c>
      <c r="BK42" s="32">
        <f t="shared" si="22"/>
        <v>0</v>
      </c>
      <c r="BN42" s="5"/>
      <c r="BO42" s="5"/>
      <c r="BP42" s="5"/>
      <c r="BQ42" s="4" t="s">
        <v>34</v>
      </c>
      <c r="BR42" s="32">
        <f>SUM(BR36:BR41)</f>
        <v>0</v>
      </c>
      <c r="BS42">
        <f t="shared" ref="BS42:BX42" si="23">SUM(BS36:BS41)</f>
        <v>0</v>
      </c>
      <c r="BT42">
        <f t="shared" si="23"/>
        <v>0</v>
      </c>
      <c r="BU42">
        <f t="shared" si="23"/>
        <v>0</v>
      </c>
      <c r="BV42">
        <f t="shared" si="23"/>
        <v>0</v>
      </c>
      <c r="BW42">
        <f t="shared" si="23"/>
        <v>0</v>
      </c>
      <c r="BX42" s="32">
        <f t="shared" si="23"/>
        <v>0</v>
      </c>
    </row>
    <row r="43" spans="1:77" x14ac:dyDescent="0.45">
      <c r="A43" s="3"/>
      <c r="B43" s="5"/>
      <c r="C43" s="5"/>
      <c r="D43" s="5"/>
      <c r="E43" s="3"/>
      <c r="H43" s="5"/>
      <c r="I43" s="5"/>
      <c r="J43" s="5"/>
      <c r="K43" s="5"/>
      <c r="N43" s="5"/>
      <c r="O43" s="5"/>
      <c r="P43" s="5"/>
      <c r="Q43" s="13"/>
      <c r="AA43" s="5"/>
      <c r="AB43" s="5"/>
      <c r="AC43" s="5"/>
      <c r="AD43" s="5"/>
      <c r="AN43" s="5"/>
      <c r="AO43" s="5"/>
      <c r="AP43" s="5"/>
      <c r="AQ43" s="5"/>
      <c r="BA43" s="5"/>
      <c r="BB43" s="5"/>
      <c r="BC43" s="5"/>
      <c r="BD43" s="5"/>
      <c r="BN43" s="5"/>
      <c r="BO43" s="5"/>
      <c r="BP43" s="5"/>
      <c r="BQ43" s="5"/>
    </row>
    <row r="44" spans="1:77" x14ac:dyDescent="0.45">
      <c r="E44" s="6" t="s">
        <v>54</v>
      </c>
      <c r="F44" s="8" t="s">
        <v>56</v>
      </c>
      <c r="G44" s="9" t="s">
        <v>57</v>
      </c>
      <c r="H44" s="10" t="s">
        <v>58</v>
      </c>
      <c r="I44" s="11" t="s">
        <v>59</v>
      </c>
      <c r="J44" s="7" t="s">
        <v>60</v>
      </c>
      <c r="K44" s="12" t="s">
        <v>61</v>
      </c>
      <c r="L44" s="1"/>
      <c r="R44" s="6" t="s">
        <v>54</v>
      </c>
      <c r="S44" s="8" t="s">
        <v>56</v>
      </c>
      <c r="T44" s="9" t="s">
        <v>57</v>
      </c>
      <c r="U44" s="10" t="s">
        <v>58</v>
      </c>
      <c r="V44" s="11" t="s">
        <v>59</v>
      </c>
      <c r="W44" s="7" t="s">
        <v>60</v>
      </c>
      <c r="X44" s="12" t="s">
        <v>61</v>
      </c>
      <c r="Y44" s="1"/>
      <c r="AE44" s="6" t="s">
        <v>54</v>
      </c>
      <c r="AF44" s="8" t="s">
        <v>56</v>
      </c>
      <c r="AG44" s="9" t="s">
        <v>57</v>
      </c>
      <c r="AH44" s="10" t="s">
        <v>58</v>
      </c>
      <c r="AI44" s="11" t="s">
        <v>59</v>
      </c>
      <c r="AJ44" s="7" t="s">
        <v>60</v>
      </c>
      <c r="AK44" s="12" t="s">
        <v>61</v>
      </c>
      <c r="AL44" s="1"/>
      <c r="AR44" s="6" t="s">
        <v>54</v>
      </c>
      <c r="AS44" s="8" t="s">
        <v>56</v>
      </c>
      <c r="AT44" s="9" t="s">
        <v>57</v>
      </c>
      <c r="AU44" s="10" t="s">
        <v>58</v>
      </c>
      <c r="AV44" s="11" t="s">
        <v>59</v>
      </c>
      <c r="AW44" s="7" t="s">
        <v>60</v>
      </c>
      <c r="AX44" s="12" t="s">
        <v>61</v>
      </c>
      <c r="AY44" s="1"/>
      <c r="BE44" s="6" t="s">
        <v>54</v>
      </c>
      <c r="BF44" s="8" t="s">
        <v>56</v>
      </c>
      <c r="BG44" s="9" t="s">
        <v>57</v>
      </c>
      <c r="BH44" s="10" t="s">
        <v>58</v>
      </c>
      <c r="BI44" s="11" t="s">
        <v>59</v>
      </c>
      <c r="BJ44" s="7" t="s">
        <v>60</v>
      </c>
      <c r="BK44" s="12" t="s">
        <v>61</v>
      </c>
      <c r="BL44" s="1"/>
      <c r="BR44" s="6" t="s">
        <v>54</v>
      </c>
      <c r="BS44" s="8" t="s">
        <v>56</v>
      </c>
      <c r="BT44" s="9" t="s">
        <v>57</v>
      </c>
      <c r="BU44" s="10" t="s">
        <v>58</v>
      </c>
      <c r="BV44" s="11" t="s">
        <v>59</v>
      </c>
      <c r="BW44" s="7" t="s">
        <v>60</v>
      </c>
      <c r="BX44" s="12" t="s">
        <v>61</v>
      </c>
      <c r="BY44" s="1"/>
    </row>
    <row r="45" spans="1:77" x14ac:dyDescent="0.45">
      <c r="A45" s="4" t="s">
        <v>42</v>
      </c>
      <c r="B45" s="4" t="s">
        <v>36</v>
      </c>
      <c r="C45" s="4" t="s">
        <v>39</v>
      </c>
      <c r="D45" s="4" t="s">
        <v>37</v>
      </c>
      <c r="E45" s="4" t="s">
        <v>46</v>
      </c>
      <c r="F45" s="4" t="s">
        <v>48</v>
      </c>
      <c r="G45" s="4" t="s">
        <v>49</v>
      </c>
      <c r="H45" s="4" t="s">
        <v>50</v>
      </c>
      <c r="I45" s="4" t="s">
        <v>51</v>
      </c>
      <c r="J45" s="4" t="s">
        <v>52</v>
      </c>
      <c r="K45" s="4" t="s">
        <v>53</v>
      </c>
      <c r="N45" s="4" t="s">
        <v>42</v>
      </c>
      <c r="O45" s="4" t="s">
        <v>36</v>
      </c>
      <c r="P45" s="4" t="s">
        <v>39</v>
      </c>
      <c r="Q45" s="4" t="s">
        <v>37</v>
      </c>
      <c r="R45" s="4" t="s">
        <v>46</v>
      </c>
      <c r="S45" s="4" t="s">
        <v>48</v>
      </c>
      <c r="T45" s="4" t="s">
        <v>49</v>
      </c>
      <c r="U45" s="4" t="s">
        <v>50</v>
      </c>
      <c r="V45" s="4" t="s">
        <v>51</v>
      </c>
      <c r="W45" s="4" t="s">
        <v>52</v>
      </c>
      <c r="X45" s="4" t="s">
        <v>53</v>
      </c>
      <c r="AA45" s="4" t="s">
        <v>42</v>
      </c>
      <c r="AB45" s="4" t="s">
        <v>36</v>
      </c>
      <c r="AC45" s="4" t="s">
        <v>39</v>
      </c>
      <c r="AD45" s="4" t="s">
        <v>37</v>
      </c>
      <c r="AE45" s="4" t="s">
        <v>46</v>
      </c>
      <c r="AF45" s="4" t="s">
        <v>48</v>
      </c>
      <c r="AG45" s="4" t="s">
        <v>49</v>
      </c>
      <c r="AH45" s="4" t="s">
        <v>50</v>
      </c>
      <c r="AI45" s="4" t="s">
        <v>51</v>
      </c>
      <c r="AJ45" s="4" t="s">
        <v>52</v>
      </c>
      <c r="AK45" s="4" t="s">
        <v>53</v>
      </c>
      <c r="AN45" s="4" t="s">
        <v>42</v>
      </c>
      <c r="AO45" s="4" t="s">
        <v>36</v>
      </c>
      <c r="AP45" s="4" t="s">
        <v>39</v>
      </c>
      <c r="AQ45" s="4" t="s">
        <v>37</v>
      </c>
      <c r="AR45" s="4" t="s">
        <v>46</v>
      </c>
      <c r="AS45" s="4" t="s">
        <v>48</v>
      </c>
      <c r="AT45" s="4" t="s">
        <v>49</v>
      </c>
      <c r="AU45" s="4" t="s">
        <v>50</v>
      </c>
      <c r="AV45" s="4" t="s">
        <v>51</v>
      </c>
      <c r="AW45" s="4" t="s">
        <v>52</v>
      </c>
      <c r="AX45" s="4" t="s">
        <v>53</v>
      </c>
      <c r="BA45" s="4" t="s">
        <v>42</v>
      </c>
      <c r="BB45" s="4" t="s">
        <v>36</v>
      </c>
      <c r="BC45" s="4" t="s">
        <v>39</v>
      </c>
      <c r="BD45" s="4" t="s">
        <v>37</v>
      </c>
      <c r="BE45" s="4" t="s">
        <v>46</v>
      </c>
      <c r="BF45" s="4" t="s">
        <v>48</v>
      </c>
      <c r="BG45" s="4" t="s">
        <v>49</v>
      </c>
      <c r="BH45" s="4" t="s">
        <v>50</v>
      </c>
      <c r="BI45" s="4" t="s">
        <v>51</v>
      </c>
      <c r="BJ45" s="4" t="s">
        <v>52</v>
      </c>
      <c r="BK45" s="4" t="s">
        <v>53</v>
      </c>
      <c r="BN45" s="4" t="s">
        <v>42</v>
      </c>
      <c r="BO45" s="4" t="s">
        <v>36</v>
      </c>
      <c r="BP45" s="4" t="s">
        <v>39</v>
      </c>
      <c r="BQ45" s="4" t="s">
        <v>37</v>
      </c>
      <c r="BR45" s="4" t="s">
        <v>46</v>
      </c>
      <c r="BS45" s="4" t="s">
        <v>48</v>
      </c>
      <c r="BT45" s="4" t="s">
        <v>49</v>
      </c>
      <c r="BU45" s="4" t="s">
        <v>50</v>
      </c>
      <c r="BV45" s="4" t="s">
        <v>51</v>
      </c>
      <c r="BW45" s="4" t="s">
        <v>52</v>
      </c>
      <c r="BX45" s="4" t="s">
        <v>53</v>
      </c>
    </row>
    <row r="46" spans="1:77" x14ac:dyDescent="0.45">
      <c r="A46" s="3" t="s">
        <v>196</v>
      </c>
      <c r="B46" s="5" t="s">
        <v>156</v>
      </c>
      <c r="C46" s="5" t="s">
        <v>97</v>
      </c>
      <c r="D46" s="5" t="s">
        <v>25</v>
      </c>
      <c r="E46" s="3"/>
      <c r="N46" s="5" t="s">
        <v>197</v>
      </c>
      <c r="O46" s="5" t="s">
        <v>164</v>
      </c>
      <c r="P46" s="5" t="s">
        <v>97</v>
      </c>
      <c r="Q46" s="13" t="s">
        <v>25</v>
      </c>
      <c r="AA46" s="5" t="s">
        <v>198</v>
      </c>
      <c r="AB46" s="5" t="s">
        <v>166</v>
      </c>
      <c r="AC46" s="5" t="s">
        <v>97</v>
      </c>
      <c r="AD46" s="13" t="s">
        <v>25</v>
      </c>
      <c r="AN46" s="5" t="s">
        <v>199</v>
      </c>
      <c r="AO46" s="5" t="s">
        <v>159</v>
      </c>
      <c r="AP46" s="5" t="s">
        <v>97</v>
      </c>
      <c r="AQ46" s="13" t="s">
        <v>25</v>
      </c>
      <c r="BA46" s="5" t="s">
        <v>200</v>
      </c>
      <c r="BB46" s="5" t="s">
        <v>169</v>
      </c>
      <c r="BC46" s="5" t="s">
        <v>97</v>
      </c>
      <c r="BD46" s="5" t="s">
        <v>25</v>
      </c>
      <c r="BL46" t="s">
        <v>101</v>
      </c>
      <c r="BN46" s="5" t="s">
        <v>201</v>
      </c>
      <c r="BO46" s="5" t="s">
        <v>171</v>
      </c>
      <c r="BP46" s="5" t="s">
        <v>97</v>
      </c>
      <c r="BQ46" s="13" t="s">
        <v>25</v>
      </c>
    </row>
    <row r="47" spans="1:77" x14ac:dyDescent="0.45">
      <c r="A47" s="3"/>
      <c r="B47" s="5" t="s">
        <v>156</v>
      </c>
      <c r="C47" t="s">
        <v>97</v>
      </c>
      <c r="D47" s="5" t="s">
        <v>26</v>
      </c>
      <c r="E47" s="3"/>
      <c r="N47" s="5"/>
      <c r="O47" s="5" t="s">
        <v>164</v>
      </c>
      <c r="P47" s="5" t="s">
        <v>97</v>
      </c>
      <c r="Q47" s="13" t="s">
        <v>26</v>
      </c>
      <c r="AA47" s="5"/>
      <c r="AB47" s="5" t="s">
        <v>166</v>
      </c>
      <c r="AC47" s="5" t="s">
        <v>97</v>
      </c>
      <c r="AD47" s="13" t="s">
        <v>26</v>
      </c>
      <c r="AN47" s="5"/>
      <c r="AO47" s="5" t="s">
        <v>159</v>
      </c>
      <c r="AP47" s="5" t="s">
        <v>97</v>
      </c>
      <c r="AQ47" s="13" t="s">
        <v>26</v>
      </c>
      <c r="BA47" s="5"/>
      <c r="BB47" s="5" t="s">
        <v>169</v>
      </c>
      <c r="BC47" s="5" t="s">
        <v>97</v>
      </c>
      <c r="BD47" s="5" t="s">
        <v>26</v>
      </c>
      <c r="BL47" t="s">
        <v>101</v>
      </c>
      <c r="BN47" s="5"/>
      <c r="BO47" s="5" t="s">
        <v>171</v>
      </c>
      <c r="BP47" s="5" t="s">
        <v>97</v>
      </c>
      <c r="BQ47" s="13" t="s">
        <v>26</v>
      </c>
    </row>
    <row r="48" spans="1:77" x14ac:dyDescent="0.45">
      <c r="A48" s="3"/>
      <c r="B48" s="5" t="s">
        <v>156</v>
      </c>
      <c r="C48" s="5" t="s">
        <v>97</v>
      </c>
      <c r="D48" s="5" t="s">
        <v>38</v>
      </c>
      <c r="E48" s="3"/>
      <c r="N48" s="5"/>
      <c r="O48" s="5" t="s">
        <v>164</v>
      </c>
      <c r="P48" s="5" t="s">
        <v>97</v>
      </c>
      <c r="Q48" s="13" t="s">
        <v>38</v>
      </c>
      <c r="AA48" s="5"/>
      <c r="AB48" s="5" t="s">
        <v>166</v>
      </c>
      <c r="AC48" s="5" t="s">
        <v>97</v>
      </c>
      <c r="AD48" s="13" t="s">
        <v>38</v>
      </c>
      <c r="AN48" s="5"/>
      <c r="AO48" s="5" t="s">
        <v>159</v>
      </c>
      <c r="AP48" s="5" t="s">
        <v>97</v>
      </c>
      <c r="AQ48" s="13" t="s">
        <v>38</v>
      </c>
      <c r="BA48" s="5"/>
      <c r="BB48" s="5" t="s">
        <v>169</v>
      </c>
      <c r="BC48" s="5" t="s">
        <v>97</v>
      </c>
      <c r="BD48" s="5" t="s">
        <v>38</v>
      </c>
      <c r="BN48" s="5"/>
      <c r="BO48" s="5" t="s">
        <v>171</v>
      </c>
      <c r="BP48" s="5" t="s">
        <v>97</v>
      </c>
      <c r="BQ48" s="13" t="s">
        <v>38</v>
      </c>
    </row>
    <row r="49" spans="1:77" x14ac:dyDescent="0.45">
      <c r="A49" s="3"/>
      <c r="B49" s="5" t="s">
        <v>156</v>
      </c>
      <c r="C49" t="s">
        <v>97</v>
      </c>
      <c r="D49" s="5" t="s">
        <v>28</v>
      </c>
      <c r="E49" s="3"/>
      <c r="N49" s="5"/>
      <c r="O49" s="5" t="s">
        <v>164</v>
      </c>
      <c r="P49" s="5" t="s">
        <v>97</v>
      </c>
      <c r="Q49" s="13" t="s">
        <v>28</v>
      </c>
      <c r="AA49" s="5"/>
      <c r="AB49" s="5" t="s">
        <v>166</v>
      </c>
      <c r="AC49" s="5" t="s">
        <v>97</v>
      </c>
      <c r="AD49" s="13" t="s">
        <v>28</v>
      </c>
      <c r="AN49" s="5"/>
      <c r="AO49" s="5" t="s">
        <v>159</v>
      </c>
      <c r="AP49" s="5" t="s">
        <v>97</v>
      </c>
      <c r="AQ49" s="13" t="s">
        <v>28</v>
      </c>
      <c r="BA49" s="5"/>
      <c r="BB49" s="5" t="s">
        <v>169</v>
      </c>
      <c r="BC49" s="5" t="s">
        <v>97</v>
      </c>
      <c r="BD49" s="5" t="s">
        <v>28</v>
      </c>
      <c r="BN49" s="5"/>
      <c r="BO49" s="5" t="s">
        <v>171</v>
      </c>
      <c r="BP49" s="5" t="s">
        <v>97</v>
      </c>
      <c r="BQ49" s="13" t="s">
        <v>28</v>
      </c>
    </row>
    <row r="50" spans="1:77" x14ac:dyDescent="0.45">
      <c r="A50" s="3"/>
      <c r="B50" s="5" t="s">
        <v>156</v>
      </c>
      <c r="C50" s="5" t="s">
        <v>97</v>
      </c>
      <c r="D50" s="5" t="s">
        <v>29</v>
      </c>
      <c r="E50" s="3"/>
      <c r="N50" s="5"/>
      <c r="O50" s="5" t="s">
        <v>164</v>
      </c>
      <c r="P50" s="5" t="s">
        <v>97</v>
      </c>
      <c r="Q50" s="13" t="s">
        <v>29</v>
      </c>
      <c r="AA50" s="5"/>
      <c r="AB50" s="5" t="s">
        <v>166</v>
      </c>
      <c r="AC50" s="5" t="s">
        <v>97</v>
      </c>
      <c r="AD50" s="13" t="s">
        <v>29</v>
      </c>
      <c r="AN50" s="5"/>
      <c r="AO50" s="5" t="s">
        <v>159</v>
      </c>
      <c r="AP50" s="5" t="s">
        <v>97</v>
      </c>
      <c r="AQ50" s="13" t="s">
        <v>29</v>
      </c>
      <c r="BA50" s="5"/>
      <c r="BB50" s="5" t="s">
        <v>169</v>
      </c>
      <c r="BC50" s="5" t="s">
        <v>97</v>
      </c>
      <c r="BD50" s="5" t="s">
        <v>29</v>
      </c>
      <c r="BN50" s="5"/>
      <c r="BO50" s="5" t="s">
        <v>171</v>
      </c>
      <c r="BP50" s="5" t="s">
        <v>97</v>
      </c>
      <c r="BQ50" s="13" t="s">
        <v>29</v>
      </c>
    </row>
    <row r="51" spans="1:77" x14ac:dyDescent="0.45">
      <c r="A51" s="3"/>
      <c r="B51" s="5" t="s">
        <v>156</v>
      </c>
      <c r="C51" t="s">
        <v>97</v>
      </c>
      <c r="D51" s="5" t="s">
        <v>30</v>
      </c>
      <c r="E51" s="3"/>
      <c r="N51" s="5"/>
      <c r="O51" s="5" t="s">
        <v>164</v>
      </c>
      <c r="P51" s="5" t="s">
        <v>97</v>
      </c>
      <c r="Q51" s="13" t="s">
        <v>30</v>
      </c>
      <c r="AA51" s="5"/>
      <c r="AB51" s="5" t="s">
        <v>166</v>
      </c>
      <c r="AC51" s="5" t="s">
        <v>97</v>
      </c>
      <c r="AD51" s="13" t="s">
        <v>30</v>
      </c>
      <c r="AN51" s="5"/>
      <c r="AO51" s="5" t="s">
        <v>159</v>
      </c>
      <c r="AP51" s="5" t="s">
        <v>97</v>
      </c>
      <c r="AQ51" s="13" t="s">
        <v>30</v>
      </c>
      <c r="BA51" s="5"/>
      <c r="BB51" s="5" t="s">
        <v>169</v>
      </c>
      <c r="BC51" s="5" t="s">
        <v>97</v>
      </c>
      <c r="BD51" s="5" t="s">
        <v>30</v>
      </c>
      <c r="BL51" t="s">
        <v>101</v>
      </c>
      <c r="BN51" s="5"/>
      <c r="BO51" s="5" t="s">
        <v>171</v>
      </c>
      <c r="BP51" s="5" t="s">
        <v>97</v>
      </c>
      <c r="BQ51" s="13" t="s">
        <v>30</v>
      </c>
    </row>
    <row r="52" spans="1:77" x14ac:dyDescent="0.45">
      <c r="A52" s="3"/>
      <c r="B52" s="5"/>
      <c r="D52" s="4" t="s">
        <v>34</v>
      </c>
      <c r="E52" s="32">
        <f>SUM(E46:E51)</f>
        <v>0</v>
      </c>
      <c r="F52">
        <f t="shared" ref="F52:K52" si="24">SUM(F46:F51)</f>
        <v>0</v>
      </c>
      <c r="G52">
        <f t="shared" si="24"/>
        <v>0</v>
      </c>
      <c r="H52">
        <f t="shared" si="24"/>
        <v>0</v>
      </c>
      <c r="I52">
        <f t="shared" si="24"/>
        <v>0</v>
      </c>
      <c r="J52">
        <f t="shared" si="24"/>
        <v>0</v>
      </c>
      <c r="K52" s="32">
        <f t="shared" si="24"/>
        <v>0</v>
      </c>
      <c r="N52" s="5"/>
      <c r="O52" s="5"/>
      <c r="P52" s="5"/>
      <c r="Q52" s="4" t="s">
        <v>34</v>
      </c>
      <c r="R52" s="32">
        <f>SUM(R46:R51)</f>
        <v>0</v>
      </c>
      <c r="S52">
        <f t="shared" ref="S52:X52" si="25">SUM(S46:S51)</f>
        <v>0</v>
      </c>
      <c r="T52">
        <f t="shared" si="25"/>
        <v>0</v>
      </c>
      <c r="U52">
        <f t="shared" si="25"/>
        <v>0</v>
      </c>
      <c r="V52">
        <f t="shared" si="25"/>
        <v>0</v>
      </c>
      <c r="W52">
        <f t="shared" si="25"/>
        <v>0</v>
      </c>
      <c r="X52" s="32">
        <f t="shared" si="25"/>
        <v>0</v>
      </c>
      <c r="AA52" s="5"/>
      <c r="AB52" s="5"/>
      <c r="AC52" s="5"/>
      <c r="AD52" s="4" t="s">
        <v>34</v>
      </c>
      <c r="AE52" s="32">
        <f>SUM(AE46:AE51)</f>
        <v>0</v>
      </c>
      <c r="AF52">
        <f t="shared" ref="AF52:AK52" si="26">SUM(AF46:AF51)</f>
        <v>0</v>
      </c>
      <c r="AG52">
        <f t="shared" si="26"/>
        <v>0</v>
      </c>
      <c r="AH52">
        <f t="shared" si="26"/>
        <v>0</v>
      </c>
      <c r="AI52">
        <f t="shared" si="26"/>
        <v>0</v>
      </c>
      <c r="AJ52">
        <f t="shared" si="26"/>
        <v>0</v>
      </c>
      <c r="AK52" s="32">
        <f t="shared" si="26"/>
        <v>0</v>
      </c>
      <c r="AN52" s="5"/>
      <c r="AO52" s="5"/>
      <c r="AP52" s="5"/>
      <c r="AQ52" s="4" t="s">
        <v>34</v>
      </c>
      <c r="AR52" s="32">
        <f>SUM(AR46:AR51)</f>
        <v>0</v>
      </c>
      <c r="AS52">
        <f t="shared" ref="AS52:AX52" si="27">SUM(AS46:AS51)</f>
        <v>0</v>
      </c>
      <c r="AT52">
        <f t="shared" si="27"/>
        <v>0</v>
      </c>
      <c r="AU52">
        <f t="shared" si="27"/>
        <v>0</v>
      </c>
      <c r="AV52">
        <f t="shared" si="27"/>
        <v>0</v>
      </c>
      <c r="AW52">
        <f t="shared" si="27"/>
        <v>0</v>
      </c>
      <c r="AX52" s="32">
        <f t="shared" si="27"/>
        <v>0</v>
      </c>
      <c r="BA52" s="5"/>
      <c r="BB52" s="5"/>
      <c r="BC52" s="5"/>
      <c r="BD52" s="4" t="s">
        <v>34</v>
      </c>
      <c r="BE52" s="32">
        <f>SUM(BE46:BE51)</f>
        <v>0</v>
      </c>
      <c r="BF52">
        <f t="shared" ref="BF52:BK52" si="28">SUM(BF46:BF51)</f>
        <v>0</v>
      </c>
      <c r="BG52">
        <f t="shared" si="28"/>
        <v>0</v>
      </c>
      <c r="BH52">
        <f t="shared" si="28"/>
        <v>0</v>
      </c>
      <c r="BI52">
        <f t="shared" si="28"/>
        <v>0</v>
      </c>
      <c r="BJ52">
        <f t="shared" si="28"/>
        <v>0</v>
      </c>
      <c r="BK52" s="32">
        <f t="shared" si="28"/>
        <v>0</v>
      </c>
      <c r="BN52" s="5"/>
      <c r="BO52" s="5"/>
      <c r="BP52" s="5"/>
      <c r="BQ52" s="4" t="s">
        <v>34</v>
      </c>
      <c r="BR52" s="32">
        <f>SUM(BR46:BR51)</f>
        <v>0</v>
      </c>
      <c r="BS52">
        <f t="shared" ref="BS52:BX52" si="29">SUM(BS46:BS51)</f>
        <v>0</v>
      </c>
      <c r="BT52">
        <f t="shared" si="29"/>
        <v>0</v>
      </c>
      <c r="BU52">
        <f t="shared" si="29"/>
        <v>0</v>
      </c>
      <c r="BV52">
        <f t="shared" si="29"/>
        <v>0</v>
      </c>
      <c r="BW52">
        <f t="shared" si="29"/>
        <v>0</v>
      </c>
      <c r="BX52" s="32">
        <f t="shared" si="29"/>
        <v>0</v>
      </c>
    </row>
    <row r="53" spans="1:77" x14ac:dyDescent="0.45">
      <c r="A53" s="3"/>
      <c r="B53" s="5"/>
      <c r="D53" s="5"/>
      <c r="E53" s="3"/>
      <c r="N53" s="5"/>
      <c r="O53" s="5"/>
      <c r="P53" s="5"/>
      <c r="Q53" s="13"/>
      <c r="AA53" s="5"/>
      <c r="AB53" s="5"/>
      <c r="AC53" s="5"/>
      <c r="AD53" s="13"/>
      <c r="AN53" s="5"/>
      <c r="AO53" s="5"/>
      <c r="AP53" s="5"/>
      <c r="AQ53" s="13"/>
      <c r="BA53" s="5"/>
      <c r="BB53" s="5"/>
      <c r="BC53" s="5"/>
      <c r="BD53" s="13"/>
      <c r="BN53" s="5"/>
      <c r="BO53" s="5"/>
      <c r="BP53" s="5"/>
      <c r="BQ53" s="13"/>
    </row>
    <row r="54" spans="1:77" x14ac:dyDescent="0.45">
      <c r="E54" s="6" t="s">
        <v>54</v>
      </c>
      <c r="F54" s="8" t="s">
        <v>56</v>
      </c>
      <c r="G54" s="9" t="s">
        <v>57</v>
      </c>
      <c r="H54" s="10" t="s">
        <v>58</v>
      </c>
      <c r="I54" s="11" t="s">
        <v>59</v>
      </c>
      <c r="J54" s="7" t="s">
        <v>60</v>
      </c>
      <c r="K54" s="12" t="s">
        <v>61</v>
      </c>
      <c r="L54" s="1"/>
      <c r="R54" s="6" t="s">
        <v>54</v>
      </c>
      <c r="S54" s="8" t="s">
        <v>56</v>
      </c>
      <c r="T54" s="9" t="s">
        <v>57</v>
      </c>
      <c r="U54" s="10" t="s">
        <v>58</v>
      </c>
      <c r="V54" s="11" t="s">
        <v>59</v>
      </c>
      <c r="W54" s="7" t="s">
        <v>60</v>
      </c>
      <c r="X54" s="12" t="s">
        <v>61</v>
      </c>
      <c r="Y54" s="1"/>
      <c r="AE54" s="6" t="s">
        <v>54</v>
      </c>
      <c r="AF54" s="8" t="s">
        <v>56</v>
      </c>
      <c r="AG54" s="9" t="s">
        <v>57</v>
      </c>
      <c r="AH54" s="10" t="s">
        <v>58</v>
      </c>
      <c r="AI54" s="11" t="s">
        <v>59</v>
      </c>
      <c r="AJ54" s="7" t="s">
        <v>60</v>
      </c>
      <c r="AK54" s="12" t="s">
        <v>61</v>
      </c>
      <c r="AL54" s="1"/>
      <c r="AR54" s="6" t="s">
        <v>54</v>
      </c>
      <c r="AS54" s="8" t="s">
        <v>56</v>
      </c>
      <c r="AT54" s="9" t="s">
        <v>57</v>
      </c>
      <c r="AU54" s="10" t="s">
        <v>58</v>
      </c>
      <c r="AV54" s="11" t="s">
        <v>59</v>
      </c>
      <c r="AW54" s="7" t="s">
        <v>60</v>
      </c>
      <c r="AX54" s="12" t="s">
        <v>61</v>
      </c>
      <c r="AY54" s="1"/>
      <c r="BE54" s="6" t="s">
        <v>54</v>
      </c>
      <c r="BF54" s="8" t="s">
        <v>56</v>
      </c>
      <c r="BG54" s="9" t="s">
        <v>57</v>
      </c>
      <c r="BH54" s="10" t="s">
        <v>58</v>
      </c>
      <c r="BI54" s="11" t="s">
        <v>59</v>
      </c>
      <c r="BJ54" s="7" t="s">
        <v>60</v>
      </c>
      <c r="BK54" s="12" t="s">
        <v>61</v>
      </c>
      <c r="BL54" s="1"/>
      <c r="BR54" s="6" t="s">
        <v>54</v>
      </c>
      <c r="BS54" s="8" t="s">
        <v>56</v>
      </c>
      <c r="BT54" s="9" t="s">
        <v>57</v>
      </c>
      <c r="BU54" s="10" t="s">
        <v>58</v>
      </c>
      <c r="BV54" s="11" t="s">
        <v>59</v>
      </c>
      <c r="BW54" s="7" t="s">
        <v>60</v>
      </c>
      <c r="BX54" s="12" t="s">
        <v>61</v>
      </c>
      <c r="BY54" s="1"/>
    </row>
    <row r="55" spans="1:77" x14ac:dyDescent="0.45">
      <c r="A55" s="4" t="s">
        <v>42</v>
      </c>
      <c r="B55" s="4" t="s">
        <v>36</v>
      </c>
      <c r="C55" s="4" t="s">
        <v>39</v>
      </c>
      <c r="D55" s="4" t="s">
        <v>37</v>
      </c>
      <c r="E55" s="4" t="s">
        <v>46</v>
      </c>
      <c r="F55" s="4" t="s">
        <v>48</v>
      </c>
      <c r="G55" s="4" t="s">
        <v>49</v>
      </c>
      <c r="H55" s="4" t="s">
        <v>50</v>
      </c>
      <c r="I55" s="4" t="s">
        <v>51</v>
      </c>
      <c r="J55" s="4" t="s">
        <v>52</v>
      </c>
      <c r="K55" s="4" t="s">
        <v>53</v>
      </c>
      <c r="N55" s="4" t="s">
        <v>42</v>
      </c>
      <c r="O55" s="4" t="s">
        <v>36</v>
      </c>
      <c r="P55" s="4" t="s">
        <v>39</v>
      </c>
      <c r="Q55" s="4" t="s">
        <v>37</v>
      </c>
      <c r="R55" s="4" t="s">
        <v>46</v>
      </c>
      <c r="S55" s="4" t="s">
        <v>48</v>
      </c>
      <c r="T55" s="4" t="s">
        <v>49</v>
      </c>
      <c r="U55" s="4" t="s">
        <v>50</v>
      </c>
      <c r="V55" s="4" t="s">
        <v>51</v>
      </c>
      <c r="W55" s="4" t="s">
        <v>52</v>
      </c>
      <c r="X55" s="4" t="s">
        <v>53</v>
      </c>
      <c r="AA55" s="4" t="s">
        <v>42</v>
      </c>
      <c r="AB55" s="4" t="s">
        <v>36</v>
      </c>
      <c r="AC55" s="4" t="s">
        <v>39</v>
      </c>
      <c r="AD55" s="4" t="s">
        <v>37</v>
      </c>
      <c r="AE55" s="4" t="s">
        <v>46</v>
      </c>
      <c r="AF55" s="4" t="s">
        <v>48</v>
      </c>
      <c r="AG55" s="4" t="s">
        <v>49</v>
      </c>
      <c r="AH55" s="4" t="s">
        <v>50</v>
      </c>
      <c r="AI55" s="4" t="s">
        <v>51</v>
      </c>
      <c r="AJ55" s="4" t="s">
        <v>52</v>
      </c>
      <c r="AK55" s="4" t="s">
        <v>53</v>
      </c>
      <c r="AN55" s="4" t="s">
        <v>42</v>
      </c>
      <c r="AO55" s="4" t="s">
        <v>36</v>
      </c>
      <c r="AP55" s="4" t="s">
        <v>39</v>
      </c>
      <c r="AQ55" s="4" t="s">
        <v>37</v>
      </c>
      <c r="AR55" s="4" t="s">
        <v>46</v>
      </c>
      <c r="AS55" s="4" t="s">
        <v>48</v>
      </c>
      <c r="AT55" s="4" t="s">
        <v>49</v>
      </c>
      <c r="AU55" s="4" t="s">
        <v>50</v>
      </c>
      <c r="AV55" s="4" t="s">
        <v>51</v>
      </c>
      <c r="AW55" s="4" t="s">
        <v>52</v>
      </c>
      <c r="AX55" s="4" t="s">
        <v>53</v>
      </c>
      <c r="BA55" s="4" t="s">
        <v>42</v>
      </c>
      <c r="BB55" s="4" t="s">
        <v>36</v>
      </c>
      <c r="BC55" s="4" t="s">
        <v>39</v>
      </c>
      <c r="BD55" s="4" t="s">
        <v>37</v>
      </c>
      <c r="BE55" s="4" t="s">
        <v>46</v>
      </c>
      <c r="BF55" s="4" t="s">
        <v>48</v>
      </c>
      <c r="BG55" s="4" t="s">
        <v>49</v>
      </c>
      <c r="BH55" s="4" t="s">
        <v>50</v>
      </c>
      <c r="BI55" s="4" t="s">
        <v>51</v>
      </c>
      <c r="BJ55" s="4" t="s">
        <v>52</v>
      </c>
      <c r="BK55" s="4" t="s">
        <v>53</v>
      </c>
      <c r="BN55" s="4" t="s">
        <v>42</v>
      </c>
      <c r="BO55" s="4" t="s">
        <v>36</v>
      </c>
      <c r="BP55" s="4" t="s">
        <v>39</v>
      </c>
      <c r="BQ55" s="4" t="s">
        <v>37</v>
      </c>
      <c r="BR55" s="4" t="s">
        <v>46</v>
      </c>
      <c r="BS55" s="4" t="s">
        <v>48</v>
      </c>
      <c r="BT55" s="4" t="s">
        <v>49</v>
      </c>
      <c r="BU55" s="4" t="s">
        <v>50</v>
      </c>
      <c r="BV55" s="4" t="s">
        <v>51</v>
      </c>
      <c r="BW55" s="4" t="s">
        <v>52</v>
      </c>
      <c r="BX55" s="4" t="s">
        <v>53</v>
      </c>
    </row>
    <row r="56" spans="1:77" x14ac:dyDescent="0.45">
      <c r="A56" s="3" t="s">
        <v>202</v>
      </c>
      <c r="B56" s="5" t="s">
        <v>156</v>
      </c>
      <c r="C56" t="s">
        <v>105</v>
      </c>
      <c r="D56" s="5" t="s">
        <v>25</v>
      </c>
      <c r="E56" s="3"/>
      <c r="N56" s="5" t="s">
        <v>203</v>
      </c>
      <c r="O56" s="5" t="s">
        <v>164</v>
      </c>
      <c r="P56" t="s">
        <v>105</v>
      </c>
      <c r="Q56" s="5" t="s">
        <v>25</v>
      </c>
      <c r="AA56" s="5" t="s">
        <v>204</v>
      </c>
      <c r="AB56" s="5" t="s">
        <v>166</v>
      </c>
      <c r="AC56" t="s">
        <v>105</v>
      </c>
      <c r="AD56" s="5" t="s">
        <v>25</v>
      </c>
      <c r="AN56" s="5" t="s">
        <v>205</v>
      </c>
      <c r="AO56" s="5" t="s">
        <v>159</v>
      </c>
      <c r="AP56" t="s">
        <v>105</v>
      </c>
      <c r="AQ56" s="5" t="s">
        <v>25</v>
      </c>
      <c r="AY56" t="e" cm="1">
        <f t="array" ref="AY56">+AY5AY56</f>
        <v>#NAME?</v>
      </c>
      <c r="BA56" s="5" t="s">
        <v>206</v>
      </c>
      <c r="BB56" s="5" t="s">
        <v>169</v>
      </c>
      <c r="BC56" t="s">
        <v>105</v>
      </c>
      <c r="BD56" s="5" t="s">
        <v>25</v>
      </c>
      <c r="BN56" s="5" t="s">
        <v>207</v>
      </c>
      <c r="BO56" s="5" t="s">
        <v>171</v>
      </c>
      <c r="BP56" t="s">
        <v>105</v>
      </c>
      <c r="BQ56" s="5" t="s">
        <v>25</v>
      </c>
    </row>
    <row r="57" spans="1:77" x14ac:dyDescent="0.45">
      <c r="A57" s="3"/>
      <c r="B57" s="5" t="s">
        <v>156</v>
      </c>
      <c r="C57" t="s">
        <v>105</v>
      </c>
      <c r="D57" s="5" t="s">
        <v>26</v>
      </c>
      <c r="E57" s="3"/>
      <c r="N57" s="5"/>
      <c r="O57" s="5" t="s">
        <v>164</v>
      </c>
      <c r="P57" t="s">
        <v>105</v>
      </c>
      <c r="Q57" s="5" t="s">
        <v>26</v>
      </c>
      <c r="AA57" s="5"/>
      <c r="AB57" s="5" t="s">
        <v>166</v>
      </c>
      <c r="AC57" t="s">
        <v>105</v>
      </c>
      <c r="AD57" s="5" t="s">
        <v>26</v>
      </c>
      <c r="AN57" s="5"/>
      <c r="AO57" s="5" t="s">
        <v>159</v>
      </c>
      <c r="AP57" t="s">
        <v>105</v>
      </c>
      <c r="AQ57" s="5" t="s">
        <v>26</v>
      </c>
      <c r="BA57" s="5"/>
      <c r="BB57" s="5" t="s">
        <v>169</v>
      </c>
      <c r="BC57" t="s">
        <v>105</v>
      </c>
      <c r="BD57" s="5" t="s">
        <v>26</v>
      </c>
      <c r="BN57" s="5"/>
      <c r="BO57" s="5" t="s">
        <v>171</v>
      </c>
      <c r="BP57" t="s">
        <v>105</v>
      </c>
      <c r="BQ57" s="5" t="s">
        <v>26</v>
      </c>
    </row>
    <row r="58" spans="1:77" x14ac:dyDescent="0.45">
      <c r="A58" s="3"/>
      <c r="B58" s="5" t="s">
        <v>156</v>
      </c>
      <c r="C58" t="s">
        <v>105</v>
      </c>
      <c r="D58" s="5" t="s">
        <v>38</v>
      </c>
      <c r="N58" s="5"/>
      <c r="O58" s="5" t="s">
        <v>164</v>
      </c>
      <c r="P58" t="s">
        <v>105</v>
      </c>
      <c r="Q58" s="5" t="s">
        <v>38</v>
      </c>
      <c r="AA58" s="5"/>
      <c r="AB58" s="5" t="s">
        <v>166</v>
      </c>
      <c r="AC58" t="s">
        <v>105</v>
      </c>
      <c r="AD58" s="5" t="s">
        <v>38</v>
      </c>
      <c r="AN58" s="5"/>
      <c r="AO58" s="5" t="s">
        <v>159</v>
      </c>
      <c r="AP58" t="s">
        <v>105</v>
      </c>
      <c r="AQ58" s="5" t="s">
        <v>38</v>
      </c>
      <c r="BA58" s="5"/>
      <c r="BB58" s="5" t="s">
        <v>169</v>
      </c>
      <c r="BC58" t="s">
        <v>105</v>
      </c>
      <c r="BD58" s="5" t="s">
        <v>38</v>
      </c>
      <c r="BN58" s="5"/>
      <c r="BO58" s="5" t="s">
        <v>171</v>
      </c>
      <c r="BP58" t="s">
        <v>105</v>
      </c>
      <c r="BQ58" s="5" t="s">
        <v>38</v>
      </c>
    </row>
    <row r="59" spans="1:77" x14ac:dyDescent="0.45">
      <c r="A59" s="3"/>
      <c r="B59" s="5" t="s">
        <v>156</v>
      </c>
      <c r="C59" t="s">
        <v>105</v>
      </c>
      <c r="D59" s="5" t="s">
        <v>28</v>
      </c>
      <c r="N59" s="5"/>
      <c r="O59" s="5" t="s">
        <v>164</v>
      </c>
      <c r="P59" t="s">
        <v>105</v>
      </c>
      <c r="Q59" s="5" t="s">
        <v>28</v>
      </c>
      <c r="AA59" s="5"/>
      <c r="AB59" s="5" t="s">
        <v>166</v>
      </c>
      <c r="AC59" t="s">
        <v>105</v>
      </c>
      <c r="AD59" s="5" t="s">
        <v>28</v>
      </c>
      <c r="AN59" s="5"/>
      <c r="AO59" s="5" t="s">
        <v>159</v>
      </c>
      <c r="AP59" t="s">
        <v>105</v>
      </c>
      <c r="AQ59" s="5" t="s">
        <v>28</v>
      </c>
      <c r="BA59" s="5"/>
      <c r="BB59" s="5" t="s">
        <v>169</v>
      </c>
      <c r="BC59" t="s">
        <v>105</v>
      </c>
      <c r="BD59" s="5" t="s">
        <v>28</v>
      </c>
      <c r="BN59" s="5"/>
      <c r="BO59" s="5" t="s">
        <v>171</v>
      </c>
      <c r="BP59" t="s">
        <v>105</v>
      </c>
      <c r="BQ59" s="5" t="s">
        <v>28</v>
      </c>
    </row>
    <row r="60" spans="1:77" x14ac:dyDescent="0.45">
      <c r="A60" s="3"/>
      <c r="B60" s="5" t="s">
        <v>156</v>
      </c>
      <c r="C60" t="s">
        <v>105</v>
      </c>
      <c r="D60" s="5" t="s">
        <v>29</v>
      </c>
      <c r="N60" s="5"/>
      <c r="O60" s="5" t="s">
        <v>164</v>
      </c>
      <c r="P60" t="s">
        <v>105</v>
      </c>
      <c r="Q60" s="5" t="s">
        <v>29</v>
      </c>
      <c r="AA60" s="5"/>
      <c r="AB60" s="5" t="s">
        <v>166</v>
      </c>
      <c r="AC60" t="s">
        <v>105</v>
      </c>
      <c r="AD60" s="5" t="s">
        <v>29</v>
      </c>
      <c r="AN60" s="5"/>
      <c r="AO60" s="5" t="s">
        <v>159</v>
      </c>
      <c r="AP60" t="s">
        <v>105</v>
      </c>
      <c r="AQ60" s="5" t="s">
        <v>29</v>
      </c>
      <c r="BA60" s="5"/>
      <c r="BB60" s="5" t="s">
        <v>169</v>
      </c>
      <c r="BC60" t="s">
        <v>105</v>
      </c>
      <c r="BD60" s="5" t="s">
        <v>29</v>
      </c>
      <c r="BN60" s="5"/>
      <c r="BO60" s="5" t="s">
        <v>171</v>
      </c>
      <c r="BP60" t="s">
        <v>105</v>
      </c>
      <c r="BQ60" s="5" t="s">
        <v>29</v>
      </c>
    </row>
    <row r="61" spans="1:77" x14ac:dyDescent="0.45">
      <c r="A61" s="3"/>
      <c r="B61" s="5" t="s">
        <v>156</v>
      </c>
      <c r="C61" t="s">
        <v>105</v>
      </c>
      <c r="D61" s="5" t="s">
        <v>30</v>
      </c>
      <c r="N61" s="5"/>
      <c r="O61" s="5" t="s">
        <v>164</v>
      </c>
      <c r="P61" t="s">
        <v>105</v>
      </c>
      <c r="Q61" s="5" t="s">
        <v>30</v>
      </c>
      <c r="AA61" s="5"/>
      <c r="AB61" s="5" t="s">
        <v>166</v>
      </c>
      <c r="AC61" t="s">
        <v>105</v>
      </c>
      <c r="AD61" s="5" t="s">
        <v>30</v>
      </c>
      <c r="AN61" s="5"/>
      <c r="AO61" s="5" t="s">
        <v>159</v>
      </c>
      <c r="AP61" t="s">
        <v>105</v>
      </c>
      <c r="AQ61" s="5" t="s">
        <v>30</v>
      </c>
      <c r="BA61" s="5"/>
      <c r="BB61" s="5" t="s">
        <v>169</v>
      </c>
      <c r="BC61" t="s">
        <v>105</v>
      </c>
      <c r="BD61" s="5" t="s">
        <v>30</v>
      </c>
      <c r="BN61" s="5"/>
      <c r="BO61" s="5" t="s">
        <v>171</v>
      </c>
      <c r="BP61" t="s">
        <v>105</v>
      </c>
      <c r="BQ61" s="5" t="s">
        <v>30</v>
      </c>
    </row>
    <row r="62" spans="1:77" x14ac:dyDescent="0.45">
      <c r="A62" s="3"/>
      <c r="B62" s="5"/>
      <c r="D62" s="4" t="s">
        <v>34</v>
      </c>
      <c r="E62" s="32">
        <f>SUM(E56:E61)</f>
        <v>0</v>
      </c>
      <c r="F62">
        <f t="shared" ref="F62:K62" si="30">SUM(F56:F61)</f>
        <v>0</v>
      </c>
      <c r="G62">
        <f t="shared" si="30"/>
        <v>0</v>
      </c>
      <c r="H62">
        <f t="shared" si="30"/>
        <v>0</v>
      </c>
      <c r="I62">
        <f t="shared" si="30"/>
        <v>0</v>
      </c>
      <c r="J62">
        <f t="shared" si="30"/>
        <v>0</v>
      </c>
      <c r="K62" s="32">
        <f t="shared" si="30"/>
        <v>0</v>
      </c>
      <c r="N62" s="5"/>
      <c r="O62" s="5"/>
      <c r="Q62" s="4" t="s">
        <v>34</v>
      </c>
      <c r="R62" s="32">
        <f>SUM(R56:R61)</f>
        <v>0</v>
      </c>
      <c r="S62">
        <f t="shared" ref="S62:X62" si="31">SUM(S56:S61)</f>
        <v>0</v>
      </c>
      <c r="T62">
        <f t="shared" si="31"/>
        <v>0</v>
      </c>
      <c r="U62">
        <f t="shared" si="31"/>
        <v>0</v>
      </c>
      <c r="V62">
        <f t="shared" si="31"/>
        <v>0</v>
      </c>
      <c r="W62">
        <f t="shared" si="31"/>
        <v>0</v>
      </c>
      <c r="X62" s="32">
        <f t="shared" si="31"/>
        <v>0</v>
      </c>
      <c r="AA62" s="5"/>
      <c r="AB62" s="5"/>
      <c r="AD62" s="4" t="s">
        <v>34</v>
      </c>
      <c r="AE62" s="32">
        <f>SUM(AE56:AE61)</f>
        <v>0</v>
      </c>
      <c r="AF62">
        <f t="shared" ref="AF62:AK62" si="32">SUM(AF56:AF61)</f>
        <v>0</v>
      </c>
      <c r="AG62">
        <f t="shared" si="32"/>
        <v>0</v>
      </c>
      <c r="AH62">
        <f t="shared" si="32"/>
        <v>0</v>
      </c>
      <c r="AI62">
        <f t="shared" si="32"/>
        <v>0</v>
      </c>
      <c r="AJ62">
        <f t="shared" si="32"/>
        <v>0</v>
      </c>
      <c r="AK62" s="32">
        <f t="shared" si="32"/>
        <v>0</v>
      </c>
      <c r="AN62" s="5"/>
      <c r="AO62" s="5"/>
      <c r="AQ62" s="4" t="s">
        <v>34</v>
      </c>
      <c r="AR62" s="32">
        <f>SUM(AR56:AR61)</f>
        <v>0</v>
      </c>
      <c r="AS62">
        <f t="shared" ref="AS62:AX62" si="33">SUM(AS56:AS61)</f>
        <v>0</v>
      </c>
      <c r="AT62">
        <f t="shared" si="33"/>
        <v>0</v>
      </c>
      <c r="AU62">
        <f t="shared" si="33"/>
        <v>0</v>
      </c>
      <c r="AV62">
        <f t="shared" si="33"/>
        <v>0</v>
      </c>
      <c r="AW62">
        <f t="shared" si="33"/>
        <v>0</v>
      </c>
      <c r="AX62" s="32">
        <f t="shared" si="33"/>
        <v>0</v>
      </c>
      <c r="BA62" s="5"/>
      <c r="BB62" s="5"/>
      <c r="BD62" s="4" t="s">
        <v>34</v>
      </c>
      <c r="BE62" s="32">
        <f>SUM(BE56:BE61)</f>
        <v>0</v>
      </c>
      <c r="BF62">
        <f t="shared" ref="BF62:BK62" si="34">SUM(BF56:BF61)</f>
        <v>0</v>
      </c>
      <c r="BG62">
        <f t="shared" si="34"/>
        <v>0</v>
      </c>
      <c r="BH62">
        <f t="shared" si="34"/>
        <v>0</v>
      </c>
      <c r="BI62">
        <f t="shared" si="34"/>
        <v>0</v>
      </c>
      <c r="BJ62">
        <f t="shared" si="34"/>
        <v>0</v>
      </c>
      <c r="BK62" s="32">
        <f t="shared" si="34"/>
        <v>0</v>
      </c>
      <c r="BN62" s="5"/>
      <c r="BO62" s="5"/>
      <c r="BQ62" s="4" t="s">
        <v>34</v>
      </c>
      <c r="BR62" s="32">
        <f>SUM(BR56:BR61)</f>
        <v>0</v>
      </c>
      <c r="BS62">
        <f t="shared" ref="BS62:BX62" si="35">SUM(BS56:BS61)</f>
        <v>0</v>
      </c>
      <c r="BT62">
        <f t="shared" si="35"/>
        <v>0</v>
      </c>
      <c r="BU62">
        <f t="shared" si="35"/>
        <v>0</v>
      </c>
      <c r="BV62">
        <f t="shared" si="35"/>
        <v>0</v>
      </c>
      <c r="BW62">
        <f t="shared" si="35"/>
        <v>0</v>
      </c>
      <c r="BX62" s="32">
        <f t="shared" si="35"/>
        <v>0</v>
      </c>
    </row>
    <row r="63" spans="1:77" x14ac:dyDescent="0.45">
      <c r="A63" s="3"/>
      <c r="B63" s="5"/>
      <c r="D63" s="5"/>
      <c r="N63" s="5"/>
      <c r="O63" s="5"/>
      <c r="Q63" s="5"/>
      <c r="AA63" s="5"/>
      <c r="AB63" s="5"/>
      <c r="AD63" s="5"/>
      <c r="AN63" s="5"/>
      <c r="AO63" s="5"/>
      <c r="AQ63" s="5"/>
      <c r="BA63" s="5"/>
      <c r="BB63" s="5"/>
      <c r="BD63" s="5"/>
      <c r="BN63" s="5"/>
      <c r="BO63" s="5"/>
      <c r="BQ63" s="5"/>
    </row>
    <row r="64" spans="1:77" x14ac:dyDescent="0.45">
      <c r="E64" s="6" t="s">
        <v>54</v>
      </c>
      <c r="F64" s="8" t="s">
        <v>56</v>
      </c>
      <c r="G64" s="9" t="s">
        <v>57</v>
      </c>
      <c r="H64" s="10" t="s">
        <v>58</v>
      </c>
      <c r="I64" s="11" t="s">
        <v>59</v>
      </c>
      <c r="J64" s="7" t="s">
        <v>60</v>
      </c>
      <c r="K64" s="12" t="s">
        <v>61</v>
      </c>
      <c r="L64" s="1"/>
      <c r="R64" s="6" t="s">
        <v>54</v>
      </c>
      <c r="S64" s="8" t="s">
        <v>56</v>
      </c>
      <c r="T64" s="9" t="s">
        <v>57</v>
      </c>
      <c r="U64" s="10" t="s">
        <v>58</v>
      </c>
      <c r="V64" s="11" t="s">
        <v>59</v>
      </c>
      <c r="W64" s="7" t="s">
        <v>60</v>
      </c>
      <c r="X64" s="12" t="s">
        <v>61</v>
      </c>
      <c r="Y64" s="1"/>
      <c r="AE64" s="6" t="s">
        <v>54</v>
      </c>
      <c r="AF64" s="8" t="s">
        <v>56</v>
      </c>
      <c r="AG64" s="9" t="s">
        <v>57</v>
      </c>
      <c r="AH64" s="10" t="s">
        <v>58</v>
      </c>
      <c r="AI64" s="11" t="s">
        <v>59</v>
      </c>
      <c r="AJ64" s="7" t="s">
        <v>60</v>
      </c>
      <c r="AK64" s="12" t="s">
        <v>61</v>
      </c>
      <c r="AL64" s="1"/>
      <c r="AR64" s="6" t="s">
        <v>54</v>
      </c>
      <c r="AS64" s="8" t="s">
        <v>56</v>
      </c>
      <c r="AT64" s="9" t="s">
        <v>57</v>
      </c>
      <c r="AU64" s="10" t="s">
        <v>58</v>
      </c>
      <c r="AV64" s="11" t="s">
        <v>59</v>
      </c>
      <c r="AW64" s="7" t="s">
        <v>60</v>
      </c>
      <c r="AX64" s="12" t="s">
        <v>61</v>
      </c>
      <c r="AY64" s="1"/>
      <c r="BE64" s="6" t="s">
        <v>54</v>
      </c>
      <c r="BF64" s="8" t="s">
        <v>56</v>
      </c>
      <c r="BG64" s="9" t="s">
        <v>57</v>
      </c>
      <c r="BH64" s="10" t="s">
        <v>58</v>
      </c>
      <c r="BI64" s="11" t="s">
        <v>59</v>
      </c>
      <c r="BJ64" s="7" t="s">
        <v>60</v>
      </c>
      <c r="BK64" s="12" t="s">
        <v>61</v>
      </c>
      <c r="BL64" s="1"/>
      <c r="BR64" s="6" t="s">
        <v>54</v>
      </c>
      <c r="BS64" s="8" t="s">
        <v>56</v>
      </c>
      <c r="BT64" s="9" t="s">
        <v>57</v>
      </c>
      <c r="BU64" s="10" t="s">
        <v>58</v>
      </c>
      <c r="BV64" s="11" t="s">
        <v>59</v>
      </c>
      <c r="BW64" s="7" t="s">
        <v>60</v>
      </c>
      <c r="BX64" s="12" t="s">
        <v>61</v>
      </c>
      <c r="BY64" s="1"/>
    </row>
    <row r="65" spans="1:76" x14ac:dyDescent="0.45">
      <c r="A65" s="4" t="s">
        <v>42</v>
      </c>
      <c r="B65" s="4" t="s">
        <v>36</v>
      </c>
      <c r="C65" s="4" t="s">
        <v>39</v>
      </c>
      <c r="D65" s="4" t="s">
        <v>37</v>
      </c>
      <c r="E65" s="4" t="s">
        <v>46</v>
      </c>
      <c r="F65" s="4" t="s">
        <v>48</v>
      </c>
      <c r="G65" s="4" t="s">
        <v>49</v>
      </c>
      <c r="H65" s="4" t="s">
        <v>50</v>
      </c>
      <c r="I65" s="4" t="s">
        <v>51</v>
      </c>
      <c r="J65" s="4" t="s">
        <v>52</v>
      </c>
      <c r="K65" s="4" t="s">
        <v>53</v>
      </c>
      <c r="N65" s="4" t="s">
        <v>42</v>
      </c>
      <c r="O65" s="4" t="s">
        <v>36</v>
      </c>
      <c r="P65" s="4" t="s">
        <v>39</v>
      </c>
      <c r="Q65" s="4" t="s">
        <v>37</v>
      </c>
      <c r="R65" s="4" t="s">
        <v>46</v>
      </c>
      <c r="S65" s="4" t="s">
        <v>48</v>
      </c>
      <c r="T65" s="4" t="s">
        <v>49</v>
      </c>
      <c r="U65" s="4" t="s">
        <v>50</v>
      </c>
      <c r="V65" s="4" t="s">
        <v>51</v>
      </c>
      <c r="W65" s="4" t="s">
        <v>52</v>
      </c>
      <c r="X65" s="4" t="s">
        <v>53</v>
      </c>
      <c r="AA65" s="4" t="s">
        <v>42</v>
      </c>
      <c r="AB65" s="4" t="s">
        <v>36</v>
      </c>
      <c r="AC65" s="4" t="s">
        <v>39</v>
      </c>
      <c r="AD65" s="4" t="s">
        <v>37</v>
      </c>
      <c r="AE65" s="4" t="s">
        <v>46</v>
      </c>
      <c r="AF65" s="4" t="s">
        <v>48</v>
      </c>
      <c r="AG65" s="4" t="s">
        <v>49</v>
      </c>
      <c r="AH65" s="4" t="s">
        <v>50</v>
      </c>
      <c r="AI65" s="4" t="s">
        <v>51</v>
      </c>
      <c r="AJ65" s="4" t="s">
        <v>52</v>
      </c>
      <c r="AK65" s="4" t="s">
        <v>53</v>
      </c>
      <c r="AN65" s="4" t="s">
        <v>42</v>
      </c>
      <c r="AO65" s="4" t="s">
        <v>36</v>
      </c>
      <c r="AP65" s="4" t="s">
        <v>39</v>
      </c>
      <c r="AQ65" s="4" t="s">
        <v>37</v>
      </c>
      <c r="AR65" s="4" t="s">
        <v>46</v>
      </c>
      <c r="AS65" s="4" t="s">
        <v>48</v>
      </c>
      <c r="AT65" s="4" t="s">
        <v>49</v>
      </c>
      <c r="AU65" s="4" t="s">
        <v>50</v>
      </c>
      <c r="AV65" s="4" t="s">
        <v>51</v>
      </c>
      <c r="AW65" s="4" t="s">
        <v>52</v>
      </c>
      <c r="AX65" s="4" t="s">
        <v>53</v>
      </c>
      <c r="BA65" s="4" t="s">
        <v>42</v>
      </c>
      <c r="BB65" s="4" t="s">
        <v>36</v>
      </c>
      <c r="BC65" s="4" t="s">
        <v>39</v>
      </c>
      <c r="BD65" s="4" t="s">
        <v>37</v>
      </c>
      <c r="BE65" s="4" t="s">
        <v>46</v>
      </c>
      <c r="BF65" s="4" t="s">
        <v>48</v>
      </c>
      <c r="BG65" s="4" t="s">
        <v>49</v>
      </c>
      <c r="BH65" s="4" t="s">
        <v>50</v>
      </c>
      <c r="BI65" s="4" t="s">
        <v>51</v>
      </c>
      <c r="BJ65" s="4" t="s">
        <v>52</v>
      </c>
      <c r="BK65" s="4" t="s">
        <v>53</v>
      </c>
      <c r="BN65" s="4" t="s">
        <v>42</v>
      </c>
      <c r="BO65" s="4" t="s">
        <v>36</v>
      </c>
      <c r="BP65" s="4" t="s">
        <v>39</v>
      </c>
      <c r="BQ65" s="4" t="s">
        <v>37</v>
      </c>
      <c r="BR65" s="4" t="s">
        <v>46</v>
      </c>
      <c r="BS65" s="4" t="s">
        <v>48</v>
      </c>
      <c r="BT65" s="4" t="s">
        <v>49</v>
      </c>
      <c r="BU65" s="4" t="s">
        <v>50</v>
      </c>
      <c r="BV65" s="4" t="s">
        <v>51</v>
      </c>
      <c r="BW65" s="4" t="s">
        <v>52</v>
      </c>
      <c r="BX65" s="4" t="s">
        <v>53</v>
      </c>
    </row>
    <row r="66" spans="1:76" x14ac:dyDescent="0.45">
      <c r="A66" s="3" t="s">
        <v>208</v>
      </c>
      <c r="B66" s="5" t="s">
        <v>156</v>
      </c>
      <c r="C66" t="s">
        <v>113</v>
      </c>
      <c r="D66" s="5" t="s">
        <v>25</v>
      </c>
      <c r="J66" s="16"/>
      <c r="K66" s="16"/>
      <c r="N66" s="5" t="s">
        <v>209</v>
      </c>
      <c r="O66" s="5" t="s">
        <v>164</v>
      </c>
      <c r="P66" t="s">
        <v>113</v>
      </c>
      <c r="Q66" s="5" t="s">
        <v>25</v>
      </c>
      <c r="X66" s="16"/>
      <c r="AA66" s="5" t="s">
        <v>210</v>
      </c>
      <c r="AB66" s="5" t="s">
        <v>166</v>
      </c>
      <c r="AC66" t="s">
        <v>113</v>
      </c>
      <c r="AD66" s="5" t="s">
        <v>25</v>
      </c>
      <c r="AK66" s="16"/>
      <c r="AN66" s="5" t="s">
        <v>211</v>
      </c>
      <c r="AO66" s="5" t="s">
        <v>159</v>
      </c>
      <c r="AP66" t="s">
        <v>113</v>
      </c>
      <c r="AQ66" s="5" t="s">
        <v>25</v>
      </c>
      <c r="AX66" s="16"/>
      <c r="BA66" s="5" t="s">
        <v>212</v>
      </c>
      <c r="BB66" s="5" t="s">
        <v>169</v>
      </c>
      <c r="BC66" t="s">
        <v>113</v>
      </c>
      <c r="BD66" s="5" t="s">
        <v>25</v>
      </c>
      <c r="BK66" s="16"/>
      <c r="BN66" s="5" t="s">
        <v>213</v>
      </c>
      <c r="BO66" s="5" t="s">
        <v>171</v>
      </c>
      <c r="BP66" t="s">
        <v>113</v>
      </c>
      <c r="BQ66" s="5" t="s">
        <v>25</v>
      </c>
    </row>
    <row r="67" spans="1:76" x14ac:dyDescent="0.45">
      <c r="A67" s="3"/>
      <c r="B67" s="5" t="s">
        <v>156</v>
      </c>
      <c r="C67" t="s">
        <v>113</v>
      </c>
      <c r="D67" s="5" t="s">
        <v>26</v>
      </c>
      <c r="J67" s="16"/>
      <c r="K67" s="16"/>
      <c r="N67" s="5"/>
      <c r="O67" s="5" t="s">
        <v>164</v>
      </c>
      <c r="P67" t="s">
        <v>113</v>
      </c>
      <c r="Q67" s="5" t="s">
        <v>26</v>
      </c>
      <c r="X67" s="16"/>
      <c r="AA67" s="5"/>
      <c r="AB67" s="5" t="s">
        <v>166</v>
      </c>
      <c r="AC67" t="s">
        <v>113</v>
      </c>
      <c r="AD67" s="5" t="s">
        <v>26</v>
      </c>
      <c r="AK67" s="16"/>
      <c r="AN67" s="5"/>
      <c r="AO67" s="5" t="s">
        <v>159</v>
      </c>
      <c r="AP67" t="s">
        <v>113</v>
      </c>
      <c r="AQ67" s="5" t="s">
        <v>26</v>
      </c>
      <c r="AX67" s="16"/>
      <c r="BA67" s="5"/>
      <c r="BB67" s="5" t="s">
        <v>169</v>
      </c>
      <c r="BC67" t="s">
        <v>113</v>
      </c>
      <c r="BD67" s="5" t="s">
        <v>26</v>
      </c>
      <c r="BK67" s="16"/>
      <c r="BN67" s="5"/>
      <c r="BO67" s="5" t="s">
        <v>171</v>
      </c>
      <c r="BP67" t="s">
        <v>113</v>
      </c>
      <c r="BQ67" s="5" t="s">
        <v>26</v>
      </c>
    </row>
    <row r="68" spans="1:76" x14ac:dyDescent="0.45">
      <c r="A68" s="3"/>
      <c r="B68" s="5" t="s">
        <v>156</v>
      </c>
      <c r="C68" t="s">
        <v>113</v>
      </c>
      <c r="D68" s="5" t="s">
        <v>38</v>
      </c>
      <c r="J68" s="16"/>
      <c r="K68" s="16"/>
      <c r="N68" s="5"/>
      <c r="O68" s="5" t="s">
        <v>164</v>
      </c>
      <c r="P68" t="s">
        <v>113</v>
      </c>
      <c r="Q68" s="5" t="s">
        <v>38</v>
      </c>
      <c r="X68" s="16"/>
      <c r="AA68" s="5"/>
      <c r="AB68" s="5" t="s">
        <v>166</v>
      </c>
      <c r="AC68" t="s">
        <v>113</v>
      </c>
      <c r="AD68" s="5" t="s">
        <v>38</v>
      </c>
      <c r="AK68" s="16"/>
      <c r="AN68" s="5"/>
      <c r="AO68" s="5" t="s">
        <v>159</v>
      </c>
      <c r="AP68" t="s">
        <v>113</v>
      </c>
      <c r="AQ68" s="5" t="s">
        <v>38</v>
      </c>
      <c r="AX68" s="16"/>
      <c r="BA68" s="5"/>
      <c r="BB68" s="5" t="s">
        <v>169</v>
      </c>
      <c r="BC68" t="s">
        <v>113</v>
      </c>
      <c r="BD68" s="5" t="s">
        <v>38</v>
      </c>
      <c r="BK68" s="16"/>
      <c r="BN68" s="5"/>
      <c r="BO68" s="5" t="s">
        <v>171</v>
      </c>
      <c r="BP68" t="s">
        <v>113</v>
      </c>
      <c r="BQ68" s="5" t="s">
        <v>38</v>
      </c>
    </row>
    <row r="69" spans="1:76" x14ac:dyDescent="0.45">
      <c r="A69" s="3"/>
      <c r="B69" s="5" t="s">
        <v>156</v>
      </c>
      <c r="C69" t="s">
        <v>113</v>
      </c>
      <c r="D69" s="5" t="s">
        <v>28</v>
      </c>
      <c r="J69" s="16"/>
      <c r="K69" s="16"/>
      <c r="N69" s="5"/>
      <c r="O69" s="5" t="s">
        <v>164</v>
      </c>
      <c r="P69" t="s">
        <v>113</v>
      </c>
      <c r="Q69" s="5" t="s">
        <v>28</v>
      </c>
      <c r="X69" s="16"/>
      <c r="AA69" s="5"/>
      <c r="AB69" s="5" t="s">
        <v>166</v>
      </c>
      <c r="AC69" t="s">
        <v>113</v>
      </c>
      <c r="AD69" s="5" t="s">
        <v>28</v>
      </c>
      <c r="AK69" s="16"/>
      <c r="AN69" s="5"/>
      <c r="AO69" s="5" t="s">
        <v>159</v>
      </c>
      <c r="AP69" t="s">
        <v>113</v>
      </c>
      <c r="AQ69" s="5" t="s">
        <v>28</v>
      </c>
      <c r="AX69" s="16"/>
      <c r="BA69" s="5"/>
      <c r="BB69" s="5" t="s">
        <v>169</v>
      </c>
      <c r="BC69" t="s">
        <v>113</v>
      </c>
      <c r="BD69" s="5" t="s">
        <v>28</v>
      </c>
      <c r="BK69" s="16"/>
      <c r="BN69" s="5"/>
      <c r="BO69" s="5" t="s">
        <v>171</v>
      </c>
      <c r="BP69" t="s">
        <v>113</v>
      </c>
      <c r="BQ69" s="5" t="s">
        <v>28</v>
      </c>
    </row>
    <row r="70" spans="1:76" x14ac:dyDescent="0.45">
      <c r="A70" s="3"/>
      <c r="B70" s="5" t="s">
        <v>156</v>
      </c>
      <c r="C70" t="s">
        <v>113</v>
      </c>
      <c r="D70" s="5" t="s">
        <v>29</v>
      </c>
      <c r="J70" s="16"/>
      <c r="K70" s="16"/>
      <c r="N70" s="5"/>
      <c r="O70" s="5" t="s">
        <v>164</v>
      </c>
      <c r="P70" t="s">
        <v>113</v>
      </c>
      <c r="Q70" s="5" t="s">
        <v>29</v>
      </c>
      <c r="X70" s="16"/>
      <c r="AA70" s="5"/>
      <c r="AB70" s="5" t="s">
        <v>166</v>
      </c>
      <c r="AC70" t="s">
        <v>113</v>
      </c>
      <c r="AD70" s="5" t="s">
        <v>29</v>
      </c>
      <c r="AK70" s="16"/>
      <c r="AN70" s="5"/>
      <c r="AO70" s="5" t="s">
        <v>159</v>
      </c>
      <c r="AP70" t="s">
        <v>113</v>
      </c>
      <c r="AQ70" s="5" t="s">
        <v>29</v>
      </c>
      <c r="AX70" s="16"/>
      <c r="BA70" s="5"/>
      <c r="BB70" s="5" t="s">
        <v>169</v>
      </c>
      <c r="BC70" t="s">
        <v>113</v>
      </c>
      <c r="BD70" s="5" t="s">
        <v>29</v>
      </c>
      <c r="BK70" s="16"/>
      <c r="BN70" s="5"/>
      <c r="BO70" s="5" t="s">
        <v>171</v>
      </c>
      <c r="BP70" t="s">
        <v>113</v>
      </c>
      <c r="BQ70" s="5" t="s">
        <v>29</v>
      </c>
    </row>
    <row r="71" spans="1:76" x14ac:dyDescent="0.45">
      <c r="A71" s="3"/>
      <c r="B71" s="5" t="s">
        <v>156</v>
      </c>
      <c r="C71" t="s">
        <v>113</v>
      </c>
      <c r="D71" s="5" t="s">
        <v>30</v>
      </c>
      <c r="J71" s="16"/>
      <c r="K71" s="16"/>
      <c r="N71" s="5"/>
      <c r="O71" s="5" t="s">
        <v>164</v>
      </c>
      <c r="P71" t="s">
        <v>113</v>
      </c>
      <c r="Q71" s="5" t="s">
        <v>30</v>
      </c>
      <c r="X71" s="16"/>
      <c r="AA71" s="5"/>
      <c r="AB71" s="5" t="s">
        <v>166</v>
      </c>
      <c r="AC71" t="s">
        <v>113</v>
      </c>
      <c r="AD71" s="5" t="s">
        <v>30</v>
      </c>
      <c r="AK71" s="16"/>
      <c r="AN71" s="5"/>
      <c r="AO71" s="5" t="s">
        <v>159</v>
      </c>
      <c r="AP71" t="s">
        <v>113</v>
      </c>
      <c r="AQ71" s="5" t="s">
        <v>30</v>
      </c>
      <c r="BA71" s="5"/>
      <c r="BB71" s="5" t="s">
        <v>169</v>
      </c>
      <c r="BC71" t="s">
        <v>113</v>
      </c>
      <c r="BD71" s="5" t="s">
        <v>30</v>
      </c>
      <c r="BK71" s="16"/>
      <c r="BN71" s="5"/>
      <c r="BO71" s="5" t="s">
        <v>171</v>
      </c>
      <c r="BP71" t="s">
        <v>113</v>
      </c>
      <c r="BQ71" s="5" t="s">
        <v>30</v>
      </c>
    </row>
    <row r="72" spans="1:76" x14ac:dyDescent="0.45">
      <c r="D72" s="4" t="s">
        <v>34</v>
      </c>
      <c r="E72" s="32">
        <f>SUM(E66:E71)</f>
        <v>0</v>
      </c>
      <c r="F72">
        <f t="shared" ref="F72:K72" si="36">SUM(F66:F71)</f>
        <v>0</v>
      </c>
      <c r="G72">
        <f t="shared" si="36"/>
        <v>0</v>
      </c>
      <c r="H72">
        <f t="shared" si="36"/>
        <v>0</v>
      </c>
      <c r="I72">
        <f t="shared" si="36"/>
        <v>0</v>
      </c>
      <c r="J72">
        <f t="shared" si="36"/>
        <v>0</v>
      </c>
      <c r="K72" s="32">
        <f t="shared" si="36"/>
        <v>0</v>
      </c>
      <c r="Q72" s="4" t="s">
        <v>34</v>
      </c>
      <c r="R72" s="32">
        <f>SUM(R66:R71)</f>
        <v>0</v>
      </c>
      <c r="S72">
        <f t="shared" ref="S72:X72" si="37">SUM(S66:S71)</f>
        <v>0</v>
      </c>
      <c r="T72">
        <f t="shared" si="37"/>
        <v>0</v>
      </c>
      <c r="U72">
        <f t="shared" si="37"/>
        <v>0</v>
      </c>
      <c r="V72">
        <f t="shared" si="37"/>
        <v>0</v>
      </c>
      <c r="W72">
        <f t="shared" si="37"/>
        <v>0</v>
      </c>
      <c r="X72" s="32">
        <f t="shared" si="37"/>
        <v>0</v>
      </c>
      <c r="AD72" s="4" t="s">
        <v>34</v>
      </c>
      <c r="AE72" s="32">
        <f>SUM(AE66:AE71)</f>
        <v>0</v>
      </c>
      <c r="AF72">
        <f t="shared" ref="AF72:AK72" si="38">SUM(AF66:AF71)</f>
        <v>0</v>
      </c>
      <c r="AG72">
        <f t="shared" si="38"/>
        <v>0</v>
      </c>
      <c r="AH72">
        <f t="shared" si="38"/>
        <v>0</v>
      </c>
      <c r="AI72">
        <f t="shared" si="38"/>
        <v>0</v>
      </c>
      <c r="AJ72">
        <f t="shared" si="38"/>
        <v>0</v>
      </c>
      <c r="AK72" s="32">
        <f t="shared" si="38"/>
        <v>0</v>
      </c>
      <c r="AQ72" s="4" t="s">
        <v>34</v>
      </c>
      <c r="AR72" s="32">
        <f>SUM(AR66:AR71)</f>
        <v>0</v>
      </c>
      <c r="AS72">
        <f t="shared" ref="AS72:AX72" si="39">SUM(AS66:AS71)</f>
        <v>0</v>
      </c>
      <c r="AT72">
        <f t="shared" si="39"/>
        <v>0</v>
      </c>
      <c r="AU72">
        <f t="shared" si="39"/>
        <v>0</v>
      </c>
      <c r="AV72">
        <f t="shared" si="39"/>
        <v>0</v>
      </c>
      <c r="AW72">
        <f t="shared" si="39"/>
        <v>0</v>
      </c>
      <c r="AX72" s="32">
        <f t="shared" si="39"/>
        <v>0</v>
      </c>
      <c r="BD72" s="4" t="s">
        <v>34</v>
      </c>
      <c r="BE72" s="32">
        <f>SUM(BE66:BE71)</f>
        <v>0</v>
      </c>
      <c r="BF72">
        <f t="shared" ref="BF72:BK72" si="40">SUM(BF66:BF71)</f>
        <v>0</v>
      </c>
      <c r="BG72">
        <f t="shared" si="40"/>
        <v>0</v>
      </c>
      <c r="BH72">
        <f t="shared" si="40"/>
        <v>0</v>
      </c>
      <c r="BI72">
        <f t="shared" si="40"/>
        <v>0</v>
      </c>
      <c r="BJ72">
        <f t="shared" si="40"/>
        <v>0</v>
      </c>
      <c r="BK72" s="32">
        <f t="shared" si="40"/>
        <v>0</v>
      </c>
      <c r="BQ72" s="4" t="s">
        <v>34</v>
      </c>
      <c r="BR72" s="32">
        <f>SUM(BR66:BR71)</f>
        <v>0</v>
      </c>
      <c r="BS72">
        <f t="shared" ref="BS72:BX72" si="41">SUM(BS66:BS71)</f>
        <v>0</v>
      </c>
      <c r="BT72">
        <f t="shared" si="41"/>
        <v>0</v>
      </c>
      <c r="BU72">
        <f t="shared" si="41"/>
        <v>0</v>
      </c>
      <c r="BV72">
        <f t="shared" si="41"/>
        <v>0</v>
      </c>
      <c r="BW72">
        <f t="shared" si="41"/>
        <v>0</v>
      </c>
      <c r="BX72" s="32">
        <f t="shared" si="41"/>
        <v>0</v>
      </c>
    </row>
    <row r="80" spans="1:76" x14ac:dyDescent="0.45">
      <c r="K80" s="22"/>
      <c r="L80" t="s">
        <v>126</v>
      </c>
    </row>
    <row r="88" spans="1:136" ht="61.15" x14ac:dyDescent="1.75">
      <c r="A88" s="39" t="s">
        <v>264</v>
      </c>
    </row>
    <row r="89" spans="1:136" x14ac:dyDescent="0.45">
      <c r="E89">
        <v>1</v>
      </c>
      <c r="F89">
        <v>2</v>
      </c>
      <c r="G89">
        <v>3</v>
      </c>
      <c r="H89">
        <v>4</v>
      </c>
      <c r="I89">
        <v>5</v>
      </c>
      <c r="J89">
        <v>6</v>
      </c>
      <c r="K89">
        <v>7</v>
      </c>
      <c r="L89">
        <v>8</v>
      </c>
      <c r="M89">
        <v>9</v>
      </c>
      <c r="N89">
        <v>10</v>
      </c>
      <c r="O89">
        <v>11</v>
      </c>
      <c r="P89">
        <v>12</v>
      </c>
      <c r="Q89">
        <v>13</v>
      </c>
      <c r="R89">
        <v>14</v>
      </c>
      <c r="S89">
        <v>15</v>
      </c>
      <c r="T89">
        <v>16</v>
      </c>
      <c r="AB89">
        <v>1</v>
      </c>
      <c r="AC89">
        <v>2</v>
      </c>
      <c r="AD89">
        <v>3</v>
      </c>
      <c r="AE89">
        <v>4</v>
      </c>
      <c r="AF89">
        <v>5</v>
      </c>
      <c r="AG89">
        <v>6</v>
      </c>
      <c r="AH89">
        <v>7</v>
      </c>
      <c r="AI89">
        <v>8</v>
      </c>
      <c r="AJ89">
        <v>9</v>
      </c>
      <c r="AK89">
        <v>10</v>
      </c>
      <c r="AL89">
        <v>11</v>
      </c>
      <c r="AM89">
        <v>12</v>
      </c>
      <c r="AN89">
        <v>13</v>
      </c>
      <c r="AO89">
        <v>14</v>
      </c>
      <c r="AP89">
        <v>15</v>
      </c>
      <c r="AQ89">
        <v>16</v>
      </c>
      <c r="AY89">
        <v>1</v>
      </c>
      <c r="AZ89">
        <v>2</v>
      </c>
      <c r="BA89">
        <v>3</v>
      </c>
      <c r="BB89">
        <v>4</v>
      </c>
      <c r="BC89">
        <v>5</v>
      </c>
      <c r="BD89">
        <v>6</v>
      </c>
      <c r="BE89">
        <v>7</v>
      </c>
      <c r="BF89">
        <v>8</v>
      </c>
      <c r="BG89">
        <v>9</v>
      </c>
      <c r="BH89">
        <v>10</v>
      </c>
      <c r="BI89">
        <v>11</v>
      </c>
      <c r="BJ89">
        <v>12</v>
      </c>
      <c r="BK89">
        <v>13</v>
      </c>
      <c r="BL89">
        <v>14</v>
      </c>
      <c r="BM89">
        <v>15</v>
      </c>
      <c r="BN89">
        <v>16</v>
      </c>
      <c r="BV89">
        <v>1</v>
      </c>
      <c r="BW89">
        <v>2</v>
      </c>
      <c r="BX89">
        <v>3</v>
      </c>
      <c r="BY89">
        <v>4</v>
      </c>
      <c r="BZ89">
        <v>5</v>
      </c>
      <c r="CA89">
        <v>6</v>
      </c>
      <c r="CB89">
        <v>7</v>
      </c>
      <c r="CC89">
        <v>8</v>
      </c>
      <c r="CD89">
        <v>9</v>
      </c>
      <c r="CE89">
        <v>10</v>
      </c>
      <c r="CF89">
        <v>11</v>
      </c>
      <c r="CG89">
        <v>12</v>
      </c>
      <c r="CH89">
        <v>13</v>
      </c>
      <c r="CI89">
        <v>14</v>
      </c>
      <c r="CJ89">
        <v>15</v>
      </c>
      <c r="CK89">
        <v>16</v>
      </c>
      <c r="CS89">
        <v>1</v>
      </c>
      <c r="CT89">
        <v>2</v>
      </c>
      <c r="CU89">
        <v>3</v>
      </c>
      <c r="CV89">
        <v>4</v>
      </c>
      <c r="CW89">
        <v>5</v>
      </c>
      <c r="CX89">
        <v>6</v>
      </c>
      <c r="CY89">
        <v>7</v>
      </c>
      <c r="CZ89">
        <v>8</v>
      </c>
      <c r="DA89">
        <v>9</v>
      </c>
      <c r="DB89">
        <v>10</v>
      </c>
      <c r="DC89">
        <v>11</v>
      </c>
      <c r="DD89">
        <v>12</v>
      </c>
      <c r="DE89">
        <v>13</v>
      </c>
      <c r="DF89">
        <v>14</v>
      </c>
      <c r="DG89">
        <v>15</v>
      </c>
      <c r="DH89">
        <v>16</v>
      </c>
      <c r="DP89">
        <v>1</v>
      </c>
      <c r="DQ89">
        <v>2</v>
      </c>
      <c r="DR89">
        <v>3</v>
      </c>
      <c r="DS89">
        <v>4</v>
      </c>
      <c r="DT89">
        <v>5</v>
      </c>
      <c r="DU89">
        <v>6</v>
      </c>
      <c r="DV89">
        <v>7</v>
      </c>
      <c r="DW89">
        <v>8</v>
      </c>
      <c r="DX89">
        <v>9</v>
      </c>
      <c r="DY89">
        <v>10</v>
      </c>
      <c r="DZ89">
        <v>11</v>
      </c>
      <c r="EA89">
        <v>12</v>
      </c>
      <c r="EB89">
        <v>13</v>
      </c>
      <c r="EC89">
        <v>14</v>
      </c>
      <c r="ED89">
        <v>15</v>
      </c>
      <c r="EE89">
        <v>16</v>
      </c>
    </row>
    <row r="90" spans="1:136" x14ac:dyDescent="0.45">
      <c r="A90" s="4" t="s">
        <v>42</v>
      </c>
      <c r="B90" s="4" t="s">
        <v>36</v>
      </c>
      <c r="C90" s="4" t="s">
        <v>39</v>
      </c>
      <c r="D90" s="4" t="s">
        <v>37</v>
      </c>
      <c r="E90" s="4"/>
      <c r="U90" s="25" t="s">
        <v>34</v>
      </c>
      <c r="X90" s="4" t="s">
        <v>42</v>
      </c>
      <c r="Y90" s="4" t="s">
        <v>36</v>
      </c>
      <c r="Z90" s="4" t="s">
        <v>39</v>
      </c>
      <c r="AA90" s="4" t="s">
        <v>37</v>
      </c>
      <c r="AB90" s="4"/>
      <c r="AR90" s="25" t="s">
        <v>34</v>
      </c>
      <c r="AU90" s="4" t="s">
        <v>42</v>
      </c>
      <c r="AV90" s="4" t="s">
        <v>36</v>
      </c>
      <c r="AW90" s="4" t="s">
        <v>39</v>
      </c>
      <c r="AX90" s="4" t="s">
        <v>37</v>
      </c>
      <c r="AY90" s="4"/>
      <c r="BO90" s="25" t="s">
        <v>34</v>
      </c>
      <c r="BR90" s="4" t="s">
        <v>42</v>
      </c>
      <c r="BS90" s="4" t="s">
        <v>36</v>
      </c>
      <c r="BT90" s="4" t="s">
        <v>39</v>
      </c>
      <c r="BU90" s="4" t="s">
        <v>37</v>
      </c>
      <c r="BV90" s="4"/>
      <c r="CL90" s="25" t="s">
        <v>34</v>
      </c>
      <c r="CO90" s="4" t="s">
        <v>42</v>
      </c>
      <c r="CP90" s="4" t="s">
        <v>36</v>
      </c>
      <c r="CQ90" s="4" t="s">
        <v>39</v>
      </c>
      <c r="CR90" s="4" t="s">
        <v>37</v>
      </c>
      <c r="CS90" s="4"/>
      <c r="DI90" s="25" t="s">
        <v>34</v>
      </c>
      <c r="DL90" s="4" t="s">
        <v>42</v>
      </c>
      <c r="DM90" s="4" t="s">
        <v>36</v>
      </c>
      <c r="DN90" s="4" t="s">
        <v>39</v>
      </c>
      <c r="DO90" s="4" t="s">
        <v>37</v>
      </c>
      <c r="DP90" s="4"/>
      <c r="EF90" s="25" t="s">
        <v>34</v>
      </c>
    </row>
    <row r="91" spans="1:136" x14ac:dyDescent="0.45">
      <c r="A91" s="5" t="s">
        <v>172</v>
      </c>
      <c r="B91" s="5" t="s">
        <v>156</v>
      </c>
      <c r="C91" s="4" t="s">
        <v>41</v>
      </c>
      <c r="D91" s="5" t="s">
        <v>25</v>
      </c>
      <c r="E91">
        <v>7</v>
      </c>
      <c r="F91">
        <v>14</v>
      </c>
      <c r="G91">
        <v>11</v>
      </c>
      <c r="H91">
        <v>11</v>
      </c>
      <c r="I91">
        <v>15</v>
      </c>
      <c r="J91">
        <v>12</v>
      </c>
      <c r="K91">
        <v>17</v>
      </c>
      <c r="L91">
        <v>10</v>
      </c>
      <c r="M91">
        <v>27</v>
      </c>
      <c r="N91">
        <v>24</v>
      </c>
      <c r="O91">
        <v>12</v>
      </c>
      <c r="P91">
        <v>11</v>
      </c>
      <c r="Q91">
        <v>1</v>
      </c>
      <c r="R91">
        <v>0</v>
      </c>
      <c r="S91">
        <v>17</v>
      </c>
      <c r="T91">
        <v>13</v>
      </c>
      <c r="U91">
        <f t="shared" ref="U91:U96" si="42">SUM(E91:T91)</f>
        <v>202</v>
      </c>
      <c r="X91" s="5" t="s">
        <v>173</v>
      </c>
      <c r="Y91" s="5" t="s">
        <v>157</v>
      </c>
      <c r="Z91" s="4" t="s">
        <v>41</v>
      </c>
      <c r="AA91" s="5" t="s">
        <v>25</v>
      </c>
      <c r="AB91">
        <v>8</v>
      </c>
      <c r="AC91">
        <v>9</v>
      </c>
      <c r="AD91">
        <v>26</v>
      </c>
      <c r="AE91">
        <v>31</v>
      </c>
      <c r="AF91">
        <v>22</v>
      </c>
      <c r="AG91">
        <v>23</v>
      </c>
      <c r="AH91">
        <v>26</v>
      </c>
      <c r="AI91">
        <v>20</v>
      </c>
      <c r="AJ91">
        <v>7</v>
      </c>
      <c r="AK91">
        <v>8</v>
      </c>
      <c r="AL91">
        <v>5</v>
      </c>
      <c r="AM91">
        <v>15</v>
      </c>
      <c r="AN91">
        <v>12</v>
      </c>
      <c r="AO91">
        <v>7</v>
      </c>
      <c r="AP91">
        <v>2</v>
      </c>
      <c r="AQ91">
        <v>8</v>
      </c>
      <c r="AR91">
        <f t="shared" ref="AR91:AR96" si="43">SUM(AB91:AQ91)</f>
        <v>229</v>
      </c>
      <c r="AU91" s="5" t="s">
        <v>174</v>
      </c>
      <c r="AV91" s="5" t="s">
        <v>158</v>
      </c>
      <c r="AW91" s="4" t="s">
        <v>41</v>
      </c>
      <c r="AX91" s="5" t="s">
        <v>25</v>
      </c>
      <c r="AY91">
        <v>2</v>
      </c>
      <c r="AZ91">
        <v>10</v>
      </c>
      <c r="BA91">
        <v>10</v>
      </c>
      <c r="BB91">
        <v>4</v>
      </c>
      <c r="BC91">
        <v>10</v>
      </c>
      <c r="BD91">
        <v>1</v>
      </c>
      <c r="BE91">
        <v>9</v>
      </c>
      <c r="BF91">
        <v>7</v>
      </c>
      <c r="BG91">
        <v>5</v>
      </c>
      <c r="BH91">
        <v>1</v>
      </c>
      <c r="BI91">
        <v>10</v>
      </c>
      <c r="BJ91">
        <v>14</v>
      </c>
      <c r="BK91">
        <v>5</v>
      </c>
      <c r="BL91">
        <v>10</v>
      </c>
      <c r="BM91">
        <v>13</v>
      </c>
      <c r="BN91">
        <v>4</v>
      </c>
      <c r="BO91">
        <f t="shared" ref="BO91:BO96" si="44">SUM(AY91:BN91)</f>
        <v>115</v>
      </c>
      <c r="BR91" s="5" t="s">
        <v>215</v>
      </c>
      <c r="BS91" s="5" t="s">
        <v>159</v>
      </c>
      <c r="BT91" s="4" t="s">
        <v>41</v>
      </c>
      <c r="BU91" s="5" t="s">
        <v>25</v>
      </c>
      <c r="BV91">
        <v>0</v>
      </c>
      <c r="BW91">
        <v>3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f t="shared" ref="CL91:CL96" si="45">SUM(BV91:CK91)</f>
        <v>3</v>
      </c>
      <c r="CO91" s="5" t="s">
        <v>176</v>
      </c>
      <c r="CP91" s="5" t="s">
        <v>160</v>
      </c>
      <c r="CQ91" s="4" t="s">
        <v>41</v>
      </c>
      <c r="CR91" s="5" t="s">
        <v>25</v>
      </c>
      <c r="CS91">
        <v>0</v>
      </c>
      <c r="CT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f t="shared" ref="DI91:DI96" si="46">SUM(CS91:DH91)</f>
        <v>0</v>
      </c>
      <c r="DL91" s="5" t="s">
        <v>177</v>
      </c>
      <c r="DM91" s="5" t="s">
        <v>161</v>
      </c>
      <c r="DN91" s="4" t="s">
        <v>41</v>
      </c>
      <c r="DO91" s="5" t="s">
        <v>25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f t="shared" ref="EF91:EF96" si="47">SUM(DP91:EE91)</f>
        <v>0</v>
      </c>
    </row>
    <row r="92" spans="1:136" x14ac:dyDescent="0.45">
      <c r="A92" s="5"/>
      <c r="B92" s="5" t="s">
        <v>156</v>
      </c>
      <c r="C92" s="5" t="s">
        <v>41</v>
      </c>
      <c r="D92" s="5" t="s">
        <v>26</v>
      </c>
      <c r="E92">
        <v>12</v>
      </c>
      <c r="F92">
        <v>18</v>
      </c>
      <c r="G92">
        <v>7</v>
      </c>
      <c r="H92">
        <v>1</v>
      </c>
      <c r="I92">
        <v>1</v>
      </c>
      <c r="J92">
        <v>7</v>
      </c>
      <c r="K92">
        <v>10</v>
      </c>
      <c r="L92">
        <v>3</v>
      </c>
      <c r="M92">
        <v>1</v>
      </c>
      <c r="N92">
        <v>0</v>
      </c>
      <c r="O92">
        <v>7</v>
      </c>
      <c r="P92">
        <v>11</v>
      </c>
      <c r="Q92">
        <v>0</v>
      </c>
      <c r="R92">
        <v>0</v>
      </c>
      <c r="S92">
        <v>7</v>
      </c>
      <c r="T92">
        <v>0</v>
      </c>
      <c r="U92">
        <f t="shared" si="42"/>
        <v>85</v>
      </c>
      <c r="X92" s="5"/>
      <c r="Y92" s="5" t="s">
        <v>157</v>
      </c>
      <c r="Z92" s="5" t="s">
        <v>41</v>
      </c>
      <c r="AA92" s="5" t="s">
        <v>26</v>
      </c>
      <c r="AB92">
        <v>17</v>
      </c>
      <c r="AC92">
        <v>13</v>
      </c>
      <c r="AD92">
        <v>35</v>
      </c>
      <c r="AE92">
        <v>9</v>
      </c>
      <c r="AF92">
        <v>4</v>
      </c>
      <c r="AG92">
        <v>9</v>
      </c>
      <c r="AH92">
        <v>14</v>
      </c>
      <c r="AI92">
        <v>17</v>
      </c>
      <c r="AJ92">
        <v>13</v>
      </c>
      <c r="AK92">
        <v>10</v>
      </c>
      <c r="AL92">
        <v>0</v>
      </c>
      <c r="AM92">
        <v>0</v>
      </c>
      <c r="AN92">
        <v>0</v>
      </c>
      <c r="AO92">
        <v>0</v>
      </c>
      <c r="AP92">
        <v>14</v>
      </c>
      <c r="AQ92">
        <v>8</v>
      </c>
      <c r="AR92">
        <f t="shared" si="43"/>
        <v>163</v>
      </c>
      <c r="AU92" s="5"/>
      <c r="AV92" s="5" t="s">
        <v>158</v>
      </c>
      <c r="AW92" s="5" t="s">
        <v>41</v>
      </c>
      <c r="AX92" s="5" t="s">
        <v>26</v>
      </c>
      <c r="AY92">
        <v>15</v>
      </c>
      <c r="AZ92">
        <v>25</v>
      </c>
      <c r="BA92">
        <v>8</v>
      </c>
      <c r="BB92">
        <v>16</v>
      </c>
      <c r="BC92">
        <v>2</v>
      </c>
      <c r="BD92">
        <v>1</v>
      </c>
      <c r="BE92">
        <v>11</v>
      </c>
      <c r="BF92">
        <v>24</v>
      </c>
      <c r="BG92">
        <v>16</v>
      </c>
      <c r="BH92">
        <v>16</v>
      </c>
      <c r="BI92">
        <v>3</v>
      </c>
      <c r="BJ92">
        <v>12</v>
      </c>
      <c r="BK92">
        <v>15</v>
      </c>
      <c r="BL92">
        <v>13</v>
      </c>
      <c r="BM92">
        <v>14</v>
      </c>
      <c r="BN92">
        <v>21</v>
      </c>
      <c r="BO92">
        <f t="shared" si="44"/>
        <v>212</v>
      </c>
      <c r="BR92" s="5"/>
      <c r="BS92" s="5" t="s">
        <v>159</v>
      </c>
      <c r="BT92" s="5" t="s">
        <v>41</v>
      </c>
      <c r="BU92" s="5" t="s">
        <v>26</v>
      </c>
      <c r="BV92">
        <v>0</v>
      </c>
      <c r="BW92">
        <v>0</v>
      </c>
      <c r="BX92">
        <v>0</v>
      </c>
      <c r="BY92">
        <v>0</v>
      </c>
      <c r="BZ92">
        <v>5</v>
      </c>
      <c r="CA92">
        <v>1</v>
      </c>
      <c r="CB92">
        <v>0</v>
      </c>
      <c r="CC92">
        <v>0</v>
      </c>
      <c r="CD92">
        <v>0</v>
      </c>
      <c r="CE92">
        <v>0</v>
      </c>
      <c r="CF92">
        <v>12</v>
      </c>
      <c r="CG92">
        <v>2</v>
      </c>
      <c r="CH92">
        <v>0</v>
      </c>
      <c r="CI92">
        <v>4</v>
      </c>
      <c r="CJ92">
        <v>0</v>
      </c>
      <c r="CK92">
        <v>0</v>
      </c>
      <c r="CL92">
        <f t="shared" si="45"/>
        <v>24</v>
      </c>
      <c r="CO92" s="5"/>
      <c r="CP92" s="5" t="s">
        <v>160</v>
      </c>
      <c r="CQ92" s="5" t="s">
        <v>41</v>
      </c>
      <c r="CR92" s="5" t="s">
        <v>26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f t="shared" si="46"/>
        <v>0</v>
      </c>
      <c r="DL92" s="5"/>
      <c r="DM92" s="5" t="s">
        <v>161</v>
      </c>
      <c r="DN92" s="5" t="s">
        <v>41</v>
      </c>
      <c r="DO92" s="5" t="s">
        <v>26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f t="shared" si="47"/>
        <v>0</v>
      </c>
    </row>
    <row r="93" spans="1:136" x14ac:dyDescent="0.45">
      <c r="A93" s="5"/>
      <c r="B93" s="5" t="s">
        <v>156</v>
      </c>
      <c r="C93" s="5" t="s">
        <v>41</v>
      </c>
      <c r="D93" s="5" t="s">
        <v>38</v>
      </c>
      <c r="E93">
        <v>0</v>
      </c>
      <c r="F93">
        <v>1</v>
      </c>
      <c r="G93">
        <v>10</v>
      </c>
      <c r="H93">
        <v>0</v>
      </c>
      <c r="I93">
        <v>0</v>
      </c>
      <c r="J93">
        <v>0</v>
      </c>
      <c r="K93">
        <v>0</v>
      </c>
      <c r="L93">
        <v>0</v>
      </c>
      <c r="U93">
        <f t="shared" si="42"/>
        <v>11</v>
      </c>
      <c r="X93" s="5"/>
      <c r="Y93" s="5" t="s">
        <v>157</v>
      </c>
      <c r="Z93" s="5" t="s">
        <v>41</v>
      </c>
      <c r="AA93" s="5" t="s">
        <v>38</v>
      </c>
      <c r="AB93">
        <v>6</v>
      </c>
      <c r="AC93">
        <v>12</v>
      </c>
      <c r="AD93">
        <v>3</v>
      </c>
      <c r="AE93">
        <v>1</v>
      </c>
      <c r="AF93">
        <v>2</v>
      </c>
      <c r="AG93">
        <v>4</v>
      </c>
      <c r="AH93">
        <v>9</v>
      </c>
      <c r="AI93">
        <v>16</v>
      </c>
      <c r="AR93">
        <f t="shared" si="43"/>
        <v>53</v>
      </c>
      <c r="AU93" s="5"/>
      <c r="AV93" s="5" t="s">
        <v>158</v>
      </c>
      <c r="AW93" s="5" t="s">
        <v>41</v>
      </c>
      <c r="AX93" s="5" t="s">
        <v>38</v>
      </c>
      <c r="AY93">
        <v>3</v>
      </c>
      <c r="AZ93">
        <v>1</v>
      </c>
      <c r="BA93">
        <v>5</v>
      </c>
      <c r="BB93">
        <v>1</v>
      </c>
      <c r="BC93">
        <v>5</v>
      </c>
      <c r="BD93">
        <v>7</v>
      </c>
      <c r="BE93">
        <v>3</v>
      </c>
      <c r="BF93">
        <v>4</v>
      </c>
      <c r="BO93">
        <f t="shared" si="44"/>
        <v>29</v>
      </c>
      <c r="BR93" s="5"/>
      <c r="BS93" s="5" t="s">
        <v>159</v>
      </c>
      <c r="BT93" s="5" t="s">
        <v>41</v>
      </c>
      <c r="BU93" s="5" t="s">
        <v>38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L93">
        <f t="shared" si="45"/>
        <v>8</v>
      </c>
      <c r="CO93" s="5"/>
      <c r="CP93" s="5" t="s">
        <v>160</v>
      </c>
      <c r="CQ93" s="5" t="s">
        <v>41</v>
      </c>
      <c r="CR93" s="5" t="s">
        <v>38</v>
      </c>
      <c r="CS93">
        <v>13</v>
      </c>
      <c r="CT93">
        <v>0</v>
      </c>
      <c r="CU93">
        <v>0</v>
      </c>
      <c r="CV93">
        <v>2</v>
      </c>
      <c r="CW93">
        <v>1</v>
      </c>
      <c r="CX93">
        <v>0</v>
      </c>
      <c r="DI93">
        <f t="shared" si="46"/>
        <v>16</v>
      </c>
      <c r="DL93" s="5"/>
      <c r="DM93" s="5" t="s">
        <v>161</v>
      </c>
      <c r="DN93" s="5" t="s">
        <v>41</v>
      </c>
      <c r="DO93" s="5" t="s">
        <v>38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5</v>
      </c>
      <c r="DW93">
        <v>12</v>
      </c>
      <c r="EF93">
        <f t="shared" si="47"/>
        <v>17</v>
      </c>
    </row>
    <row r="94" spans="1:136" x14ac:dyDescent="0.45">
      <c r="A94" s="5"/>
      <c r="B94" s="5" t="s">
        <v>156</v>
      </c>
      <c r="C94" s="5" t="s">
        <v>41</v>
      </c>
      <c r="D94" s="5" t="s">
        <v>28</v>
      </c>
      <c r="E94">
        <v>6</v>
      </c>
      <c r="F94">
        <v>7</v>
      </c>
      <c r="G94">
        <v>0</v>
      </c>
      <c r="H94">
        <v>0</v>
      </c>
      <c r="I94">
        <v>0</v>
      </c>
      <c r="J94">
        <v>0</v>
      </c>
      <c r="K94">
        <v>7</v>
      </c>
      <c r="L94">
        <v>2</v>
      </c>
      <c r="U94">
        <f t="shared" si="42"/>
        <v>22</v>
      </c>
      <c r="X94" s="5"/>
      <c r="Y94" s="5" t="s">
        <v>157</v>
      </c>
      <c r="Z94" s="5" t="s">
        <v>41</v>
      </c>
      <c r="AA94" s="5" t="s">
        <v>28</v>
      </c>
      <c r="AB94">
        <v>0</v>
      </c>
      <c r="AC94">
        <v>0</v>
      </c>
      <c r="AD94">
        <v>0</v>
      </c>
      <c r="AE94">
        <v>1</v>
      </c>
      <c r="AF94">
        <v>0</v>
      </c>
      <c r="AG94">
        <v>1</v>
      </c>
      <c r="AH94">
        <v>0</v>
      </c>
      <c r="AI94">
        <v>2</v>
      </c>
      <c r="AR94">
        <f t="shared" si="43"/>
        <v>4</v>
      </c>
      <c r="AU94" s="5"/>
      <c r="AV94" s="5" t="s">
        <v>158</v>
      </c>
      <c r="AW94" s="5" t="s">
        <v>41</v>
      </c>
      <c r="AX94" s="5" t="s">
        <v>28</v>
      </c>
      <c r="AY94">
        <v>6</v>
      </c>
      <c r="AZ94">
        <v>19</v>
      </c>
      <c r="BA94">
        <v>22</v>
      </c>
      <c r="BB94">
        <v>12</v>
      </c>
      <c r="BC94">
        <v>9</v>
      </c>
      <c r="BD94">
        <v>9</v>
      </c>
      <c r="BE94">
        <v>8</v>
      </c>
      <c r="BF94">
        <v>11</v>
      </c>
      <c r="BO94">
        <f t="shared" si="44"/>
        <v>96</v>
      </c>
      <c r="BR94" s="5"/>
      <c r="BS94" s="5" t="s">
        <v>159</v>
      </c>
      <c r="BT94" s="5" t="s">
        <v>41</v>
      </c>
      <c r="BU94" s="5" t="s">
        <v>28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L94">
        <f t="shared" si="45"/>
        <v>0</v>
      </c>
      <c r="CO94" s="5"/>
      <c r="CP94" s="5" t="s">
        <v>160</v>
      </c>
      <c r="CQ94" s="5" t="s">
        <v>41</v>
      </c>
      <c r="CR94" s="5" t="s">
        <v>28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I94">
        <f t="shared" si="46"/>
        <v>0</v>
      </c>
      <c r="DL94" s="5"/>
      <c r="DM94" s="5" t="s">
        <v>161</v>
      </c>
      <c r="DN94" s="5" t="s">
        <v>41</v>
      </c>
      <c r="DO94" s="5" t="s">
        <v>28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EF94">
        <f t="shared" si="47"/>
        <v>0</v>
      </c>
    </row>
    <row r="95" spans="1:136" x14ac:dyDescent="0.45">
      <c r="A95" s="5"/>
      <c r="B95" s="5" t="s">
        <v>156</v>
      </c>
      <c r="C95" s="5" t="s">
        <v>41</v>
      </c>
      <c r="D95" s="5" t="s">
        <v>29</v>
      </c>
      <c r="E95">
        <v>10</v>
      </c>
      <c r="F95">
        <v>22</v>
      </c>
      <c r="G95">
        <v>26</v>
      </c>
      <c r="H95">
        <v>32</v>
      </c>
      <c r="I95">
        <v>7</v>
      </c>
      <c r="J95">
        <v>5</v>
      </c>
      <c r="K95">
        <v>0</v>
      </c>
      <c r="L95">
        <v>0</v>
      </c>
      <c r="U95">
        <f t="shared" si="42"/>
        <v>102</v>
      </c>
      <c r="X95" s="5"/>
      <c r="Y95" s="5" t="s">
        <v>157</v>
      </c>
      <c r="Z95" s="5" t="s">
        <v>41</v>
      </c>
      <c r="AA95" s="5" t="s">
        <v>29</v>
      </c>
      <c r="AB95">
        <v>5</v>
      </c>
      <c r="AC95">
        <v>8</v>
      </c>
      <c r="AD95">
        <v>14</v>
      </c>
      <c r="AE95">
        <v>8</v>
      </c>
      <c r="AF95">
        <v>26</v>
      </c>
      <c r="AG95">
        <v>20</v>
      </c>
      <c r="AH95">
        <v>7</v>
      </c>
      <c r="AI95">
        <v>16</v>
      </c>
      <c r="AR95">
        <f t="shared" si="43"/>
        <v>104</v>
      </c>
      <c r="AU95" s="5"/>
      <c r="AV95" s="5" t="s">
        <v>158</v>
      </c>
      <c r="AW95" s="5" t="s">
        <v>41</v>
      </c>
      <c r="AX95" s="5" t="s">
        <v>29</v>
      </c>
      <c r="AY95">
        <v>2</v>
      </c>
      <c r="AZ95">
        <v>7</v>
      </c>
      <c r="BA95">
        <v>38</v>
      </c>
      <c r="BB95">
        <v>7</v>
      </c>
      <c r="BC95">
        <v>9</v>
      </c>
      <c r="BD95">
        <v>14</v>
      </c>
      <c r="BE95">
        <v>4</v>
      </c>
      <c r="BF95">
        <v>8</v>
      </c>
      <c r="BO95">
        <f t="shared" si="44"/>
        <v>89</v>
      </c>
      <c r="BR95" s="5"/>
      <c r="BS95" s="5" t="s">
        <v>159</v>
      </c>
      <c r="BT95" s="5" t="s">
        <v>41</v>
      </c>
      <c r="BU95" s="5" t="s">
        <v>29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L95">
        <f t="shared" si="45"/>
        <v>0</v>
      </c>
      <c r="CO95" s="5"/>
      <c r="CP95" s="5" t="s">
        <v>160</v>
      </c>
      <c r="CQ95" s="5" t="s">
        <v>41</v>
      </c>
      <c r="CR95" s="5" t="s">
        <v>29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I95">
        <f t="shared" si="46"/>
        <v>0</v>
      </c>
      <c r="DL95" s="5"/>
      <c r="DM95" s="5" t="s">
        <v>161</v>
      </c>
      <c r="DN95" s="5" t="s">
        <v>41</v>
      </c>
      <c r="DO95" s="5" t="s">
        <v>29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EF95">
        <f t="shared" si="47"/>
        <v>0</v>
      </c>
    </row>
    <row r="96" spans="1:136" x14ac:dyDescent="0.45">
      <c r="A96" s="5"/>
      <c r="B96" s="5" t="s">
        <v>156</v>
      </c>
      <c r="C96" s="5" t="s">
        <v>41</v>
      </c>
      <c r="D96" s="5" t="s">
        <v>30</v>
      </c>
      <c r="E96">
        <v>0</v>
      </c>
      <c r="F96">
        <v>0</v>
      </c>
      <c r="G96">
        <v>0</v>
      </c>
      <c r="H96">
        <v>0</v>
      </c>
      <c r="I96">
        <v>0</v>
      </c>
      <c r="J96">
        <v>3</v>
      </c>
      <c r="K96">
        <v>7</v>
      </c>
      <c r="L96">
        <v>3</v>
      </c>
      <c r="U96">
        <f t="shared" si="42"/>
        <v>13</v>
      </c>
      <c r="X96" s="5"/>
      <c r="Y96" s="5" t="s">
        <v>157</v>
      </c>
      <c r="Z96" s="5" t="s">
        <v>41</v>
      </c>
      <c r="AA96" s="5" t="s">
        <v>30</v>
      </c>
      <c r="AB96">
        <v>0</v>
      </c>
      <c r="AC96">
        <v>1</v>
      </c>
      <c r="AD96">
        <v>0</v>
      </c>
      <c r="AE96">
        <v>2</v>
      </c>
      <c r="AF96">
        <v>0</v>
      </c>
      <c r="AG96">
        <v>0</v>
      </c>
      <c r="AH96">
        <v>12</v>
      </c>
      <c r="AI96">
        <v>3</v>
      </c>
      <c r="AR96">
        <f t="shared" si="43"/>
        <v>18</v>
      </c>
      <c r="AU96" s="5"/>
      <c r="AV96" s="5" t="s">
        <v>158</v>
      </c>
      <c r="AW96" s="5" t="s">
        <v>41</v>
      </c>
      <c r="AX96" s="5" t="s">
        <v>30</v>
      </c>
      <c r="AY96">
        <v>4</v>
      </c>
      <c r="AZ96">
        <v>9</v>
      </c>
      <c r="BA96">
        <v>12</v>
      </c>
      <c r="BB96">
        <v>2</v>
      </c>
      <c r="BC96">
        <v>11</v>
      </c>
      <c r="BD96">
        <v>11</v>
      </c>
      <c r="BE96">
        <v>6</v>
      </c>
      <c r="BF96">
        <v>0</v>
      </c>
      <c r="BO96">
        <f t="shared" si="44"/>
        <v>55</v>
      </c>
      <c r="BR96" s="5"/>
      <c r="BS96" s="5" t="s">
        <v>159</v>
      </c>
      <c r="BT96" s="5" t="s">
        <v>41</v>
      </c>
      <c r="BU96" s="5" t="s">
        <v>30</v>
      </c>
      <c r="BV96">
        <v>0</v>
      </c>
      <c r="BW96">
        <v>0</v>
      </c>
      <c r="BX96">
        <v>1</v>
      </c>
      <c r="BY96">
        <v>0</v>
      </c>
      <c r="BZ96">
        <v>1</v>
      </c>
      <c r="CA96">
        <v>0</v>
      </c>
      <c r="CB96">
        <v>3</v>
      </c>
      <c r="CC96">
        <v>1</v>
      </c>
      <c r="CL96">
        <f t="shared" si="45"/>
        <v>6</v>
      </c>
      <c r="CO96" s="5"/>
      <c r="CP96" s="5" t="s">
        <v>160</v>
      </c>
      <c r="CQ96" s="5" t="s">
        <v>41</v>
      </c>
      <c r="CR96" s="5" t="s">
        <v>30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I96">
        <f t="shared" si="46"/>
        <v>0</v>
      </c>
      <c r="DL96" s="5"/>
      <c r="DM96" s="5" t="s">
        <v>161</v>
      </c>
      <c r="DN96" s="5" t="s">
        <v>41</v>
      </c>
      <c r="DO96" s="5" t="s">
        <v>30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EF96">
        <f t="shared" si="47"/>
        <v>0</v>
      </c>
    </row>
    <row r="97" spans="1:136" x14ac:dyDescent="0.45">
      <c r="S97" s="35" t="s">
        <v>217</v>
      </c>
      <c r="T97" s="35" t="s">
        <v>214</v>
      </c>
      <c r="U97" s="35">
        <f>SUM(U91:U96)</f>
        <v>435</v>
      </c>
      <c r="AP97" s="35" t="s">
        <v>223</v>
      </c>
      <c r="AQ97" s="35" t="s">
        <v>214</v>
      </c>
      <c r="AR97" s="35">
        <f>SUM(AR91:AR96)</f>
        <v>571</v>
      </c>
      <c r="BM97" s="35" t="s">
        <v>221</v>
      </c>
      <c r="BN97" s="35" t="s">
        <v>214</v>
      </c>
      <c r="BO97" s="35">
        <f>SUM(BO91:BO96)</f>
        <v>596</v>
      </c>
      <c r="CJ97" s="35" t="s">
        <v>226</v>
      </c>
      <c r="CK97" s="35" t="s">
        <v>214</v>
      </c>
      <c r="CL97" s="35">
        <f>SUM(CL91:CL96)</f>
        <v>41</v>
      </c>
      <c r="DG97" s="35" t="s">
        <v>230</v>
      </c>
      <c r="DH97" s="35" t="s">
        <v>214</v>
      </c>
      <c r="DI97" s="35">
        <f>SUM(DI91:DI96)</f>
        <v>16</v>
      </c>
      <c r="ED97" s="35" t="s">
        <v>233</v>
      </c>
      <c r="EE97" s="35" t="s">
        <v>214</v>
      </c>
      <c r="EF97" s="35">
        <f>SUM(EF91:EF96)</f>
        <v>17</v>
      </c>
    </row>
    <row r="100" spans="1:136" x14ac:dyDescent="0.45">
      <c r="A100" t="s">
        <v>178</v>
      </c>
      <c r="B100" s="5" t="s">
        <v>156</v>
      </c>
      <c r="C100" s="4" t="s">
        <v>77</v>
      </c>
      <c r="D100" s="5" t="s">
        <v>25</v>
      </c>
      <c r="E100">
        <v>3</v>
      </c>
      <c r="F100">
        <v>20</v>
      </c>
      <c r="G100">
        <v>23</v>
      </c>
      <c r="H100">
        <v>9</v>
      </c>
      <c r="I100">
        <v>8</v>
      </c>
      <c r="J100">
        <v>11</v>
      </c>
      <c r="K100">
        <v>18</v>
      </c>
      <c r="L100">
        <v>11</v>
      </c>
      <c r="M100">
        <v>5</v>
      </c>
      <c r="N100">
        <v>14</v>
      </c>
      <c r="O100">
        <v>19</v>
      </c>
      <c r="P100">
        <v>8</v>
      </c>
      <c r="Q100">
        <v>3</v>
      </c>
      <c r="R100">
        <v>6</v>
      </c>
      <c r="S100">
        <v>5</v>
      </c>
      <c r="T100">
        <v>2</v>
      </c>
      <c r="U100">
        <f>SUM(E100:T100)</f>
        <v>165</v>
      </c>
      <c r="V100">
        <v>435</v>
      </c>
      <c r="X100" t="s">
        <v>179</v>
      </c>
      <c r="Y100" t="s">
        <v>216</v>
      </c>
      <c r="Z100" s="4" t="s">
        <v>77</v>
      </c>
      <c r="AA100" s="5" t="s">
        <v>25</v>
      </c>
      <c r="AB100">
        <v>0</v>
      </c>
      <c r="AC100">
        <v>1</v>
      </c>
      <c r="AD100">
        <v>2</v>
      </c>
      <c r="AE100">
        <v>9</v>
      </c>
      <c r="AF100">
        <v>13</v>
      </c>
      <c r="AG100">
        <v>3</v>
      </c>
      <c r="AH100">
        <v>0</v>
      </c>
      <c r="AI100">
        <v>2</v>
      </c>
      <c r="AJ100">
        <v>6</v>
      </c>
      <c r="AK100">
        <v>5</v>
      </c>
      <c r="AL100">
        <v>4</v>
      </c>
      <c r="AM100">
        <v>15</v>
      </c>
      <c r="AN100">
        <v>6</v>
      </c>
      <c r="AO100">
        <v>17</v>
      </c>
      <c r="AP100">
        <v>24</v>
      </c>
      <c r="AQ100">
        <v>11</v>
      </c>
      <c r="AR100">
        <f>SUM(AB100:AQ100)</f>
        <v>118</v>
      </c>
      <c r="AU100" t="s">
        <v>181</v>
      </c>
      <c r="AV100" s="5" t="s">
        <v>158</v>
      </c>
      <c r="AW100" s="4" t="s">
        <v>77</v>
      </c>
      <c r="AX100" s="5" t="s">
        <v>25</v>
      </c>
      <c r="AY100">
        <v>0</v>
      </c>
      <c r="AZ100">
        <v>4</v>
      </c>
      <c r="BA100">
        <v>20</v>
      </c>
      <c r="BB100">
        <v>14</v>
      </c>
      <c r="BC100">
        <v>15</v>
      </c>
      <c r="BD100">
        <v>14</v>
      </c>
      <c r="BE100">
        <v>5</v>
      </c>
      <c r="BF100">
        <v>0</v>
      </c>
      <c r="BG100">
        <v>4</v>
      </c>
      <c r="BH100">
        <v>0</v>
      </c>
      <c r="BI100">
        <v>17</v>
      </c>
      <c r="BJ100">
        <v>8</v>
      </c>
      <c r="BK100">
        <v>3</v>
      </c>
      <c r="BL100">
        <v>6</v>
      </c>
      <c r="BM100">
        <v>9</v>
      </c>
      <c r="BN100">
        <v>3</v>
      </c>
      <c r="BO100">
        <f>SUM(AY100:BN100)</f>
        <v>122</v>
      </c>
      <c r="BR100" t="s">
        <v>180</v>
      </c>
      <c r="BS100" s="5" t="s">
        <v>159</v>
      </c>
      <c r="BT100" s="4" t="s">
        <v>77</v>
      </c>
      <c r="BU100" s="5" t="s">
        <v>25</v>
      </c>
      <c r="BV100">
        <v>0</v>
      </c>
      <c r="BW100">
        <v>0</v>
      </c>
      <c r="BX100">
        <v>4</v>
      </c>
      <c r="BY100">
        <v>38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6</v>
      </c>
      <c r="CK100">
        <v>0</v>
      </c>
      <c r="CL100">
        <f>SUM(BV100:CK100)</f>
        <v>48</v>
      </c>
      <c r="CO100" t="s">
        <v>182</v>
      </c>
      <c r="CP100" s="5" t="s">
        <v>160</v>
      </c>
      <c r="CQ100" s="4" t="s">
        <v>77</v>
      </c>
      <c r="CR100" s="5" t="s">
        <v>25</v>
      </c>
      <c r="CS100">
        <v>1</v>
      </c>
      <c r="CT100">
        <v>6</v>
      </c>
      <c r="CU100">
        <v>4</v>
      </c>
      <c r="CV100">
        <v>2</v>
      </c>
      <c r="CW100">
        <v>7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6</v>
      </c>
      <c r="DE100">
        <v>3</v>
      </c>
      <c r="DF100">
        <v>1</v>
      </c>
      <c r="DG100">
        <v>0</v>
      </c>
      <c r="DH100">
        <v>0</v>
      </c>
      <c r="DI100">
        <f>SUM(CS100:DH100)</f>
        <v>30</v>
      </c>
      <c r="DL100" t="s">
        <v>183</v>
      </c>
      <c r="DM100" s="5" t="s">
        <v>161</v>
      </c>
      <c r="DN100" s="4" t="s">
        <v>77</v>
      </c>
      <c r="DO100" s="5" t="s">
        <v>25</v>
      </c>
      <c r="DP100">
        <v>10</v>
      </c>
      <c r="DQ100">
        <v>10</v>
      </c>
      <c r="DR100">
        <v>17</v>
      </c>
      <c r="DS100">
        <v>23</v>
      </c>
      <c r="DT100">
        <v>8</v>
      </c>
      <c r="DU100">
        <v>5</v>
      </c>
      <c r="DV100">
        <v>11</v>
      </c>
      <c r="DW100">
        <v>21</v>
      </c>
      <c r="DX100">
        <v>7</v>
      </c>
      <c r="DY100">
        <v>3</v>
      </c>
      <c r="DZ100">
        <v>0</v>
      </c>
      <c r="EA100">
        <v>2</v>
      </c>
      <c r="EB100">
        <v>0</v>
      </c>
      <c r="EC100">
        <v>2</v>
      </c>
      <c r="ED100">
        <v>8</v>
      </c>
      <c r="EE100">
        <v>21</v>
      </c>
      <c r="EF100">
        <f>SUM(DP100:EE100)</f>
        <v>148</v>
      </c>
    </row>
    <row r="101" spans="1:136" x14ac:dyDescent="0.45">
      <c r="B101" s="5" t="s">
        <v>156</v>
      </c>
      <c r="C101" s="5" t="s">
        <v>77</v>
      </c>
      <c r="D101" s="5" t="s">
        <v>26</v>
      </c>
      <c r="E101">
        <v>0</v>
      </c>
      <c r="F101">
        <v>0</v>
      </c>
      <c r="G101">
        <v>0</v>
      </c>
      <c r="H101">
        <v>4</v>
      </c>
      <c r="I101">
        <v>13</v>
      </c>
      <c r="J101">
        <v>1</v>
      </c>
      <c r="K101">
        <v>0</v>
      </c>
      <c r="L101">
        <v>0</v>
      </c>
      <c r="M101">
        <v>3</v>
      </c>
      <c r="N101">
        <v>3</v>
      </c>
      <c r="O101">
        <v>3</v>
      </c>
      <c r="P101">
        <v>5</v>
      </c>
      <c r="Q101">
        <v>7</v>
      </c>
      <c r="R101">
        <v>4</v>
      </c>
      <c r="S101">
        <v>11</v>
      </c>
      <c r="T101">
        <v>16</v>
      </c>
      <c r="U101">
        <f t="shared" ref="U101:U105" si="48">SUM(E101:T101)</f>
        <v>70</v>
      </c>
      <c r="V101">
        <v>380</v>
      </c>
      <c r="Y101" t="s">
        <v>216</v>
      </c>
      <c r="Z101" s="5" t="s">
        <v>77</v>
      </c>
      <c r="AA101" s="5" t="s">
        <v>26</v>
      </c>
      <c r="AB101">
        <v>19</v>
      </c>
      <c r="AC101">
        <v>5</v>
      </c>
      <c r="AD101">
        <v>0</v>
      </c>
      <c r="AE101">
        <v>2</v>
      </c>
      <c r="AF101">
        <v>6</v>
      </c>
      <c r="AG101">
        <v>2</v>
      </c>
      <c r="AH101">
        <v>5</v>
      </c>
      <c r="AI101">
        <v>18</v>
      </c>
      <c r="AJ101">
        <v>19</v>
      </c>
      <c r="AK101">
        <v>10</v>
      </c>
      <c r="AL101">
        <v>6</v>
      </c>
      <c r="AM101">
        <v>6</v>
      </c>
      <c r="AN101">
        <v>21</v>
      </c>
      <c r="AO101">
        <v>14</v>
      </c>
      <c r="AP101">
        <v>8</v>
      </c>
      <c r="AQ101">
        <v>15</v>
      </c>
      <c r="AR101">
        <f t="shared" ref="AR101:AR105" si="49">SUM(AB101:AQ101)</f>
        <v>156</v>
      </c>
      <c r="AV101" s="5" t="s">
        <v>158</v>
      </c>
      <c r="AW101" s="5" t="s">
        <v>77</v>
      </c>
      <c r="AX101" s="5" t="s">
        <v>26</v>
      </c>
      <c r="AY101">
        <v>10</v>
      </c>
      <c r="AZ101">
        <v>0</v>
      </c>
      <c r="BA101">
        <v>0</v>
      </c>
      <c r="BB101">
        <v>1</v>
      </c>
      <c r="BC101">
        <v>0</v>
      </c>
      <c r="BD101">
        <v>0</v>
      </c>
      <c r="BE101">
        <v>0</v>
      </c>
      <c r="BF101">
        <v>9</v>
      </c>
      <c r="BG101">
        <v>3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1</v>
      </c>
      <c r="BN101">
        <v>2</v>
      </c>
      <c r="BO101">
        <f t="shared" ref="BO101:BO105" si="50">SUM(AY101:BN101)</f>
        <v>26</v>
      </c>
      <c r="BS101" s="5" t="s">
        <v>159</v>
      </c>
      <c r="BT101" s="5" t="s">
        <v>77</v>
      </c>
      <c r="BU101" s="5" t="s">
        <v>26</v>
      </c>
      <c r="BV101">
        <v>14</v>
      </c>
      <c r="BW101">
        <v>22</v>
      </c>
      <c r="BX101">
        <v>6</v>
      </c>
      <c r="BY101">
        <v>1</v>
      </c>
      <c r="BZ101">
        <v>0</v>
      </c>
      <c r="CA101">
        <v>2</v>
      </c>
      <c r="CB101">
        <v>6</v>
      </c>
      <c r="CC101">
        <v>15</v>
      </c>
      <c r="CD101">
        <v>7</v>
      </c>
      <c r="CE101">
        <v>5</v>
      </c>
      <c r="CF101">
        <v>4</v>
      </c>
      <c r="CG101">
        <v>2</v>
      </c>
      <c r="CH101">
        <v>0</v>
      </c>
      <c r="CI101">
        <v>4</v>
      </c>
      <c r="CJ101">
        <v>14</v>
      </c>
      <c r="CK101">
        <v>2</v>
      </c>
      <c r="CL101">
        <f t="shared" ref="CL101:CL105" si="51">SUM(BV101:CK101)</f>
        <v>104</v>
      </c>
      <c r="CP101" s="5" t="s">
        <v>160</v>
      </c>
      <c r="CQ101" s="5" t="s">
        <v>77</v>
      </c>
      <c r="CR101" s="5" t="s">
        <v>26</v>
      </c>
      <c r="CS101">
        <v>0</v>
      </c>
      <c r="CT101">
        <v>1</v>
      </c>
      <c r="CU101">
        <v>0</v>
      </c>
      <c r="CV101">
        <v>3</v>
      </c>
      <c r="CW101">
        <v>0</v>
      </c>
      <c r="CX101">
        <v>0</v>
      </c>
      <c r="CY101">
        <v>0</v>
      </c>
      <c r="CZ101">
        <v>2</v>
      </c>
      <c r="DA101">
        <v>1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1</v>
      </c>
      <c r="DH101">
        <v>2</v>
      </c>
      <c r="DI101">
        <f t="shared" ref="DI101:DI105" si="52">SUM(CS101:DH101)</f>
        <v>10</v>
      </c>
      <c r="DM101" s="5" t="s">
        <v>161</v>
      </c>
      <c r="DN101" s="5" t="s">
        <v>77</v>
      </c>
      <c r="DO101" s="5" t="s">
        <v>26</v>
      </c>
      <c r="DP101">
        <v>2</v>
      </c>
      <c r="DQ101">
        <v>4</v>
      </c>
      <c r="DR101">
        <v>14</v>
      </c>
      <c r="DS101">
        <v>6</v>
      </c>
      <c r="DT101">
        <v>8</v>
      </c>
      <c r="DU101">
        <v>0</v>
      </c>
      <c r="DV101">
        <v>1</v>
      </c>
      <c r="DW101">
        <v>0</v>
      </c>
      <c r="DX101">
        <v>0</v>
      </c>
      <c r="DY101">
        <v>1</v>
      </c>
      <c r="DZ101">
        <v>1</v>
      </c>
      <c r="EA101">
        <v>9</v>
      </c>
      <c r="EB101">
        <v>22</v>
      </c>
      <c r="EC101">
        <v>12</v>
      </c>
      <c r="ED101">
        <v>0</v>
      </c>
      <c r="EE101">
        <v>0</v>
      </c>
      <c r="EF101">
        <f t="shared" ref="EF101:EF105" si="53">SUM(DP101:EE101)</f>
        <v>80</v>
      </c>
    </row>
    <row r="102" spans="1:136" x14ac:dyDescent="0.45">
      <c r="B102" s="5" t="s">
        <v>156</v>
      </c>
      <c r="C102" s="5" t="s">
        <v>77</v>
      </c>
      <c r="D102" s="5" t="s">
        <v>38</v>
      </c>
      <c r="E102">
        <v>8</v>
      </c>
      <c r="F102">
        <v>10</v>
      </c>
      <c r="G102">
        <v>10</v>
      </c>
      <c r="H102">
        <v>15</v>
      </c>
      <c r="I102">
        <v>12</v>
      </c>
      <c r="J102">
        <v>3</v>
      </c>
      <c r="K102">
        <v>4</v>
      </c>
      <c r="L102">
        <v>5</v>
      </c>
      <c r="U102">
        <f t="shared" si="48"/>
        <v>67</v>
      </c>
      <c r="V102">
        <v>343</v>
      </c>
      <c r="Y102" t="s">
        <v>216</v>
      </c>
      <c r="Z102" s="5" t="s">
        <v>77</v>
      </c>
      <c r="AA102" s="5" t="s">
        <v>38</v>
      </c>
      <c r="AB102">
        <v>0</v>
      </c>
      <c r="AC102">
        <v>0</v>
      </c>
      <c r="AD102">
        <v>3</v>
      </c>
      <c r="AE102">
        <v>2</v>
      </c>
      <c r="AF102">
        <v>6</v>
      </c>
      <c r="AG102">
        <v>3</v>
      </c>
      <c r="AH102">
        <v>20</v>
      </c>
      <c r="AI102">
        <v>8</v>
      </c>
      <c r="AR102">
        <f t="shared" si="49"/>
        <v>42</v>
      </c>
      <c r="AV102" s="5" t="s">
        <v>158</v>
      </c>
      <c r="AW102" s="5" t="s">
        <v>77</v>
      </c>
      <c r="AX102" s="5" t="s">
        <v>38</v>
      </c>
      <c r="AY102">
        <v>1</v>
      </c>
      <c r="AZ102">
        <v>1</v>
      </c>
      <c r="BA102">
        <v>4</v>
      </c>
      <c r="BB102">
        <v>0</v>
      </c>
      <c r="BC102">
        <v>0</v>
      </c>
      <c r="BD102">
        <v>1</v>
      </c>
      <c r="BE102">
        <v>0</v>
      </c>
      <c r="BF102">
        <v>0</v>
      </c>
      <c r="BO102">
        <f t="shared" si="50"/>
        <v>7</v>
      </c>
      <c r="BS102" s="5" t="s">
        <v>159</v>
      </c>
      <c r="BT102" s="5" t="s">
        <v>77</v>
      </c>
      <c r="BU102" s="5" t="s">
        <v>38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L102">
        <f t="shared" si="51"/>
        <v>0</v>
      </c>
      <c r="CP102" s="5" t="s">
        <v>160</v>
      </c>
      <c r="CQ102" s="5" t="s">
        <v>77</v>
      </c>
      <c r="CR102" s="5" t="s">
        <v>38</v>
      </c>
      <c r="CS102">
        <v>1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I102">
        <f t="shared" si="52"/>
        <v>1</v>
      </c>
      <c r="DM102" s="5" t="s">
        <v>161</v>
      </c>
      <c r="DN102" s="5" t="s">
        <v>77</v>
      </c>
      <c r="DO102" s="5" t="s">
        <v>38</v>
      </c>
      <c r="DP102">
        <v>0</v>
      </c>
      <c r="DQ102">
        <v>2</v>
      </c>
      <c r="DR102">
        <v>5</v>
      </c>
      <c r="DS102">
        <v>19</v>
      </c>
      <c r="DT102">
        <v>16</v>
      </c>
      <c r="DU102">
        <v>2</v>
      </c>
      <c r="DV102">
        <v>12</v>
      </c>
      <c r="DW102">
        <v>8</v>
      </c>
      <c r="EF102">
        <f t="shared" si="53"/>
        <v>64</v>
      </c>
    </row>
    <row r="103" spans="1:136" x14ac:dyDescent="0.45">
      <c r="B103" s="5" t="s">
        <v>156</v>
      </c>
      <c r="C103" s="5" t="s">
        <v>77</v>
      </c>
      <c r="D103" s="5" t="s">
        <v>28</v>
      </c>
      <c r="E103">
        <v>0</v>
      </c>
      <c r="F103">
        <v>12</v>
      </c>
      <c r="G103">
        <v>9</v>
      </c>
      <c r="H103">
        <v>2</v>
      </c>
      <c r="I103">
        <v>13</v>
      </c>
      <c r="J103">
        <v>13</v>
      </c>
      <c r="K103">
        <v>3</v>
      </c>
      <c r="L103">
        <v>1</v>
      </c>
      <c r="U103">
        <f t="shared" si="48"/>
        <v>53</v>
      </c>
      <c r="V103">
        <v>379</v>
      </c>
      <c r="Y103" t="s">
        <v>216</v>
      </c>
      <c r="Z103" s="5" t="s">
        <v>77</v>
      </c>
      <c r="AA103" s="5" t="s">
        <v>28</v>
      </c>
      <c r="AB103">
        <v>8</v>
      </c>
      <c r="AC103">
        <v>6</v>
      </c>
      <c r="AD103">
        <v>2</v>
      </c>
      <c r="AE103">
        <v>1</v>
      </c>
      <c r="AF103">
        <v>5</v>
      </c>
      <c r="AG103">
        <v>1</v>
      </c>
      <c r="AH103">
        <v>7</v>
      </c>
      <c r="AI103">
        <v>4</v>
      </c>
      <c r="AR103">
        <f t="shared" si="49"/>
        <v>34</v>
      </c>
      <c r="AV103" s="5" t="s">
        <v>158</v>
      </c>
      <c r="AW103" s="5" t="s">
        <v>77</v>
      </c>
      <c r="AX103" s="5" t="s">
        <v>28</v>
      </c>
      <c r="AY103">
        <v>0</v>
      </c>
      <c r="AZ103">
        <v>4</v>
      </c>
      <c r="BA103">
        <v>3</v>
      </c>
      <c r="BB103">
        <v>4</v>
      </c>
      <c r="BC103">
        <v>3</v>
      </c>
      <c r="BD103">
        <v>0</v>
      </c>
      <c r="BE103">
        <v>10</v>
      </c>
      <c r="BF103">
        <v>0</v>
      </c>
      <c r="BO103">
        <f t="shared" si="50"/>
        <v>24</v>
      </c>
      <c r="BS103" s="5" t="s">
        <v>159</v>
      </c>
      <c r="BT103" s="5" t="s">
        <v>77</v>
      </c>
      <c r="BU103" s="5" t="s">
        <v>28</v>
      </c>
      <c r="BV103">
        <v>2</v>
      </c>
      <c r="BW103">
        <v>17</v>
      </c>
      <c r="BX103">
        <v>11</v>
      </c>
      <c r="BY103">
        <v>10</v>
      </c>
      <c r="BZ103">
        <v>8</v>
      </c>
      <c r="CA103">
        <v>1</v>
      </c>
      <c r="CB103">
        <v>13</v>
      </c>
      <c r="CC103">
        <v>8</v>
      </c>
      <c r="CL103">
        <f t="shared" si="51"/>
        <v>70</v>
      </c>
      <c r="CP103" s="5" t="s">
        <v>160</v>
      </c>
      <c r="CQ103" s="5" t="s">
        <v>77</v>
      </c>
      <c r="CR103" s="5" t="s">
        <v>28</v>
      </c>
      <c r="CS103">
        <v>0</v>
      </c>
      <c r="CT103">
        <v>0</v>
      </c>
      <c r="CU103">
        <v>0</v>
      </c>
      <c r="CV103">
        <v>0</v>
      </c>
      <c r="CW103">
        <v>7</v>
      </c>
      <c r="CX103">
        <v>0</v>
      </c>
      <c r="CY103">
        <v>0</v>
      </c>
      <c r="CZ103">
        <v>0</v>
      </c>
      <c r="DI103">
        <f t="shared" si="52"/>
        <v>7</v>
      </c>
      <c r="DM103" s="5" t="s">
        <v>161</v>
      </c>
      <c r="DN103" s="5" t="s">
        <v>77</v>
      </c>
      <c r="DO103" s="5" t="s">
        <v>28</v>
      </c>
      <c r="DP103">
        <v>3</v>
      </c>
      <c r="DQ103">
        <v>12</v>
      </c>
      <c r="DR103">
        <v>5</v>
      </c>
      <c r="DS103">
        <v>7</v>
      </c>
      <c r="DT103">
        <v>3</v>
      </c>
      <c r="DU103">
        <v>11</v>
      </c>
      <c r="DV103">
        <v>3</v>
      </c>
      <c r="DW103">
        <v>14</v>
      </c>
      <c r="EF103">
        <f t="shared" si="53"/>
        <v>58</v>
      </c>
    </row>
    <row r="104" spans="1:136" x14ac:dyDescent="0.45">
      <c r="B104" s="5" t="s">
        <v>156</v>
      </c>
      <c r="C104" s="5" t="s">
        <v>77</v>
      </c>
      <c r="D104" s="5" t="s">
        <v>29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1</v>
      </c>
      <c r="K104">
        <v>15</v>
      </c>
      <c r="L104">
        <v>5</v>
      </c>
      <c r="U104">
        <f t="shared" si="48"/>
        <v>22</v>
      </c>
      <c r="V104">
        <v>286</v>
      </c>
      <c r="Y104" t="s">
        <v>216</v>
      </c>
      <c r="Z104" s="5" t="s">
        <v>77</v>
      </c>
      <c r="AA104" s="5" t="s">
        <v>29</v>
      </c>
      <c r="AB104">
        <v>8</v>
      </c>
      <c r="AC104">
        <v>19</v>
      </c>
      <c r="AD104">
        <v>15</v>
      </c>
      <c r="AE104">
        <v>17</v>
      </c>
      <c r="AF104">
        <v>11</v>
      </c>
      <c r="AG104">
        <v>9</v>
      </c>
      <c r="AH104">
        <v>4</v>
      </c>
      <c r="AI104">
        <v>3</v>
      </c>
      <c r="AR104">
        <f t="shared" si="49"/>
        <v>86</v>
      </c>
      <c r="AV104" s="5" t="s">
        <v>158</v>
      </c>
      <c r="AW104" s="5" t="s">
        <v>77</v>
      </c>
      <c r="AX104" s="5" t="s">
        <v>29</v>
      </c>
      <c r="AY104">
        <v>15</v>
      </c>
      <c r="AZ104">
        <v>7</v>
      </c>
      <c r="BA104">
        <v>18</v>
      </c>
      <c r="BB104">
        <v>15</v>
      </c>
      <c r="BC104">
        <v>9</v>
      </c>
      <c r="BD104">
        <v>22</v>
      </c>
      <c r="BE104">
        <v>12</v>
      </c>
      <c r="BF104">
        <v>8</v>
      </c>
      <c r="BO104">
        <f t="shared" si="50"/>
        <v>106</v>
      </c>
      <c r="BS104" s="5" t="s">
        <v>159</v>
      </c>
      <c r="BT104" s="5" t="s">
        <v>77</v>
      </c>
      <c r="BU104" s="5" t="s">
        <v>29</v>
      </c>
      <c r="BV104">
        <v>3</v>
      </c>
      <c r="BW104">
        <v>0</v>
      </c>
      <c r="BX104">
        <v>2</v>
      </c>
      <c r="BY104">
        <v>10</v>
      </c>
      <c r="BZ104">
        <v>8</v>
      </c>
      <c r="CA104">
        <v>0</v>
      </c>
      <c r="CB104">
        <v>0</v>
      </c>
      <c r="CC104">
        <v>0</v>
      </c>
      <c r="CL104">
        <f t="shared" si="51"/>
        <v>23</v>
      </c>
      <c r="CP104" s="5" t="s">
        <v>160</v>
      </c>
      <c r="CQ104" s="5" t="s">
        <v>77</v>
      </c>
      <c r="CR104" s="5" t="s">
        <v>29</v>
      </c>
      <c r="CS104">
        <v>1</v>
      </c>
      <c r="CT104">
        <v>4</v>
      </c>
      <c r="CU104">
        <v>16</v>
      </c>
      <c r="CV104">
        <v>15</v>
      </c>
      <c r="CW104">
        <v>15</v>
      </c>
      <c r="CX104">
        <v>13</v>
      </c>
      <c r="CY104">
        <v>8</v>
      </c>
      <c r="CZ104">
        <v>7</v>
      </c>
      <c r="DI104">
        <f t="shared" si="52"/>
        <v>79</v>
      </c>
      <c r="DM104" s="5" t="s">
        <v>161</v>
      </c>
      <c r="DN104" s="5" t="s">
        <v>77</v>
      </c>
      <c r="DO104" s="5" t="s">
        <v>29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1</v>
      </c>
      <c r="DW104">
        <v>1</v>
      </c>
      <c r="EF104">
        <f t="shared" si="53"/>
        <v>2</v>
      </c>
    </row>
    <row r="105" spans="1:136" x14ac:dyDescent="0.45">
      <c r="B105" s="5" t="s">
        <v>156</v>
      </c>
      <c r="C105" s="5" t="s">
        <v>77</v>
      </c>
      <c r="D105" s="5" t="s">
        <v>30</v>
      </c>
      <c r="E105">
        <v>1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1</v>
      </c>
      <c r="U105">
        <f t="shared" si="48"/>
        <v>3</v>
      </c>
      <c r="V105">
        <v>271</v>
      </c>
      <c r="Y105" t="s">
        <v>216</v>
      </c>
      <c r="Z105" s="5" t="s">
        <v>77</v>
      </c>
      <c r="AA105" s="5" t="s">
        <v>30</v>
      </c>
      <c r="AB105">
        <v>1</v>
      </c>
      <c r="AC105">
        <v>2</v>
      </c>
      <c r="AD105">
        <v>9</v>
      </c>
      <c r="AE105">
        <v>2</v>
      </c>
      <c r="AF105">
        <v>3</v>
      </c>
      <c r="AG105">
        <v>1</v>
      </c>
      <c r="AH105">
        <v>4</v>
      </c>
      <c r="AI105">
        <v>0</v>
      </c>
      <c r="AR105">
        <f t="shared" si="49"/>
        <v>22</v>
      </c>
      <c r="AV105" s="5" t="s">
        <v>158</v>
      </c>
      <c r="AW105" s="5" t="s">
        <v>77</v>
      </c>
      <c r="AX105" s="5" t="s">
        <v>30</v>
      </c>
      <c r="AY105">
        <v>0</v>
      </c>
      <c r="AZ105">
        <v>0</v>
      </c>
      <c r="BA105">
        <v>15</v>
      </c>
      <c r="BB105">
        <v>2</v>
      </c>
      <c r="BC105">
        <v>4</v>
      </c>
      <c r="BD105">
        <v>11</v>
      </c>
      <c r="BE105">
        <v>6</v>
      </c>
      <c r="BF105">
        <v>8</v>
      </c>
      <c r="BO105">
        <f t="shared" si="50"/>
        <v>46</v>
      </c>
      <c r="BS105" s="5" t="s">
        <v>159</v>
      </c>
      <c r="BT105" s="5" t="s">
        <v>77</v>
      </c>
      <c r="BU105" s="5" t="s">
        <v>30</v>
      </c>
      <c r="BV105">
        <v>3</v>
      </c>
      <c r="BW105">
        <v>13</v>
      </c>
      <c r="BX105">
        <v>5</v>
      </c>
      <c r="BY105">
        <v>5</v>
      </c>
      <c r="BZ105">
        <v>14</v>
      </c>
      <c r="CA105">
        <v>5</v>
      </c>
      <c r="CB105">
        <v>17</v>
      </c>
      <c r="CC105">
        <v>14</v>
      </c>
      <c r="CL105">
        <f t="shared" si="51"/>
        <v>76</v>
      </c>
      <c r="CP105" s="5" t="s">
        <v>160</v>
      </c>
      <c r="CQ105" s="5" t="s">
        <v>77</v>
      </c>
      <c r="CR105" s="5" t="s">
        <v>30</v>
      </c>
      <c r="CS105">
        <v>2</v>
      </c>
      <c r="CT105">
        <v>21</v>
      </c>
      <c r="CU105">
        <v>14</v>
      </c>
      <c r="CV105">
        <v>6</v>
      </c>
      <c r="CW105">
        <v>8</v>
      </c>
      <c r="CX105">
        <v>4</v>
      </c>
      <c r="CY105">
        <v>6</v>
      </c>
      <c r="CZ105">
        <v>0</v>
      </c>
      <c r="DI105">
        <f t="shared" si="52"/>
        <v>61</v>
      </c>
      <c r="DM105" s="5" t="s">
        <v>161</v>
      </c>
      <c r="DN105" s="5" t="s">
        <v>77</v>
      </c>
      <c r="DO105" s="5" t="s">
        <v>30</v>
      </c>
      <c r="DP105">
        <v>7</v>
      </c>
      <c r="DQ105">
        <v>22</v>
      </c>
      <c r="DR105">
        <v>23</v>
      </c>
      <c r="DS105">
        <v>10</v>
      </c>
      <c r="DT105">
        <v>15</v>
      </c>
      <c r="DU105">
        <v>11</v>
      </c>
      <c r="DV105">
        <v>13</v>
      </c>
      <c r="DW105">
        <v>11</v>
      </c>
      <c r="EF105">
        <f t="shared" si="53"/>
        <v>112</v>
      </c>
    </row>
    <row r="106" spans="1:136" x14ac:dyDescent="0.45">
      <c r="S106" s="35" t="s">
        <v>218</v>
      </c>
      <c r="T106" s="35" t="s">
        <v>214</v>
      </c>
      <c r="U106" s="35">
        <f>SUM(U100:U105)</f>
        <v>380</v>
      </c>
      <c r="V106">
        <v>139</v>
      </c>
      <c r="AP106" s="35" t="s">
        <v>220</v>
      </c>
      <c r="AQ106" s="35" t="s">
        <v>214</v>
      </c>
      <c r="AR106" s="36">
        <f>SUM(AR100:AR105)</f>
        <v>458</v>
      </c>
      <c r="BM106" s="35" t="s">
        <v>224</v>
      </c>
      <c r="BN106" s="35" t="s">
        <v>214</v>
      </c>
      <c r="BO106" s="35">
        <f>SUM(BO100:BO105)</f>
        <v>331</v>
      </c>
      <c r="CJ106" s="35" t="s">
        <v>227</v>
      </c>
      <c r="CK106" s="35" t="s">
        <v>214</v>
      </c>
      <c r="CL106" s="35">
        <f>SUM(CL100:CL105)</f>
        <v>321</v>
      </c>
      <c r="DG106" s="35" t="s">
        <v>231</v>
      </c>
      <c r="DH106" s="35" t="s">
        <v>214</v>
      </c>
      <c r="DI106" s="35">
        <f>SUM(DI100:DI105)</f>
        <v>188</v>
      </c>
      <c r="ED106" s="35" t="s">
        <v>234</v>
      </c>
      <c r="EE106" s="35" t="s">
        <v>229</v>
      </c>
      <c r="EF106" s="35">
        <f>SUM(EF100:EF105)</f>
        <v>464</v>
      </c>
    </row>
    <row r="109" spans="1:136" x14ac:dyDescent="0.45">
      <c r="A109" t="s">
        <v>184</v>
      </c>
      <c r="B109" s="5" t="s">
        <v>156</v>
      </c>
      <c r="C109" t="s">
        <v>84</v>
      </c>
      <c r="D109" s="5" t="s">
        <v>25</v>
      </c>
      <c r="E109">
        <v>5</v>
      </c>
      <c r="F109">
        <v>10</v>
      </c>
      <c r="G109">
        <v>19</v>
      </c>
      <c r="H109">
        <v>4</v>
      </c>
      <c r="I109">
        <v>1</v>
      </c>
      <c r="J109">
        <v>1</v>
      </c>
      <c r="K109">
        <v>1</v>
      </c>
      <c r="L109">
        <v>3</v>
      </c>
      <c r="M109">
        <v>20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</v>
      </c>
      <c r="T109">
        <v>22</v>
      </c>
      <c r="U109">
        <f>SUM(E109:T109)</f>
        <v>89</v>
      </c>
      <c r="X109" t="s">
        <v>185</v>
      </c>
      <c r="Y109" t="s">
        <v>216</v>
      </c>
      <c r="Z109" t="s">
        <v>84</v>
      </c>
      <c r="AA109" s="5" t="s">
        <v>25</v>
      </c>
      <c r="AB109">
        <v>16</v>
      </c>
      <c r="AC109">
        <v>7</v>
      </c>
      <c r="AD109">
        <v>9</v>
      </c>
      <c r="AE109">
        <v>12</v>
      </c>
      <c r="AF109">
        <v>1</v>
      </c>
      <c r="AG109">
        <v>2</v>
      </c>
      <c r="AH109">
        <v>0</v>
      </c>
      <c r="AI109">
        <v>9</v>
      </c>
      <c r="AJ109">
        <v>7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2</v>
      </c>
      <c r="AR109">
        <f>SUM(AB109:AQ109)</f>
        <v>65</v>
      </c>
      <c r="AU109" t="s">
        <v>186</v>
      </c>
      <c r="AV109" s="5" t="s">
        <v>158</v>
      </c>
      <c r="AW109" t="s">
        <v>84</v>
      </c>
      <c r="AX109" s="5" t="s">
        <v>25</v>
      </c>
      <c r="AY109">
        <v>7</v>
      </c>
      <c r="AZ109">
        <v>3</v>
      </c>
      <c r="BA109">
        <v>1</v>
      </c>
      <c r="BB109">
        <v>4</v>
      </c>
      <c r="BC109">
        <v>5</v>
      </c>
      <c r="BD109">
        <v>0</v>
      </c>
      <c r="BE109">
        <v>0</v>
      </c>
      <c r="BF109">
        <v>6</v>
      </c>
      <c r="BG109">
        <v>6</v>
      </c>
      <c r="BH109">
        <v>2</v>
      </c>
      <c r="BI109">
        <v>0</v>
      </c>
      <c r="BJ109">
        <v>7</v>
      </c>
      <c r="BK109">
        <v>12</v>
      </c>
      <c r="BL109">
        <v>19</v>
      </c>
      <c r="BM109">
        <v>16</v>
      </c>
      <c r="BN109">
        <v>6</v>
      </c>
      <c r="BO109">
        <f>SUM(AY109:BN109)</f>
        <v>94</v>
      </c>
      <c r="BR109" t="s">
        <v>187</v>
      </c>
      <c r="BS109" s="5" t="s">
        <v>159</v>
      </c>
      <c r="BT109" t="s">
        <v>84</v>
      </c>
      <c r="BU109" s="5" t="s">
        <v>25</v>
      </c>
      <c r="BV109">
        <v>8</v>
      </c>
      <c r="BW109">
        <v>1</v>
      </c>
      <c r="BX109">
        <v>0</v>
      </c>
      <c r="BY109">
        <v>0</v>
      </c>
      <c r="BZ109">
        <v>2</v>
      </c>
      <c r="CA109">
        <v>0</v>
      </c>
      <c r="CB109">
        <v>1</v>
      </c>
      <c r="CC109">
        <v>12</v>
      </c>
      <c r="CD109">
        <v>14</v>
      </c>
      <c r="CE109">
        <v>5</v>
      </c>
      <c r="CF109">
        <v>9</v>
      </c>
      <c r="CG109">
        <v>2</v>
      </c>
      <c r="CH109">
        <v>12</v>
      </c>
      <c r="CI109">
        <v>6</v>
      </c>
      <c r="CJ109">
        <v>9</v>
      </c>
      <c r="CK109">
        <v>21</v>
      </c>
      <c r="CL109">
        <f>SUM(BV109:CK109)</f>
        <v>102</v>
      </c>
      <c r="CO109" t="s">
        <v>188</v>
      </c>
      <c r="CP109" s="5" t="s">
        <v>160</v>
      </c>
      <c r="CQ109" t="s">
        <v>84</v>
      </c>
      <c r="CR109" s="5" t="s">
        <v>25</v>
      </c>
      <c r="CS109">
        <v>6</v>
      </c>
      <c r="CT109">
        <v>23</v>
      </c>
      <c r="CU109">
        <v>24</v>
      </c>
      <c r="CV109">
        <v>16</v>
      </c>
      <c r="CW109">
        <v>31</v>
      </c>
      <c r="CX109">
        <v>4</v>
      </c>
      <c r="CY109">
        <v>20</v>
      </c>
      <c r="CZ109">
        <v>18</v>
      </c>
      <c r="DA109">
        <v>11</v>
      </c>
      <c r="DB109">
        <v>9</v>
      </c>
      <c r="DC109">
        <v>0</v>
      </c>
      <c r="DD109">
        <v>10</v>
      </c>
      <c r="DE109">
        <v>9</v>
      </c>
      <c r="DF109">
        <v>1</v>
      </c>
      <c r="DG109">
        <v>4</v>
      </c>
      <c r="DH109">
        <v>11</v>
      </c>
      <c r="DI109">
        <f>SUM(CS109:DH109)</f>
        <v>197</v>
      </c>
      <c r="DL109" t="s">
        <v>189</v>
      </c>
      <c r="DM109" s="5" t="s">
        <v>161</v>
      </c>
      <c r="DN109" t="s">
        <v>84</v>
      </c>
      <c r="DO109" s="5" t="s">
        <v>25</v>
      </c>
      <c r="DP109">
        <v>16</v>
      </c>
      <c r="DQ109">
        <v>14</v>
      </c>
      <c r="DR109">
        <v>5</v>
      </c>
      <c r="DS109">
        <v>11</v>
      </c>
      <c r="DT109">
        <v>7</v>
      </c>
      <c r="DU109">
        <v>2</v>
      </c>
      <c r="DV109">
        <v>6</v>
      </c>
      <c r="DW109">
        <v>4</v>
      </c>
      <c r="DX109">
        <v>10</v>
      </c>
      <c r="DY109">
        <v>4</v>
      </c>
      <c r="DZ109">
        <v>2</v>
      </c>
      <c r="EA109">
        <v>0</v>
      </c>
      <c r="EB109">
        <v>0</v>
      </c>
      <c r="EC109">
        <v>0</v>
      </c>
      <c r="ED109">
        <v>2</v>
      </c>
      <c r="EE109">
        <v>2</v>
      </c>
      <c r="EF109">
        <f>SUM(DP109:EE109)</f>
        <v>85</v>
      </c>
    </row>
    <row r="110" spans="1:136" x14ac:dyDescent="0.45">
      <c r="B110" s="5" t="s">
        <v>156</v>
      </c>
      <c r="C110" t="s">
        <v>84</v>
      </c>
      <c r="D110" s="5" t="s">
        <v>26</v>
      </c>
      <c r="E110">
        <v>8</v>
      </c>
      <c r="F110">
        <v>2</v>
      </c>
      <c r="G110">
        <v>12</v>
      </c>
      <c r="H110">
        <v>23</v>
      </c>
      <c r="I110">
        <v>27</v>
      </c>
      <c r="J110">
        <v>4</v>
      </c>
      <c r="K110">
        <v>1</v>
      </c>
      <c r="L110">
        <v>3</v>
      </c>
      <c r="M110">
        <v>0</v>
      </c>
      <c r="N110">
        <v>0</v>
      </c>
      <c r="O110">
        <v>0</v>
      </c>
      <c r="P110">
        <v>4</v>
      </c>
      <c r="Q110">
        <v>4</v>
      </c>
      <c r="R110">
        <v>1</v>
      </c>
      <c r="S110">
        <v>1</v>
      </c>
      <c r="T110">
        <v>2</v>
      </c>
      <c r="U110">
        <f t="shared" ref="U110:U114" si="54">SUM(E110:T110)</f>
        <v>92</v>
      </c>
      <c r="Y110" t="s">
        <v>216</v>
      </c>
      <c r="Z110" t="s">
        <v>84</v>
      </c>
      <c r="AA110" s="5" t="s">
        <v>26</v>
      </c>
      <c r="AB110">
        <v>4</v>
      </c>
      <c r="AC110">
        <v>2</v>
      </c>
      <c r="AD110">
        <v>0</v>
      </c>
      <c r="AE110">
        <v>8</v>
      </c>
      <c r="AF110">
        <v>18</v>
      </c>
      <c r="AG110">
        <v>3</v>
      </c>
      <c r="AH110">
        <v>2</v>
      </c>
      <c r="AI110">
        <v>1</v>
      </c>
      <c r="AJ110">
        <v>0</v>
      </c>
      <c r="AK110">
        <v>1</v>
      </c>
      <c r="AL110">
        <v>0</v>
      </c>
      <c r="AM110">
        <v>15</v>
      </c>
      <c r="AN110">
        <v>9</v>
      </c>
      <c r="AO110">
        <v>3</v>
      </c>
      <c r="AP110">
        <v>0</v>
      </c>
      <c r="AQ110">
        <v>1</v>
      </c>
      <c r="AR110">
        <f t="shared" ref="AR110:AR114" si="55">SUM(AB110:AQ110)</f>
        <v>67</v>
      </c>
      <c r="AV110" s="5" t="s">
        <v>158</v>
      </c>
      <c r="AW110" t="s">
        <v>84</v>
      </c>
      <c r="AX110" s="5" t="s">
        <v>26</v>
      </c>
      <c r="AY110">
        <v>1</v>
      </c>
      <c r="AZ110">
        <v>0</v>
      </c>
      <c r="BA110">
        <v>3</v>
      </c>
      <c r="BB110">
        <v>4</v>
      </c>
      <c r="BC110">
        <v>9</v>
      </c>
      <c r="BD110">
        <v>1</v>
      </c>
      <c r="BE110">
        <v>2</v>
      </c>
      <c r="BF110">
        <v>11</v>
      </c>
      <c r="BG110">
        <v>7</v>
      </c>
      <c r="BH110">
        <v>7</v>
      </c>
      <c r="BI110">
        <v>8</v>
      </c>
      <c r="BJ110">
        <v>16</v>
      </c>
      <c r="BK110">
        <v>14</v>
      </c>
      <c r="BL110">
        <v>35</v>
      </c>
      <c r="BM110">
        <v>8</v>
      </c>
      <c r="BN110">
        <v>9</v>
      </c>
      <c r="BO110">
        <f t="shared" ref="BO110:BO113" si="56">SUM(AY110:BN110)</f>
        <v>135</v>
      </c>
      <c r="BS110" s="5" t="s">
        <v>159</v>
      </c>
      <c r="BT110" t="s">
        <v>84</v>
      </c>
      <c r="BU110" s="5" t="s">
        <v>26</v>
      </c>
      <c r="BV110">
        <v>3</v>
      </c>
      <c r="BW110">
        <v>1</v>
      </c>
      <c r="BX110">
        <v>2</v>
      </c>
      <c r="BY110">
        <v>9</v>
      </c>
      <c r="BZ110">
        <v>20</v>
      </c>
      <c r="CA110">
        <v>2</v>
      </c>
      <c r="CB110">
        <v>1</v>
      </c>
      <c r="CC110">
        <v>0</v>
      </c>
      <c r="CD110">
        <v>6</v>
      </c>
      <c r="CE110">
        <v>3</v>
      </c>
      <c r="CF110">
        <v>2</v>
      </c>
      <c r="CG110">
        <v>20</v>
      </c>
      <c r="CH110">
        <v>7</v>
      </c>
      <c r="CI110">
        <v>13</v>
      </c>
      <c r="CJ110">
        <v>23</v>
      </c>
      <c r="CK110">
        <v>11</v>
      </c>
      <c r="CL110">
        <f t="shared" ref="CL110:CL114" si="57">SUM(BV110:CK110)</f>
        <v>123</v>
      </c>
      <c r="CP110" s="5" t="s">
        <v>160</v>
      </c>
      <c r="CQ110" t="s">
        <v>84</v>
      </c>
      <c r="CR110" s="5" t="s">
        <v>26</v>
      </c>
      <c r="CS110">
        <v>19</v>
      </c>
      <c r="CT110">
        <v>15</v>
      </c>
      <c r="CU110">
        <v>22</v>
      </c>
      <c r="CV110">
        <v>13</v>
      </c>
      <c r="CW110">
        <v>6</v>
      </c>
      <c r="CX110">
        <v>5</v>
      </c>
      <c r="CY110">
        <v>5</v>
      </c>
      <c r="CZ110">
        <v>13</v>
      </c>
      <c r="DA110">
        <v>0</v>
      </c>
      <c r="DB110">
        <v>1</v>
      </c>
      <c r="DC110">
        <v>3</v>
      </c>
      <c r="DD110">
        <v>12</v>
      </c>
      <c r="DE110">
        <v>9</v>
      </c>
      <c r="DF110">
        <v>0</v>
      </c>
      <c r="DG110">
        <v>3</v>
      </c>
      <c r="DH110">
        <v>9</v>
      </c>
      <c r="DI110">
        <f t="shared" ref="DI110:DI114" si="58">SUM(CS110:DH110)</f>
        <v>135</v>
      </c>
      <c r="DM110" s="5" t="s">
        <v>161</v>
      </c>
      <c r="DN110" t="s">
        <v>84</v>
      </c>
      <c r="DO110" s="5" t="s">
        <v>26</v>
      </c>
      <c r="DP110">
        <v>3</v>
      </c>
      <c r="DQ110">
        <v>12</v>
      </c>
      <c r="DR110">
        <v>27</v>
      </c>
      <c r="DS110">
        <v>21</v>
      </c>
      <c r="DT110">
        <v>24</v>
      </c>
      <c r="DU110">
        <v>3</v>
      </c>
      <c r="DV110">
        <v>6</v>
      </c>
      <c r="DW110">
        <v>7</v>
      </c>
      <c r="DX110">
        <v>0</v>
      </c>
      <c r="DY110">
        <v>2</v>
      </c>
      <c r="DZ110">
        <v>1</v>
      </c>
      <c r="EA110">
        <v>30</v>
      </c>
      <c r="EB110">
        <v>19</v>
      </c>
      <c r="EC110">
        <v>3</v>
      </c>
      <c r="ED110">
        <v>1</v>
      </c>
      <c r="EE110">
        <v>0</v>
      </c>
      <c r="EF110">
        <f t="shared" ref="EF110:EF114" si="59">SUM(DP110:EE110)</f>
        <v>159</v>
      </c>
    </row>
    <row r="111" spans="1:136" x14ac:dyDescent="0.45">
      <c r="B111" s="5" t="s">
        <v>156</v>
      </c>
      <c r="C111" t="s">
        <v>84</v>
      </c>
      <c r="D111" s="5" t="s">
        <v>38</v>
      </c>
      <c r="E111">
        <v>0</v>
      </c>
      <c r="F111">
        <v>3</v>
      </c>
      <c r="G111">
        <v>13</v>
      </c>
      <c r="H111">
        <v>3</v>
      </c>
      <c r="I111">
        <v>13</v>
      </c>
      <c r="J111">
        <v>5</v>
      </c>
      <c r="K111">
        <v>23</v>
      </c>
      <c r="L111">
        <v>11</v>
      </c>
      <c r="U111">
        <f t="shared" si="54"/>
        <v>71</v>
      </c>
      <c r="Y111" t="s">
        <v>216</v>
      </c>
      <c r="Z111" t="s">
        <v>84</v>
      </c>
      <c r="AA111" s="5" t="s">
        <v>38</v>
      </c>
      <c r="AB111">
        <v>15</v>
      </c>
      <c r="AC111">
        <v>6</v>
      </c>
      <c r="AD111">
        <v>11</v>
      </c>
      <c r="AE111">
        <v>11</v>
      </c>
      <c r="AF111">
        <v>25</v>
      </c>
      <c r="AG111">
        <v>10</v>
      </c>
      <c r="AH111">
        <v>10</v>
      </c>
      <c r="AI111">
        <v>6</v>
      </c>
      <c r="AR111">
        <f t="shared" si="55"/>
        <v>94</v>
      </c>
      <c r="AV111" s="5" t="s">
        <v>158</v>
      </c>
      <c r="AW111" t="s">
        <v>84</v>
      </c>
      <c r="AX111" s="5" t="s">
        <v>38</v>
      </c>
      <c r="AY111">
        <v>8</v>
      </c>
      <c r="AZ111">
        <v>22</v>
      </c>
      <c r="BA111">
        <v>12</v>
      </c>
      <c r="BB111">
        <v>13</v>
      </c>
      <c r="BC111">
        <v>18</v>
      </c>
      <c r="BD111">
        <v>9</v>
      </c>
      <c r="BE111">
        <v>7</v>
      </c>
      <c r="BF111">
        <v>14</v>
      </c>
      <c r="BO111">
        <f t="shared" si="56"/>
        <v>103</v>
      </c>
      <c r="BS111" s="5" t="s">
        <v>159</v>
      </c>
      <c r="BT111" t="s">
        <v>84</v>
      </c>
      <c r="BU111" s="5" t="s">
        <v>38</v>
      </c>
      <c r="BV111">
        <v>13</v>
      </c>
      <c r="BW111">
        <v>16</v>
      </c>
      <c r="BX111">
        <v>23</v>
      </c>
      <c r="BY111">
        <v>13</v>
      </c>
      <c r="BZ111">
        <v>18</v>
      </c>
      <c r="CA111">
        <v>23</v>
      </c>
      <c r="CB111">
        <v>2</v>
      </c>
      <c r="CC111">
        <v>1</v>
      </c>
      <c r="CL111">
        <f t="shared" si="57"/>
        <v>109</v>
      </c>
      <c r="CP111" s="5" t="s">
        <v>160</v>
      </c>
      <c r="CQ111" t="s">
        <v>84</v>
      </c>
      <c r="CR111" s="5" t="s">
        <v>38</v>
      </c>
      <c r="CS111">
        <v>0</v>
      </c>
      <c r="CT111">
        <v>0</v>
      </c>
      <c r="CU111">
        <v>0</v>
      </c>
      <c r="CV111">
        <v>7</v>
      </c>
      <c r="CW111">
        <v>12</v>
      </c>
      <c r="CX111">
        <v>2</v>
      </c>
      <c r="CY111">
        <v>1</v>
      </c>
      <c r="CZ111">
        <v>3</v>
      </c>
      <c r="DI111">
        <f t="shared" si="58"/>
        <v>25</v>
      </c>
      <c r="DM111" s="5" t="s">
        <v>161</v>
      </c>
      <c r="DN111" t="s">
        <v>84</v>
      </c>
      <c r="DO111" s="5" t="s">
        <v>38</v>
      </c>
      <c r="DP111">
        <v>16</v>
      </c>
      <c r="DQ111">
        <v>16</v>
      </c>
      <c r="DR111">
        <v>17</v>
      </c>
      <c r="DS111">
        <v>20</v>
      </c>
      <c r="DT111">
        <v>26</v>
      </c>
      <c r="DU111">
        <v>25</v>
      </c>
      <c r="DV111">
        <v>16</v>
      </c>
      <c r="DW111">
        <v>26</v>
      </c>
      <c r="EF111">
        <f t="shared" si="59"/>
        <v>162</v>
      </c>
    </row>
    <row r="112" spans="1:136" x14ac:dyDescent="0.45">
      <c r="B112" s="5" t="s">
        <v>156</v>
      </c>
      <c r="C112" t="s">
        <v>84</v>
      </c>
      <c r="D112" s="5" t="s">
        <v>28</v>
      </c>
      <c r="E112">
        <v>9</v>
      </c>
      <c r="F112">
        <v>2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4</v>
      </c>
      <c r="U112">
        <f t="shared" si="54"/>
        <v>16</v>
      </c>
      <c r="Y112" t="s">
        <v>216</v>
      </c>
      <c r="Z112" t="s">
        <v>84</v>
      </c>
      <c r="AA112" s="5" t="s">
        <v>28</v>
      </c>
      <c r="AB112">
        <v>0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2</v>
      </c>
      <c r="AI112">
        <v>1</v>
      </c>
      <c r="AR112">
        <f t="shared" si="55"/>
        <v>4</v>
      </c>
      <c r="AV112" s="5" t="s">
        <v>158</v>
      </c>
      <c r="AW112" t="s">
        <v>84</v>
      </c>
      <c r="AX112" s="5" t="s">
        <v>28</v>
      </c>
      <c r="AY112">
        <v>12</v>
      </c>
      <c r="AZ112">
        <v>3</v>
      </c>
      <c r="BA112">
        <v>8</v>
      </c>
      <c r="BB112">
        <v>6</v>
      </c>
      <c r="BC112">
        <v>2</v>
      </c>
      <c r="BD112">
        <v>9</v>
      </c>
      <c r="BE112">
        <v>6</v>
      </c>
      <c r="BF112">
        <v>2</v>
      </c>
      <c r="BO112">
        <f t="shared" si="56"/>
        <v>48</v>
      </c>
      <c r="BS112" s="5" t="s">
        <v>159</v>
      </c>
      <c r="BT112" t="s">
        <v>84</v>
      </c>
      <c r="BU112" s="5" t="s">
        <v>28</v>
      </c>
      <c r="BV112">
        <v>6</v>
      </c>
      <c r="BW112">
        <v>11</v>
      </c>
      <c r="BX112">
        <v>5</v>
      </c>
      <c r="BY112">
        <v>5</v>
      </c>
      <c r="BZ112">
        <v>11</v>
      </c>
      <c r="CA112">
        <v>13</v>
      </c>
      <c r="CB112">
        <v>8</v>
      </c>
      <c r="CC112">
        <v>1</v>
      </c>
      <c r="CL112">
        <f t="shared" si="57"/>
        <v>60</v>
      </c>
      <c r="CP112" s="5" t="s">
        <v>160</v>
      </c>
      <c r="CQ112" t="s">
        <v>84</v>
      </c>
      <c r="CR112" s="5" t="s">
        <v>28</v>
      </c>
      <c r="CS112">
        <v>1</v>
      </c>
      <c r="CT112">
        <v>7</v>
      </c>
      <c r="CU112">
        <v>0</v>
      </c>
      <c r="CV112">
        <v>2</v>
      </c>
      <c r="CW112">
        <v>3</v>
      </c>
      <c r="CX112">
        <v>3</v>
      </c>
      <c r="CY112">
        <v>3</v>
      </c>
      <c r="CZ112">
        <v>0</v>
      </c>
      <c r="DI112">
        <f t="shared" si="58"/>
        <v>19</v>
      </c>
      <c r="DM112" s="5" t="s">
        <v>161</v>
      </c>
      <c r="DN112" t="s">
        <v>84</v>
      </c>
      <c r="DO112" s="5" t="s">
        <v>28</v>
      </c>
      <c r="DP112">
        <v>4</v>
      </c>
      <c r="DQ112">
        <v>4</v>
      </c>
      <c r="DR112">
        <v>6</v>
      </c>
      <c r="DS112">
        <v>2</v>
      </c>
      <c r="DT112">
        <v>7</v>
      </c>
      <c r="DU112">
        <v>2</v>
      </c>
      <c r="DV112">
        <v>6</v>
      </c>
      <c r="DW112">
        <v>2</v>
      </c>
      <c r="EF112">
        <f t="shared" si="59"/>
        <v>33</v>
      </c>
    </row>
    <row r="113" spans="1:136" x14ac:dyDescent="0.45">
      <c r="B113" s="5" t="s">
        <v>156</v>
      </c>
      <c r="C113" t="s">
        <v>84</v>
      </c>
      <c r="D113" s="5" t="s">
        <v>29</v>
      </c>
      <c r="E113">
        <v>9</v>
      </c>
      <c r="F113">
        <v>4</v>
      </c>
      <c r="G113">
        <v>2</v>
      </c>
      <c r="H113">
        <v>0</v>
      </c>
      <c r="I113">
        <v>1</v>
      </c>
      <c r="J113">
        <v>0</v>
      </c>
      <c r="K113">
        <v>1</v>
      </c>
      <c r="L113">
        <v>1</v>
      </c>
      <c r="U113">
        <f t="shared" si="54"/>
        <v>18</v>
      </c>
      <c r="Y113" t="s">
        <v>216</v>
      </c>
      <c r="Z113" t="s">
        <v>84</v>
      </c>
      <c r="AA113" s="5" t="s">
        <v>29</v>
      </c>
      <c r="AB113">
        <v>1</v>
      </c>
      <c r="AC113">
        <v>9</v>
      </c>
      <c r="AD113">
        <v>0</v>
      </c>
      <c r="AE113">
        <v>0</v>
      </c>
      <c r="AF113">
        <v>1</v>
      </c>
      <c r="AG113">
        <v>0</v>
      </c>
      <c r="AH113">
        <v>0</v>
      </c>
      <c r="AI113">
        <v>0</v>
      </c>
      <c r="AR113">
        <f t="shared" si="55"/>
        <v>11</v>
      </c>
      <c r="AV113" s="5" t="s">
        <v>158</v>
      </c>
      <c r="AW113" t="s">
        <v>84</v>
      </c>
      <c r="AX113" s="5" t="s">
        <v>29</v>
      </c>
      <c r="AY113">
        <v>17</v>
      </c>
      <c r="AZ113">
        <v>26</v>
      </c>
      <c r="BA113">
        <v>8</v>
      </c>
      <c r="BB113">
        <v>25</v>
      </c>
      <c r="BC113">
        <v>12</v>
      </c>
      <c r="BD113">
        <v>1</v>
      </c>
      <c r="BE113">
        <v>6</v>
      </c>
      <c r="BF113">
        <v>1</v>
      </c>
      <c r="BO113">
        <f t="shared" si="56"/>
        <v>96</v>
      </c>
      <c r="BS113" s="5" t="s">
        <v>159</v>
      </c>
      <c r="BT113" t="s">
        <v>84</v>
      </c>
      <c r="BU113" s="5" t="s">
        <v>29</v>
      </c>
      <c r="BV113">
        <v>8</v>
      </c>
      <c r="BW113">
        <v>2</v>
      </c>
      <c r="BX113">
        <v>2</v>
      </c>
      <c r="BY113">
        <v>10</v>
      </c>
      <c r="BZ113">
        <v>6</v>
      </c>
      <c r="CA113">
        <v>9</v>
      </c>
      <c r="CB113">
        <v>1</v>
      </c>
      <c r="CC113">
        <v>2</v>
      </c>
      <c r="CL113">
        <f t="shared" si="57"/>
        <v>40</v>
      </c>
      <c r="CP113" s="5" t="s">
        <v>160</v>
      </c>
      <c r="CQ113" t="s">
        <v>84</v>
      </c>
      <c r="CR113" s="5" t="s">
        <v>29</v>
      </c>
      <c r="CS113">
        <v>12</v>
      </c>
      <c r="CT113">
        <v>14</v>
      </c>
      <c r="CU113">
        <v>7</v>
      </c>
      <c r="CV113">
        <v>8</v>
      </c>
      <c r="CW113">
        <v>7</v>
      </c>
      <c r="CX113">
        <v>5</v>
      </c>
      <c r="CY113">
        <v>9</v>
      </c>
      <c r="CZ113">
        <v>9</v>
      </c>
      <c r="DI113">
        <f t="shared" si="58"/>
        <v>71</v>
      </c>
      <c r="DM113" s="5" t="s">
        <v>161</v>
      </c>
      <c r="DN113" t="s">
        <v>84</v>
      </c>
      <c r="DO113" s="5" t="s">
        <v>29</v>
      </c>
      <c r="DP113">
        <v>3</v>
      </c>
      <c r="DQ113">
        <v>1</v>
      </c>
      <c r="DR113">
        <v>0</v>
      </c>
      <c r="DS113">
        <v>0</v>
      </c>
      <c r="DT113">
        <v>0</v>
      </c>
      <c r="DU113">
        <v>3</v>
      </c>
      <c r="DV113">
        <v>0</v>
      </c>
      <c r="DW113">
        <v>0</v>
      </c>
      <c r="EF113">
        <f t="shared" si="59"/>
        <v>7</v>
      </c>
    </row>
    <row r="114" spans="1:136" x14ac:dyDescent="0.45">
      <c r="B114" s="5" t="s">
        <v>156</v>
      </c>
      <c r="C114" t="s">
        <v>84</v>
      </c>
      <c r="D114" s="5" t="s">
        <v>30</v>
      </c>
      <c r="E114">
        <v>0</v>
      </c>
      <c r="F114">
        <v>8</v>
      </c>
      <c r="G114">
        <v>10</v>
      </c>
      <c r="H114">
        <v>8</v>
      </c>
      <c r="I114">
        <v>10</v>
      </c>
      <c r="J114">
        <v>10</v>
      </c>
      <c r="K114">
        <v>10</v>
      </c>
      <c r="L114">
        <v>1</v>
      </c>
      <c r="U114">
        <f t="shared" si="54"/>
        <v>57</v>
      </c>
      <c r="Y114" t="s">
        <v>216</v>
      </c>
      <c r="Z114" t="s">
        <v>84</v>
      </c>
      <c r="AA114" s="5" t="s">
        <v>30</v>
      </c>
      <c r="AB114">
        <v>5</v>
      </c>
      <c r="AC114">
        <v>2</v>
      </c>
      <c r="AD114">
        <v>13</v>
      </c>
      <c r="AE114">
        <v>18</v>
      </c>
      <c r="AF114">
        <v>7</v>
      </c>
      <c r="AG114">
        <v>12</v>
      </c>
      <c r="AH114">
        <v>8</v>
      </c>
      <c r="AI114">
        <v>10</v>
      </c>
      <c r="AR114">
        <f t="shared" si="55"/>
        <v>75</v>
      </c>
      <c r="AV114" s="5" t="s">
        <v>158</v>
      </c>
      <c r="AW114" t="s">
        <v>84</v>
      </c>
      <c r="AX114" s="5" t="s">
        <v>30</v>
      </c>
      <c r="AY114">
        <v>0</v>
      </c>
      <c r="AZ114">
        <v>3</v>
      </c>
      <c r="BA114">
        <v>0</v>
      </c>
      <c r="BB114">
        <v>1</v>
      </c>
      <c r="BC114">
        <v>2</v>
      </c>
      <c r="BD114">
        <v>5</v>
      </c>
      <c r="BE114">
        <v>3</v>
      </c>
      <c r="BF114">
        <v>5</v>
      </c>
      <c r="BO114">
        <f>SUM(AY114:BN114)</f>
        <v>19</v>
      </c>
      <c r="BS114" s="5" t="s">
        <v>159</v>
      </c>
      <c r="BT114" t="s">
        <v>84</v>
      </c>
      <c r="BU114" s="5" t="s">
        <v>30</v>
      </c>
      <c r="BV114">
        <v>13</v>
      </c>
      <c r="BW114">
        <v>3</v>
      </c>
      <c r="BX114">
        <v>0</v>
      </c>
      <c r="BY114">
        <v>1</v>
      </c>
      <c r="BZ114">
        <v>2</v>
      </c>
      <c r="CA114">
        <v>0</v>
      </c>
      <c r="CB114">
        <v>0</v>
      </c>
      <c r="CC114">
        <v>10</v>
      </c>
      <c r="CL114">
        <f t="shared" si="57"/>
        <v>29</v>
      </c>
      <c r="CP114" s="5" t="s">
        <v>160</v>
      </c>
      <c r="CQ114" t="s">
        <v>84</v>
      </c>
      <c r="CR114" s="5" t="s">
        <v>30</v>
      </c>
      <c r="CS114">
        <v>0</v>
      </c>
      <c r="CT114">
        <v>4</v>
      </c>
      <c r="CU114">
        <v>8</v>
      </c>
      <c r="CV114">
        <v>3</v>
      </c>
      <c r="CW114">
        <v>1</v>
      </c>
      <c r="CX114">
        <v>0</v>
      </c>
      <c r="CY114">
        <v>0</v>
      </c>
      <c r="CZ114">
        <v>0</v>
      </c>
      <c r="DI114">
        <f t="shared" si="58"/>
        <v>16</v>
      </c>
      <c r="DM114" s="5" t="s">
        <v>161</v>
      </c>
      <c r="DN114" t="s">
        <v>84</v>
      </c>
      <c r="DO114" s="5" t="s">
        <v>30</v>
      </c>
      <c r="DP114">
        <v>4</v>
      </c>
      <c r="DQ114">
        <v>4</v>
      </c>
      <c r="DR114">
        <v>6</v>
      </c>
      <c r="DS114">
        <v>2</v>
      </c>
      <c r="DT114">
        <v>7</v>
      </c>
      <c r="DU114">
        <v>2</v>
      </c>
      <c r="DV114">
        <v>6</v>
      </c>
      <c r="DW114">
        <v>2</v>
      </c>
      <c r="EF114">
        <f t="shared" si="59"/>
        <v>33</v>
      </c>
    </row>
    <row r="115" spans="1:136" x14ac:dyDescent="0.45">
      <c r="S115" s="35" t="s">
        <v>219</v>
      </c>
      <c r="T115" s="35" t="s">
        <v>214</v>
      </c>
      <c r="U115" s="35">
        <f>SUM(U109:U114)</f>
        <v>343</v>
      </c>
      <c r="AP115" s="35" t="s">
        <v>222</v>
      </c>
      <c r="AQ115" s="35" t="s">
        <v>214</v>
      </c>
      <c r="AR115" s="35">
        <f>SUM(AR109:AR114)</f>
        <v>316</v>
      </c>
      <c r="BM115" s="35" t="s">
        <v>225</v>
      </c>
      <c r="BN115" s="35" t="s">
        <v>214</v>
      </c>
      <c r="BO115" s="35">
        <f>SUM(BO109:BO114)</f>
        <v>495</v>
      </c>
      <c r="CJ115" s="35" t="s">
        <v>228</v>
      </c>
      <c r="CK115" s="35" t="s">
        <v>229</v>
      </c>
      <c r="CL115" s="35">
        <f>SUM(CL109:CL114)</f>
        <v>463</v>
      </c>
      <c r="DG115" s="35" t="s">
        <v>232</v>
      </c>
      <c r="DH115" s="35" t="s">
        <v>214</v>
      </c>
      <c r="DI115" s="35">
        <f>SUM(DI109:DI114)</f>
        <v>463</v>
      </c>
      <c r="ED115" s="35" t="s">
        <v>235</v>
      </c>
      <c r="EE115" s="35" t="s">
        <v>214</v>
      </c>
      <c r="EF115" s="35">
        <f>SUM(EF109:EF114)</f>
        <v>479</v>
      </c>
    </row>
    <row r="116" spans="1:136" x14ac:dyDescent="0.45">
      <c r="B116" s="5"/>
    </row>
    <row r="117" spans="1:136" x14ac:dyDescent="0.45">
      <c r="A117" t="s">
        <v>190</v>
      </c>
      <c r="B117" s="5" t="s">
        <v>156</v>
      </c>
      <c r="C117" t="s">
        <v>90</v>
      </c>
      <c r="D117" s="5" t="s">
        <v>25</v>
      </c>
      <c r="E117">
        <v>1</v>
      </c>
      <c r="F117">
        <v>1</v>
      </c>
      <c r="G117">
        <v>0</v>
      </c>
      <c r="H117">
        <v>13</v>
      </c>
      <c r="I117">
        <v>32</v>
      </c>
      <c r="J117">
        <v>9</v>
      </c>
      <c r="K117">
        <v>0</v>
      </c>
      <c r="L117">
        <v>7</v>
      </c>
      <c r="M117">
        <v>34</v>
      </c>
      <c r="N117">
        <v>13</v>
      </c>
      <c r="O117">
        <v>11</v>
      </c>
      <c r="P117">
        <v>16</v>
      </c>
      <c r="Q117">
        <v>5</v>
      </c>
      <c r="R117">
        <v>8</v>
      </c>
      <c r="S117">
        <v>8</v>
      </c>
      <c r="T117">
        <v>20</v>
      </c>
      <c r="U117">
        <f>SUM(E117:T117)</f>
        <v>178</v>
      </c>
      <c r="X117" t="s">
        <v>191</v>
      </c>
      <c r="Y117" t="s">
        <v>216</v>
      </c>
      <c r="Z117" t="s">
        <v>90</v>
      </c>
      <c r="AA117" s="5" t="s">
        <v>25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2</v>
      </c>
      <c r="AI117">
        <v>4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0</v>
      </c>
      <c r="AP117">
        <v>0</v>
      </c>
      <c r="AQ117">
        <v>0</v>
      </c>
      <c r="AR117">
        <f>SUM(AB117:AQ117)</f>
        <v>7</v>
      </c>
      <c r="AU117" t="s">
        <v>193</v>
      </c>
      <c r="AV117" s="5" t="s">
        <v>158</v>
      </c>
      <c r="AW117" t="s">
        <v>90</v>
      </c>
      <c r="AX117" s="5" t="s">
        <v>25</v>
      </c>
      <c r="AY117">
        <v>2</v>
      </c>
      <c r="AZ117">
        <v>8</v>
      </c>
      <c r="BA117">
        <v>3</v>
      </c>
      <c r="BB117">
        <v>7</v>
      </c>
      <c r="BC117">
        <v>4</v>
      </c>
      <c r="BD117">
        <v>0</v>
      </c>
      <c r="BE117">
        <v>0</v>
      </c>
      <c r="BF117">
        <v>2</v>
      </c>
      <c r="BG117">
        <v>3</v>
      </c>
      <c r="BH117">
        <v>3</v>
      </c>
      <c r="BI117">
        <v>0</v>
      </c>
      <c r="BJ117">
        <v>1</v>
      </c>
      <c r="BK117">
        <v>0</v>
      </c>
      <c r="BL117">
        <v>0</v>
      </c>
      <c r="BM117">
        <v>0</v>
      </c>
      <c r="BN117">
        <v>0</v>
      </c>
      <c r="BO117">
        <f>SUM(AY117:BN117)</f>
        <v>33</v>
      </c>
      <c r="BR117" t="s">
        <v>194</v>
      </c>
      <c r="BS117" s="5" t="s">
        <v>159</v>
      </c>
      <c r="BT117" t="s">
        <v>90</v>
      </c>
      <c r="BU117" s="5" t="s">
        <v>25</v>
      </c>
      <c r="BV117">
        <v>7</v>
      </c>
      <c r="BW117">
        <v>8</v>
      </c>
      <c r="BX117">
        <v>5</v>
      </c>
      <c r="BY117">
        <v>19</v>
      </c>
      <c r="BZ117">
        <v>30</v>
      </c>
      <c r="CA117">
        <v>22</v>
      </c>
      <c r="CB117">
        <v>18</v>
      </c>
      <c r="CC117">
        <v>12</v>
      </c>
      <c r="CD117">
        <v>9</v>
      </c>
      <c r="CE117">
        <v>16</v>
      </c>
      <c r="CF117">
        <v>21</v>
      </c>
      <c r="CG117">
        <v>36</v>
      </c>
      <c r="CH117">
        <v>9</v>
      </c>
      <c r="CI117">
        <v>10</v>
      </c>
      <c r="CJ117">
        <v>8</v>
      </c>
      <c r="CK117">
        <v>7</v>
      </c>
      <c r="CL117">
        <f>SUM(BV117:CK117)</f>
        <v>237</v>
      </c>
      <c r="CO117" t="s">
        <v>239</v>
      </c>
      <c r="CP117" s="5" t="s">
        <v>160</v>
      </c>
      <c r="CQ117" t="s">
        <v>90</v>
      </c>
      <c r="CR117" s="5" t="s">
        <v>25</v>
      </c>
      <c r="CS117">
        <v>3</v>
      </c>
      <c r="CT117">
        <v>2</v>
      </c>
      <c r="CU117">
        <v>1</v>
      </c>
      <c r="CV117">
        <v>4</v>
      </c>
      <c r="CW117">
        <v>6</v>
      </c>
      <c r="CX117">
        <v>4</v>
      </c>
      <c r="CY117">
        <v>1</v>
      </c>
      <c r="CZ117">
        <v>2</v>
      </c>
      <c r="DA117">
        <v>0</v>
      </c>
      <c r="DB117">
        <v>10</v>
      </c>
      <c r="DC117">
        <v>8</v>
      </c>
      <c r="DD117">
        <v>1</v>
      </c>
      <c r="DE117">
        <v>4</v>
      </c>
      <c r="DF117">
        <v>0</v>
      </c>
      <c r="DG117">
        <v>1</v>
      </c>
      <c r="DH117">
        <v>0</v>
      </c>
      <c r="DI117">
        <f>SUM(CS117:DH117)</f>
        <v>47</v>
      </c>
      <c r="DL117" t="s">
        <v>195</v>
      </c>
      <c r="DM117" s="5" t="s">
        <v>161</v>
      </c>
      <c r="DN117" t="s">
        <v>90</v>
      </c>
      <c r="DO117" s="5" t="s">
        <v>25</v>
      </c>
      <c r="DP117">
        <v>7</v>
      </c>
      <c r="DQ117">
        <v>12</v>
      </c>
      <c r="DR117">
        <v>5</v>
      </c>
      <c r="DS117">
        <v>15</v>
      </c>
      <c r="DT117">
        <v>7</v>
      </c>
      <c r="DU117">
        <v>4</v>
      </c>
      <c r="DV117">
        <v>23</v>
      </c>
      <c r="DW117">
        <v>9</v>
      </c>
      <c r="DX117">
        <v>9</v>
      </c>
      <c r="DY117">
        <v>15</v>
      </c>
      <c r="DZ117">
        <v>30</v>
      </c>
      <c r="EA117">
        <v>0</v>
      </c>
      <c r="EB117">
        <v>3</v>
      </c>
      <c r="EC117">
        <v>12</v>
      </c>
      <c r="ED117">
        <v>7</v>
      </c>
      <c r="EE117">
        <v>3</v>
      </c>
      <c r="EF117">
        <f>SUM(DP117:EE117)</f>
        <v>161</v>
      </c>
    </row>
    <row r="118" spans="1:136" x14ac:dyDescent="0.45">
      <c r="B118" s="5" t="s">
        <v>156</v>
      </c>
      <c r="C118" t="s">
        <v>90</v>
      </c>
      <c r="D118" s="5" t="s">
        <v>26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4</v>
      </c>
      <c r="M118">
        <v>2</v>
      </c>
      <c r="N118">
        <v>0</v>
      </c>
      <c r="O118">
        <v>0</v>
      </c>
      <c r="P118">
        <v>0</v>
      </c>
      <c r="Q118">
        <v>6</v>
      </c>
      <c r="R118">
        <v>0</v>
      </c>
      <c r="S118">
        <v>14</v>
      </c>
      <c r="T118">
        <v>9</v>
      </c>
      <c r="U118">
        <f t="shared" ref="U118:U122" si="60">SUM(E118:T118)</f>
        <v>36</v>
      </c>
      <c r="Y118" t="s">
        <v>216</v>
      </c>
      <c r="Z118" t="s">
        <v>90</v>
      </c>
      <c r="AA118" s="5" t="s">
        <v>26</v>
      </c>
      <c r="AB118">
        <v>0</v>
      </c>
      <c r="AC118">
        <v>0</v>
      </c>
      <c r="AD118">
        <v>0</v>
      </c>
      <c r="AE118">
        <v>0</v>
      </c>
      <c r="AF118">
        <v>2</v>
      </c>
      <c r="AG118">
        <v>0</v>
      </c>
      <c r="AH118">
        <v>0</v>
      </c>
      <c r="AI118">
        <v>0</v>
      </c>
      <c r="AJ118">
        <v>0</v>
      </c>
      <c r="AK118">
        <v>2</v>
      </c>
      <c r="AL118">
        <v>0</v>
      </c>
      <c r="AM118">
        <v>0</v>
      </c>
      <c r="AN118">
        <v>1</v>
      </c>
      <c r="AO118">
        <v>0</v>
      </c>
      <c r="AP118">
        <v>0</v>
      </c>
      <c r="AQ118">
        <v>0</v>
      </c>
      <c r="AR118">
        <f t="shared" ref="AR118:AR122" si="61">SUM(AB118:AQ118)</f>
        <v>5</v>
      </c>
      <c r="AV118" s="5" t="s">
        <v>158</v>
      </c>
      <c r="AW118" t="s">
        <v>90</v>
      </c>
      <c r="AX118" s="5" t="s">
        <v>26</v>
      </c>
      <c r="AY118">
        <v>17</v>
      </c>
      <c r="AZ118">
        <v>16</v>
      </c>
      <c r="BA118">
        <v>12</v>
      </c>
      <c r="BB118">
        <v>7</v>
      </c>
      <c r="BC118">
        <v>1</v>
      </c>
      <c r="BD118">
        <v>3</v>
      </c>
      <c r="BE118">
        <v>4</v>
      </c>
      <c r="BF118">
        <v>6</v>
      </c>
      <c r="BG118">
        <v>3</v>
      </c>
      <c r="BH118">
        <v>1</v>
      </c>
      <c r="BI118">
        <v>2</v>
      </c>
      <c r="BJ118">
        <v>0</v>
      </c>
      <c r="BK118">
        <v>0</v>
      </c>
      <c r="BL118">
        <v>1</v>
      </c>
      <c r="BM118">
        <v>0</v>
      </c>
      <c r="BN118">
        <v>1</v>
      </c>
      <c r="BO118">
        <f t="shared" ref="BO118:BO122" si="62">SUM(AY118:BN118)</f>
        <v>74</v>
      </c>
      <c r="BS118" s="5" t="s">
        <v>159</v>
      </c>
      <c r="BT118" t="s">
        <v>90</v>
      </c>
      <c r="BU118" s="5" t="s">
        <v>26</v>
      </c>
      <c r="BV118">
        <v>1</v>
      </c>
      <c r="BW118">
        <v>0</v>
      </c>
      <c r="BX118">
        <v>0</v>
      </c>
      <c r="BY118">
        <v>1</v>
      </c>
      <c r="BZ118">
        <v>6</v>
      </c>
      <c r="CA118">
        <v>0</v>
      </c>
      <c r="CB118">
        <v>0</v>
      </c>
      <c r="CC118">
        <v>0</v>
      </c>
      <c r="CD118">
        <v>4</v>
      </c>
      <c r="CE118">
        <v>4</v>
      </c>
      <c r="CF118">
        <v>13</v>
      </c>
      <c r="CG118">
        <v>13</v>
      </c>
      <c r="CH118">
        <v>3</v>
      </c>
      <c r="CI118">
        <v>11</v>
      </c>
      <c r="CJ118">
        <v>16</v>
      </c>
      <c r="CK118">
        <v>10</v>
      </c>
      <c r="CL118">
        <f t="shared" ref="CL118:CL122" si="63">SUM(BV118:CK118)</f>
        <v>82</v>
      </c>
      <c r="CP118" s="5" t="s">
        <v>160</v>
      </c>
      <c r="CQ118" t="s">
        <v>90</v>
      </c>
      <c r="CR118" s="5" t="s">
        <v>26</v>
      </c>
      <c r="CS118">
        <v>1</v>
      </c>
      <c r="CT118">
        <v>2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4</v>
      </c>
      <c r="DC118">
        <v>0</v>
      </c>
      <c r="DD118">
        <v>0</v>
      </c>
      <c r="DE118">
        <v>1</v>
      </c>
      <c r="DF118">
        <v>1</v>
      </c>
      <c r="DG118">
        <v>5</v>
      </c>
      <c r="DH118">
        <v>0</v>
      </c>
      <c r="DI118">
        <f t="shared" ref="DI118:DI122" si="64">SUM(CS118:DH118)</f>
        <v>14</v>
      </c>
      <c r="DM118" s="5" t="s">
        <v>161</v>
      </c>
      <c r="DN118" t="s">
        <v>90</v>
      </c>
      <c r="DO118" s="5" t="s">
        <v>26</v>
      </c>
      <c r="DP118">
        <v>5</v>
      </c>
      <c r="DQ118">
        <v>2</v>
      </c>
      <c r="DR118">
        <v>2</v>
      </c>
      <c r="DS118">
        <v>6</v>
      </c>
      <c r="DT118">
        <v>1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1</v>
      </c>
      <c r="ED118">
        <v>0</v>
      </c>
      <c r="EE118">
        <v>0</v>
      </c>
      <c r="EF118">
        <f t="shared" ref="EF118:EF122" si="65">SUM(DP118:EE118)</f>
        <v>17</v>
      </c>
    </row>
    <row r="119" spans="1:136" x14ac:dyDescent="0.45">
      <c r="B119" s="5" t="s">
        <v>156</v>
      </c>
      <c r="C119" t="s">
        <v>90</v>
      </c>
      <c r="D119" s="5" t="s">
        <v>38</v>
      </c>
      <c r="E119">
        <v>1</v>
      </c>
      <c r="F119">
        <v>1</v>
      </c>
      <c r="G119">
        <v>0</v>
      </c>
      <c r="H119">
        <v>1</v>
      </c>
      <c r="I119">
        <v>15</v>
      </c>
      <c r="J119">
        <v>9</v>
      </c>
      <c r="K119">
        <v>0</v>
      </c>
      <c r="L119">
        <v>9</v>
      </c>
      <c r="U119">
        <f t="shared" si="60"/>
        <v>36</v>
      </c>
      <c r="Y119" t="s">
        <v>216</v>
      </c>
      <c r="Z119" t="s">
        <v>90</v>
      </c>
      <c r="AA119" s="5" t="s">
        <v>38</v>
      </c>
      <c r="AR119">
        <f t="shared" si="61"/>
        <v>0</v>
      </c>
      <c r="AV119" s="5" t="s">
        <v>158</v>
      </c>
      <c r="AW119" t="s">
        <v>90</v>
      </c>
      <c r="AX119" s="5" t="s">
        <v>38</v>
      </c>
      <c r="AY119">
        <v>3</v>
      </c>
      <c r="AZ119">
        <v>0</v>
      </c>
      <c r="BA119">
        <v>5</v>
      </c>
      <c r="BB119">
        <v>2</v>
      </c>
      <c r="BC119">
        <v>6</v>
      </c>
      <c r="BD119">
        <v>13</v>
      </c>
      <c r="BE119">
        <v>3</v>
      </c>
      <c r="BF119">
        <v>2</v>
      </c>
      <c r="BO119">
        <f t="shared" si="62"/>
        <v>34</v>
      </c>
      <c r="BS119" s="5" t="s">
        <v>159</v>
      </c>
      <c r="BT119" t="s">
        <v>90</v>
      </c>
      <c r="BU119" s="5" t="s">
        <v>38</v>
      </c>
      <c r="BV119">
        <v>7</v>
      </c>
      <c r="BW119">
        <v>8</v>
      </c>
      <c r="BX119">
        <v>11</v>
      </c>
      <c r="BY119">
        <v>21</v>
      </c>
      <c r="BZ119">
        <v>9</v>
      </c>
      <c r="CA119">
        <v>4</v>
      </c>
      <c r="CB119">
        <v>2</v>
      </c>
      <c r="CC119">
        <v>3</v>
      </c>
      <c r="CL119">
        <f t="shared" si="63"/>
        <v>65</v>
      </c>
      <c r="CP119" s="5" t="s">
        <v>160</v>
      </c>
      <c r="CQ119" t="s">
        <v>90</v>
      </c>
      <c r="CR119" s="5" t="s">
        <v>38</v>
      </c>
      <c r="CS119">
        <v>3</v>
      </c>
      <c r="CT119">
        <v>1</v>
      </c>
      <c r="CU119">
        <v>0</v>
      </c>
      <c r="CV119">
        <v>1</v>
      </c>
      <c r="CW119">
        <v>1</v>
      </c>
      <c r="CX119">
        <v>0</v>
      </c>
      <c r="CY119">
        <v>1</v>
      </c>
      <c r="CZ119">
        <v>1</v>
      </c>
      <c r="DI119">
        <f t="shared" si="64"/>
        <v>8</v>
      </c>
      <c r="DM119" s="5" t="s">
        <v>161</v>
      </c>
      <c r="DN119" t="s">
        <v>90</v>
      </c>
      <c r="DO119" s="5" t="s">
        <v>38</v>
      </c>
      <c r="DP119">
        <v>5</v>
      </c>
      <c r="DQ119">
        <v>6</v>
      </c>
      <c r="DR119">
        <v>2</v>
      </c>
      <c r="DS119">
        <v>2</v>
      </c>
      <c r="DT119">
        <v>3</v>
      </c>
      <c r="DU119">
        <v>5</v>
      </c>
      <c r="DV119">
        <v>1</v>
      </c>
      <c r="DW119">
        <v>0</v>
      </c>
      <c r="EF119">
        <f t="shared" si="65"/>
        <v>24</v>
      </c>
    </row>
    <row r="120" spans="1:136" x14ac:dyDescent="0.45">
      <c r="B120" s="5" t="s">
        <v>156</v>
      </c>
      <c r="C120" t="s">
        <v>90</v>
      </c>
      <c r="D120" s="5" t="s">
        <v>28</v>
      </c>
      <c r="E120">
        <v>9</v>
      </c>
      <c r="F120">
        <v>16</v>
      </c>
      <c r="G120">
        <v>14</v>
      </c>
      <c r="H120">
        <v>4</v>
      </c>
      <c r="I120">
        <v>3</v>
      </c>
      <c r="J120">
        <v>6</v>
      </c>
      <c r="K120">
        <v>9</v>
      </c>
      <c r="L120">
        <v>3</v>
      </c>
      <c r="U120">
        <f t="shared" si="60"/>
        <v>64</v>
      </c>
      <c r="Y120" t="s">
        <v>216</v>
      </c>
      <c r="Z120" t="s">
        <v>90</v>
      </c>
      <c r="AA120" s="5" t="s">
        <v>28</v>
      </c>
      <c r="AR120">
        <f t="shared" si="61"/>
        <v>0</v>
      </c>
      <c r="AV120" s="5" t="s">
        <v>158</v>
      </c>
      <c r="AW120" t="s">
        <v>90</v>
      </c>
      <c r="AX120" s="5" t="s">
        <v>28</v>
      </c>
      <c r="AY120">
        <v>0</v>
      </c>
      <c r="AZ120">
        <v>0</v>
      </c>
      <c r="BA120">
        <v>2</v>
      </c>
      <c r="BB120">
        <v>0</v>
      </c>
      <c r="BC120">
        <v>4</v>
      </c>
      <c r="BD120">
        <v>0</v>
      </c>
      <c r="BE120">
        <v>0</v>
      </c>
      <c r="BF120">
        <v>0</v>
      </c>
      <c r="BO120">
        <f t="shared" si="62"/>
        <v>6</v>
      </c>
      <c r="BS120" s="5" t="s">
        <v>159</v>
      </c>
      <c r="BT120" t="s">
        <v>90</v>
      </c>
      <c r="BU120" s="5" t="s">
        <v>28</v>
      </c>
      <c r="BV120">
        <v>0</v>
      </c>
      <c r="BW120">
        <v>4</v>
      </c>
      <c r="BX120">
        <v>12</v>
      </c>
      <c r="BY120">
        <v>7</v>
      </c>
      <c r="BZ120">
        <v>13</v>
      </c>
      <c r="CA120">
        <v>23</v>
      </c>
      <c r="CB120">
        <v>10</v>
      </c>
      <c r="CC120">
        <v>5</v>
      </c>
      <c r="CL120">
        <f t="shared" si="63"/>
        <v>74</v>
      </c>
      <c r="CP120" s="5" t="s">
        <v>160</v>
      </c>
      <c r="CQ120" t="s">
        <v>90</v>
      </c>
      <c r="CR120" s="5" t="s">
        <v>28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I120">
        <f t="shared" si="64"/>
        <v>0</v>
      </c>
      <c r="DM120" s="5" t="s">
        <v>161</v>
      </c>
      <c r="DN120" t="s">
        <v>90</v>
      </c>
      <c r="DO120" s="5" t="s">
        <v>28</v>
      </c>
      <c r="DP120">
        <v>0</v>
      </c>
      <c r="DQ120">
        <v>3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EF120">
        <f t="shared" si="65"/>
        <v>3</v>
      </c>
    </row>
    <row r="121" spans="1:136" x14ac:dyDescent="0.45">
      <c r="B121" s="5" t="s">
        <v>156</v>
      </c>
      <c r="C121" t="s">
        <v>90</v>
      </c>
      <c r="D121" s="5" t="s">
        <v>29</v>
      </c>
      <c r="E121">
        <v>8</v>
      </c>
      <c r="F121">
        <v>6</v>
      </c>
      <c r="G121">
        <v>13</v>
      </c>
      <c r="H121">
        <v>21</v>
      </c>
      <c r="I121">
        <v>3</v>
      </c>
      <c r="J121">
        <v>4</v>
      </c>
      <c r="K121">
        <v>5</v>
      </c>
      <c r="L121">
        <v>2</v>
      </c>
      <c r="U121">
        <f t="shared" si="60"/>
        <v>62</v>
      </c>
      <c r="Y121" t="s">
        <v>216</v>
      </c>
      <c r="Z121" t="s">
        <v>90</v>
      </c>
      <c r="AA121" s="5" t="s">
        <v>29</v>
      </c>
      <c r="AB121">
        <v>0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R121">
        <f t="shared" si="61"/>
        <v>1</v>
      </c>
      <c r="AV121" s="5" t="s">
        <v>158</v>
      </c>
      <c r="AW121" t="s">
        <v>90</v>
      </c>
      <c r="AX121" s="5" t="s">
        <v>29</v>
      </c>
      <c r="AY121">
        <v>13</v>
      </c>
      <c r="AZ121">
        <v>6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O121">
        <f t="shared" si="62"/>
        <v>19</v>
      </c>
      <c r="BS121" s="5" t="s">
        <v>159</v>
      </c>
      <c r="BT121" t="s">
        <v>90</v>
      </c>
      <c r="BU121" s="5" t="s">
        <v>29</v>
      </c>
      <c r="BV121">
        <v>0</v>
      </c>
      <c r="BW121">
        <v>2</v>
      </c>
      <c r="BX121">
        <v>0</v>
      </c>
      <c r="BY121">
        <v>2</v>
      </c>
      <c r="BZ121">
        <v>10</v>
      </c>
      <c r="CA121">
        <v>4</v>
      </c>
      <c r="CB121">
        <v>4</v>
      </c>
      <c r="CC121">
        <v>11</v>
      </c>
      <c r="CL121">
        <f t="shared" si="63"/>
        <v>33</v>
      </c>
      <c r="CP121" s="5" t="s">
        <v>160</v>
      </c>
      <c r="CQ121" t="s">
        <v>90</v>
      </c>
      <c r="CR121" s="5" t="s">
        <v>29</v>
      </c>
      <c r="CS121">
        <v>3</v>
      </c>
      <c r="CT121">
        <v>1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I121">
        <f t="shared" si="64"/>
        <v>4</v>
      </c>
      <c r="DM121" s="5" t="s">
        <v>161</v>
      </c>
      <c r="DN121" t="s">
        <v>90</v>
      </c>
      <c r="DO121" s="5" t="s">
        <v>29</v>
      </c>
      <c r="DP121">
        <v>2</v>
      </c>
      <c r="DQ121">
        <v>4</v>
      </c>
      <c r="DR121">
        <v>4</v>
      </c>
      <c r="DS121">
        <v>0</v>
      </c>
      <c r="DT121">
        <v>2</v>
      </c>
      <c r="DU121">
        <v>5</v>
      </c>
      <c r="DV121">
        <v>0</v>
      </c>
      <c r="DW121">
        <v>0</v>
      </c>
      <c r="EF121">
        <f t="shared" si="65"/>
        <v>17</v>
      </c>
    </row>
    <row r="122" spans="1:136" x14ac:dyDescent="0.45">
      <c r="B122" s="5" t="s">
        <v>156</v>
      </c>
      <c r="C122" t="s">
        <v>90</v>
      </c>
      <c r="D122" s="5" t="s">
        <v>30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1</v>
      </c>
      <c r="K122">
        <v>0</v>
      </c>
      <c r="L122">
        <v>1</v>
      </c>
      <c r="U122">
        <f t="shared" si="60"/>
        <v>3</v>
      </c>
      <c r="Y122" t="s">
        <v>216</v>
      </c>
      <c r="Z122" t="s">
        <v>90</v>
      </c>
      <c r="AA122" s="5" t="s">
        <v>30</v>
      </c>
      <c r="AR122">
        <f t="shared" si="61"/>
        <v>0</v>
      </c>
      <c r="AV122" s="5" t="s">
        <v>158</v>
      </c>
      <c r="AW122" t="s">
        <v>90</v>
      </c>
      <c r="AX122" s="5" t="s">
        <v>30</v>
      </c>
      <c r="AY122">
        <v>2</v>
      </c>
      <c r="AZ122">
        <v>13</v>
      </c>
      <c r="BA122">
        <v>11</v>
      </c>
      <c r="BB122">
        <v>9</v>
      </c>
      <c r="BC122">
        <v>21</v>
      </c>
      <c r="BD122">
        <v>21</v>
      </c>
      <c r="BE122">
        <v>16</v>
      </c>
      <c r="BF122">
        <v>4</v>
      </c>
      <c r="BO122">
        <f t="shared" si="62"/>
        <v>97</v>
      </c>
      <c r="BS122" s="5" t="s">
        <v>159</v>
      </c>
      <c r="BT122" t="s">
        <v>90</v>
      </c>
      <c r="BU122" s="5" t="s">
        <v>30</v>
      </c>
      <c r="BV122">
        <v>1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1</v>
      </c>
      <c r="CL122">
        <f t="shared" si="63"/>
        <v>2</v>
      </c>
      <c r="CP122" s="5" t="s">
        <v>160</v>
      </c>
      <c r="CQ122" t="s">
        <v>90</v>
      </c>
      <c r="CR122" s="5" t="s">
        <v>30</v>
      </c>
      <c r="CS122">
        <v>0</v>
      </c>
      <c r="CT122">
        <v>0</v>
      </c>
      <c r="CU122">
        <v>2</v>
      </c>
      <c r="CV122">
        <v>0</v>
      </c>
      <c r="CW122">
        <v>0</v>
      </c>
      <c r="CX122">
        <v>0</v>
      </c>
      <c r="CY122">
        <v>0</v>
      </c>
      <c r="CZ122">
        <v>0</v>
      </c>
      <c r="DI122">
        <f t="shared" si="64"/>
        <v>2</v>
      </c>
      <c r="DM122" s="5" t="s">
        <v>161</v>
      </c>
      <c r="DN122" t="s">
        <v>90</v>
      </c>
      <c r="DO122" s="5" t="s">
        <v>30</v>
      </c>
      <c r="DP122">
        <v>6</v>
      </c>
      <c r="DQ122">
        <v>10</v>
      </c>
      <c r="DR122">
        <v>12</v>
      </c>
      <c r="DS122">
        <v>13</v>
      </c>
      <c r="DT122">
        <v>11</v>
      </c>
      <c r="DU122">
        <v>11</v>
      </c>
      <c r="DV122">
        <v>27</v>
      </c>
      <c r="DW122">
        <v>17</v>
      </c>
      <c r="EF122">
        <f t="shared" si="65"/>
        <v>107</v>
      </c>
    </row>
    <row r="123" spans="1:136" x14ac:dyDescent="0.45">
      <c r="S123" s="35" t="s">
        <v>236</v>
      </c>
      <c r="T123" s="35" t="s">
        <v>214</v>
      </c>
      <c r="U123" s="35">
        <f>SUM(U117:U122)</f>
        <v>379</v>
      </c>
      <c r="AP123" s="35" t="s">
        <v>247</v>
      </c>
      <c r="AQ123" s="35" t="s">
        <v>214</v>
      </c>
      <c r="AR123" s="35">
        <f>SUM(AR117:AR122)</f>
        <v>13</v>
      </c>
      <c r="BM123" s="35" t="s">
        <v>237</v>
      </c>
      <c r="BN123" s="35" t="s">
        <v>229</v>
      </c>
      <c r="BO123" s="35">
        <f>SUM(BO117:BO122)</f>
        <v>263</v>
      </c>
      <c r="CJ123" s="35" t="s">
        <v>238</v>
      </c>
      <c r="CK123" s="35" t="s">
        <v>214</v>
      </c>
      <c r="CL123" s="35">
        <f>SUM(CL117:CL122)</f>
        <v>493</v>
      </c>
      <c r="DG123" s="35" t="s">
        <v>240</v>
      </c>
      <c r="DH123" s="35" t="s">
        <v>229</v>
      </c>
      <c r="DI123" s="35">
        <f>SUM(DI117:DI122)</f>
        <v>75</v>
      </c>
      <c r="ED123" s="35" t="s">
        <v>241</v>
      </c>
      <c r="EE123" s="35" t="s">
        <v>229</v>
      </c>
      <c r="EF123" s="35">
        <f>SUM(EF117:EF122)</f>
        <v>329</v>
      </c>
    </row>
    <row r="126" spans="1:136" x14ac:dyDescent="0.45">
      <c r="A126" t="s">
        <v>196</v>
      </c>
      <c r="B126" s="5" t="s">
        <v>156</v>
      </c>
      <c r="C126" t="s">
        <v>97</v>
      </c>
      <c r="D126" s="5" t="s">
        <v>25</v>
      </c>
      <c r="E126">
        <v>9</v>
      </c>
      <c r="F126">
        <v>7</v>
      </c>
      <c r="G126">
        <v>2</v>
      </c>
      <c r="H126">
        <v>28</v>
      </c>
      <c r="I126">
        <v>13</v>
      </c>
      <c r="J126">
        <v>4</v>
      </c>
      <c r="K126">
        <v>1</v>
      </c>
      <c r="L126">
        <v>2</v>
      </c>
      <c r="M126">
        <v>0</v>
      </c>
      <c r="N126">
        <v>2</v>
      </c>
      <c r="O126">
        <v>0</v>
      </c>
      <c r="P126">
        <v>2</v>
      </c>
      <c r="Q126">
        <v>2</v>
      </c>
      <c r="R126">
        <v>0</v>
      </c>
      <c r="S126">
        <v>4</v>
      </c>
      <c r="T126">
        <v>6</v>
      </c>
      <c r="U126">
        <f>SUM(E126:T126)</f>
        <v>82</v>
      </c>
      <c r="X126" t="s">
        <v>197</v>
      </c>
      <c r="Y126" t="s">
        <v>216</v>
      </c>
      <c r="Z126" t="s">
        <v>97</v>
      </c>
      <c r="AA126" s="5" t="s">
        <v>25</v>
      </c>
      <c r="AB126">
        <v>10</v>
      </c>
      <c r="AC126">
        <v>5</v>
      </c>
      <c r="AD126">
        <v>1</v>
      </c>
      <c r="AE126">
        <v>5</v>
      </c>
      <c r="AF126">
        <v>1</v>
      </c>
      <c r="AG126">
        <v>4</v>
      </c>
      <c r="AH126">
        <v>11</v>
      </c>
      <c r="AI126">
        <v>14</v>
      </c>
      <c r="AJ126">
        <v>15</v>
      </c>
      <c r="AK126">
        <v>13</v>
      </c>
      <c r="AL126">
        <v>7</v>
      </c>
      <c r="AM126">
        <v>0</v>
      </c>
      <c r="AN126">
        <v>0</v>
      </c>
      <c r="AO126">
        <v>4</v>
      </c>
      <c r="AP126">
        <v>8</v>
      </c>
      <c r="AQ126">
        <v>2</v>
      </c>
      <c r="AR126">
        <f>SUM(AB126:AQ126)</f>
        <v>100</v>
      </c>
      <c r="AU126" t="s">
        <v>199</v>
      </c>
      <c r="AV126" s="5" t="s">
        <v>158</v>
      </c>
      <c r="AW126" t="s">
        <v>97</v>
      </c>
      <c r="AX126" s="5" t="s">
        <v>25</v>
      </c>
      <c r="AY126">
        <v>9</v>
      </c>
      <c r="AZ126">
        <v>19</v>
      </c>
      <c r="BA126">
        <v>3</v>
      </c>
      <c r="BB126">
        <v>5</v>
      </c>
      <c r="BC126">
        <v>0</v>
      </c>
      <c r="BD126">
        <v>1</v>
      </c>
      <c r="BE126">
        <v>3</v>
      </c>
      <c r="BF126">
        <v>10</v>
      </c>
      <c r="BG126">
        <v>35</v>
      </c>
      <c r="BH126">
        <v>7</v>
      </c>
      <c r="BI126">
        <v>1</v>
      </c>
      <c r="BJ126">
        <v>2</v>
      </c>
      <c r="BK126">
        <v>8</v>
      </c>
      <c r="BL126">
        <v>3</v>
      </c>
      <c r="BM126">
        <v>7</v>
      </c>
      <c r="BN126">
        <v>11</v>
      </c>
      <c r="BO126">
        <f>SUM(AY126:BN126)</f>
        <v>124</v>
      </c>
      <c r="BR126" t="s">
        <v>198</v>
      </c>
      <c r="BS126" s="5" t="s">
        <v>159</v>
      </c>
      <c r="BT126" t="s">
        <v>97</v>
      </c>
      <c r="BU126" s="5" t="s">
        <v>25</v>
      </c>
      <c r="BV126">
        <v>12</v>
      </c>
      <c r="BW126">
        <v>2</v>
      </c>
      <c r="BX126">
        <v>2</v>
      </c>
      <c r="BY126">
        <v>0</v>
      </c>
      <c r="BZ126">
        <v>3</v>
      </c>
      <c r="CA126">
        <v>2</v>
      </c>
      <c r="CB126">
        <v>1</v>
      </c>
      <c r="CC126">
        <v>21</v>
      </c>
      <c r="CD126">
        <v>10</v>
      </c>
      <c r="CE126">
        <v>12</v>
      </c>
      <c r="CF126">
        <v>9</v>
      </c>
      <c r="CG126">
        <v>7</v>
      </c>
      <c r="CH126">
        <v>11</v>
      </c>
      <c r="CI126">
        <v>28</v>
      </c>
      <c r="CJ126">
        <v>13</v>
      </c>
      <c r="CK126">
        <v>22</v>
      </c>
      <c r="CL126">
        <f>SUM(BV126:CK126)</f>
        <v>155</v>
      </c>
      <c r="CO126" t="s">
        <v>200</v>
      </c>
      <c r="CP126" s="5" t="s">
        <v>160</v>
      </c>
      <c r="CQ126" t="s">
        <v>245</v>
      </c>
      <c r="CR126" s="5" t="s">
        <v>25</v>
      </c>
      <c r="CS126">
        <v>14</v>
      </c>
      <c r="CT126">
        <v>14</v>
      </c>
      <c r="CU126">
        <v>6</v>
      </c>
      <c r="CV126">
        <v>5</v>
      </c>
      <c r="CW126">
        <v>3</v>
      </c>
      <c r="CX126">
        <v>1</v>
      </c>
      <c r="CY126">
        <v>12</v>
      </c>
      <c r="CZ126">
        <v>4</v>
      </c>
      <c r="DA126">
        <v>10</v>
      </c>
      <c r="DB126">
        <v>10</v>
      </c>
      <c r="DC126">
        <v>11</v>
      </c>
      <c r="DD126">
        <v>15</v>
      </c>
      <c r="DE126">
        <v>2</v>
      </c>
      <c r="DF126">
        <v>13</v>
      </c>
      <c r="DG126">
        <v>8</v>
      </c>
      <c r="DH126">
        <v>8</v>
      </c>
      <c r="DI126">
        <f>SUM(CS126:DH126)</f>
        <v>136</v>
      </c>
      <c r="DL126" t="s">
        <v>201</v>
      </c>
      <c r="DM126" s="5" t="s">
        <v>161</v>
      </c>
      <c r="DN126" t="s">
        <v>97</v>
      </c>
      <c r="DO126" s="5" t="s">
        <v>25</v>
      </c>
      <c r="DP126">
        <v>0</v>
      </c>
      <c r="DQ126">
        <v>2</v>
      </c>
      <c r="DR126">
        <v>1</v>
      </c>
      <c r="DS126">
        <v>2</v>
      </c>
      <c r="DT126">
        <v>0</v>
      </c>
      <c r="DU126">
        <v>0</v>
      </c>
      <c r="DV126">
        <v>4</v>
      </c>
      <c r="DW126">
        <v>4</v>
      </c>
      <c r="DX126">
        <v>10</v>
      </c>
      <c r="DY126">
        <v>4</v>
      </c>
      <c r="DZ126">
        <v>0</v>
      </c>
      <c r="EA126">
        <v>0</v>
      </c>
      <c r="EB126">
        <v>0</v>
      </c>
      <c r="EC126">
        <v>0</v>
      </c>
      <c r="ED126">
        <v>3</v>
      </c>
      <c r="EE126">
        <v>2</v>
      </c>
      <c r="EF126">
        <f>SUM(DP126:EE126)</f>
        <v>32</v>
      </c>
    </row>
    <row r="127" spans="1:136" x14ac:dyDescent="0.45">
      <c r="B127" s="5" t="s">
        <v>156</v>
      </c>
      <c r="C127" t="s">
        <v>97</v>
      </c>
      <c r="D127" s="5" t="s">
        <v>26</v>
      </c>
      <c r="E127">
        <v>16</v>
      </c>
      <c r="F127">
        <v>25</v>
      </c>
      <c r="G127">
        <v>7</v>
      </c>
      <c r="H127">
        <v>5</v>
      </c>
      <c r="I127">
        <v>3</v>
      </c>
      <c r="J127">
        <v>0</v>
      </c>
      <c r="K127">
        <v>3</v>
      </c>
      <c r="L127">
        <v>13</v>
      </c>
      <c r="M127">
        <v>1</v>
      </c>
      <c r="N127">
        <v>2</v>
      </c>
      <c r="O127">
        <v>0</v>
      </c>
      <c r="P127">
        <v>0</v>
      </c>
      <c r="Q127">
        <v>0</v>
      </c>
      <c r="R127">
        <v>3</v>
      </c>
      <c r="S127">
        <v>0</v>
      </c>
      <c r="T127">
        <v>3</v>
      </c>
      <c r="U127">
        <f t="shared" ref="U127:U131" si="66">SUM(E127:T127)</f>
        <v>81</v>
      </c>
      <c r="Y127" t="s">
        <v>216</v>
      </c>
      <c r="Z127" t="s">
        <v>97</v>
      </c>
      <c r="AA127" s="5" t="s">
        <v>26</v>
      </c>
      <c r="AB127">
        <v>4</v>
      </c>
      <c r="AC127">
        <v>9</v>
      </c>
      <c r="AD127">
        <v>3</v>
      </c>
      <c r="AE127">
        <v>9</v>
      </c>
      <c r="AF127">
        <v>33</v>
      </c>
      <c r="AG127">
        <v>2</v>
      </c>
      <c r="AH127">
        <v>7</v>
      </c>
      <c r="AI127">
        <v>3</v>
      </c>
      <c r="AJ127">
        <v>4</v>
      </c>
      <c r="AK127">
        <v>3</v>
      </c>
      <c r="AL127">
        <v>16</v>
      </c>
      <c r="AM127">
        <v>18</v>
      </c>
      <c r="AN127">
        <v>15</v>
      </c>
      <c r="AO127">
        <v>9</v>
      </c>
      <c r="AP127">
        <v>8</v>
      </c>
      <c r="AQ127">
        <v>11</v>
      </c>
      <c r="AR127">
        <f t="shared" ref="AR127:AR131" si="67">SUM(AB127:AQ127)</f>
        <v>154</v>
      </c>
      <c r="AV127" s="5" t="s">
        <v>158</v>
      </c>
      <c r="AW127" t="s">
        <v>97</v>
      </c>
      <c r="AX127" s="5" t="s">
        <v>26</v>
      </c>
      <c r="AY127">
        <v>1</v>
      </c>
      <c r="AZ127">
        <v>5</v>
      </c>
      <c r="BA127">
        <v>15</v>
      </c>
      <c r="BB127">
        <v>17</v>
      </c>
      <c r="BC127">
        <v>22</v>
      </c>
      <c r="BD127">
        <v>9</v>
      </c>
      <c r="BE127">
        <v>1</v>
      </c>
      <c r="BF127">
        <v>1</v>
      </c>
      <c r="BG127">
        <v>0</v>
      </c>
      <c r="BH127">
        <v>1</v>
      </c>
      <c r="BI127">
        <v>20</v>
      </c>
      <c r="BJ127">
        <v>28</v>
      </c>
      <c r="BK127">
        <v>16</v>
      </c>
      <c r="BL127">
        <v>13</v>
      </c>
      <c r="BM127">
        <v>11</v>
      </c>
      <c r="BN127">
        <v>4</v>
      </c>
      <c r="BO127">
        <f t="shared" ref="BO127:BO131" si="68">SUM(AY127:BN127)</f>
        <v>164</v>
      </c>
      <c r="BS127" s="5" t="s">
        <v>159</v>
      </c>
      <c r="BT127" t="s">
        <v>97</v>
      </c>
      <c r="BU127" s="5" t="s">
        <v>26</v>
      </c>
      <c r="BV127">
        <v>2</v>
      </c>
      <c r="BW127">
        <v>1</v>
      </c>
      <c r="BX127">
        <v>8</v>
      </c>
      <c r="BY127">
        <v>10</v>
      </c>
      <c r="BZ127">
        <v>12</v>
      </c>
      <c r="CA127">
        <v>4</v>
      </c>
      <c r="CB127">
        <v>7</v>
      </c>
      <c r="CC127">
        <v>5</v>
      </c>
      <c r="CD127">
        <v>6</v>
      </c>
      <c r="CE127">
        <v>17</v>
      </c>
      <c r="CF127">
        <v>10</v>
      </c>
      <c r="CG127">
        <v>9</v>
      </c>
      <c r="CH127">
        <v>4</v>
      </c>
      <c r="CI127">
        <v>5</v>
      </c>
      <c r="CJ127">
        <v>13</v>
      </c>
      <c r="CK127">
        <v>1</v>
      </c>
      <c r="CL127">
        <f t="shared" ref="CL127:CL131" si="69">SUM(BV127:CK127)</f>
        <v>114</v>
      </c>
      <c r="CP127" s="5" t="s">
        <v>160</v>
      </c>
      <c r="CQ127" t="s">
        <v>245</v>
      </c>
      <c r="CR127" s="5" t="s">
        <v>26</v>
      </c>
      <c r="CS127">
        <v>3</v>
      </c>
      <c r="CT127">
        <v>6</v>
      </c>
      <c r="CU127">
        <v>3</v>
      </c>
      <c r="CV127">
        <v>3</v>
      </c>
      <c r="CW127">
        <v>10</v>
      </c>
      <c r="CX127">
        <v>4</v>
      </c>
      <c r="CY127">
        <v>5</v>
      </c>
      <c r="CZ127">
        <v>11</v>
      </c>
      <c r="DA127">
        <v>12</v>
      </c>
      <c r="DB127">
        <v>7</v>
      </c>
      <c r="DC127">
        <v>3</v>
      </c>
      <c r="DD127">
        <v>9</v>
      </c>
      <c r="DE127">
        <v>10</v>
      </c>
      <c r="DF127">
        <v>9</v>
      </c>
      <c r="DG127">
        <v>16</v>
      </c>
      <c r="DH127">
        <v>15</v>
      </c>
      <c r="DI127">
        <f t="shared" ref="DI127:DI131" si="70">SUM(CS127:DH127)</f>
        <v>126</v>
      </c>
      <c r="DM127" s="5" t="s">
        <v>161</v>
      </c>
      <c r="DN127" t="s">
        <v>97</v>
      </c>
      <c r="DO127" s="5" t="s">
        <v>26</v>
      </c>
      <c r="DP127">
        <v>0</v>
      </c>
      <c r="DQ127">
        <v>14</v>
      </c>
      <c r="DR127">
        <v>14</v>
      </c>
      <c r="DS127">
        <v>5</v>
      </c>
      <c r="DT127">
        <v>11</v>
      </c>
      <c r="DU127">
        <v>12</v>
      </c>
      <c r="DV127">
        <v>6</v>
      </c>
      <c r="DW127">
        <v>0</v>
      </c>
      <c r="DX127">
        <v>14</v>
      </c>
      <c r="DY127">
        <v>11</v>
      </c>
      <c r="DZ127">
        <v>13</v>
      </c>
      <c r="EA127">
        <v>18</v>
      </c>
      <c r="EB127">
        <v>7</v>
      </c>
      <c r="EC127">
        <v>5</v>
      </c>
      <c r="ED127">
        <v>5</v>
      </c>
      <c r="EE127">
        <v>7</v>
      </c>
      <c r="EF127">
        <f t="shared" ref="EF127:EF131" si="71">SUM(DP127:EE127)</f>
        <v>142</v>
      </c>
    </row>
    <row r="128" spans="1:136" x14ac:dyDescent="0.45">
      <c r="B128" s="5" t="s">
        <v>156</v>
      </c>
      <c r="C128" t="s">
        <v>97</v>
      </c>
      <c r="D128" s="5" t="s">
        <v>38</v>
      </c>
      <c r="E128">
        <v>0</v>
      </c>
      <c r="F128">
        <v>3</v>
      </c>
      <c r="G128">
        <v>3</v>
      </c>
      <c r="H128">
        <v>2</v>
      </c>
      <c r="I128">
        <v>0</v>
      </c>
      <c r="J128">
        <v>1</v>
      </c>
      <c r="K128">
        <v>0</v>
      </c>
      <c r="L128">
        <v>0</v>
      </c>
      <c r="U128">
        <f t="shared" si="66"/>
        <v>9</v>
      </c>
      <c r="Y128" t="s">
        <v>216</v>
      </c>
      <c r="Z128" t="s">
        <v>97</v>
      </c>
      <c r="AA128" s="5" t="s">
        <v>38</v>
      </c>
      <c r="AB128">
        <v>0</v>
      </c>
      <c r="AC128">
        <v>0</v>
      </c>
      <c r="AD128">
        <v>0</v>
      </c>
      <c r="AE128">
        <v>0</v>
      </c>
      <c r="AF128">
        <v>1</v>
      </c>
      <c r="AG128">
        <v>0</v>
      </c>
      <c r="AH128">
        <v>0</v>
      </c>
      <c r="AI128">
        <v>0</v>
      </c>
      <c r="AR128">
        <f t="shared" si="67"/>
        <v>1</v>
      </c>
      <c r="AV128" s="5" t="s">
        <v>158</v>
      </c>
      <c r="AW128" t="s">
        <v>97</v>
      </c>
      <c r="AX128" s="5" t="s">
        <v>38</v>
      </c>
      <c r="AY128">
        <v>0</v>
      </c>
      <c r="AZ128">
        <v>0</v>
      </c>
      <c r="BA128">
        <v>1</v>
      </c>
      <c r="BB128">
        <v>5</v>
      </c>
      <c r="BC128">
        <v>5</v>
      </c>
      <c r="BD128">
        <v>0</v>
      </c>
      <c r="BE128">
        <v>1</v>
      </c>
      <c r="BF128">
        <v>2</v>
      </c>
      <c r="BO128">
        <f t="shared" si="68"/>
        <v>14</v>
      </c>
      <c r="BS128" s="5" t="s">
        <v>159</v>
      </c>
      <c r="BT128" t="s">
        <v>97</v>
      </c>
      <c r="BU128" s="5" t="s">
        <v>38</v>
      </c>
      <c r="BV128">
        <v>42</v>
      </c>
      <c r="BW128">
        <v>10</v>
      </c>
      <c r="BX128">
        <v>13</v>
      </c>
      <c r="BY128">
        <v>28</v>
      </c>
      <c r="BZ128">
        <v>17</v>
      </c>
      <c r="CA128">
        <v>14</v>
      </c>
      <c r="CB128">
        <v>10</v>
      </c>
      <c r="CC128">
        <v>1</v>
      </c>
      <c r="CL128">
        <f t="shared" si="69"/>
        <v>135</v>
      </c>
      <c r="CP128" s="5" t="s">
        <v>160</v>
      </c>
      <c r="CQ128" t="s">
        <v>245</v>
      </c>
      <c r="CR128" s="5" t="s">
        <v>38</v>
      </c>
      <c r="CS128">
        <v>7</v>
      </c>
      <c r="CT128">
        <v>14</v>
      </c>
      <c r="CU128">
        <v>7</v>
      </c>
      <c r="CV128">
        <v>15</v>
      </c>
      <c r="CW128">
        <v>7</v>
      </c>
      <c r="CX128">
        <v>6</v>
      </c>
      <c r="CY128">
        <v>3</v>
      </c>
      <c r="CZ128">
        <v>3</v>
      </c>
      <c r="DI128">
        <f t="shared" si="70"/>
        <v>62</v>
      </c>
      <c r="DM128" s="5" t="s">
        <v>161</v>
      </c>
      <c r="DN128" t="s">
        <v>97</v>
      </c>
      <c r="DO128" s="5" t="s">
        <v>38</v>
      </c>
      <c r="DP128">
        <v>0</v>
      </c>
      <c r="DQ128">
        <v>7</v>
      </c>
      <c r="DR128">
        <v>0</v>
      </c>
      <c r="DS128">
        <v>0</v>
      </c>
      <c r="DT128">
        <v>2</v>
      </c>
      <c r="DU128">
        <v>1</v>
      </c>
      <c r="DV128">
        <v>0</v>
      </c>
      <c r="DW128">
        <v>2</v>
      </c>
      <c r="EF128">
        <f t="shared" si="71"/>
        <v>12</v>
      </c>
    </row>
    <row r="129" spans="1:136" x14ac:dyDescent="0.45">
      <c r="B129" s="5" t="s">
        <v>156</v>
      </c>
      <c r="C129" t="s">
        <v>97</v>
      </c>
      <c r="D129" s="5" t="s">
        <v>28</v>
      </c>
      <c r="E129">
        <v>4</v>
      </c>
      <c r="F129">
        <v>4</v>
      </c>
      <c r="G129">
        <v>3</v>
      </c>
      <c r="H129">
        <v>4</v>
      </c>
      <c r="I129">
        <v>1</v>
      </c>
      <c r="J129">
        <v>3</v>
      </c>
      <c r="K129">
        <v>9</v>
      </c>
      <c r="L129">
        <v>2</v>
      </c>
      <c r="U129">
        <f t="shared" si="66"/>
        <v>30</v>
      </c>
      <c r="Y129" t="s">
        <v>216</v>
      </c>
      <c r="Z129" t="s">
        <v>97</v>
      </c>
      <c r="AA129" s="5" t="s">
        <v>28</v>
      </c>
      <c r="AB129">
        <v>6</v>
      </c>
      <c r="AC129">
        <v>12</v>
      </c>
      <c r="AD129">
        <v>15</v>
      </c>
      <c r="AE129">
        <v>8</v>
      </c>
      <c r="AF129">
        <v>4</v>
      </c>
      <c r="AG129">
        <v>18</v>
      </c>
      <c r="AH129">
        <v>10</v>
      </c>
      <c r="AI129">
        <v>4</v>
      </c>
      <c r="AR129">
        <f t="shared" si="67"/>
        <v>77</v>
      </c>
      <c r="AV129" s="5" t="s">
        <v>158</v>
      </c>
      <c r="AW129" t="s">
        <v>97</v>
      </c>
      <c r="AX129" s="5" t="s">
        <v>28</v>
      </c>
      <c r="AY129">
        <v>6</v>
      </c>
      <c r="AZ129">
        <v>32</v>
      </c>
      <c r="BA129">
        <v>12</v>
      </c>
      <c r="BB129">
        <v>38</v>
      </c>
      <c r="BC129">
        <v>15</v>
      </c>
      <c r="BD129">
        <v>23</v>
      </c>
      <c r="BE129">
        <v>13</v>
      </c>
      <c r="BF129">
        <v>16</v>
      </c>
      <c r="BO129">
        <f t="shared" si="68"/>
        <v>155</v>
      </c>
      <c r="BS129" s="5" t="s">
        <v>159</v>
      </c>
      <c r="BT129" t="s">
        <v>97</v>
      </c>
      <c r="BU129" s="5" t="s">
        <v>28</v>
      </c>
      <c r="BV129">
        <v>0</v>
      </c>
      <c r="BW129">
        <v>0</v>
      </c>
      <c r="BX129">
        <v>3</v>
      </c>
      <c r="BY129">
        <v>3</v>
      </c>
      <c r="BZ129">
        <v>0</v>
      </c>
      <c r="CA129">
        <v>1</v>
      </c>
      <c r="CB129">
        <v>0</v>
      </c>
      <c r="CC129">
        <v>0</v>
      </c>
      <c r="CL129">
        <f t="shared" si="69"/>
        <v>7</v>
      </c>
      <c r="CP129" s="5" t="s">
        <v>160</v>
      </c>
      <c r="CQ129" t="s">
        <v>245</v>
      </c>
      <c r="CR129" s="5" t="s">
        <v>28</v>
      </c>
      <c r="CS129">
        <v>1</v>
      </c>
      <c r="CT129">
        <v>0</v>
      </c>
      <c r="CU129">
        <v>2</v>
      </c>
      <c r="CV129">
        <v>1</v>
      </c>
      <c r="CW129">
        <v>9</v>
      </c>
      <c r="CX129">
        <v>0</v>
      </c>
      <c r="CY129">
        <v>0</v>
      </c>
      <c r="CZ129">
        <v>0</v>
      </c>
      <c r="DI129">
        <f t="shared" si="70"/>
        <v>13</v>
      </c>
      <c r="DM129" s="5" t="s">
        <v>161</v>
      </c>
      <c r="DN129" t="s">
        <v>97</v>
      </c>
      <c r="DO129" s="5" t="s">
        <v>28</v>
      </c>
      <c r="DP129">
        <v>1</v>
      </c>
      <c r="DQ129">
        <v>2</v>
      </c>
      <c r="DR129">
        <v>6</v>
      </c>
      <c r="DS129">
        <v>9</v>
      </c>
      <c r="DT129">
        <v>16</v>
      </c>
      <c r="DU129">
        <v>3</v>
      </c>
      <c r="DV129">
        <v>2</v>
      </c>
      <c r="DW129">
        <v>0</v>
      </c>
      <c r="EF129">
        <f t="shared" si="71"/>
        <v>39</v>
      </c>
    </row>
    <row r="130" spans="1:136" x14ac:dyDescent="0.45">
      <c r="B130" s="5" t="s">
        <v>156</v>
      </c>
      <c r="C130" t="s">
        <v>97</v>
      </c>
      <c r="D130" s="5" t="s">
        <v>29</v>
      </c>
      <c r="E130">
        <v>0</v>
      </c>
      <c r="F130">
        <v>0</v>
      </c>
      <c r="G130">
        <v>1</v>
      </c>
      <c r="H130">
        <v>1</v>
      </c>
      <c r="I130">
        <v>0</v>
      </c>
      <c r="J130">
        <v>0</v>
      </c>
      <c r="K130">
        <v>0</v>
      </c>
      <c r="L130">
        <v>0</v>
      </c>
      <c r="U130">
        <f t="shared" si="66"/>
        <v>2</v>
      </c>
      <c r="Y130" t="s">
        <v>216</v>
      </c>
      <c r="Z130" t="s">
        <v>97</v>
      </c>
      <c r="AA130" s="5" t="s">
        <v>29</v>
      </c>
      <c r="AB130">
        <v>0</v>
      </c>
      <c r="AC130">
        <v>1</v>
      </c>
      <c r="AD130">
        <v>1</v>
      </c>
      <c r="AE130">
        <v>0</v>
      </c>
      <c r="AF130">
        <v>0</v>
      </c>
      <c r="AG130">
        <v>1</v>
      </c>
      <c r="AH130">
        <v>0</v>
      </c>
      <c r="AI130">
        <v>0</v>
      </c>
      <c r="AR130">
        <f t="shared" si="67"/>
        <v>3</v>
      </c>
      <c r="AV130" s="5" t="s">
        <v>158</v>
      </c>
      <c r="AW130" t="s">
        <v>97</v>
      </c>
      <c r="AX130" s="5" t="s">
        <v>29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1</v>
      </c>
      <c r="BE130">
        <v>0</v>
      </c>
      <c r="BF130">
        <v>0</v>
      </c>
      <c r="BO130">
        <f t="shared" si="68"/>
        <v>1</v>
      </c>
      <c r="BS130" s="5" t="s">
        <v>159</v>
      </c>
      <c r="BT130" t="s">
        <v>97</v>
      </c>
      <c r="BU130" s="5" t="s">
        <v>29</v>
      </c>
      <c r="BV130">
        <v>0</v>
      </c>
      <c r="BW130">
        <v>1</v>
      </c>
      <c r="BX130">
        <v>2</v>
      </c>
      <c r="BY130">
        <v>4</v>
      </c>
      <c r="BZ130">
        <v>14</v>
      </c>
      <c r="CA130">
        <v>4</v>
      </c>
      <c r="CB130">
        <v>4</v>
      </c>
      <c r="CC130">
        <v>14</v>
      </c>
      <c r="CL130">
        <f t="shared" si="69"/>
        <v>43</v>
      </c>
      <c r="CP130" s="5" t="s">
        <v>160</v>
      </c>
      <c r="CQ130" t="s">
        <v>245</v>
      </c>
      <c r="CR130" s="5" t="s">
        <v>29</v>
      </c>
      <c r="CS130">
        <v>12</v>
      </c>
      <c r="CT130">
        <v>8</v>
      </c>
      <c r="CU130">
        <v>4</v>
      </c>
      <c r="CV130">
        <v>6</v>
      </c>
      <c r="CW130">
        <v>13</v>
      </c>
      <c r="CX130">
        <v>6</v>
      </c>
      <c r="CY130">
        <v>11</v>
      </c>
      <c r="CZ130">
        <v>14</v>
      </c>
      <c r="DI130">
        <f t="shared" si="70"/>
        <v>74</v>
      </c>
      <c r="DM130" s="5" t="s">
        <v>161</v>
      </c>
      <c r="DN130" t="s">
        <v>97</v>
      </c>
      <c r="DO130" s="5" t="s">
        <v>29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EF130">
        <f t="shared" si="71"/>
        <v>0</v>
      </c>
    </row>
    <row r="131" spans="1:136" x14ac:dyDescent="0.45">
      <c r="B131" s="5" t="s">
        <v>156</v>
      </c>
      <c r="C131" t="s">
        <v>97</v>
      </c>
      <c r="D131" s="5" t="s">
        <v>30</v>
      </c>
      <c r="E131">
        <v>14</v>
      </c>
      <c r="F131">
        <v>6</v>
      </c>
      <c r="G131">
        <v>7</v>
      </c>
      <c r="H131">
        <v>9</v>
      </c>
      <c r="I131">
        <v>24</v>
      </c>
      <c r="J131">
        <v>11</v>
      </c>
      <c r="K131">
        <v>5</v>
      </c>
      <c r="L131">
        <v>6</v>
      </c>
      <c r="U131">
        <f t="shared" si="66"/>
        <v>82</v>
      </c>
      <c r="Y131" t="s">
        <v>216</v>
      </c>
      <c r="Z131" t="s">
        <v>97</v>
      </c>
      <c r="AA131" s="5" t="s">
        <v>30</v>
      </c>
      <c r="AB131">
        <v>13</v>
      </c>
      <c r="AC131">
        <v>7</v>
      </c>
      <c r="AD131">
        <v>2</v>
      </c>
      <c r="AE131">
        <v>4</v>
      </c>
      <c r="AF131">
        <v>2</v>
      </c>
      <c r="AG131">
        <v>0</v>
      </c>
      <c r="AH131">
        <v>11</v>
      </c>
      <c r="AI131">
        <v>2</v>
      </c>
      <c r="AR131">
        <f t="shared" si="67"/>
        <v>41</v>
      </c>
      <c r="AV131" s="5" t="s">
        <v>158</v>
      </c>
      <c r="AW131" t="s">
        <v>97</v>
      </c>
      <c r="AX131" s="5" t="s">
        <v>30</v>
      </c>
      <c r="AY131">
        <v>0</v>
      </c>
      <c r="AZ131">
        <v>7</v>
      </c>
      <c r="BA131">
        <v>22</v>
      </c>
      <c r="BB131">
        <v>14</v>
      </c>
      <c r="BC131">
        <v>11</v>
      </c>
      <c r="BD131">
        <v>15</v>
      </c>
      <c r="BE131">
        <v>25</v>
      </c>
      <c r="BF131">
        <v>3</v>
      </c>
      <c r="BO131">
        <f t="shared" si="68"/>
        <v>97</v>
      </c>
      <c r="BS131" s="5" t="s">
        <v>159</v>
      </c>
      <c r="BT131" t="s">
        <v>97</v>
      </c>
      <c r="BU131" s="5" t="s">
        <v>30</v>
      </c>
      <c r="BV131">
        <v>0</v>
      </c>
      <c r="BW131">
        <v>0</v>
      </c>
      <c r="BX131">
        <v>0</v>
      </c>
      <c r="BY131">
        <v>0</v>
      </c>
      <c r="BZ131">
        <v>1</v>
      </c>
      <c r="CA131">
        <v>2</v>
      </c>
      <c r="CB131">
        <v>2</v>
      </c>
      <c r="CC131">
        <v>1</v>
      </c>
      <c r="CL131">
        <f t="shared" si="69"/>
        <v>6</v>
      </c>
      <c r="CP131" s="5" t="s">
        <v>160</v>
      </c>
      <c r="CQ131" t="s">
        <v>245</v>
      </c>
      <c r="CR131" s="5" t="s">
        <v>30</v>
      </c>
      <c r="CS131">
        <v>4</v>
      </c>
      <c r="CT131">
        <v>5</v>
      </c>
      <c r="CU131">
        <v>11</v>
      </c>
      <c r="CV131">
        <v>3</v>
      </c>
      <c r="CW131">
        <v>10</v>
      </c>
      <c r="CX131">
        <v>5</v>
      </c>
      <c r="CY131">
        <v>6</v>
      </c>
      <c r="CZ131">
        <v>8</v>
      </c>
      <c r="DI131">
        <f t="shared" si="70"/>
        <v>52</v>
      </c>
      <c r="DM131" s="5" t="s">
        <v>161</v>
      </c>
      <c r="DN131" t="s">
        <v>97</v>
      </c>
      <c r="DO131" s="5" t="s">
        <v>30</v>
      </c>
      <c r="DP131">
        <v>5</v>
      </c>
      <c r="DQ131">
        <v>6</v>
      </c>
      <c r="DR131">
        <v>13</v>
      </c>
      <c r="DS131">
        <v>6</v>
      </c>
      <c r="DT131">
        <v>13</v>
      </c>
      <c r="DU131">
        <v>15</v>
      </c>
      <c r="DV131">
        <v>15</v>
      </c>
      <c r="DW131">
        <v>8</v>
      </c>
      <c r="EF131">
        <f t="shared" si="71"/>
        <v>81</v>
      </c>
    </row>
    <row r="132" spans="1:136" x14ac:dyDescent="0.45">
      <c r="S132" s="35" t="s">
        <v>242</v>
      </c>
      <c r="T132" s="35" t="s">
        <v>214</v>
      </c>
      <c r="U132" s="35">
        <f>SUM(U126:U131)</f>
        <v>286</v>
      </c>
      <c r="AP132" s="35" t="s">
        <v>246</v>
      </c>
      <c r="AQ132" s="35" t="s">
        <v>214</v>
      </c>
      <c r="AR132" s="35">
        <f>SUM(AR126:AR131)</f>
        <v>376</v>
      </c>
      <c r="BM132" s="35" t="s">
        <v>243</v>
      </c>
      <c r="BN132" s="35" t="s">
        <v>229</v>
      </c>
      <c r="BO132" s="35">
        <f>SUM(BO126:BO131)</f>
        <v>555</v>
      </c>
      <c r="CJ132" s="35" t="s">
        <v>244</v>
      </c>
      <c r="CK132" s="35" t="s">
        <v>214</v>
      </c>
      <c r="CL132" s="35">
        <f>SUM(CL126:CL131)</f>
        <v>460</v>
      </c>
      <c r="DG132" s="35" t="s">
        <v>258</v>
      </c>
      <c r="DH132" s="35" t="s">
        <v>229</v>
      </c>
      <c r="DI132" s="35">
        <f>SUM(DI126:DI131)</f>
        <v>463</v>
      </c>
      <c r="ED132" s="35" t="s">
        <v>248</v>
      </c>
      <c r="EE132" s="35" t="s">
        <v>229</v>
      </c>
      <c r="EF132" s="35">
        <f>SUM(EF126:EF131)</f>
        <v>306</v>
      </c>
    </row>
    <row r="135" spans="1:136" x14ac:dyDescent="0.45">
      <c r="A135" t="s">
        <v>202</v>
      </c>
      <c r="B135" s="5" t="s">
        <v>156</v>
      </c>
      <c r="C135" t="s">
        <v>105</v>
      </c>
      <c r="D135" s="5" t="s">
        <v>25</v>
      </c>
      <c r="E135">
        <v>0</v>
      </c>
      <c r="F135">
        <v>1</v>
      </c>
      <c r="G135">
        <v>0</v>
      </c>
      <c r="H135">
        <v>7</v>
      </c>
      <c r="I135">
        <v>13</v>
      </c>
      <c r="J135">
        <v>3</v>
      </c>
      <c r="K135">
        <v>8</v>
      </c>
      <c r="L135">
        <v>6</v>
      </c>
      <c r="M135">
        <v>0</v>
      </c>
      <c r="N135">
        <v>14</v>
      </c>
      <c r="O135">
        <v>15</v>
      </c>
      <c r="P135">
        <v>5</v>
      </c>
      <c r="Q135">
        <v>7</v>
      </c>
      <c r="R135">
        <v>16</v>
      </c>
      <c r="S135">
        <v>3</v>
      </c>
      <c r="T135">
        <v>1</v>
      </c>
      <c r="U135">
        <f>SUM(E135:T135)</f>
        <v>99</v>
      </c>
      <c r="X135" t="s">
        <v>203</v>
      </c>
      <c r="Y135" t="s">
        <v>216</v>
      </c>
      <c r="Z135" t="s">
        <v>105</v>
      </c>
      <c r="AA135" s="5" t="s">
        <v>25</v>
      </c>
      <c r="AB135">
        <v>1</v>
      </c>
      <c r="AC135">
        <v>1</v>
      </c>
      <c r="AD135">
        <v>2</v>
      </c>
      <c r="AE135">
        <v>12</v>
      </c>
      <c r="AF135">
        <v>24</v>
      </c>
      <c r="AG135">
        <v>5</v>
      </c>
      <c r="AH135">
        <v>1</v>
      </c>
      <c r="AI135">
        <v>0</v>
      </c>
      <c r="AJ135">
        <v>19</v>
      </c>
      <c r="AK135">
        <v>25</v>
      </c>
      <c r="AL135">
        <v>20</v>
      </c>
      <c r="AM135">
        <v>26</v>
      </c>
      <c r="AN135">
        <v>2</v>
      </c>
      <c r="AO135">
        <v>13</v>
      </c>
      <c r="AP135">
        <v>9</v>
      </c>
      <c r="AQ135">
        <v>10</v>
      </c>
      <c r="AR135">
        <f>SUM(AB135:AQ135)</f>
        <v>170</v>
      </c>
      <c r="AU135" t="s">
        <v>204</v>
      </c>
      <c r="AV135" s="5" t="s">
        <v>158</v>
      </c>
      <c r="AW135" t="s">
        <v>105</v>
      </c>
      <c r="AX135" s="5" t="s">
        <v>25</v>
      </c>
      <c r="AY135">
        <v>4</v>
      </c>
      <c r="AZ135">
        <v>14</v>
      </c>
      <c r="BA135">
        <v>22</v>
      </c>
      <c r="BB135">
        <v>4</v>
      </c>
      <c r="BC135">
        <v>4</v>
      </c>
      <c r="BD135">
        <v>22</v>
      </c>
      <c r="BE135">
        <v>21</v>
      </c>
      <c r="BF135">
        <v>16</v>
      </c>
      <c r="BG135">
        <v>16</v>
      </c>
      <c r="BH135">
        <v>14</v>
      </c>
      <c r="BI135">
        <v>6</v>
      </c>
      <c r="BJ135">
        <v>7</v>
      </c>
      <c r="BK135">
        <v>4</v>
      </c>
      <c r="BL135">
        <v>6</v>
      </c>
      <c r="BM135">
        <v>7</v>
      </c>
      <c r="BN135">
        <v>0</v>
      </c>
      <c r="BO135">
        <f>SUM(AY135:BN135)</f>
        <v>167</v>
      </c>
      <c r="BR135" t="s">
        <v>205</v>
      </c>
      <c r="BS135" s="5" t="s">
        <v>159</v>
      </c>
      <c r="BT135" t="s">
        <v>105</v>
      </c>
      <c r="BU135" s="5" t="s">
        <v>25</v>
      </c>
      <c r="BV135">
        <v>2</v>
      </c>
      <c r="BW135">
        <v>1</v>
      </c>
      <c r="BX135">
        <v>2</v>
      </c>
      <c r="BY135">
        <v>4</v>
      </c>
      <c r="BZ135">
        <v>8</v>
      </c>
      <c r="CA135">
        <v>4</v>
      </c>
      <c r="CB135">
        <v>1</v>
      </c>
      <c r="CC135">
        <v>3</v>
      </c>
      <c r="CD135">
        <v>7</v>
      </c>
      <c r="CE135">
        <v>4</v>
      </c>
      <c r="CF135">
        <v>8</v>
      </c>
      <c r="CG135">
        <v>11</v>
      </c>
      <c r="CH135">
        <v>12</v>
      </c>
      <c r="CI135">
        <v>25</v>
      </c>
      <c r="CJ135">
        <v>16</v>
      </c>
      <c r="CK135">
        <v>8</v>
      </c>
      <c r="CL135">
        <f>SUM(BV135:CK135)</f>
        <v>116</v>
      </c>
      <c r="CO135" t="s">
        <v>206</v>
      </c>
      <c r="CP135" s="5" t="s">
        <v>160</v>
      </c>
      <c r="CQ135" t="s">
        <v>105</v>
      </c>
      <c r="CR135" s="5" t="s">
        <v>25</v>
      </c>
      <c r="CS135">
        <v>4</v>
      </c>
      <c r="CT135">
        <v>1</v>
      </c>
      <c r="CU135">
        <v>0</v>
      </c>
      <c r="CV135">
        <v>1</v>
      </c>
      <c r="CW135">
        <v>12</v>
      </c>
      <c r="CX135">
        <v>0</v>
      </c>
      <c r="CY135">
        <v>4</v>
      </c>
      <c r="CZ135">
        <v>12</v>
      </c>
      <c r="DA135">
        <v>4</v>
      </c>
      <c r="DB135">
        <v>9</v>
      </c>
      <c r="DC135">
        <v>12</v>
      </c>
      <c r="DD135">
        <v>16</v>
      </c>
      <c r="DE135">
        <v>16</v>
      </c>
      <c r="DF135">
        <v>14</v>
      </c>
      <c r="DG135">
        <v>7</v>
      </c>
      <c r="DH135">
        <v>6</v>
      </c>
      <c r="DI135">
        <f>SUM(CS135:DH135)</f>
        <v>118</v>
      </c>
      <c r="DL135" t="s">
        <v>207</v>
      </c>
      <c r="DM135" s="5" t="s">
        <v>161</v>
      </c>
      <c r="DN135" t="s">
        <v>105</v>
      </c>
      <c r="DO135" s="5" t="s">
        <v>25</v>
      </c>
      <c r="DP135">
        <v>1</v>
      </c>
      <c r="DQ135">
        <v>9</v>
      </c>
      <c r="DR135">
        <v>33</v>
      </c>
      <c r="DS135">
        <v>8</v>
      </c>
      <c r="DT135">
        <v>44</v>
      </c>
      <c r="DU135">
        <v>8</v>
      </c>
      <c r="DV135">
        <v>3</v>
      </c>
      <c r="DW135">
        <v>2</v>
      </c>
      <c r="DX135">
        <v>5</v>
      </c>
      <c r="DY135">
        <v>12</v>
      </c>
      <c r="DZ135">
        <v>7</v>
      </c>
      <c r="EA135">
        <v>23</v>
      </c>
      <c r="EB135">
        <v>6</v>
      </c>
      <c r="EC135">
        <v>25</v>
      </c>
      <c r="ED135">
        <v>29</v>
      </c>
      <c r="EE135">
        <v>4</v>
      </c>
      <c r="EF135">
        <f>SUM(DP135:EE135)</f>
        <v>219</v>
      </c>
    </row>
    <row r="136" spans="1:136" x14ac:dyDescent="0.45">
      <c r="B136" s="5" t="s">
        <v>156</v>
      </c>
      <c r="C136" t="s">
        <v>105</v>
      </c>
      <c r="D136" s="5" t="s">
        <v>26</v>
      </c>
      <c r="E136">
        <v>1</v>
      </c>
      <c r="F136">
        <v>1</v>
      </c>
      <c r="G136">
        <v>1</v>
      </c>
      <c r="H136">
        <v>0</v>
      </c>
      <c r="I136">
        <v>1</v>
      </c>
      <c r="J136">
        <v>0</v>
      </c>
      <c r="K136">
        <v>0</v>
      </c>
      <c r="L136">
        <v>4</v>
      </c>
      <c r="M136">
        <v>8</v>
      </c>
      <c r="N136">
        <v>11</v>
      </c>
      <c r="O136">
        <v>6</v>
      </c>
      <c r="P136">
        <v>6</v>
      </c>
      <c r="Q136">
        <v>11</v>
      </c>
      <c r="R136">
        <v>16</v>
      </c>
      <c r="S136">
        <v>17</v>
      </c>
      <c r="T136">
        <v>3</v>
      </c>
      <c r="U136">
        <f t="shared" ref="U136:U140" si="72">SUM(E136:T136)</f>
        <v>86</v>
      </c>
      <c r="Y136" t="s">
        <v>216</v>
      </c>
      <c r="Z136" t="s">
        <v>105</v>
      </c>
      <c r="AA136" s="5" t="s">
        <v>26</v>
      </c>
      <c r="AB136">
        <v>14</v>
      </c>
      <c r="AC136">
        <v>4</v>
      </c>
      <c r="AD136">
        <v>0</v>
      </c>
      <c r="AE136">
        <v>1</v>
      </c>
      <c r="AF136">
        <v>1</v>
      </c>
      <c r="AG136">
        <v>1</v>
      </c>
      <c r="AH136">
        <v>8</v>
      </c>
      <c r="AI136">
        <v>21</v>
      </c>
      <c r="AJ136">
        <v>8</v>
      </c>
      <c r="AK136">
        <v>9</v>
      </c>
      <c r="AL136">
        <v>8</v>
      </c>
      <c r="AM136">
        <v>9</v>
      </c>
      <c r="AN136">
        <v>0</v>
      </c>
      <c r="AO136">
        <v>13</v>
      </c>
      <c r="AP136">
        <v>12</v>
      </c>
      <c r="AQ136">
        <v>5</v>
      </c>
      <c r="AR136">
        <f t="shared" ref="AR136:AR140" si="73">SUM(AB136:AQ136)</f>
        <v>114</v>
      </c>
      <c r="AV136" s="5" t="s">
        <v>158</v>
      </c>
      <c r="AW136" t="s">
        <v>105</v>
      </c>
      <c r="AX136" s="5" t="s">
        <v>26</v>
      </c>
      <c r="AY136">
        <v>11</v>
      </c>
      <c r="AZ136">
        <v>12</v>
      </c>
      <c r="BA136">
        <v>8</v>
      </c>
      <c r="BB136">
        <v>10</v>
      </c>
      <c r="BC136">
        <v>30</v>
      </c>
      <c r="BD136">
        <v>6</v>
      </c>
      <c r="BE136">
        <v>0</v>
      </c>
      <c r="BF136">
        <v>2</v>
      </c>
      <c r="BG136">
        <v>0</v>
      </c>
      <c r="BH136">
        <v>1</v>
      </c>
      <c r="BI136">
        <v>3</v>
      </c>
      <c r="BJ136">
        <v>23</v>
      </c>
      <c r="BK136">
        <v>3</v>
      </c>
      <c r="BL136">
        <v>1</v>
      </c>
      <c r="BM136">
        <v>4</v>
      </c>
      <c r="BN136">
        <v>6</v>
      </c>
      <c r="BO136">
        <f t="shared" ref="BO136:BO140" si="74">SUM(AY136:BN136)</f>
        <v>120</v>
      </c>
      <c r="BS136" s="5" t="s">
        <v>159</v>
      </c>
      <c r="BT136" t="s">
        <v>105</v>
      </c>
      <c r="BU136" s="5" t="s">
        <v>26</v>
      </c>
      <c r="BV136">
        <v>2</v>
      </c>
      <c r="BW136">
        <v>2</v>
      </c>
      <c r="BX136">
        <v>7</v>
      </c>
      <c r="BY136">
        <v>7</v>
      </c>
      <c r="BZ136">
        <v>22</v>
      </c>
      <c r="CA136">
        <v>3</v>
      </c>
      <c r="CB136">
        <v>2</v>
      </c>
      <c r="CC136">
        <v>0</v>
      </c>
      <c r="CD136">
        <v>3</v>
      </c>
      <c r="CE136">
        <v>6</v>
      </c>
      <c r="CF136">
        <v>24</v>
      </c>
      <c r="CG136">
        <v>19</v>
      </c>
      <c r="CH136">
        <v>14</v>
      </c>
      <c r="CI136">
        <v>30</v>
      </c>
      <c r="CJ136">
        <v>20</v>
      </c>
      <c r="CK136">
        <v>21</v>
      </c>
      <c r="CL136">
        <f t="shared" ref="CL136:CL150" si="75">SUM(BV136:CK136)</f>
        <v>182</v>
      </c>
      <c r="CP136" s="5" t="s">
        <v>160</v>
      </c>
      <c r="CQ136" t="s">
        <v>105</v>
      </c>
      <c r="CR136" s="5" t="s">
        <v>26</v>
      </c>
      <c r="CS136">
        <v>0</v>
      </c>
      <c r="CT136">
        <v>2</v>
      </c>
      <c r="CU136">
        <v>4</v>
      </c>
      <c r="CV136">
        <v>1</v>
      </c>
      <c r="CW136">
        <v>3</v>
      </c>
      <c r="CX136">
        <v>1</v>
      </c>
      <c r="CY136">
        <v>4</v>
      </c>
      <c r="CZ136">
        <v>5</v>
      </c>
      <c r="DA136">
        <v>16</v>
      </c>
      <c r="DB136">
        <v>10</v>
      </c>
      <c r="DC136">
        <v>5</v>
      </c>
      <c r="DD136">
        <v>7</v>
      </c>
      <c r="DE136">
        <v>16</v>
      </c>
      <c r="DF136">
        <v>16</v>
      </c>
      <c r="DG136">
        <v>10</v>
      </c>
      <c r="DH136">
        <v>15</v>
      </c>
      <c r="DI136">
        <f t="shared" ref="DI136:DI150" si="76">SUM(CS136:DH136)</f>
        <v>115</v>
      </c>
      <c r="DM136" s="5" t="s">
        <v>161</v>
      </c>
      <c r="DN136" t="s">
        <v>105</v>
      </c>
      <c r="DO136" s="5" t="s">
        <v>26</v>
      </c>
      <c r="DP136">
        <v>5</v>
      </c>
      <c r="DQ136">
        <v>2</v>
      </c>
      <c r="DR136">
        <v>0</v>
      </c>
      <c r="DS136">
        <v>3</v>
      </c>
      <c r="DT136">
        <v>0</v>
      </c>
      <c r="DU136">
        <v>0</v>
      </c>
      <c r="DV136">
        <v>1</v>
      </c>
      <c r="DW136">
        <v>15</v>
      </c>
      <c r="DX136">
        <v>5</v>
      </c>
      <c r="DY136">
        <v>2</v>
      </c>
      <c r="DZ136">
        <v>0</v>
      </c>
      <c r="EA136">
        <v>2</v>
      </c>
      <c r="EB136">
        <v>0</v>
      </c>
      <c r="EC136">
        <v>0</v>
      </c>
      <c r="ED136">
        <v>2</v>
      </c>
      <c r="EE136">
        <v>5</v>
      </c>
      <c r="EF136">
        <f t="shared" ref="EF136:EF140" si="77">SUM(DP136:EE136)</f>
        <v>42</v>
      </c>
    </row>
    <row r="137" spans="1:136" x14ac:dyDescent="0.45">
      <c r="B137" s="5" t="s">
        <v>156</v>
      </c>
      <c r="C137" t="s">
        <v>105</v>
      </c>
      <c r="D137" s="5" t="s">
        <v>38</v>
      </c>
      <c r="E137">
        <v>5</v>
      </c>
      <c r="F137">
        <v>2</v>
      </c>
      <c r="G137">
        <v>1</v>
      </c>
      <c r="H137">
        <v>2</v>
      </c>
      <c r="I137">
        <v>8</v>
      </c>
      <c r="J137">
        <v>1</v>
      </c>
      <c r="K137">
        <v>4</v>
      </c>
      <c r="L137">
        <v>3</v>
      </c>
      <c r="U137">
        <f t="shared" si="72"/>
        <v>26</v>
      </c>
      <c r="Y137" t="s">
        <v>216</v>
      </c>
      <c r="Z137" t="s">
        <v>105</v>
      </c>
      <c r="AA137" s="5" t="s">
        <v>38</v>
      </c>
      <c r="AB137">
        <v>6</v>
      </c>
      <c r="AC137">
        <v>6</v>
      </c>
      <c r="AD137">
        <v>3</v>
      </c>
      <c r="AE137">
        <v>1</v>
      </c>
      <c r="AF137">
        <v>5</v>
      </c>
      <c r="AG137">
        <v>3</v>
      </c>
      <c r="AH137">
        <v>8</v>
      </c>
      <c r="AI137">
        <v>6</v>
      </c>
      <c r="AR137">
        <f t="shared" si="73"/>
        <v>38</v>
      </c>
      <c r="AV137" s="5" t="s">
        <v>158</v>
      </c>
      <c r="AW137" t="s">
        <v>105</v>
      </c>
      <c r="AX137" s="5" t="s">
        <v>38</v>
      </c>
      <c r="AY137">
        <v>2</v>
      </c>
      <c r="AZ137">
        <v>0</v>
      </c>
      <c r="BA137">
        <v>2</v>
      </c>
      <c r="BB137">
        <v>15</v>
      </c>
      <c r="BC137">
        <v>5</v>
      </c>
      <c r="BD137">
        <v>9</v>
      </c>
      <c r="BE137">
        <v>3</v>
      </c>
      <c r="BF137">
        <v>2</v>
      </c>
      <c r="BO137">
        <f t="shared" si="74"/>
        <v>38</v>
      </c>
      <c r="BS137" s="5" t="s">
        <v>159</v>
      </c>
      <c r="BT137" t="s">
        <v>105</v>
      </c>
      <c r="BU137" s="5" t="s">
        <v>38</v>
      </c>
      <c r="BV137">
        <v>7</v>
      </c>
      <c r="BW137">
        <v>11</v>
      </c>
      <c r="BX137">
        <v>13</v>
      </c>
      <c r="BY137">
        <v>6</v>
      </c>
      <c r="BZ137">
        <v>11</v>
      </c>
      <c r="CA137">
        <v>20</v>
      </c>
      <c r="CB137">
        <v>7</v>
      </c>
      <c r="CC137">
        <v>5</v>
      </c>
      <c r="CL137">
        <f t="shared" si="75"/>
        <v>80</v>
      </c>
      <c r="CP137" s="5" t="s">
        <v>160</v>
      </c>
      <c r="CQ137" t="s">
        <v>105</v>
      </c>
      <c r="CR137" s="5" t="s">
        <v>38</v>
      </c>
      <c r="CS137">
        <v>1</v>
      </c>
      <c r="CT137">
        <v>3</v>
      </c>
      <c r="CU137">
        <v>0</v>
      </c>
      <c r="CV137">
        <v>0</v>
      </c>
      <c r="CW137">
        <v>3</v>
      </c>
      <c r="CX137">
        <v>0</v>
      </c>
      <c r="CY137">
        <v>0</v>
      </c>
      <c r="CZ137">
        <v>1</v>
      </c>
      <c r="DI137">
        <f t="shared" si="76"/>
        <v>8</v>
      </c>
      <c r="DM137" s="5" t="s">
        <v>161</v>
      </c>
      <c r="DN137" t="s">
        <v>105</v>
      </c>
      <c r="DO137" s="5" t="s">
        <v>38</v>
      </c>
      <c r="DP137">
        <v>0</v>
      </c>
      <c r="DQ137">
        <v>0</v>
      </c>
      <c r="DR137">
        <v>3</v>
      </c>
      <c r="DS137">
        <v>0</v>
      </c>
      <c r="DT137">
        <v>0</v>
      </c>
      <c r="DU137">
        <v>0</v>
      </c>
      <c r="DV137">
        <v>0</v>
      </c>
      <c r="DW137">
        <v>0</v>
      </c>
      <c r="EF137">
        <f t="shared" si="77"/>
        <v>3</v>
      </c>
    </row>
    <row r="138" spans="1:136" x14ac:dyDescent="0.45">
      <c r="B138" s="5" t="s">
        <v>156</v>
      </c>
      <c r="C138" t="s">
        <v>105</v>
      </c>
      <c r="D138" s="5" t="s">
        <v>28</v>
      </c>
      <c r="E138">
        <v>3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2</v>
      </c>
      <c r="U138">
        <f t="shared" si="72"/>
        <v>6</v>
      </c>
      <c r="Y138" t="s">
        <v>216</v>
      </c>
      <c r="Z138" t="s">
        <v>105</v>
      </c>
      <c r="AA138" s="5" t="s">
        <v>28</v>
      </c>
      <c r="AB138">
        <v>2</v>
      </c>
      <c r="AC138">
        <v>1</v>
      </c>
      <c r="AD138">
        <v>1</v>
      </c>
      <c r="AE138">
        <v>0</v>
      </c>
      <c r="AF138">
        <v>1</v>
      </c>
      <c r="AG138">
        <v>3</v>
      </c>
      <c r="AH138">
        <v>3</v>
      </c>
      <c r="AI138">
        <v>6</v>
      </c>
      <c r="AR138">
        <f t="shared" si="73"/>
        <v>17</v>
      </c>
      <c r="AV138" s="5" t="s">
        <v>158</v>
      </c>
      <c r="AW138" t="s">
        <v>105</v>
      </c>
      <c r="AX138" s="5" t="s">
        <v>28</v>
      </c>
      <c r="AY138">
        <v>16</v>
      </c>
      <c r="AZ138">
        <v>15</v>
      </c>
      <c r="BA138">
        <v>10</v>
      </c>
      <c r="BB138">
        <v>4</v>
      </c>
      <c r="BC138">
        <v>9</v>
      </c>
      <c r="BD138">
        <v>10</v>
      </c>
      <c r="BE138">
        <v>16</v>
      </c>
      <c r="BF138">
        <v>5</v>
      </c>
      <c r="BO138">
        <f t="shared" si="74"/>
        <v>85</v>
      </c>
      <c r="BS138" s="5" t="s">
        <v>159</v>
      </c>
      <c r="BT138" t="s">
        <v>105</v>
      </c>
      <c r="BU138" s="5" t="s">
        <v>28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1</v>
      </c>
      <c r="CB138">
        <v>1</v>
      </c>
      <c r="CC138">
        <v>0</v>
      </c>
      <c r="CL138">
        <f t="shared" si="75"/>
        <v>2</v>
      </c>
      <c r="CP138" s="5" t="s">
        <v>160</v>
      </c>
      <c r="CQ138" t="s">
        <v>105</v>
      </c>
      <c r="CR138" s="5" t="s">
        <v>28</v>
      </c>
      <c r="CS138">
        <v>3</v>
      </c>
      <c r="CT138">
        <v>0</v>
      </c>
      <c r="CU138">
        <v>0</v>
      </c>
      <c r="CV138">
        <v>0</v>
      </c>
      <c r="CW138">
        <v>2</v>
      </c>
      <c r="CX138">
        <v>2</v>
      </c>
      <c r="CY138">
        <v>0</v>
      </c>
      <c r="CZ138">
        <v>0</v>
      </c>
      <c r="DI138">
        <f t="shared" si="76"/>
        <v>7</v>
      </c>
      <c r="DM138" s="5" t="s">
        <v>161</v>
      </c>
      <c r="DN138" t="s">
        <v>105</v>
      </c>
      <c r="DO138" s="5" t="s">
        <v>28</v>
      </c>
      <c r="DP138">
        <v>5</v>
      </c>
      <c r="DQ138">
        <v>18</v>
      </c>
      <c r="DR138">
        <v>3</v>
      </c>
      <c r="DS138">
        <v>1</v>
      </c>
      <c r="DT138">
        <v>0</v>
      </c>
      <c r="DU138">
        <v>2</v>
      </c>
      <c r="DV138">
        <v>14</v>
      </c>
      <c r="DW138">
        <v>0</v>
      </c>
      <c r="EF138">
        <f t="shared" si="77"/>
        <v>43</v>
      </c>
    </row>
    <row r="139" spans="1:136" x14ac:dyDescent="0.45">
      <c r="B139" s="5" t="s">
        <v>156</v>
      </c>
      <c r="C139" t="s">
        <v>105</v>
      </c>
      <c r="D139" s="5" t="s">
        <v>29</v>
      </c>
      <c r="E139">
        <v>8</v>
      </c>
      <c r="F139">
        <v>5</v>
      </c>
      <c r="G139">
        <v>10</v>
      </c>
      <c r="H139">
        <v>13</v>
      </c>
      <c r="I139">
        <v>7</v>
      </c>
      <c r="J139">
        <v>3</v>
      </c>
      <c r="K139">
        <v>3</v>
      </c>
      <c r="L139">
        <v>4</v>
      </c>
      <c r="U139">
        <f t="shared" si="72"/>
        <v>53</v>
      </c>
      <c r="Y139" t="s">
        <v>216</v>
      </c>
      <c r="Z139" t="s">
        <v>105</v>
      </c>
      <c r="AA139" s="5" t="s">
        <v>29</v>
      </c>
      <c r="AB139">
        <v>36</v>
      </c>
      <c r="AC139">
        <v>39</v>
      </c>
      <c r="AD139">
        <v>16</v>
      </c>
      <c r="AE139">
        <v>32</v>
      </c>
      <c r="AF139">
        <v>27</v>
      </c>
      <c r="AG139">
        <v>33</v>
      </c>
      <c r="AH139">
        <v>17</v>
      </c>
      <c r="AI139">
        <v>10</v>
      </c>
      <c r="AR139">
        <f t="shared" si="73"/>
        <v>210</v>
      </c>
      <c r="AV139" s="5" t="s">
        <v>158</v>
      </c>
      <c r="AW139" t="s">
        <v>105</v>
      </c>
      <c r="AX139" s="5" t="s">
        <v>29</v>
      </c>
      <c r="AY139">
        <v>1</v>
      </c>
      <c r="AZ139">
        <v>3</v>
      </c>
      <c r="BA139">
        <v>9</v>
      </c>
      <c r="BB139">
        <v>1</v>
      </c>
      <c r="BC139">
        <v>1</v>
      </c>
      <c r="BD139">
        <v>1</v>
      </c>
      <c r="BE139">
        <v>0</v>
      </c>
      <c r="BF139">
        <v>2</v>
      </c>
      <c r="BO139">
        <f t="shared" si="74"/>
        <v>18</v>
      </c>
      <c r="BS139" s="5" t="s">
        <v>159</v>
      </c>
      <c r="BT139" t="s">
        <v>105</v>
      </c>
      <c r="BU139" s="5" t="s">
        <v>29</v>
      </c>
      <c r="BV139">
        <v>10</v>
      </c>
      <c r="BW139">
        <v>14</v>
      </c>
      <c r="BX139">
        <v>14</v>
      </c>
      <c r="BY139">
        <v>17</v>
      </c>
      <c r="BZ139">
        <v>7</v>
      </c>
      <c r="CA139">
        <v>3</v>
      </c>
      <c r="CB139">
        <v>0</v>
      </c>
      <c r="CC139">
        <v>7</v>
      </c>
      <c r="CL139">
        <f t="shared" si="75"/>
        <v>72</v>
      </c>
      <c r="CP139" s="5" t="s">
        <v>160</v>
      </c>
      <c r="CQ139" t="s">
        <v>105</v>
      </c>
      <c r="CR139" s="5" t="s">
        <v>29</v>
      </c>
      <c r="CS139">
        <v>5</v>
      </c>
      <c r="CT139">
        <v>1</v>
      </c>
      <c r="CU139">
        <v>8</v>
      </c>
      <c r="CV139">
        <v>2</v>
      </c>
      <c r="CW139">
        <v>1</v>
      </c>
      <c r="CX139">
        <v>3</v>
      </c>
      <c r="CY139">
        <v>10</v>
      </c>
      <c r="CZ139">
        <v>12</v>
      </c>
      <c r="DI139">
        <f t="shared" si="76"/>
        <v>42</v>
      </c>
      <c r="DM139" s="5" t="s">
        <v>161</v>
      </c>
      <c r="DN139" t="s">
        <v>105</v>
      </c>
      <c r="DO139" s="5" t="s">
        <v>29</v>
      </c>
      <c r="DP139">
        <v>2</v>
      </c>
      <c r="DQ139">
        <v>2</v>
      </c>
      <c r="DR139">
        <v>0</v>
      </c>
      <c r="DS139">
        <v>2</v>
      </c>
      <c r="DT139">
        <v>0</v>
      </c>
      <c r="DU139">
        <v>1</v>
      </c>
      <c r="DV139">
        <v>0</v>
      </c>
      <c r="DW139">
        <v>0</v>
      </c>
      <c r="EF139">
        <f t="shared" si="77"/>
        <v>7</v>
      </c>
    </row>
    <row r="140" spans="1:136" x14ac:dyDescent="0.45">
      <c r="B140" s="5" t="s">
        <v>156</v>
      </c>
      <c r="C140" t="s">
        <v>105</v>
      </c>
      <c r="D140" s="5" t="s">
        <v>30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U140">
        <f t="shared" si="72"/>
        <v>1</v>
      </c>
      <c r="Y140" t="s">
        <v>216</v>
      </c>
      <c r="Z140" t="s">
        <v>105</v>
      </c>
      <c r="AA140" s="5" t="s">
        <v>30</v>
      </c>
      <c r="AB140">
        <v>2</v>
      </c>
      <c r="AC140">
        <v>0</v>
      </c>
      <c r="AD140">
        <v>0</v>
      </c>
      <c r="AE140">
        <v>9</v>
      </c>
      <c r="AF140">
        <v>1</v>
      </c>
      <c r="AG140">
        <v>0</v>
      </c>
      <c r="AH140">
        <v>0</v>
      </c>
      <c r="AI140">
        <v>1</v>
      </c>
      <c r="AR140">
        <f t="shared" si="73"/>
        <v>13</v>
      </c>
      <c r="AV140" s="5" t="s">
        <v>158</v>
      </c>
      <c r="AW140" t="s">
        <v>105</v>
      </c>
      <c r="AX140" s="5" t="s">
        <v>30</v>
      </c>
      <c r="AY140">
        <v>8</v>
      </c>
      <c r="AZ140">
        <v>0</v>
      </c>
      <c r="BA140">
        <v>8</v>
      </c>
      <c r="BB140">
        <v>7</v>
      </c>
      <c r="BC140">
        <v>12</v>
      </c>
      <c r="BD140">
        <v>7</v>
      </c>
      <c r="BE140">
        <v>6</v>
      </c>
      <c r="BF140">
        <v>2</v>
      </c>
      <c r="BO140">
        <f t="shared" si="74"/>
        <v>50</v>
      </c>
      <c r="BS140" s="5" t="s">
        <v>159</v>
      </c>
      <c r="BT140" t="s">
        <v>105</v>
      </c>
      <c r="BU140" s="5" t="s">
        <v>30</v>
      </c>
      <c r="BV140">
        <v>2</v>
      </c>
      <c r="BW140">
        <v>1</v>
      </c>
      <c r="BX140">
        <v>1</v>
      </c>
      <c r="BY140">
        <v>1</v>
      </c>
      <c r="BZ140">
        <v>0</v>
      </c>
      <c r="CA140">
        <v>1</v>
      </c>
      <c r="CB140">
        <v>4</v>
      </c>
      <c r="CC140">
        <v>3</v>
      </c>
      <c r="CL140">
        <f t="shared" si="75"/>
        <v>13</v>
      </c>
      <c r="CP140" s="5" t="s">
        <v>160</v>
      </c>
      <c r="CQ140" t="s">
        <v>105</v>
      </c>
      <c r="CR140" s="5" t="s">
        <v>30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I140">
        <f t="shared" si="76"/>
        <v>0</v>
      </c>
      <c r="DM140" s="5" t="s">
        <v>161</v>
      </c>
      <c r="DN140" t="s">
        <v>105</v>
      </c>
      <c r="DO140" s="5" t="s">
        <v>30</v>
      </c>
      <c r="DP140">
        <v>3</v>
      </c>
      <c r="DQ140">
        <v>5</v>
      </c>
      <c r="DR140">
        <v>6</v>
      </c>
      <c r="DS140">
        <v>21</v>
      </c>
      <c r="DT140">
        <v>7</v>
      </c>
      <c r="DU140">
        <v>16</v>
      </c>
      <c r="DV140">
        <v>5</v>
      </c>
      <c r="DW140">
        <v>4</v>
      </c>
      <c r="EF140">
        <f t="shared" si="77"/>
        <v>67</v>
      </c>
    </row>
    <row r="141" spans="1:136" x14ac:dyDescent="0.45">
      <c r="S141" s="35" t="s">
        <v>249</v>
      </c>
      <c r="T141" s="35" t="s">
        <v>214</v>
      </c>
      <c r="U141" s="35">
        <f>SUM(U135:U140)</f>
        <v>271</v>
      </c>
      <c r="AP141" s="35" t="s">
        <v>250</v>
      </c>
      <c r="AQ141" s="35" t="s">
        <v>214</v>
      </c>
      <c r="AR141" s="35">
        <f>SUM(AR135:AR140)</f>
        <v>562</v>
      </c>
      <c r="BM141" s="35" t="s">
        <v>251</v>
      </c>
      <c r="BN141" s="35" t="s">
        <v>229</v>
      </c>
      <c r="BO141" s="35">
        <f>SUM(BO135:BO140)</f>
        <v>478</v>
      </c>
      <c r="CJ141" s="35" t="s">
        <v>256</v>
      </c>
      <c r="CK141" s="35" t="s">
        <v>214</v>
      </c>
      <c r="CL141" s="35">
        <f>SUM(CL135:CL140)</f>
        <v>465</v>
      </c>
      <c r="DG141" s="35" t="s">
        <v>259</v>
      </c>
      <c r="DH141" s="35" t="s">
        <v>229</v>
      </c>
      <c r="DI141" s="35">
        <f>SUM(DI135:DI140)</f>
        <v>290</v>
      </c>
      <c r="ED141" s="35" t="s">
        <v>261</v>
      </c>
      <c r="EE141" s="35" t="s">
        <v>229</v>
      </c>
      <c r="EF141" s="35">
        <f>SUM(EF135:EF140)</f>
        <v>381</v>
      </c>
    </row>
    <row r="145" spans="1:136" x14ac:dyDescent="0.45">
      <c r="A145" t="s">
        <v>208</v>
      </c>
      <c r="B145" s="5" t="s">
        <v>156</v>
      </c>
      <c r="C145" t="s">
        <v>113</v>
      </c>
      <c r="D145" s="5" t="s">
        <v>25</v>
      </c>
      <c r="E145">
        <v>5</v>
      </c>
      <c r="F145">
        <v>4</v>
      </c>
      <c r="G145">
        <v>9</v>
      </c>
      <c r="H145">
        <v>0</v>
      </c>
      <c r="I145">
        <v>3</v>
      </c>
      <c r="J145">
        <v>7</v>
      </c>
      <c r="K145">
        <v>2</v>
      </c>
      <c r="L145">
        <v>4</v>
      </c>
      <c r="M145">
        <v>1</v>
      </c>
      <c r="N145">
        <v>5</v>
      </c>
      <c r="O145">
        <v>0</v>
      </c>
      <c r="P145">
        <v>0</v>
      </c>
      <c r="Q145">
        <v>0</v>
      </c>
      <c r="R145">
        <v>0</v>
      </c>
      <c r="S145">
        <v>3</v>
      </c>
      <c r="T145">
        <v>2</v>
      </c>
      <c r="U145">
        <f>SUM(E145:T145)</f>
        <v>45</v>
      </c>
      <c r="X145" t="s">
        <v>209</v>
      </c>
      <c r="Y145" t="s">
        <v>216</v>
      </c>
      <c r="Z145" t="s">
        <v>113</v>
      </c>
      <c r="AA145" s="5" t="s">
        <v>25</v>
      </c>
      <c r="AB145">
        <v>0</v>
      </c>
      <c r="AC145">
        <v>0</v>
      </c>
      <c r="AD145">
        <v>1</v>
      </c>
      <c r="AE145">
        <v>4</v>
      </c>
      <c r="AF145">
        <v>2</v>
      </c>
      <c r="AG145">
        <v>5</v>
      </c>
      <c r="AH145">
        <v>0</v>
      </c>
      <c r="AI145">
        <v>0</v>
      </c>
      <c r="AJ145">
        <v>0</v>
      </c>
      <c r="AK145">
        <v>1</v>
      </c>
      <c r="AL145">
        <v>7</v>
      </c>
      <c r="AM145">
        <v>13</v>
      </c>
      <c r="AN145">
        <v>11</v>
      </c>
      <c r="AO145">
        <v>3</v>
      </c>
      <c r="AP145">
        <v>1</v>
      </c>
      <c r="AQ145">
        <v>1</v>
      </c>
      <c r="AR145">
        <f>SUM(AB145:AQ145)</f>
        <v>49</v>
      </c>
      <c r="AU145" t="s">
        <v>210</v>
      </c>
      <c r="AV145" s="5" t="s">
        <v>158</v>
      </c>
      <c r="AW145" t="s">
        <v>113</v>
      </c>
      <c r="AX145" s="5" t="s">
        <v>25</v>
      </c>
      <c r="AY145">
        <v>1</v>
      </c>
      <c r="AZ145">
        <v>1</v>
      </c>
      <c r="BA145">
        <v>2</v>
      </c>
      <c r="BB145">
        <v>2</v>
      </c>
      <c r="BC145">
        <v>5</v>
      </c>
      <c r="BD145">
        <v>0</v>
      </c>
      <c r="BE145">
        <v>0</v>
      </c>
      <c r="BF145">
        <v>0</v>
      </c>
      <c r="BG145">
        <v>4</v>
      </c>
      <c r="BH145">
        <v>2</v>
      </c>
      <c r="BI145">
        <v>8</v>
      </c>
      <c r="BJ145">
        <v>16</v>
      </c>
      <c r="BK145">
        <v>1</v>
      </c>
      <c r="BL145">
        <v>15</v>
      </c>
      <c r="BM145">
        <v>9</v>
      </c>
      <c r="BN145">
        <v>1</v>
      </c>
      <c r="BO145">
        <f>SUM(AY145:BN145)</f>
        <v>67</v>
      </c>
      <c r="BR145" t="s">
        <v>211</v>
      </c>
      <c r="BS145" s="5" t="s">
        <v>159</v>
      </c>
      <c r="BT145" t="s">
        <v>113</v>
      </c>
      <c r="BU145" s="5" t="s">
        <v>25</v>
      </c>
      <c r="BV145">
        <v>1</v>
      </c>
      <c r="BW145">
        <v>7</v>
      </c>
      <c r="BX145">
        <v>1</v>
      </c>
      <c r="BY145">
        <v>3</v>
      </c>
      <c r="BZ145">
        <v>3</v>
      </c>
      <c r="CA145">
        <v>0</v>
      </c>
      <c r="CB145">
        <v>0</v>
      </c>
      <c r="CC145">
        <v>2</v>
      </c>
      <c r="CD145">
        <v>7</v>
      </c>
      <c r="CE145">
        <v>4</v>
      </c>
      <c r="CF145">
        <v>8</v>
      </c>
      <c r="CG145">
        <v>0</v>
      </c>
      <c r="CH145">
        <v>4</v>
      </c>
      <c r="CI145">
        <v>7</v>
      </c>
      <c r="CJ145">
        <v>1</v>
      </c>
      <c r="CK145">
        <v>5</v>
      </c>
      <c r="CL145">
        <f t="shared" si="75"/>
        <v>53</v>
      </c>
      <c r="CO145" t="s">
        <v>212</v>
      </c>
      <c r="CP145" s="5" t="s">
        <v>160</v>
      </c>
      <c r="CQ145" t="s">
        <v>113</v>
      </c>
      <c r="CR145" s="5" t="s">
        <v>25</v>
      </c>
      <c r="CS145">
        <v>0</v>
      </c>
      <c r="CT145">
        <v>6</v>
      </c>
      <c r="CU145">
        <v>1</v>
      </c>
      <c r="CV145">
        <v>0</v>
      </c>
      <c r="CW145">
        <v>0</v>
      </c>
      <c r="CX145">
        <v>0</v>
      </c>
      <c r="CY145">
        <v>6</v>
      </c>
      <c r="CZ145">
        <v>8</v>
      </c>
      <c r="DA145">
        <v>5</v>
      </c>
      <c r="DB145">
        <v>4</v>
      </c>
      <c r="DC145">
        <v>3</v>
      </c>
      <c r="DD145">
        <v>0</v>
      </c>
      <c r="DE145">
        <v>1</v>
      </c>
      <c r="DF145">
        <v>3</v>
      </c>
      <c r="DG145">
        <v>1</v>
      </c>
      <c r="DH145">
        <v>3</v>
      </c>
      <c r="DI145">
        <f t="shared" si="76"/>
        <v>41</v>
      </c>
      <c r="DL145" t="s">
        <v>213</v>
      </c>
      <c r="DM145" s="5" t="s">
        <v>161</v>
      </c>
      <c r="DN145" t="s">
        <v>113</v>
      </c>
      <c r="DO145" s="5" t="s">
        <v>25</v>
      </c>
      <c r="DP145">
        <v>6</v>
      </c>
      <c r="DQ145">
        <v>8</v>
      </c>
      <c r="DR145">
        <v>8</v>
      </c>
      <c r="DS145">
        <v>10</v>
      </c>
      <c r="DT145">
        <v>21</v>
      </c>
      <c r="DU145">
        <v>0</v>
      </c>
      <c r="DV145">
        <v>7</v>
      </c>
      <c r="DW145">
        <v>14</v>
      </c>
      <c r="DX145">
        <v>15</v>
      </c>
      <c r="DY145">
        <v>4</v>
      </c>
      <c r="DZ145">
        <v>9</v>
      </c>
      <c r="EA145">
        <v>29</v>
      </c>
      <c r="EB145">
        <v>23</v>
      </c>
      <c r="EC145">
        <v>19</v>
      </c>
      <c r="ED145">
        <v>7</v>
      </c>
      <c r="EE145">
        <v>3</v>
      </c>
      <c r="EF145">
        <f>SUM(DP145:EE145)</f>
        <v>183</v>
      </c>
    </row>
    <row r="146" spans="1:136" x14ac:dyDescent="0.45">
      <c r="B146" s="5" t="s">
        <v>156</v>
      </c>
      <c r="C146" t="s">
        <v>113</v>
      </c>
      <c r="D146" s="5" t="s">
        <v>26</v>
      </c>
      <c r="E146">
        <v>4</v>
      </c>
      <c r="F146">
        <v>3</v>
      </c>
      <c r="G146">
        <v>14</v>
      </c>
      <c r="H146">
        <v>4</v>
      </c>
      <c r="I146">
        <v>6</v>
      </c>
      <c r="J146">
        <v>3</v>
      </c>
      <c r="K146">
        <v>2</v>
      </c>
      <c r="L146">
        <v>3</v>
      </c>
      <c r="M146">
        <v>1</v>
      </c>
      <c r="N146">
        <v>5</v>
      </c>
      <c r="O146">
        <v>0</v>
      </c>
      <c r="P146">
        <v>0</v>
      </c>
      <c r="Q146">
        <v>0</v>
      </c>
      <c r="R146">
        <v>0</v>
      </c>
      <c r="S146">
        <v>3</v>
      </c>
      <c r="T146">
        <v>2</v>
      </c>
      <c r="U146">
        <f t="shared" ref="U146:U150" si="78">SUM(E146:T146)</f>
        <v>50</v>
      </c>
      <c r="Y146" t="s">
        <v>216</v>
      </c>
      <c r="Z146" t="s">
        <v>113</v>
      </c>
      <c r="AA146" s="5" t="s">
        <v>26</v>
      </c>
      <c r="AB146">
        <v>1</v>
      </c>
      <c r="AC146">
        <v>4</v>
      </c>
      <c r="AD146">
        <v>2</v>
      </c>
      <c r="AE146">
        <v>4</v>
      </c>
      <c r="AF146">
        <v>0</v>
      </c>
      <c r="AG146">
        <v>0</v>
      </c>
      <c r="AH146">
        <v>1</v>
      </c>
      <c r="AI146">
        <v>2</v>
      </c>
      <c r="AJ146">
        <v>8</v>
      </c>
      <c r="AK146">
        <v>4</v>
      </c>
      <c r="AL146">
        <v>0</v>
      </c>
      <c r="AM146">
        <v>0</v>
      </c>
      <c r="AN146">
        <v>4</v>
      </c>
      <c r="AO146">
        <v>1</v>
      </c>
      <c r="AP146">
        <v>14</v>
      </c>
      <c r="AQ146">
        <v>11</v>
      </c>
      <c r="AR146">
        <f t="shared" ref="AR146:AR150" si="79">SUM(AB146:AQ146)</f>
        <v>56</v>
      </c>
      <c r="AV146" s="5" t="s">
        <v>158</v>
      </c>
      <c r="AW146" t="s">
        <v>113</v>
      </c>
      <c r="AX146" s="5" t="s">
        <v>26</v>
      </c>
      <c r="AY146">
        <v>8</v>
      </c>
      <c r="AZ146">
        <v>4</v>
      </c>
      <c r="BA146">
        <v>1</v>
      </c>
      <c r="BB146">
        <v>3</v>
      </c>
      <c r="BC146">
        <v>1</v>
      </c>
      <c r="BD146">
        <v>0</v>
      </c>
      <c r="BE146">
        <v>8</v>
      </c>
      <c r="BF146">
        <v>5</v>
      </c>
      <c r="BG146">
        <v>2</v>
      </c>
      <c r="BH146">
        <v>7</v>
      </c>
      <c r="BI146">
        <v>4</v>
      </c>
      <c r="BJ146">
        <v>2</v>
      </c>
      <c r="BK146">
        <v>10</v>
      </c>
      <c r="BL146">
        <v>7</v>
      </c>
      <c r="BM146">
        <v>3</v>
      </c>
      <c r="BN146">
        <v>7</v>
      </c>
      <c r="BO146">
        <f t="shared" ref="BO146:BO150" si="80">SUM(AY146:BN146)</f>
        <v>72</v>
      </c>
      <c r="BS146" s="5" t="s">
        <v>159</v>
      </c>
      <c r="BT146" t="s">
        <v>113</v>
      </c>
      <c r="BU146" s="5" t="s">
        <v>26</v>
      </c>
      <c r="BV146">
        <v>3</v>
      </c>
      <c r="BW146">
        <v>1</v>
      </c>
      <c r="BX146">
        <v>0</v>
      </c>
      <c r="BY146">
        <v>3</v>
      </c>
      <c r="BZ146">
        <v>1</v>
      </c>
      <c r="CA146">
        <v>0</v>
      </c>
      <c r="CB146">
        <v>0</v>
      </c>
      <c r="CC146">
        <v>0</v>
      </c>
      <c r="CD146">
        <v>2</v>
      </c>
      <c r="CE146">
        <v>13</v>
      </c>
      <c r="CF146">
        <v>10</v>
      </c>
      <c r="CG146">
        <v>8</v>
      </c>
      <c r="CH146">
        <v>6</v>
      </c>
      <c r="CI146">
        <v>3</v>
      </c>
      <c r="CJ146">
        <v>8</v>
      </c>
      <c r="CK146">
        <v>3</v>
      </c>
      <c r="CL146">
        <f t="shared" si="75"/>
        <v>61</v>
      </c>
      <c r="CP146" s="5" t="s">
        <v>160</v>
      </c>
      <c r="CQ146" t="s">
        <v>113</v>
      </c>
      <c r="CR146" s="5" t="s">
        <v>26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2</v>
      </c>
      <c r="CY146">
        <v>0</v>
      </c>
      <c r="CZ146">
        <v>0</v>
      </c>
      <c r="DA146">
        <v>0</v>
      </c>
      <c r="DB146">
        <v>2</v>
      </c>
      <c r="DC146">
        <v>1</v>
      </c>
      <c r="DD146">
        <v>2</v>
      </c>
      <c r="DE146">
        <v>5</v>
      </c>
      <c r="DF146">
        <v>7</v>
      </c>
      <c r="DG146">
        <v>9</v>
      </c>
      <c r="DH146">
        <v>3</v>
      </c>
      <c r="DI146">
        <f t="shared" si="76"/>
        <v>31</v>
      </c>
      <c r="DM146" s="5" t="s">
        <v>161</v>
      </c>
      <c r="DN146" t="s">
        <v>113</v>
      </c>
      <c r="DO146" s="5" t="s">
        <v>26</v>
      </c>
      <c r="DP146">
        <v>9</v>
      </c>
      <c r="DQ146">
        <v>3</v>
      </c>
      <c r="DR146">
        <v>4</v>
      </c>
      <c r="DS146">
        <v>6</v>
      </c>
      <c r="DT146">
        <v>7</v>
      </c>
      <c r="DU146">
        <v>2</v>
      </c>
      <c r="DV146">
        <v>3</v>
      </c>
      <c r="DW146">
        <v>12</v>
      </c>
      <c r="DX146">
        <v>10</v>
      </c>
      <c r="DY146">
        <v>13</v>
      </c>
      <c r="DZ146">
        <v>1</v>
      </c>
      <c r="EA146">
        <v>0</v>
      </c>
      <c r="EB146">
        <v>0</v>
      </c>
      <c r="EC146">
        <v>3</v>
      </c>
      <c r="ED146">
        <v>21</v>
      </c>
      <c r="EE146">
        <v>4</v>
      </c>
      <c r="EF146">
        <f t="shared" ref="EF146:EF150" si="81">SUM(DP146:EE146)</f>
        <v>98</v>
      </c>
    </row>
    <row r="147" spans="1:136" x14ac:dyDescent="0.45">
      <c r="B147" s="5" t="s">
        <v>156</v>
      </c>
      <c r="C147" t="s">
        <v>113</v>
      </c>
      <c r="D147" s="5" t="s">
        <v>38</v>
      </c>
      <c r="E147">
        <v>2</v>
      </c>
      <c r="F147">
        <v>1</v>
      </c>
      <c r="G147">
        <v>0</v>
      </c>
      <c r="H147">
        <v>0</v>
      </c>
      <c r="I147">
        <v>0</v>
      </c>
      <c r="J147">
        <v>3</v>
      </c>
      <c r="K147">
        <v>1</v>
      </c>
      <c r="L147">
        <v>1</v>
      </c>
      <c r="U147">
        <f t="shared" si="78"/>
        <v>8</v>
      </c>
      <c r="Y147" t="s">
        <v>216</v>
      </c>
      <c r="Z147" t="s">
        <v>113</v>
      </c>
      <c r="AA147" s="5" t="s">
        <v>38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1</v>
      </c>
      <c r="AH147">
        <v>2</v>
      </c>
      <c r="AI147">
        <v>0</v>
      </c>
      <c r="AR147">
        <f t="shared" si="79"/>
        <v>4</v>
      </c>
      <c r="AV147" s="5" t="s">
        <v>158</v>
      </c>
      <c r="AW147" t="s">
        <v>113</v>
      </c>
      <c r="AX147" s="5" t="s">
        <v>38</v>
      </c>
      <c r="AY147">
        <v>1</v>
      </c>
      <c r="AZ147">
        <v>3</v>
      </c>
      <c r="BA147">
        <v>4</v>
      </c>
      <c r="BB147">
        <v>4</v>
      </c>
      <c r="BC147">
        <v>2</v>
      </c>
      <c r="BD147">
        <v>8</v>
      </c>
      <c r="BE147">
        <v>8</v>
      </c>
      <c r="BF147">
        <v>8</v>
      </c>
      <c r="BO147">
        <f t="shared" si="80"/>
        <v>38</v>
      </c>
      <c r="BS147" s="5" t="s">
        <v>159</v>
      </c>
      <c r="BT147" t="s">
        <v>113</v>
      </c>
      <c r="BU147" s="5" t="s">
        <v>38</v>
      </c>
      <c r="BV147">
        <v>11</v>
      </c>
      <c r="BW147">
        <v>0</v>
      </c>
      <c r="BX147">
        <v>8</v>
      </c>
      <c r="BY147">
        <v>11</v>
      </c>
      <c r="BZ147">
        <v>14</v>
      </c>
      <c r="CA147">
        <v>18</v>
      </c>
      <c r="CB147">
        <v>4</v>
      </c>
      <c r="CC147">
        <v>3</v>
      </c>
      <c r="CL147">
        <f t="shared" si="75"/>
        <v>69</v>
      </c>
      <c r="CP147" s="5" t="s">
        <v>160</v>
      </c>
      <c r="CQ147" t="s">
        <v>113</v>
      </c>
      <c r="CR147" s="5" t="s">
        <v>38</v>
      </c>
      <c r="CS147">
        <v>0</v>
      </c>
      <c r="CT147">
        <v>0</v>
      </c>
      <c r="CU147">
        <v>0</v>
      </c>
      <c r="CV147">
        <v>0</v>
      </c>
      <c r="CW147">
        <v>1</v>
      </c>
      <c r="CX147">
        <v>2</v>
      </c>
      <c r="CY147">
        <v>1</v>
      </c>
      <c r="CZ147">
        <v>0</v>
      </c>
      <c r="DI147">
        <f t="shared" si="76"/>
        <v>4</v>
      </c>
      <c r="DM147" s="5" t="s">
        <v>161</v>
      </c>
      <c r="DN147" t="s">
        <v>113</v>
      </c>
      <c r="DO147" s="5" t="s">
        <v>38</v>
      </c>
      <c r="DP147">
        <v>4</v>
      </c>
      <c r="DQ147">
        <v>1</v>
      </c>
      <c r="DR147">
        <v>6</v>
      </c>
      <c r="DS147">
        <v>0</v>
      </c>
      <c r="DT147">
        <v>1</v>
      </c>
      <c r="DU147">
        <v>9</v>
      </c>
      <c r="DV147">
        <v>3</v>
      </c>
      <c r="DW147">
        <v>3</v>
      </c>
      <c r="EF147">
        <f t="shared" si="81"/>
        <v>27</v>
      </c>
    </row>
    <row r="148" spans="1:136" x14ac:dyDescent="0.45">
      <c r="B148" s="5" t="s">
        <v>156</v>
      </c>
      <c r="C148" t="s">
        <v>113</v>
      </c>
      <c r="D148" s="5" t="s">
        <v>28</v>
      </c>
      <c r="E148">
        <v>7</v>
      </c>
      <c r="F148">
        <v>0</v>
      </c>
      <c r="G148">
        <v>0</v>
      </c>
      <c r="H148">
        <v>0</v>
      </c>
      <c r="I148">
        <v>3</v>
      </c>
      <c r="J148">
        <v>2</v>
      </c>
      <c r="K148">
        <v>5</v>
      </c>
      <c r="L148">
        <v>5</v>
      </c>
      <c r="U148">
        <f t="shared" si="78"/>
        <v>22</v>
      </c>
      <c r="Y148" t="s">
        <v>216</v>
      </c>
      <c r="Z148" t="s">
        <v>113</v>
      </c>
      <c r="AA148" s="5" t="s">
        <v>28</v>
      </c>
      <c r="AB148">
        <v>0</v>
      </c>
      <c r="AC148">
        <v>2</v>
      </c>
      <c r="AD148">
        <v>11</v>
      </c>
      <c r="AE148">
        <v>11</v>
      </c>
      <c r="AF148">
        <v>14</v>
      </c>
      <c r="AG148">
        <v>5</v>
      </c>
      <c r="AH148">
        <v>0</v>
      </c>
      <c r="AI148">
        <v>0</v>
      </c>
      <c r="AR148">
        <f t="shared" si="79"/>
        <v>43</v>
      </c>
      <c r="AV148" s="5" t="s">
        <v>158</v>
      </c>
      <c r="AW148" t="s">
        <v>113</v>
      </c>
      <c r="AX148" s="5" t="s">
        <v>28</v>
      </c>
      <c r="AY148">
        <v>4</v>
      </c>
      <c r="AZ148">
        <v>10</v>
      </c>
      <c r="BA148">
        <v>19</v>
      </c>
      <c r="BB148">
        <v>0</v>
      </c>
      <c r="BC148">
        <v>0</v>
      </c>
      <c r="BD148">
        <v>0</v>
      </c>
      <c r="BE148">
        <v>0</v>
      </c>
      <c r="BF148">
        <v>0</v>
      </c>
      <c r="BO148">
        <f t="shared" si="80"/>
        <v>33</v>
      </c>
      <c r="BS148" s="5" t="s">
        <v>159</v>
      </c>
      <c r="BT148" t="s">
        <v>113</v>
      </c>
      <c r="BU148" s="5" t="s">
        <v>28</v>
      </c>
      <c r="BV148">
        <v>0</v>
      </c>
      <c r="BW148">
        <v>1</v>
      </c>
      <c r="BX148">
        <v>4</v>
      </c>
      <c r="BY148">
        <v>0</v>
      </c>
      <c r="BZ148">
        <v>0</v>
      </c>
      <c r="CA148">
        <v>0</v>
      </c>
      <c r="CB148">
        <v>0</v>
      </c>
      <c r="CC148">
        <v>5</v>
      </c>
      <c r="CL148">
        <f t="shared" si="75"/>
        <v>10</v>
      </c>
      <c r="CP148" s="5" t="s">
        <v>160</v>
      </c>
      <c r="CQ148" t="s">
        <v>113</v>
      </c>
      <c r="CR148" s="5" t="s">
        <v>28</v>
      </c>
      <c r="CS148">
        <v>0</v>
      </c>
      <c r="CT148">
        <v>0</v>
      </c>
      <c r="CU148">
        <v>0</v>
      </c>
      <c r="CV148">
        <v>5</v>
      </c>
      <c r="CW148">
        <v>0</v>
      </c>
      <c r="CX148">
        <v>2</v>
      </c>
      <c r="CY148">
        <v>1</v>
      </c>
      <c r="CZ148">
        <v>1</v>
      </c>
      <c r="DI148">
        <f t="shared" si="76"/>
        <v>9</v>
      </c>
      <c r="DM148" s="5" t="s">
        <v>161</v>
      </c>
      <c r="DN148" t="s">
        <v>113</v>
      </c>
      <c r="DO148" s="5" t="s">
        <v>28</v>
      </c>
      <c r="DP148">
        <v>6</v>
      </c>
      <c r="DQ148">
        <v>9</v>
      </c>
      <c r="DR148">
        <v>8</v>
      </c>
      <c r="DS148">
        <v>2</v>
      </c>
      <c r="DT148">
        <v>7</v>
      </c>
      <c r="DU148">
        <v>4</v>
      </c>
      <c r="DV148">
        <v>9</v>
      </c>
      <c r="DW148">
        <v>4</v>
      </c>
      <c r="EF148">
        <f t="shared" si="81"/>
        <v>49</v>
      </c>
    </row>
    <row r="149" spans="1:136" x14ac:dyDescent="0.45">
      <c r="B149" s="5" t="s">
        <v>156</v>
      </c>
      <c r="C149" t="s">
        <v>113</v>
      </c>
      <c r="D149" s="5" t="s">
        <v>29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1</v>
      </c>
      <c r="U149">
        <f t="shared" si="78"/>
        <v>2</v>
      </c>
      <c r="Y149" t="s">
        <v>216</v>
      </c>
      <c r="Z149" t="s">
        <v>113</v>
      </c>
      <c r="AA149" s="5" t="s">
        <v>29</v>
      </c>
      <c r="AB149">
        <v>1</v>
      </c>
      <c r="AC149">
        <v>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R149">
        <f t="shared" si="79"/>
        <v>3</v>
      </c>
      <c r="AV149" s="5" t="s">
        <v>158</v>
      </c>
      <c r="AW149" t="s">
        <v>113</v>
      </c>
      <c r="AX149" s="5" t="s">
        <v>29</v>
      </c>
      <c r="AY149">
        <v>1</v>
      </c>
      <c r="AZ149">
        <v>0</v>
      </c>
      <c r="BA149">
        <v>0</v>
      </c>
      <c r="BB149">
        <v>0</v>
      </c>
      <c r="BC149">
        <v>0</v>
      </c>
      <c r="BD149">
        <v>6</v>
      </c>
      <c r="BE149">
        <v>0</v>
      </c>
      <c r="BF149">
        <v>0</v>
      </c>
      <c r="BO149">
        <f t="shared" si="80"/>
        <v>7</v>
      </c>
      <c r="BS149" s="5" t="s">
        <v>159</v>
      </c>
      <c r="BT149" t="s">
        <v>113</v>
      </c>
      <c r="BU149" s="5" t="s">
        <v>29</v>
      </c>
      <c r="BV149">
        <v>2</v>
      </c>
      <c r="BW149">
        <v>4</v>
      </c>
      <c r="BX149">
        <v>15</v>
      </c>
      <c r="BY149">
        <v>4</v>
      </c>
      <c r="BZ149">
        <v>5</v>
      </c>
      <c r="CA149">
        <v>1</v>
      </c>
      <c r="CB149">
        <v>2</v>
      </c>
      <c r="CC149">
        <v>0</v>
      </c>
      <c r="CL149">
        <f t="shared" si="75"/>
        <v>33</v>
      </c>
      <c r="CP149" s="5" t="s">
        <v>160</v>
      </c>
      <c r="CQ149" t="s">
        <v>113</v>
      </c>
      <c r="CR149" s="5" t="s">
        <v>29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2</v>
      </c>
      <c r="CZ149">
        <v>2</v>
      </c>
      <c r="DI149">
        <f t="shared" si="76"/>
        <v>4</v>
      </c>
      <c r="DM149" s="5" t="s">
        <v>161</v>
      </c>
      <c r="DN149" t="s">
        <v>113</v>
      </c>
      <c r="DO149" s="5" t="s">
        <v>29</v>
      </c>
      <c r="DP149">
        <v>0</v>
      </c>
      <c r="DQ149">
        <v>3</v>
      </c>
      <c r="DR149">
        <v>3</v>
      </c>
      <c r="DS149">
        <v>5</v>
      </c>
      <c r="DT149">
        <v>6</v>
      </c>
      <c r="DU149">
        <v>2</v>
      </c>
      <c r="DV149">
        <v>4</v>
      </c>
      <c r="DW149">
        <v>0</v>
      </c>
      <c r="EF149">
        <f t="shared" si="81"/>
        <v>23</v>
      </c>
    </row>
    <row r="150" spans="1:136" x14ac:dyDescent="0.45">
      <c r="B150" s="5" t="s">
        <v>156</v>
      </c>
      <c r="C150" t="s">
        <v>113</v>
      </c>
      <c r="D150" s="5" t="s">
        <v>30</v>
      </c>
      <c r="E150">
        <v>1</v>
      </c>
      <c r="F150">
        <v>11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U150">
        <f t="shared" si="78"/>
        <v>12</v>
      </c>
      <c r="Y150" t="s">
        <v>216</v>
      </c>
      <c r="Z150" t="s">
        <v>113</v>
      </c>
      <c r="AA150" s="5" t="s">
        <v>30</v>
      </c>
      <c r="AB150">
        <v>16</v>
      </c>
      <c r="AC150">
        <v>3</v>
      </c>
      <c r="AD150">
        <v>13</v>
      </c>
      <c r="AE150">
        <v>11</v>
      </c>
      <c r="AF150">
        <v>2</v>
      </c>
      <c r="AG150">
        <v>0</v>
      </c>
      <c r="AH150">
        <v>1</v>
      </c>
      <c r="AI150">
        <v>3</v>
      </c>
      <c r="AP150" s="25"/>
      <c r="AQ150" s="25"/>
      <c r="AR150" s="25">
        <f t="shared" si="79"/>
        <v>49</v>
      </c>
      <c r="AV150" s="5" t="s">
        <v>158</v>
      </c>
      <c r="AW150" t="s">
        <v>113</v>
      </c>
      <c r="AX150" s="5" t="s">
        <v>30</v>
      </c>
      <c r="AY150">
        <v>0</v>
      </c>
      <c r="AZ150">
        <v>1</v>
      </c>
      <c r="BA150">
        <v>0</v>
      </c>
      <c r="BB150">
        <v>1</v>
      </c>
      <c r="BC150">
        <v>1</v>
      </c>
      <c r="BD150">
        <v>0</v>
      </c>
      <c r="BE150">
        <v>0</v>
      </c>
      <c r="BF150">
        <v>1</v>
      </c>
      <c r="BO150">
        <f t="shared" si="80"/>
        <v>4</v>
      </c>
      <c r="BS150" s="5" t="s">
        <v>159</v>
      </c>
      <c r="BT150" t="s">
        <v>113</v>
      </c>
      <c r="BU150" s="5" t="s">
        <v>30</v>
      </c>
      <c r="BV150">
        <v>2</v>
      </c>
      <c r="BW150">
        <v>0</v>
      </c>
      <c r="BX150">
        <v>0</v>
      </c>
      <c r="BY150">
        <v>1</v>
      </c>
      <c r="BZ150">
        <v>0</v>
      </c>
      <c r="CA150">
        <v>0</v>
      </c>
      <c r="CB150">
        <v>0</v>
      </c>
      <c r="CC150">
        <v>0</v>
      </c>
      <c r="CL150">
        <f t="shared" si="75"/>
        <v>3</v>
      </c>
      <c r="CP150" s="5" t="s">
        <v>160</v>
      </c>
      <c r="CQ150" t="s">
        <v>113</v>
      </c>
      <c r="CR150" s="5" t="s">
        <v>30</v>
      </c>
      <c r="CS150">
        <v>0</v>
      </c>
      <c r="CT150">
        <v>0</v>
      </c>
      <c r="CU150">
        <v>3</v>
      </c>
      <c r="CV150">
        <v>2</v>
      </c>
      <c r="CW150">
        <v>0</v>
      </c>
      <c r="CX150">
        <v>4</v>
      </c>
      <c r="CY150">
        <v>2</v>
      </c>
      <c r="CZ150">
        <v>0</v>
      </c>
      <c r="DI150">
        <f t="shared" si="76"/>
        <v>11</v>
      </c>
      <c r="DM150" s="5" t="s">
        <v>161</v>
      </c>
      <c r="DN150" t="s">
        <v>113</v>
      </c>
      <c r="DO150" s="5" t="s">
        <v>30</v>
      </c>
      <c r="DP150">
        <v>1</v>
      </c>
      <c r="DQ150">
        <v>2</v>
      </c>
      <c r="DR150">
        <v>1</v>
      </c>
      <c r="DS150">
        <v>1</v>
      </c>
      <c r="DT150">
        <v>1</v>
      </c>
      <c r="DU150">
        <v>5</v>
      </c>
      <c r="DV150">
        <v>0</v>
      </c>
      <c r="DW150">
        <v>0</v>
      </c>
      <c r="EF150">
        <f t="shared" si="81"/>
        <v>11</v>
      </c>
    </row>
    <row r="151" spans="1:136" x14ac:dyDescent="0.45">
      <c r="S151" s="35" t="s">
        <v>253</v>
      </c>
      <c r="T151" s="35" t="s">
        <v>214</v>
      </c>
      <c r="U151" s="35">
        <f>SUM(U145:U150)</f>
        <v>139</v>
      </c>
      <c r="AP151" s="35" t="s">
        <v>254</v>
      </c>
      <c r="AQ151" s="35" t="s">
        <v>214</v>
      </c>
      <c r="AR151" s="35">
        <f>SUM(AR145:AR150)</f>
        <v>204</v>
      </c>
      <c r="BM151" s="35" t="s">
        <v>255</v>
      </c>
      <c r="BN151" s="35" t="s">
        <v>229</v>
      </c>
      <c r="BO151" s="35">
        <f>SUM(BO145:BO150)</f>
        <v>221</v>
      </c>
      <c r="CJ151" s="35" t="s">
        <v>257</v>
      </c>
      <c r="CK151" s="35" t="s">
        <v>214</v>
      </c>
      <c r="CL151" s="35">
        <f>SUM(CL145:CL150)</f>
        <v>229</v>
      </c>
      <c r="DG151" s="35" t="s">
        <v>260</v>
      </c>
      <c r="DH151" s="35" t="s">
        <v>229</v>
      </c>
      <c r="DI151" s="35">
        <f>SUM(DI145:DI150)</f>
        <v>100</v>
      </c>
      <c r="ED151" s="35" t="s">
        <v>262</v>
      </c>
      <c r="EE151" s="35" t="s">
        <v>229</v>
      </c>
      <c r="EF151" s="35">
        <f>SUM(EF145:EF150)</f>
        <v>391</v>
      </c>
    </row>
    <row r="155" spans="1:136" ht="61.15" x14ac:dyDescent="1.75">
      <c r="A155" s="39" t="s">
        <v>265</v>
      </c>
      <c r="U155" s="2"/>
      <c r="V155" s="2"/>
      <c r="W155" s="2"/>
      <c r="X155" s="2"/>
      <c r="Y155" s="2"/>
      <c r="Z155" s="2"/>
    </row>
    <row r="156" spans="1:136" x14ac:dyDescent="0.45">
      <c r="T156" s="37"/>
      <c r="U156" s="25"/>
    </row>
    <row r="157" spans="1:136" x14ac:dyDescent="0.45">
      <c r="E157">
        <v>1</v>
      </c>
      <c r="F157">
        <v>2</v>
      </c>
      <c r="G157">
        <v>3</v>
      </c>
      <c r="H157">
        <v>4</v>
      </c>
      <c r="I157">
        <v>5</v>
      </c>
      <c r="J157">
        <v>6</v>
      </c>
      <c r="K157">
        <v>7</v>
      </c>
      <c r="L157">
        <v>8</v>
      </c>
      <c r="M157">
        <v>9</v>
      </c>
      <c r="N157">
        <v>10</v>
      </c>
      <c r="O157">
        <v>11</v>
      </c>
      <c r="P157">
        <v>12</v>
      </c>
      <c r="Q157">
        <v>13</v>
      </c>
      <c r="R157">
        <v>14</v>
      </c>
      <c r="S157">
        <v>15</v>
      </c>
      <c r="T157">
        <v>16</v>
      </c>
      <c r="AB157">
        <v>1</v>
      </c>
      <c r="AC157">
        <v>2</v>
      </c>
      <c r="AD157">
        <v>3</v>
      </c>
      <c r="AE157">
        <v>4</v>
      </c>
      <c r="AF157">
        <v>5</v>
      </c>
      <c r="AG157">
        <v>6</v>
      </c>
      <c r="AH157">
        <v>7</v>
      </c>
      <c r="AI157">
        <v>8</v>
      </c>
      <c r="AJ157">
        <v>9</v>
      </c>
      <c r="AK157">
        <v>10</v>
      </c>
      <c r="AL157">
        <v>11</v>
      </c>
      <c r="AM157">
        <v>12</v>
      </c>
      <c r="AN157">
        <v>13</v>
      </c>
      <c r="AO157">
        <v>14</v>
      </c>
      <c r="AP157">
        <v>15</v>
      </c>
      <c r="AQ157">
        <v>16</v>
      </c>
      <c r="AY157">
        <v>1</v>
      </c>
      <c r="AZ157">
        <v>2</v>
      </c>
      <c r="BA157">
        <v>3</v>
      </c>
      <c r="BB157">
        <v>4</v>
      </c>
      <c r="BC157">
        <v>5</v>
      </c>
      <c r="BD157">
        <v>6</v>
      </c>
      <c r="BE157">
        <v>7</v>
      </c>
      <c r="BF157">
        <v>8</v>
      </c>
      <c r="BG157">
        <v>9</v>
      </c>
      <c r="BH157">
        <v>10</v>
      </c>
      <c r="BI157">
        <v>11</v>
      </c>
      <c r="BJ157">
        <v>12</v>
      </c>
      <c r="BK157">
        <v>13</v>
      </c>
      <c r="BL157">
        <v>14</v>
      </c>
      <c r="BM157">
        <v>15</v>
      </c>
      <c r="BN157">
        <v>16</v>
      </c>
      <c r="BV157">
        <v>1</v>
      </c>
      <c r="BW157">
        <v>2</v>
      </c>
      <c r="BX157">
        <v>3</v>
      </c>
      <c r="BY157">
        <v>4</v>
      </c>
      <c r="BZ157">
        <v>5</v>
      </c>
      <c r="CA157">
        <v>6</v>
      </c>
      <c r="CB157">
        <v>7</v>
      </c>
      <c r="CC157">
        <v>8</v>
      </c>
      <c r="CD157">
        <v>9</v>
      </c>
      <c r="CE157">
        <v>10</v>
      </c>
      <c r="CF157">
        <v>11</v>
      </c>
      <c r="CG157">
        <v>12</v>
      </c>
      <c r="CH157">
        <v>13</v>
      </c>
      <c r="CI157">
        <v>14</v>
      </c>
      <c r="CJ157">
        <v>15</v>
      </c>
      <c r="CK157">
        <v>16</v>
      </c>
      <c r="CS157">
        <v>1</v>
      </c>
      <c r="CT157">
        <v>2</v>
      </c>
      <c r="CU157">
        <v>3</v>
      </c>
      <c r="CV157">
        <v>4</v>
      </c>
      <c r="CW157">
        <v>5</v>
      </c>
      <c r="CX157">
        <v>6</v>
      </c>
      <c r="CY157">
        <v>7</v>
      </c>
      <c r="CZ157">
        <v>8</v>
      </c>
      <c r="DA157">
        <v>9</v>
      </c>
      <c r="DB157">
        <v>10</v>
      </c>
      <c r="DC157">
        <v>11</v>
      </c>
      <c r="DD157">
        <v>12</v>
      </c>
      <c r="DE157">
        <v>13</v>
      </c>
      <c r="DF157">
        <v>14</v>
      </c>
      <c r="DG157">
        <v>15</v>
      </c>
      <c r="DH157">
        <v>16</v>
      </c>
      <c r="DP157">
        <v>1</v>
      </c>
      <c r="DQ157">
        <v>2</v>
      </c>
      <c r="DR157">
        <v>3</v>
      </c>
      <c r="DS157">
        <v>4</v>
      </c>
      <c r="DT157">
        <v>5</v>
      </c>
      <c r="DU157">
        <v>6</v>
      </c>
      <c r="DV157">
        <v>7</v>
      </c>
      <c r="DW157">
        <v>8</v>
      </c>
      <c r="DX157">
        <v>9</v>
      </c>
      <c r="DY157">
        <v>10</v>
      </c>
      <c r="DZ157">
        <v>11</v>
      </c>
      <c r="EA157">
        <v>12</v>
      </c>
      <c r="EB157">
        <v>13</v>
      </c>
      <c r="EC157">
        <v>14</v>
      </c>
      <c r="ED157">
        <v>15</v>
      </c>
      <c r="EE157">
        <v>16</v>
      </c>
    </row>
    <row r="158" spans="1:136" x14ac:dyDescent="0.45">
      <c r="A158" s="4" t="s">
        <v>42</v>
      </c>
      <c r="B158" s="4" t="s">
        <v>36</v>
      </c>
      <c r="C158" s="4" t="s">
        <v>39</v>
      </c>
      <c r="D158" s="4" t="s">
        <v>37</v>
      </c>
      <c r="E158" s="4"/>
      <c r="U158" s="25" t="s">
        <v>34</v>
      </c>
      <c r="X158" s="4" t="s">
        <v>42</v>
      </c>
      <c r="Y158" s="4" t="s">
        <v>36</v>
      </c>
      <c r="Z158" s="4" t="s">
        <v>39</v>
      </c>
      <c r="AA158" s="4" t="s">
        <v>37</v>
      </c>
      <c r="AB158" s="4"/>
      <c r="AR158" s="25" t="s">
        <v>34</v>
      </c>
      <c r="AU158" s="4" t="s">
        <v>42</v>
      </c>
      <c r="AV158" s="4" t="s">
        <v>36</v>
      </c>
      <c r="AW158" s="4" t="s">
        <v>39</v>
      </c>
      <c r="AX158" s="4" t="s">
        <v>37</v>
      </c>
      <c r="AY158" s="4"/>
      <c r="BO158" s="25" t="s">
        <v>34</v>
      </c>
      <c r="BR158" s="4" t="s">
        <v>42</v>
      </c>
      <c r="BS158" s="4" t="s">
        <v>36</v>
      </c>
      <c r="BT158" s="4" t="s">
        <v>39</v>
      </c>
      <c r="BU158" s="4" t="s">
        <v>37</v>
      </c>
      <c r="BV158" s="4"/>
      <c r="CL158" s="25" t="s">
        <v>34</v>
      </c>
      <c r="CO158" s="4" t="s">
        <v>42</v>
      </c>
      <c r="CP158" s="4" t="s">
        <v>36</v>
      </c>
      <c r="CQ158" s="4" t="s">
        <v>39</v>
      </c>
      <c r="CR158" s="4" t="s">
        <v>37</v>
      </c>
      <c r="CS158" s="4"/>
      <c r="DI158" s="25" t="s">
        <v>34</v>
      </c>
      <c r="DL158" s="4" t="s">
        <v>42</v>
      </c>
      <c r="DM158" s="4" t="s">
        <v>36</v>
      </c>
      <c r="DN158" s="4" t="s">
        <v>39</v>
      </c>
      <c r="DO158" s="4" t="s">
        <v>37</v>
      </c>
      <c r="DP158" s="4"/>
      <c r="EF158" s="25" t="s">
        <v>34</v>
      </c>
    </row>
    <row r="159" spans="1:136" x14ac:dyDescent="0.45">
      <c r="A159" s="5" t="s">
        <v>172</v>
      </c>
      <c r="B159" s="5" t="s">
        <v>156</v>
      </c>
      <c r="C159" s="4" t="s">
        <v>41</v>
      </c>
      <c r="D159" s="5" t="s">
        <v>25</v>
      </c>
      <c r="E159" s="5" t="s">
        <v>266</v>
      </c>
      <c r="U159">
        <f t="shared" ref="U159:U164" si="82">SUM(E159:T159)</f>
        <v>0</v>
      </c>
      <c r="X159" s="5" t="s">
        <v>173</v>
      </c>
      <c r="Y159" s="5" t="s">
        <v>157</v>
      </c>
      <c r="Z159" s="4" t="s">
        <v>41</v>
      </c>
      <c r="AA159" s="5" t="s">
        <v>25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1</v>
      </c>
      <c r="AM159">
        <v>1</v>
      </c>
      <c r="AN159">
        <v>3</v>
      </c>
      <c r="AO159">
        <v>5</v>
      </c>
      <c r="AP159">
        <v>0</v>
      </c>
      <c r="AQ159">
        <v>3</v>
      </c>
      <c r="AR159">
        <f t="shared" ref="AR159:AR164" si="83">SUM(AB159:AQ159)</f>
        <v>13</v>
      </c>
      <c r="AU159" s="5" t="s">
        <v>174</v>
      </c>
      <c r="AV159" s="5" t="s">
        <v>158</v>
      </c>
      <c r="AW159" s="4" t="s">
        <v>41</v>
      </c>
      <c r="AX159" s="5" t="s">
        <v>25</v>
      </c>
      <c r="AY159">
        <v>0</v>
      </c>
      <c r="AZ159">
        <v>2</v>
      </c>
      <c r="BA159">
        <v>0</v>
      </c>
      <c r="BB159">
        <v>0</v>
      </c>
      <c r="BC159">
        <v>0</v>
      </c>
      <c r="BD159">
        <v>0</v>
      </c>
      <c r="BE159">
        <v>5</v>
      </c>
      <c r="BF159">
        <v>1</v>
      </c>
      <c r="BG159">
        <v>1</v>
      </c>
      <c r="BH159">
        <v>1</v>
      </c>
      <c r="BI159">
        <v>1</v>
      </c>
      <c r="BJ159">
        <v>0</v>
      </c>
      <c r="BK159">
        <v>0</v>
      </c>
      <c r="BL159">
        <v>0</v>
      </c>
      <c r="BM159">
        <v>2</v>
      </c>
      <c r="BN159">
        <v>1</v>
      </c>
      <c r="BO159">
        <f t="shared" ref="BO159:BO164" si="84">SUM(AY159:BN159)</f>
        <v>14</v>
      </c>
      <c r="BR159" s="5" t="s">
        <v>215</v>
      </c>
      <c r="BS159" s="5" t="s">
        <v>159</v>
      </c>
      <c r="BT159" s="4" t="s">
        <v>41</v>
      </c>
      <c r="BU159" s="5" t="s">
        <v>25</v>
      </c>
      <c r="BV159" s="5" t="s">
        <v>266</v>
      </c>
      <c r="CL159">
        <f t="shared" ref="CL159:CL164" si="85">SUM(BV159:CK159)</f>
        <v>0</v>
      </c>
      <c r="CO159" s="5" t="s">
        <v>176</v>
      </c>
      <c r="CP159" s="5" t="s">
        <v>160</v>
      </c>
      <c r="CQ159" s="4" t="s">
        <v>41</v>
      </c>
      <c r="CR159" s="5" t="s">
        <v>25</v>
      </c>
      <c r="CS159" s="5" t="s">
        <v>267</v>
      </c>
      <c r="DI159">
        <f t="shared" ref="DI159:DI164" si="86">SUM(CS159:DH159)</f>
        <v>0</v>
      </c>
      <c r="DL159" s="5" t="s">
        <v>177</v>
      </c>
      <c r="DM159" s="5" t="s">
        <v>161</v>
      </c>
      <c r="DN159" s="4" t="s">
        <v>41</v>
      </c>
      <c r="DO159" s="5" t="s">
        <v>25</v>
      </c>
      <c r="DP159" t="s">
        <v>267</v>
      </c>
      <c r="EF159">
        <f t="shared" ref="EF159:EF164" si="87">SUM(DP159:EE159)</f>
        <v>0</v>
      </c>
    </row>
    <row r="160" spans="1:136" x14ac:dyDescent="0.45">
      <c r="A160" s="5"/>
      <c r="B160" s="5" t="s">
        <v>156</v>
      </c>
      <c r="C160" s="5" t="s">
        <v>41</v>
      </c>
      <c r="D160" s="5" t="s">
        <v>26</v>
      </c>
      <c r="E160">
        <v>0</v>
      </c>
      <c r="F160">
        <v>0</v>
      </c>
      <c r="G160">
        <v>0</v>
      </c>
      <c r="H160">
        <v>1</v>
      </c>
      <c r="I160">
        <v>2</v>
      </c>
      <c r="J160">
        <v>1</v>
      </c>
      <c r="U160">
        <f t="shared" si="82"/>
        <v>4</v>
      </c>
      <c r="X160" s="5"/>
      <c r="Y160" s="5" t="s">
        <v>157</v>
      </c>
      <c r="Z160" s="5" t="s">
        <v>41</v>
      </c>
      <c r="AA160" s="5" t="s">
        <v>26</v>
      </c>
      <c r="AB160">
        <v>0</v>
      </c>
      <c r="AC160">
        <v>0</v>
      </c>
      <c r="AD160">
        <v>0</v>
      </c>
      <c r="AE160">
        <v>0</v>
      </c>
      <c r="AF160">
        <v>2</v>
      </c>
      <c r="AG160">
        <v>1</v>
      </c>
      <c r="AH160">
        <v>0</v>
      </c>
      <c r="AI160">
        <v>0</v>
      </c>
      <c r="AJ160">
        <v>0</v>
      </c>
      <c r="AK160">
        <v>0</v>
      </c>
      <c r="AL160">
        <v>2</v>
      </c>
      <c r="AM160">
        <v>3</v>
      </c>
      <c r="AN160">
        <v>1</v>
      </c>
      <c r="AO160">
        <v>1</v>
      </c>
      <c r="AP160">
        <v>4</v>
      </c>
      <c r="AQ160">
        <v>1</v>
      </c>
      <c r="AR160">
        <f t="shared" si="83"/>
        <v>15</v>
      </c>
      <c r="AU160" s="5"/>
      <c r="AV160" s="5" t="s">
        <v>158</v>
      </c>
      <c r="AW160" s="5" t="s">
        <v>41</v>
      </c>
      <c r="AX160" s="5" t="s">
        <v>26</v>
      </c>
      <c r="AY160">
        <v>1</v>
      </c>
      <c r="AZ160">
        <v>3</v>
      </c>
      <c r="BA160">
        <v>2</v>
      </c>
      <c r="BB160" s="24">
        <v>8</v>
      </c>
      <c r="BC160">
        <v>1</v>
      </c>
      <c r="BD160">
        <v>0</v>
      </c>
      <c r="BE160">
        <v>0</v>
      </c>
      <c r="BF160">
        <v>1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1</v>
      </c>
      <c r="BM160">
        <v>3</v>
      </c>
      <c r="BN160">
        <v>0</v>
      </c>
      <c r="BO160">
        <f t="shared" si="84"/>
        <v>20</v>
      </c>
      <c r="BR160" s="5"/>
      <c r="BS160" s="5" t="s">
        <v>159</v>
      </c>
      <c r="BT160" s="5" t="s">
        <v>41</v>
      </c>
      <c r="BU160" s="5" t="s">
        <v>26</v>
      </c>
      <c r="BV160">
        <v>0</v>
      </c>
      <c r="BW160">
        <v>0</v>
      </c>
      <c r="BX160">
        <v>0</v>
      </c>
      <c r="BY160">
        <v>0</v>
      </c>
      <c r="BZ160">
        <v>1</v>
      </c>
      <c r="CA160">
        <v>1</v>
      </c>
      <c r="CB160">
        <v>0</v>
      </c>
      <c r="CC160">
        <v>0</v>
      </c>
      <c r="CD160">
        <v>2</v>
      </c>
      <c r="CE160" s="24">
        <v>3</v>
      </c>
      <c r="CF160">
        <v>0</v>
      </c>
      <c r="CG160">
        <v>0</v>
      </c>
      <c r="CH160">
        <v>0</v>
      </c>
      <c r="CI160">
        <v>1</v>
      </c>
      <c r="CJ160">
        <v>0</v>
      </c>
      <c r="CK160">
        <v>0</v>
      </c>
      <c r="CL160">
        <f>SUM(BV160:CK160)</f>
        <v>8</v>
      </c>
      <c r="CO160" s="5"/>
      <c r="CP160" s="5" t="s">
        <v>160</v>
      </c>
      <c r="CQ160" s="5" t="s">
        <v>41</v>
      </c>
      <c r="CR160" s="5" t="s">
        <v>26</v>
      </c>
      <c r="CS160" s="5" t="s">
        <v>267</v>
      </c>
      <c r="DI160">
        <f t="shared" si="86"/>
        <v>0</v>
      </c>
      <c r="DL160" s="5"/>
      <c r="DM160" s="5" t="s">
        <v>161</v>
      </c>
      <c r="DN160" s="5" t="s">
        <v>41</v>
      </c>
      <c r="DO160" s="5" t="s">
        <v>26</v>
      </c>
      <c r="DP160" t="s">
        <v>267</v>
      </c>
      <c r="EF160">
        <f t="shared" si="87"/>
        <v>0</v>
      </c>
    </row>
    <row r="161" spans="1:136" x14ac:dyDescent="0.45">
      <c r="A161" s="5"/>
      <c r="B161" s="5" t="s">
        <v>156</v>
      </c>
      <c r="C161" s="5" t="s">
        <v>41</v>
      </c>
      <c r="D161" s="5" t="s">
        <v>38</v>
      </c>
      <c r="E161">
        <v>0</v>
      </c>
      <c r="F161">
        <v>6</v>
      </c>
      <c r="G161">
        <v>0</v>
      </c>
      <c r="H161">
        <v>6</v>
      </c>
      <c r="I161">
        <v>0</v>
      </c>
      <c r="J161">
        <v>1</v>
      </c>
      <c r="U161">
        <f t="shared" si="82"/>
        <v>13</v>
      </c>
      <c r="X161" s="5"/>
      <c r="Y161" s="5" t="s">
        <v>157</v>
      </c>
      <c r="Z161" s="5" t="s">
        <v>41</v>
      </c>
      <c r="AA161" s="5" t="s">
        <v>38</v>
      </c>
      <c r="AB161">
        <v>0</v>
      </c>
      <c r="AC161">
        <v>0</v>
      </c>
      <c r="AD161">
        <v>0</v>
      </c>
      <c r="AE161">
        <v>2</v>
      </c>
      <c r="AF161">
        <v>1</v>
      </c>
      <c r="AG161">
        <v>0</v>
      </c>
      <c r="AH161">
        <v>0</v>
      </c>
      <c r="AI161">
        <v>0</v>
      </c>
      <c r="AR161">
        <f t="shared" si="83"/>
        <v>3</v>
      </c>
      <c r="AU161" s="5"/>
      <c r="AV161" s="5" t="s">
        <v>158</v>
      </c>
      <c r="AW161" s="5" t="s">
        <v>41</v>
      </c>
      <c r="AX161" s="5" t="s">
        <v>38</v>
      </c>
      <c r="AY161">
        <v>0</v>
      </c>
      <c r="AZ161">
        <v>0</v>
      </c>
      <c r="BA161">
        <v>0</v>
      </c>
      <c r="BB161">
        <v>1</v>
      </c>
      <c r="BC161">
        <v>2</v>
      </c>
      <c r="BD161">
        <v>0</v>
      </c>
      <c r="BE161">
        <v>1</v>
      </c>
      <c r="BF161">
        <v>5</v>
      </c>
      <c r="BO161">
        <f t="shared" si="84"/>
        <v>9</v>
      </c>
      <c r="BR161" s="5"/>
      <c r="BS161" s="5" t="s">
        <v>159</v>
      </c>
      <c r="BT161" s="5" t="s">
        <v>41</v>
      </c>
      <c r="BU161" s="5" t="s">
        <v>38</v>
      </c>
      <c r="BV161">
        <v>0</v>
      </c>
      <c r="BW161">
        <v>1</v>
      </c>
      <c r="BX161" s="41">
        <v>1</v>
      </c>
      <c r="CL161">
        <f>SUM(BV161:CK161)</f>
        <v>2</v>
      </c>
      <c r="CO161" s="5"/>
      <c r="CP161" s="5" t="s">
        <v>160</v>
      </c>
      <c r="CQ161" s="5" t="s">
        <v>41</v>
      </c>
      <c r="CR161" s="5" t="s">
        <v>38</v>
      </c>
      <c r="CS161" s="5" t="s">
        <v>267</v>
      </c>
      <c r="DI161">
        <f t="shared" si="86"/>
        <v>0</v>
      </c>
      <c r="DL161" s="5"/>
      <c r="DM161" s="5" t="s">
        <v>161</v>
      </c>
      <c r="DN161" s="5" t="s">
        <v>41</v>
      </c>
      <c r="DO161" s="5" t="s">
        <v>38</v>
      </c>
      <c r="DP161" s="5" t="s">
        <v>267</v>
      </c>
      <c r="EF161">
        <f t="shared" si="87"/>
        <v>0</v>
      </c>
    </row>
    <row r="162" spans="1:136" x14ac:dyDescent="0.45">
      <c r="A162" s="5"/>
      <c r="B162" s="5" t="s">
        <v>156</v>
      </c>
      <c r="C162" s="5" t="s">
        <v>41</v>
      </c>
      <c r="D162" s="5" t="s">
        <v>28</v>
      </c>
      <c r="E162" s="5" t="s">
        <v>266</v>
      </c>
      <c r="U162">
        <f t="shared" si="82"/>
        <v>0</v>
      </c>
      <c r="X162" s="5"/>
      <c r="Y162" s="5" t="s">
        <v>157</v>
      </c>
      <c r="Z162" s="5" t="s">
        <v>41</v>
      </c>
      <c r="AA162" s="5" t="s">
        <v>28</v>
      </c>
      <c r="AB162" s="41">
        <v>16</v>
      </c>
      <c r="AR162">
        <f t="shared" si="83"/>
        <v>16</v>
      </c>
      <c r="AU162" s="5"/>
      <c r="AV162" s="5" t="s">
        <v>158</v>
      </c>
      <c r="AW162" s="5" t="s">
        <v>41</v>
      </c>
      <c r="AX162" s="5" t="s">
        <v>28</v>
      </c>
      <c r="AY162">
        <v>2</v>
      </c>
      <c r="AZ162">
        <v>1</v>
      </c>
      <c r="BA162">
        <v>0</v>
      </c>
      <c r="BB162">
        <v>0</v>
      </c>
      <c r="BC162">
        <v>2</v>
      </c>
      <c r="BD162">
        <v>3</v>
      </c>
      <c r="BE162">
        <v>1</v>
      </c>
      <c r="BF162">
        <v>3</v>
      </c>
      <c r="BO162">
        <f>SUM(AY162:BN162)</f>
        <v>12</v>
      </c>
      <c r="BR162" s="5"/>
      <c r="BS162" s="5" t="s">
        <v>159</v>
      </c>
      <c r="BT162" s="5" t="s">
        <v>41</v>
      </c>
      <c r="BU162" s="5" t="s">
        <v>28</v>
      </c>
      <c r="BV162" s="5" t="s">
        <v>266</v>
      </c>
      <c r="CL162">
        <f t="shared" si="85"/>
        <v>0</v>
      </c>
      <c r="CO162" s="5"/>
      <c r="CP162" s="5" t="s">
        <v>160</v>
      </c>
      <c r="CQ162" s="5" t="s">
        <v>41</v>
      </c>
      <c r="CR162" s="5" t="s">
        <v>28</v>
      </c>
      <c r="CS162" s="5" t="s">
        <v>267</v>
      </c>
      <c r="DI162">
        <f t="shared" si="86"/>
        <v>0</v>
      </c>
      <c r="DL162" s="5"/>
      <c r="DM162" s="5" t="s">
        <v>161</v>
      </c>
      <c r="DN162" s="5" t="s">
        <v>41</v>
      </c>
      <c r="DO162" s="5" t="s">
        <v>28</v>
      </c>
      <c r="DP162" s="5" t="s">
        <v>267</v>
      </c>
      <c r="EF162">
        <f t="shared" si="87"/>
        <v>0</v>
      </c>
    </row>
    <row r="163" spans="1:136" x14ac:dyDescent="0.45">
      <c r="A163" s="5"/>
      <c r="B163" s="5" t="s">
        <v>156</v>
      </c>
      <c r="C163" s="5" t="s">
        <v>41</v>
      </c>
      <c r="D163" s="5" t="s">
        <v>29</v>
      </c>
      <c r="E163" s="5" t="s">
        <v>266</v>
      </c>
      <c r="U163">
        <f t="shared" si="82"/>
        <v>0</v>
      </c>
      <c r="X163" s="5"/>
      <c r="Y163" s="5" t="s">
        <v>157</v>
      </c>
      <c r="Z163" s="5" t="s">
        <v>41</v>
      </c>
      <c r="AA163" s="5" t="s">
        <v>29</v>
      </c>
      <c r="AB163">
        <v>0</v>
      </c>
      <c r="AC163">
        <v>0</v>
      </c>
      <c r="AD163">
        <v>0</v>
      </c>
      <c r="AE163">
        <v>0</v>
      </c>
      <c r="AF163">
        <v>1</v>
      </c>
      <c r="AG163">
        <v>0</v>
      </c>
      <c r="AH163">
        <v>0</v>
      </c>
      <c r="AI163">
        <v>0</v>
      </c>
      <c r="AR163">
        <f t="shared" si="83"/>
        <v>1</v>
      </c>
      <c r="AU163" s="5"/>
      <c r="AV163" s="5" t="s">
        <v>158</v>
      </c>
      <c r="AW163" s="5" t="s">
        <v>41</v>
      </c>
      <c r="AX163" s="5" t="s">
        <v>29</v>
      </c>
      <c r="AY163">
        <v>0</v>
      </c>
      <c r="AZ163">
        <v>0</v>
      </c>
      <c r="BA163">
        <v>3</v>
      </c>
      <c r="BB163">
        <v>0</v>
      </c>
      <c r="BC163">
        <v>0</v>
      </c>
      <c r="BD163">
        <v>0</v>
      </c>
      <c r="BE163">
        <v>0</v>
      </c>
      <c r="BF163">
        <v>0</v>
      </c>
      <c r="BO163">
        <f t="shared" si="84"/>
        <v>3</v>
      </c>
      <c r="BR163" s="5"/>
      <c r="BS163" s="5" t="s">
        <v>159</v>
      </c>
      <c r="BT163" s="5" t="s">
        <v>41</v>
      </c>
      <c r="BU163" s="5" t="s">
        <v>29</v>
      </c>
      <c r="BV163" s="5" t="s">
        <v>266</v>
      </c>
      <c r="CL163">
        <f t="shared" si="85"/>
        <v>0</v>
      </c>
      <c r="CO163" s="5"/>
      <c r="CP163" s="5" t="s">
        <v>160</v>
      </c>
      <c r="CQ163" s="5" t="s">
        <v>41</v>
      </c>
      <c r="CR163" s="42" t="s">
        <v>29</v>
      </c>
      <c r="CS163" s="41">
        <v>1</v>
      </c>
      <c r="DI163">
        <f t="shared" si="86"/>
        <v>1</v>
      </c>
      <c r="DL163" s="5"/>
      <c r="DM163" s="5" t="s">
        <v>161</v>
      </c>
      <c r="DN163" s="5" t="s">
        <v>41</v>
      </c>
      <c r="DO163" s="5" t="s">
        <v>29</v>
      </c>
      <c r="DP163" s="5" t="s">
        <v>267</v>
      </c>
      <c r="EF163">
        <f t="shared" si="87"/>
        <v>0</v>
      </c>
    </row>
    <row r="164" spans="1:136" x14ac:dyDescent="0.45">
      <c r="A164" s="5"/>
      <c r="B164" s="5" t="s">
        <v>156</v>
      </c>
      <c r="C164" s="5" t="s">
        <v>41</v>
      </c>
      <c r="D164" s="5" t="s">
        <v>30</v>
      </c>
      <c r="U164">
        <f t="shared" si="82"/>
        <v>0</v>
      </c>
      <c r="X164" s="5"/>
      <c r="Y164" s="5" t="s">
        <v>157</v>
      </c>
      <c r="Z164" s="5" t="s">
        <v>41</v>
      </c>
      <c r="AA164" s="5" t="s">
        <v>30</v>
      </c>
      <c r="AB164">
        <v>2</v>
      </c>
      <c r="AC164">
        <v>1</v>
      </c>
      <c r="AD164">
        <v>2</v>
      </c>
      <c r="AE164">
        <v>1</v>
      </c>
      <c r="AF164">
        <v>1</v>
      </c>
      <c r="AG164">
        <v>0</v>
      </c>
      <c r="AH164">
        <v>0</v>
      </c>
      <c r="AI164">
        <v>4</v>
      </c>
      <c r="AR164">
        <f t="shared" si="83"/>
        <v>11</v>
      </c>
      <c r="AU164" s="5"/>
      <c r="AV164" s="5" t="s">
        <v>158</v>
      </c>
      <c r="AW164" s="5" t="s">
        <v>41</v>
      </c>
      <c r="AX164" s="5" t="s">
        <v>30</v>
      </c>
      <c r="AY164">
        <v>2</v>
      </c>
      <c r="AZ164">
        <v>1</v>
      </c>
      <c r="BA164">
        <v>2</v>
      </c>
      <c r="BB164">
        <v>0</v>
      </c>
      <c r="BC164">
        <v>0</v>
      </c>
      <c r="BD164">
        <v>0</v>
      </c>
      <c r="BE164">
        <v>2</v>
      </c>
      <c r="BF164">
        <v>0</v>
      </c>
      <c r="BO164">
        <f t="shared" si="84"/>
        <v>7</v>
      </c>
      <c r="BR164" s="5"/>
      <c r="BS164" s="5" t="s">
        <v>159</v>
      </c>
      <c r="BT164" s="5" t="s">
        <v>41</v>
      </c>
      <c r="BU164" s="5" t="s">
        <v>30</v>
      </c>
      <c r="BV164" s="24">
        <v>1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1</v>
      </c>
      <c r="CC164">
        <v>1</v>
      </c>
      <c r="CL164">
        <f t="shared" si="85"/>
        <v>3</v>
      </c>
      <c r="CO164" s="5"/>
      <c r="CP164" s="5" t="s">
        <v>160</v>
      </c>
      <c r="CQ164" s="5" t="s">
        <v>41</v>
      </c>
      <c r="CR164" s="5" t="s">
        <v>30</v>
      </c>
      <c r="CS164" s="5" t="s">
        <v>267</v>
      </c>
      <c r="DI164">
        <f t="shared" si="86"/>
        <v>0</v>
      </c>
      <c r="DL164" s="5"/>
      <c r="DM164" s="5" t="s">
        <v>161</v>
      </c>
      <c r="DN164" s="5" t="s">
        <v>41</v>
      </c>
      <c r="DO164" s="5" t="s">
        <v>30</v>
      </c>
      <c r="DP164" s="5" t="s">
        <v>267</v>
      </c>
      <c r="EF164">
        <f t="shared" si="87"/>
        <v>0</v>
      </c>
    </row>
    <row r="165" spans="1:136" x14ac:dyDescent="0.45">
      <c r="S165" s="35" t="s">
        <v>217</v>
      </c>
      <c r="T165" s="35" t="s">
        <v>214</v>
      </c>
      <c r="U165" s="35">
        <f>SUM(U159:U164)</f>
        <v>17</v>
      </c>
      <c r="AP165" s="35" t="s">
        <v>223</v>
      </c>
      <c r="AQ165" s="35" t="s">
        <v>214</v>
      </c>
      <c r="AR165" s="35">
        <f>SUM(AR159:AR164)</f>
        <v>59</v>
      </c>
      <c r="BM165" s="35" t="s">
        <v>221</v>
      </c>
      <c r="BN165" s="35" t="s">
        <v>214</v>
      </c>
      <c r="BO165" s="35">
        <f>SUM(BO159:BO164)</f>
        <v>65</v>
      </c>
      <c r="CJ165" s="35" t="s">
        <v>226</v>
      </c>
      <c r="CK165" s="35" t="s">
        <v>214</v>
      </c>
      <c r="CL165" s="35">
        <f>SUM(CL159:CL164)</f>
        <v>13</v>
      </c>
      <c r="DG165" s="35" t="s">
        <v>230</v>
      </c>
      <c r="DH165" s="35" t="s">
        <v>214</v>
      </c>
      <c r="DI165" s="35">
        <f>SUM(DI159:DI164)</f>
        <v>1</v>
      </c>
      <c r="ED165" s="35" t="s">
        <v>233</v>
      </c>
      <c r="EE165" s="35" t="s">
        <v>214</v>
      </c>
      <c r="EF165" s="35">
        <f>SUM(EF159:EF164)</f>
        <v>0</v>
      </c>
    </row>
    <row r="168" spans="1:136" x14ac:dyDescent="0.45">
      <c r="A168" t="s">
        <v>178</v>
      </c>
      <c r="B168" s="5" t="s">
        <v>156</v>
      </c>
      <c r="C168" s="4" t="s">
        <v>77</v>
      </c>
      <c r="D168" s="5" t="s">
        <v>25</v>
      </c>
      <c r="E168" t="s">
        <v>266</v>
      </c>
      <c r="X168" t="s">
        <v>179</v>
      </c>
      <c r="Y168" t="s">
        <v>216</v>
      </c>
      <c r="Z168" s="4" t="s">
        <v>77</v>
      </c>
      <c r="AA168" s="5" t="s">
        <v>25</v>
      </c>
      <c r="AB168">
        <v>0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</v>
      </c>
      <c r="AL168">
        <v>2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f>SUM(AB168:AQ168)</f>
        <v>4</v>
      </c>
      <c r="AU168" t="s">
        <v>181</v>
      </c>
      <c r="AV168" s="5" t="s">
        <v>158</v>
      </c>
      <c r="AW168" s="4" t="s">
        <v>77</v>
      </c>
      <c r="AX168" s="5" t="s">
        <v>25</v>
      </c>
      <c r="AY168" t="s">
        <v>266</v>
      </c>
      <c r="BO168">
        <f>SUM(AY168:BN168)</f>
        <v>0</v>
      </c>
      <c r="BR168" t="s">
        <v>180</v>
      </c>
      <c r="BS168" s="5" t="s">
        <v>159</v>
      </c>
      <c r="BT168" s="4" t="s">
        <v>77</v>
      </c>
      <c r="BU168" s="5" t="s">
        <v>25</v>
      </c>
      <c r="BV168" t="s">
        <v>267</v>
      </c>
      <c r="CL168">
        <f>SUM(BV168:CK168)</f>
        <v>0</v>
      </c>
      <c r="CO168" t="s">
        <v>182</v>
      </c>
      <c r="CP168" s="5" t="s">
        <v>160</v>
      </c>
      <c r="CQ168" s="4" t="s">
        <v>77</v>
      </c>
      <c r="CR168" s="5" t="s">
        <v>25</v>
      </c>
      <c r="CS168" s="5" t="s">
        <v>267</v>
      </c>
      <c r="DI168">
        <f>SUM(CS168:DH168)</f>
        <v>0</v>
      </c>
      <c r="DL168" t="s">
        <v>183</v>
      </c>
      <c r="DM168" s="5" t="s">
        <v>161</v>
      </c>
      <c r="DN168" s="4" t="s">
        <v>77</v>
      </c>
      <c r="DO168" s="5" t="s">
        <v>25</v>
      </c>
      <c r="DP168">
        <v>0</v>
      </c>
      <c r="DQ168">
        <v>0</v>
      </c>
      <c r="DR168">
        <v>0</v>
      </c>
      <c r="DS168">
        <v>0</v>
      </c>
      <c r="DT168">
        <v>3</v>
      </c>
      <c r="DU168">
        <v>2</v>
      </c>
      <c r="DV168">
        <v>1</v>
      </c>
      <c r="DW168">
        <v>4</v>
      </c>
      <c r="DX168">
        <v>2</v>
      </c>
      <c r="DY168">
        <v>2</v>
      </c>
      <c r="DZ168">
        <v>1</v>
      </c>
      <c r="EA168">
        <v>0</v>
      </c>
      <c r="EB168">
        <v>0</v>
      </c>
      <c r="EC168">
        <v>1</v>
      </c>
      <c r="ED168">
        <v>4</v>
      </c>
      <c r="EE168">
        <v>1</v>
      </c>
      <c r="EF168">
        <f>SUM(DP168:EE168)</f>
        <v>21</v>
      </c>
    </row>
    <row r="169" spans="1:136" x14ac:dyDescent="0.45">
      <c r="B169" s="5" t="s">
        <v>156</v>
      </c>
      <c r="C169" s="5" t="s">
        <v>77</v>
      </c>
      <c r="D169" s="5" t="s">
        <v>26</v>
      </c>
      <c r="E169">
        <v>0</v>
      </c>
      <c r="F169">
        <v>0</v>
      </c>
      <c r="G169">
        <v>0</v>
      </c>
      <c r="H169">
        <v>3</v>
      </c>
      <c r="I169">
        <v>8</v>
      </c>
      <c r="J169">
        <v>2</v>
      </c>
      <c r="K169">
        <v>0</v>
      </c>
      <c r="L169">
        <v>0</v>
      </c>
      <c r="M169">
        <v>2</v>
      </c>
      <c r="N169">
        <v>1</v>
      </c>
      <c r="O169">
        <v>2</v>
      </c>
      <c r="P169">
        <v>0</v>
      </c>
      <c r="Q169">
        <v>0</v>
      </c>
      <c r="R169">
        <v>1</v>
      </c>
      <c r="S169">
        <v>2</v>
      </c>
      <c r="T169">
        <v>4</v>
      </c>
      <c r="U169">
        <f>SUM(E169:T169)</f>
        <v>25</v>
      </c>
      <c r="Y169" t="s">
        <v>216</v>
      </c>
      <c r="Z169" s="5" t="s">
        <v>77</v>
      </c>
      <c r="AA169" s="5" t="s">
        <v>26</v>
      </c>
      <c r="AB169">
        <v>1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0</v>
      </c>
      <c r="AI169">
        <v>1</v>
      </c>
      <c r="AJ169">
        <v>0</v>
      </c>
      <c r="AK169">
        <v>0</v>
      </c>
      <c r="AL169">
        <v>0</v>
      </c>
      <c r="AM169">
        <v>1</v>
      </c>
      <c r="AN169">
        <v>0</v>
      </c>
      <c r="AO169" s="24">
        <v>1</v>
      </c>
      <c r="AP169">
        <v>0</v>
      </c>
      <c r="AQ169">
        <v>0</v>
      </c>
      <c r="AR169">
        <f t="shared" ref="AR169:AR173" si="88">SUM(AB169:AQ169)</f>
        <v>5</v>
      </c>
      <c r="AV169" s="5" t="s">
        <v>158</v>
      </c>
      <c r="AW169" s="5" t="s">
        <v>77</v>
      </c>
      <c r="AX169" s="5" t="s">
        <v>26</v>
      </c>
      <c r="AY169" s="5" t="s">
        <v>267</v>
      </c>
      <c r="BO169">
        <f t="shared" ref="BO169:BO173" si="89">SUM(AY169:BN169)</f>
        <v>0</v>
      </c>
      <c r="BS169" s="5" t="s">
        <v>159</v>
      </c>
      <c r="BT169" s="5" t="s">
        <v>77</v>
      </c>
      <c r="BU169" s="5" t="s">
        <v>26</v>
      </c>
      <c r="BV169">
        <v>0</v>
      </c>
      <c r="BW169">
        <v>2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2</v>
      </c>
      <c r="CD169">
        <v>0</v>
      </c>
      <c r="CE169">
        <v>1</v>
      </c>
      <c r="CF169">
        <v>2</v>
      </c>
      <c r="CG169">
        <v>2</v>
      </c>
      <c r="CH169">
        <v>0</v>
      </c>
      <c r="CI169">
        <v>2</v>
      </c>
      <c r="CJ169">
        <v>6</v>
      </c>
      <c r="CK169">
        <v>1</v>
      </c>
      <c r="CL169">
        <f t="shared" ref="CL169:CL173" si="90">SUM(BV169:CK169)</f>
        <v>18</v>
      </c>
      <c r="CP169" s="5" t="s">
        <v>160</v>
      </c>
      <c r="CQ169" s="5" t="s">
        <v>77</v>
      </c>
      <c r="CR169" s="5" t="s">
        <v>26</v>
      </c>
      <c r="CS169" s="41"/>
      <c r="DI169">
        <f t="shared" ref="DI169:DI173" si="91">SUM(CS169:DH169)</f>
        <v>0</v>
      </c>
      <c r="DM169" s="5" t="s">
        <v>161</v>
      </c>
      <c r="DN169" s="5" t="s">
        <v>77</v>
      </c>
      <c r="DO169" s="5" t="s">
        <v>26</v>
      </c>
      <c r="DP169">
        <v>0</v>
      </c>
      <c r="DQ169">
        <v>0</v>
      </c>
      <c r="DR169">
        <v>1</v>
      </c>
      <c r="DS169">
        <v>2</v>
      </c>
      <c r="DT169">
        <v>5</v>
      </c>
      <c r="DU169">
        <v>0</v>
      </c>
      <c r="DV169">
        <v>0</v>
      </c>
      <c r="DW169">
        <v>0</v>
      </c>
      <c r="DX169">
        <v>0</v>
      </c>
      <c r="DY169" s="41">
        <v>1</v>
      </c>
      <c r="DZ169" s="41">
        <v>1</v>
      </c>
      <c r="EA169">
        <v>9</v>
      </c>
      <c r="EB169">
        <v>7</v>
      </c>
      <c r="EC169">
        <v>0</v>
      </c>
      <c r="ED169">
        <v>2</v>
      </c>
      <c r="EE169">
        <v>0</v>
      </c>
      <c r="EF169">
        <f t="shared" ref="EF169:EF173" si="92">SUM(DP169:EE169)</f>
        <v>28</v>
      </c>
    </row>
    <row r="170" spans="1:136" x14ac:dyDescent="0.45">
      <c r="B170" s="5" t="s">
        <v>156</v>
      </c>
      <c r="C170" s="5" t="s">
        <v>77</v>
      </c>
      <c r="D170" s="5" t="s">
        <v>38</v>
      </c>
      <c r="E170" s="5" t="s">
        <v>266</v>
      </c>
      <c r="U170">
        <f t="shared" ref="U170:U173" si="93">SUM(E170:T170)</f>
        <v>0</v>
      </c>
      <c r="Y170" t="s">
        <v>216</v>
      </c>
      <c r="Z170" s="5" t="s">
        <v>77</v>
      </c>
      <c r="AA170" s="5" t="s">
        <v>38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1</v>
      </c>
      <c r="AI170">
        <v>0</v>
      </c>
      <c r="AR170">
        <f t="shared" si="88"/>
        <v>2</v>
      </c>
      <c r="AV170" s="5" t="s">
        <v>158</v>
      </c>
      <c r="AW170" s="5" t="s">
        <v>77</v>
      </c>
      <c r="AX170" s="5" t="s">
        <v>38</v>
      </c>
      <c r="AY170" s="5" t="s">
        <v>267</v>
      </c>
      <c r="BO170">
        <f t="shared" si="89"/>
        <v>0</v>
      </c>
      <c r="BS170" s="5" t="s">
        <v>159</v>
      </c>
      <c r="BT170" s="5" t="s">
        <v>77</v>
      </c>
      <c r="BU170" s="5" t="s">
        <v>38</v>
      </c>
      <c r="BV170" s="5" t="s">
        <v>266</v>
      </c>
      <c r="CL170">
        <f t="shared" si="90"/>
        <v>0</v>
      </c>
      <c r="CP170" s="5" t="s">
        <v>160</v>
      </c>
      <c r="CQ170" s="5" t="s">
        <v>77</v>
      </c>
      <c r="CR170" s="5" t="s">
        <v>38</v>
      </c>
      <c r="CS170">
        <v>0</v>
      </c>
      <c r="CT170">
        <v>0</v>
      </c>
      <c r="CU170">
        <v>1</v>
      </c>
      <c r="CV170">
        <v>2</v>
      </c>
      <c r="CW170">
        <v>0</v>
      </c>
      <c r="CX170">
        <v>0</v>
      </c>
      <c r="CY170">
        <v>0</v>
      </c>
      <c r="CZ170">
        <v>0</v>
      </c>
      <c r="DI170">
        <f t="shared" si="91"/>
        <v>3</v>
      </c>
      <c r="DM170" s="5" t="s">
        <v>161</v>
      </c>
      <c r="DN170" s="5" t="s">
        <v>77</v>
      </c>
      <c r="DO170" s="5" t="s">
        <v>38</v>
      </c>
      <c r="DP170">
        <v>2</v>
      </c>
      <c r="DQ170">
        <v>0</v>
      </c>
      <c r="DR170">
        <v>0</v>
      </c>
      <c r="DS170" s="24">
        <v>4</v>
      </c>
      <c r="DT170">
        <v>0</v>
      </c>
      <c r="DU170">
        <v>0</v>
      </c>
      <c r="DV170">
        <v>0</v>
      </c>
      <c r="DW170">
        <v>3</v>
      </c>
      <c r="EF170">
        <f>SUM(DP170:EE170)</f>
        <v>9</v>
      </c>
    </row>
    <row r="171" spans="1:136" x14ac:dyDescent="0.45">
      <c r="B171" s="5" t="s">
        <v>156</v>
      </c>
      <c r="C171" s="5" t="s">
        <v>77</v>
      </c>
      <c r="D171" s="5" t="s">
        <v>28</v>
      </c>
      <c r="E171" s="5" t="s">
        <v>266</v>
      </c>
      <c r="U171">
        <f t="shared" si="93"/>
        <v>0</v>
      </c>
      <c r="Y171" t="s">
        <v>216</v>
      </c>
      <c r="Z171" s="5" t="s">
        <v>77</v>
      </c>
      <c r="AA171" s="5" t="s">
        <v>28</v>
      </c>
      <c r="AB171">
        <v>0</v>
      </c>
      <c r="AC171">
        <v>0</v>
      </c>
      <c r="AD171">
        <v>0</v>
      </c>
      <c r="AE171">
        <v>0</v>
      </c>
      <c r="AF171">
        <v>1</v>
      </c>
      <c r="AG171">
        <v>0</v>
      </c>
      <c r="AH171">
        <v>0</v>
      </c>
      <c r="AI171">
        <v>0</v>
      </c>
      <c r="AR171">
        <f t="shared" si="88"/>
        <v>1</v>
      </c>
      <c r="AV171" s="5" t="s">
        <v>158</v>
      </c>
      <c r="AW171" s="5" t="s">
        <v>77</v>
      </c>
      <c r="AX171" s="5" t="s">
        <v>28</v>
      </c>
      <c r="AY171">
        <v>0</v>
      </c>
      <c r="AZ171">
        <v>0</v>
      </c>
      <c r="BB171">
        <v>0</v>
      </c>
      <c r="BC171">
        <v>0</v>
      </c>
      <c r="BD171">
        <v>0</v>
      </c>
      <c r="BE171">
        <v>0</v>
      </c>
      <c r="BF171">
        <v>1</v>
      </c>
      <c r="BO171">
        <f>SUM(AY171:BN171)</f>
        <v>1</v>
      </c>
      <c r="BS171" s="5" t="s">
        <v>159</v>
      </c>
      <c r="BT171" s="5" t="s">
        <v>77</v>
      </c>
      <c r="BU171" s="5" t="s">
        <v>28</v>
      </c>
      <c r="BV171">
        <v>0</v>
      </c>
      <c r="BW171">
        <v>0</v>
      </c>
      <c r="BX171">
        <v>0</v>
      </c>
      <c r="BY171">
        <v>0</v>
      </c>
      <c r="BZ171">
        <v>2</v>
      </c>
      <c r="CA171" s="41">
        <v>1</v>
      </c>
      <c r="CB171">
        <v>0</v>
      </c>
      <c r="CC171">
        <v>0</v>
      </c>
      <c r="CL171">
        <f t="shared" si="90"/>
        <v>3</v>
      </c>
      <c r="CP171" s="5" t="s">
        <v>160</v>
      </c>
      <c r="CQ171" s="5" t="s">
        <v>77</v>
      </c>
      <c r="CR171" s="5" t="s">
        <v>28</v>
      </c>
      <c r="CS171" s="5" t="s">
        <v>267</v>
      </c>
      <c r="DI171">
        <f>SUM(CS171:DH171)</f>
        <v>0</v>
      </c>
      <c r="DM171" s="5" t="s">
        <v>161</v>
      </c>
      <c r="DN171" s="5" t="s">
        <v>77</v>
      </c>
      <c r="DO171" s="42" t="s">
        <v>28</v>
      </c>
      <c r="DP171">
        <v>1</v>
      </c>
      <c r="DQ171">
        <v>1</v>
      </c>
      <c r="DR171">
        <v>2</v>
      </c>
      <c r="DS171">
        <v>1</v>
      </c>
      <c r="DT171">
        <v>1</v>
      </c>
      <c r="DU171">
        <v>1</v>
      </c>
      <c r="DV171">
        <v>5</v>
      </c>
      <c r="DW171">
        <v>4</v>
      </c>
      <c r="EF171">
        <f t="shared" si="92"/>
        <v>16</v>
      </c>
    </row>
    <row r="172" spans="1:136" x14ac:dyDescent="0.45">
      <c r="B172" s="5" t="s">
        <v>156</v>
      </c>
      <c r="C172" s="5" t="s">
        <v>77</v>
      </c>
      <c r="D172" s="5" t="s">
        <v>29</v>
      </c>
      <c r="E172" s="14">
        <v>3</v>
      </c>
      <c r="U172">
        <f t="shared" si="93"/>
        <v>3</v>
      </c>
      <c r="Y172" t="s">
        <v>216</v>
      </c>
      <c r="Z172" s="5" t="s">
        <v>77</v>
      </c>
      <c r="AA172" s="5" t="s">
        <v>29</v>
      </c>
      <c r="AB172">
        <v>2</v>
      </c>
      <c r="AC172">
        <v>0</v>
      </c>
      <c r="AD172">
        <v>2</v>
      </c>
      <c r="AE172">
        <v>3</v>
      </c>
      <c r="AF172">
        <v>0</v>
      </c>
      <c r="AG172">
        <v>0</v>
      </c>
      <c r="AH172">
        <v>1</v>
      </c>
      <c r="AI172">
        <v>0</v>
      </c>
      <c r="AR172">
        <f t="shared" si="88"/>
        <v>8</v>
      </c>
      <c r="AV172" s="5" t="s">
        <v>158</v>
      </c>
      <c r="AW172" s="5" t="s">
        <v>77</v>
      </c>
      <c r="AX172" s="5" t="s">
        <v>29</v>
      </c>
      <c r="AY172" s="5" t="s">
        <v>267</v>
      </c>
      <c r="BO172">
        <f t="shared" si="89"/>
        <v>0</v>
      </c>
      <c r="BS172" s="5" t="s">
        <v>159</v>
      </c>
      <c r="BT172" s="5" t="s">
        <v>77</v>
      </c>
      <c r="BU172" s="5" t="s">
        <v>29</v>
      </c>
      <c r="BV172">
        <v>0</v>
      </c>
      <c r="BW172">
        <v>0</v>
      </c>
      <c r="BX172">
        <v>0</v>
      </c>
      <c r="BY172">
        <v>0</v>
      </c>
      <c r="BZ172">
        <v>2</v>
      </c>
      <c r="CA172">
        <v>0</v>
      </c>
      <c r="CB172">
        <v>0</v>
      </c>
      <c r="CC172">
        <v>0</v>
      </c>
      <c r="CL172">
        <f t="shared" si="90"/>
        <v>2</v>
      </c>
      <c r="CP172" s="5" t="s">
        <v>160</v>
      </c>
      <c r="CQ172" s="5" t="s">
        <v>77</v>
      </c>
      <c r="CR172" s="5" t="s">
        <v>29</v>
      </c>
      <c r="CS172" s="5" t="s">
        <v>267</v>
      </c>
      <c r="DI172">
        <f t="shared" si="91"/>
        <v>0</v>
      </c>
      <c r="DM172" s="5" t="s">
        <v>161</v>
      </c>
      <c r="DN172" s="5" t="s">
        <v>77</v>
      </c>
      <c r="DO172" s="5" t="s">
        <v>29</v>
      </c>
      <c r="DP172">
        <v>0</v>
      </c>
      <c r="DQ172">
        <v>0</v>
      </c>
      <c r="DR172">
        <v>0</v>
      </c>
      <c r="DS172">
        <v>0</v>
      </c>
      <c r="DU172">
        <v>0</v>
      </c>
      <c r="DV172">
        <v>0</v>
      </c>
      <c r="DW172">
        <v>1</v>
      </c>
      <c r="EF172">
        <f t="shared" si="92"/>
        <v>1</v>
      </c>
    </row>
    <row r="173" spans="1:136" x14ac:dyDescent="0.45">
      <c r="B173" s="5" t="s">
        <v>156</v>
      </c>
      <c r="C173" s="5" t="s">
        <v>77</v>
      </c>
      <c r="D173" s="5" t="s">
        <v>30</v>
      </c>
      <c r="E173" s="5" t="s">
        <v>266</v>
      </c>
      <c r="U173">
        <f t="shared" si="93"/>
        <v>0</v>
      </c>
      <c r="Y173" t="s">
        <v>216</v>
      </c>
      <c r="Z173" s="5" t="s">
        <v>77</v>
      </c>
      <c r="AA173" s="5" t="s">
        <v>30</v>
      </c>
      <c r="AB173">
        <v>0</v>
      </c>
      <c r="AC173">
        <v>0</v>
      </c>
      <c r="AD173">
        <v>2</v>
      </c>
      <c r="AE173">
        <v>2</v>
      </c>
      <c r="AF173">
        <v>0</v>
      </c>
      <c r="AG173">
        <v>0</v>
      </c>
      <c r="AH173">
        <v>1</v>
      </c>
      <c r="AI173">
        <v>0</v>
      </c>
      <c r="AR173">
        <f t="shared" si="88"/>
        <v>5</v>
      </c>
      <c r="AV173" s="5" t="s">
        <v>158</v>
      </c>
      <c r="AW173" s="5" t="s">
        <v>77</v>
      </c>
      <c r="AX173" s="5" t="s">
        <v>30</v>
      </c>
      <c r="AY173" s="5" t="s">
        <v>266</v>
      </c>
      <c r="BO173">
        <f t="shared" si="89"/>
        <v>0</v>
      </c>
      <c r="BS173" s="5" t="s">
        <v>159</v>
      </c>
      <c r="BT173" s="5" t="s">
        <v>77</v>
      </c>
      <c r="BU173" s="5" t="s">
        <v>30</v>
      </c>
      <c r="BV173">
        <v>1</v>
      </c>
      <c r="BW173">
        <v>1</v>
      </c>
      <c r="BX173">
        <v>0</v>
      </c>
      <c r="BY173">
        <v>0</v>
      </c>
      <c r="BZ173">
        <v>0</v>
      </c>
      <c r="CA173">
        <v>1</v>
      </c>
      <c r="CB173">
        <v>0</v>
      </c>
      <c r="CC173">
        <v>0</v>
      </c>
      <c r="CL173">
        <f t="shared" si="90"/>
        <v>3</v>
      </c>
      <c r="CP173" s="5" t="s">
        <v>160</v>
      </c>
      <c r="CQ173" s="5" t="s">
        <v>77</v>
      </c>
      <c r="CR173" s="5" t="s">
        <v>30</v>
      </c>
      <c r="CS173" s="5" t="s">
        <v>267</v>
      </c>
      <c r="DI173">
        <f t="shared" si="91"/>
        <v>0</v>
      </c>
      <c r="DM173" s="5" t="s">
        <v>161</v>
      </c>
      <c r="DN173" s="5" t="s">
        <v>77</v>
      </c>
      <c r="DO173" s="5" t="s">
        <v>30</v>
      </c>
      <c r="DP173">
        <v>0</v>
      </c>
      <c r="DQ173">
        <v>0</v>
      </c>
      <c r="DR173">
        <v>4</v>
      </c>
      <c r="DS173">
        <v>1</v>
      </c>
      <c r="DT173">
        <v>1</v>
      </c>
      <c r="DU173">
        <v>2</v>
      </c>
      <c r="DV173">
        <v>1</v>
      </c>
      <c r="DW173">
        <v>1</v>
      </c>
      <c r="EF173">
        <f t="shared" si="92"/>
        <v>10</v>
      </c>
    </row>
    <row r="174" spans="1:136" x14ac:dyDescent="0.45">
      <c r="S174" s="35" t="s">
        <v>218</v>
      </c>
      <c r="T174" s="35" t="s">
        <v>214</v>
      </c>
      <c r="U174" s="35">
        <f>SUM(U168:U173)</f>
        <v>28</v>
      </c>
      <c r="AP174" s="35" t="s">
        <v>220</v>
      </c>
      <c r="AQ174" s="35" t="s">
        <v>214</v>
      </c>
      <c r="AR174" s="36">
        <f>SUM(AR168:AR173)</f>
        <v>25</v>
      </c>
      <c r="BM174" s="35" t="s">
        <v>224</v>
      </c>
      <c r="BN174" s="35" t="s">
        <v>214</v>
      </c>
      <c r="BO174" s="35">
        <f>SUM(BO168:BO173)</f>
        <v>1</v>
      </c>
      <c r="CJ174" s="35" t="s">
        <v>227</v>
      </c>
      <c r="CK174" s="35" t="s">
        <v>214</v>
      </c>
      <c r="CL174" s="35">
        <f>SUM(CL168:CL173)</f>
        <v>26</v>
      </c>
      <c r="DG174" s="35" t="s">
        <v>231</v>
      </c>
      <c r="DH174" s="35" t="s">
        <v>214</v>
      </c>
      <c r="DI174" s="35">
        <f>SUM(DI168:DI173)</f>
        <v>3</v>
      </c>
      <c r="ED174" s="35" t="s">
        <v>234</v>
      </c>
      <c r="EE174" s="35" t="s">
        <v>229</v>
      </c>
      <c r="EF174" s="35">
        <f>SUM(EF168:EF173)</f>
        <v>85</v>
      </c>
    </row>
    <row r="177" spans="1:136" x14ac:dyDescent="0.45">
      <c r="A177" t="s">
        <v>184</v>
      </c>
      <c r="B177" s="5" t="s">
        <v>156</v>
      </c>
      <c r="C177" t="s">
        <v>84</v>
      </c>
      <c r="D177" s="5" t="s">
        <v>25</v>
      </c>
      <c r="E177" t="s">
        <v>266</v>
      </c>
      <c r="U177">
        <f>SUM(E177:T177)</f>
        <v>0</v>
      </c>
      <c r="X177" t="s">
        <v>185</v>
      </c>
      <c r="Y177" t="s">
        <v>216</v>
      </c>
      <c r="Z177" t="s">
        <v>84</v>
      </c>
      <c r="AA177" s="5" t="s">
        <v>25</v>
      </c>
      <c r="AB177">
        <v>1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f>SUM(AB177:AQ177)</f>
        <v>2</v>
      </c>
      <c r="AU177" t="s">
        <v>186</v>
      </c>
      <c r="AV177" s="5" t="s">
        <v>158</v>
      </c>
      <c r="AW177" t="s">
        <v>84</v>
      </c>
      <c r="AX177" s="5" t="s">
        <v>25</v>
      </c>
      <c r="AY177">
        <v>0</v>
      </c>
      <c r="AZ177">
        <v>0</v>
      </c>
      <c r="BA177">
        <v>0</v>
      </c>
      <c r="BB177">
        <v>1</v>
      </c>
      <c r="BC177">
        <v>0</v>
      </c>
      <c r="BD177">
        <v>1</v>
      </c>
      <c r="BE177">
        <v>0</v>
      </c>
      <c r="BF177">
        <v>2</v>
      </c>
      <c r="BG177" s="24">
        <v>4</v>
      </c>
      <c r="BH177" s="24">
        <v>1</v>
      </c>
      <c r="BI177">
        <v>0</v>
      </c>
      <c r="BJ177">
        <v>0</v>
      </c>
      <c r="BK177">
        <v>0</v>
      </c>
      <c r="BL177">
        <v>2</v>
      </c>
      <c r="BM177">
        <v>6</v>
      </c>
      <c r="BN177">
        <v>1</v>
      </c>
      <c r="BO177">
        <f>SUM(AY177:BN177)</f>
        <v>18</v>
      </c>
      <c r="BR177" t="s">
        <v>187</v>
      </c>
      <c r="BS177" s="5" t="s">
        <v>159</v>
      </c>
      <c r="BT177" t="s">
        <v>84</v>
      </c>
      <c r="BU177" s="5" t="s">
        <v>25</v>
      </c>
      <c r="BV177" t="s">
        <v>266</v>
      </c>
      <c r="CL177">
        <f>SUM(BV177:CK177)</f>
        <v>0</v>
      </c>
      <c r="CO177" t="s">
        <v>188</v>
      </c>
      <c r="CP177" s="5" t="s">
        <v>160</v>
      </c>
      <c r="CQ177" t="s">
        <v>84</v>
      </c>
      <c r="CR177" s="5" t="s">
        <v>25</v>
      </c>
      <c r="CS177" s="5" t="s">
        <v>267</v>
      </c>
      <c r="DI177">
        <f>SUM(CS177:DH177)</f>
        <v>0</v>
      </c>
      <c r="DL177" t="s">
        <v>189</v>
      </c>
      <c r="DM177" s="5" t="s">
        <v>161</v>
      </c>
      <c r="DN177" t="s">
        <v>84</v>
      </c>
      <c r="DO177" s="5" t="s">
        <v>25</v>
      </c>
      <c r="DP177">
        <v>0</v>
      </c>
      <c r="DQ177">
        <v>0</v>
      </c>
      <c r="DR177">
        <v>0</v>
      </c>
      <c r="DS177">
        <v>0</v>
      </c>
      <c r="DT177">
        <v>2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f>SUM(DP177:EE177)</f>
        <v>2</v>
      </c>
    </row>
    <row r="178" spans="1:136" x14ac:dyDescent="0.45">
      <c r="B178" s="5" t="s">
        <v>156</v>
      </c>
      <c r="C178" t="s">
        <v>84</v>
      </c>
      <c r="D178" s="5" t="s">
        <v>26</v>
      </c>
      <c r="E178">
        <v>2</v>
      </c>
      <c r="F178">
        <v>3</v>
      </c>
      <c r="G178">
        <v>1</v>
      </c>
      <c r="H178">
        <v>2</v>
      </c>
      <c r="I178">
        <v>3</v>
      </c>
      <c r="J178">
        <v>0</v>
      </c>
      <c r="K178">
        <v>2</v>
      </c>
      <c r="L178">
        <v>0</v>
      </c>
      <c r="M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2</v>
      </c>
      <c r="U178">
        <f t="shared" ref="U178:U182" si="94">SUM(E178:T178)</f>
        <v>15</v>
      </c>
      <c r="Y178" t="s">
        <v>216</v>
      </c>
      <c r="Z178" t="s">
        <v>84</v>
      </c>
      <c r="AA178" s="5" t="s">
        <v>26</v>
      </c>
      <c r="AB178">
        <v>0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1</v>
      </c>
      <c r="AM178">
        <v>5</v>
      </c>
      <c r="AN178">
        <v>0</v>
      </c>
      <c r="AO178">
        <v>4</v>
      </c>
      <c r="AP178">
        <v>0</v>
      </c>
      <c r="AQ178">
        <v>1</v>
      </c>
      <c r="AR178">
        <f t="shared" ref="AR178:AR182" si="95">SUM(AB178:AQ178)</f>
        <v>12</v>
      </c>
      <c r="AV178" s="5" t="s">
        <v>158</v>
      </c>
      <c r="AW178" t="s">
        <v>84</v>
      </c>
      <c r="AX178" s="5" t="s">
        <v>26</v>
      </c>
      <c r="AY178">
        <v>0</v>
      </c>
      <c r="AZ178">
        <v>0</v>
      </c>
      <c r="BA178">
        <v>2</v>
      </c>
      <c r="BB178">
        <v>2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6</v>
      </c>
      <c r="BL178">
        <v>4</v>
      </c>
      <c r="BM178">
        <v>0</v>
      </c>
      <c r="BN178">
        <v>0</v>
      </c>
      <c r="BO178">
        <f t="shared" ref="BO178:BO181" si="96">SUM(AY178:BN178)</f>
        <v>14</v>
      </c>
      <c r="BS178" s="5" t="s">
        <v>159</v>
      </c>
      <c r="BT178" t="s">
        <v>84</v>
      </c>
      <c r="BU178" s="5" t="s">
        <v>26</v>
      </c>
      <c r="BV178">
        <v>0</v>
      </c>
      <c r="BW178">
        <v>0</v>
      </c>
      <c r="BX178">
        <v>1</v>
      </c>
      <c r="BY178">
        <v>0</v>
      </c>
      <c r="BZ178">
        <v>0</v>
      </c>
      <c r="CA178">
        <v>0</v>
      </c>
      <c r="CB178">
        <v>1</v>
      </c>
      <c r="CC178">
        <v>0</v>
      </c>
      <c r="CD178">
        <v>1</v>
      </c>
      <c r="CE178">
        <v>3</v>
      </c>
      <c r="CF178">
        <v>0</v>
      </c>
      <c r="CG178">
        <v>1</v>
      </c>
      <c r="CH178">
        <v>1</v>
      </c>
      <c r="CI178">
        <v>1</v>
      </c>
      <c r="CJ178">
        <v>1</v>
      </c>
      <c r="CK178">
        <v>2</v>
      </c>
      <c r="CL178">
        <f t="shared" ref="CL178:CL182" si="97">SUM(BV178:CK178)</f>
        <v>12</v>
      </c>
      <c r="CP178" s="5" t="s">
        <v>160</v>
      </c>
      <c r="CQ178" t="s">
        <v>84</v>
      </c>
      <c r="CR178" s="5" t="s">
        <v>26</v>
      </c>
      <c r="CS178" s="5" t="s">
        <v>267</v>
      </c>
      <c r="DI178">
        <f t="shared" ref="DI178:DI182" si="98">SUM(CS178:DH178)</f>
        <v>0</v>
      </c>
      <c r="DM178" s="5" t="s">
        <v>161</v>
      </c>
      <c r="DN178" t="s">
        <v>84</v>
      </c>
      <c r="DO178" s="5" t="s">
        <v>26</v>
      </c>
      <c r="DP178">
        <v>0</v>
      </c>
      <c r="DQ178">
        <v>0</v>
      </c>
      <c r="DR178">
        <v>0</v>
      </c>
      <c r="DS178">
        <v>1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f t="shared" ref="EF178:EF182" si="99">SUM(DP178:EE178)</f>
        <v>1</v>
      </c>
    </row>
    <row r="179" spans="1:136" x14ac:dyDescent="0.45">
      <c r="B179" s="5" t="s">
        <v>156</v>
      </c>
      <c r="C179" t="s">
        <v>84</v>
      </c>
      <c r="D179" s="5" t="s">
        <v>38</v>
      </c>
      <c r="E179" t="s">
        <v>266</v>
      </c>
      <c r="U179">
        <f t="shared" si="94"/>
        <v>0</v>
      </c>
      <c r="Y179" t="s">
        <v>216</v>
      </c>
      <c r="Z179" t="s">
        <v>84</v>
      </c>
      <c r="AA179" s="5" t="s">
        <v>38</v>
      </c>
      <c r="AB179">
        <v>0</v>
      </c>
      <c r="AC179">
        <v>0</v>
      </c>
      <c r="AD179">
        <v>0</v>
      </c>
      <c r="AE179">
        <v>1</v>
      </c>
      <c r="AF179">
        <v>1</v>
      </c>
      <c r="AG179">
        <v>1</v>
      </c>
      <c r="AH179">
        <v>0</v>
      </c>
      <c r="AI179">
        <v>1</v>
      </c>
      <c r="AR179">
        <f t="shared" si="95"/>
        <v>4</v>
      </c>
      <c r="AV179" s="5" t="s">
        <v>158</v>
      </c>
      <c r="AW179" t="s">
        <v>84</v>
      </c>
      <c r="AX179" s="5" t="s">
        <v>38</v>
      </c>
      <c r="AY179">
        <v>0</v>
      </c>
      <c r="AZ179">
        <v>0</v>
      </c>
      <c r="BA179">
        <v>1</v>
      </c>
      <c r="BB179">
        <v>0</v>
      </c>
      <c r="BC179">
        <v>1</v>
      </c>
      <c r="BD179" s="24">
        <v>3</v>
      </c>
      <c r="BE179">
        <v>5</v>
      </c>
      <c r="BF179">
        <v>11</v>
      </c>
      <c r="BO179">
        <f t="shared" si="96"/>
        <v>21</v>
      </c>
      <c r="BS179" s="5" t="s">
        <v>159</v>
      </c>
      <c r="BT179" t="s">
        <v>84</v>
      </c>
      <c r="BU179" s="5" t="s">
        <v>38</v>
      </c>
      <c r="BV179" t="s">
        <v>266</v>
      </c>
      <c r="CL179">
        <f t="shared" si="97"/>
        <v>0</v>
      </c>
      <c r="CP179" s="5" t="s">
        <v>160</v>
      </c>
      <c r="CQ179" t="s">
        <v>84</v>
      </c>
      <c r="CR179" s="5" t="s">
        <v>38</v>
      </c>
      <c r="CS179" s="5" t="s">
        <v>267</v>
      </c>
      <c r="DI179">
        <f t="shared" si="98"/>
        <v>0</v>
      </c>
      <c r="DM179" s="5" t="s">
        <v>161</v>
      </c>
      <c r="DN179" t="s">
        <v>84</v>
      </c>
      <c r="DO179" s="5" t="s">
        <v>38</v>
      </c>
      <c r="DP179">
        <v>2</v>
      </c>
      <c r="DQ179">
        <v>1</v>
      </c>
      <c r="DR179">
        <v>2</v>
      </c>
      <c r="DS179">
        <v>2</v>
      </c>
      <c r="DT179">
        <v>0</v>
      </c>
      <c r="DU179">
        <v>0</v>
      </c>
      <c r="DV179">
        <v>1</v>
      </c>
      <c r="DW179">
        <v>0</v>
      </c>
      <c r="EF179">
        <f t="shared" si="99"/>
        <v>8</v>
      </c>
    </row>
    <row r="180" spans="1:136" x14ac:dyDescent="0.45">
      <c r="B180" s="5" t="s">
        <v>156</v>
      </c>
      <c r="C180" t="s">
        <v>84</v>
      </c>
      <c r="D180" s="5" t="s">
        <v>28</v>
      </c>
      <c r="E180" t="s">
        <v>266</v>
      </c>
      <c r="U180">
        <f t="shared" si="94"/>
        <v>0</v>
      </c>
      <c r="Y180" t="s">
        <v>216</v>
      </c>
      <c r="Z180" t="s">
        <v>84</v>
      </c>
      <c r="AA180" s="5" t="s">
        <v>28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1</v>
      </c>
      <c r="AR180">
        <f t="shared" si="95"/>
        <v>1</v>
      </c>
      <c r="AV180" s="5" t="s">
        <v>158</v>
      </c>
      <c r="AW180" t="s">
        <v>84</v>
      </c>
      <c r="AX180" s="42" t="s">
        <v>28</v>
      </c>
      <c r="AY180">
        <v>0</v>
      </c>
      <c r="AZ180">
        <v>0</v>
      </c>
      <c r="BA180">
        <v>2</v>
      </c>
      <c r="BB180">
        <v>0</v>
      </c>
      <c r="BC180">
        <v>0</v>
      </c>
      <c r="BD180">
        <v>2</v>
      </c>
      <c r="BE180">
        <v>1</v>
      </c>
      <c r="BF180">
        <v>0</v>
      </c>
      <c r="BO180">
        <f t="shared" si="96"/>
        <v>5</v>
      </c>
      <c r="BS180" s="5" t="s">
        <v>159</v>
      </c>
      <c r="BT180" t="s">
        <v>84</v>
      </c>
      <c r="BU180" s="5" t="s">
        <v>28</v>
      </c>
      <c r="BV180">
        <v>0</v>
      </c>
      <c r="BW180">
        <v>1</v>
      </c>
      <c r="BX180">
        <v>1</v>
      </c>
      <c r="BY180">
        <v>0</v>
      </c>
      <c r="BZ180">
        <v>0</v>
      </c>
      <c r="CA180">
        <v>0</v>
      </c>
      <c r="CB180">
        <v>0</v>
      </c>
      <c r="CC180">
        <v>0</v>
      </c>
      <c r="CL180">
        <f t="shared" si="97"/>
        <v>2</v>
      </c>
      <c r="CP180" s="5" t="s">
        <v>160</v>
      </c>
      <c r="CQ180" t="s">
        <v>84</v>
      </c>
      <c r="CR180" s="5" t="s">
        <v>28</v>
      </c>
      <c r="CS180" s="41">
        <v>2</v>
      </c>
      <c r="DI180">
        <f t="shared" si="98"/>
        <v>2</v>
      </c>
      <c r="DM180" s="5" t="s">
        <v>161</v>
      </c>
      <c r="DN180" t="s">
        <v>84</v>
      </c>
      <c r="DO180" s="5" t="s">
        <v>28</v>
      </c>
      <c r="DP180">
        <v>1</v>
      </c>
      <c r="DQ180">
        <v>0</v>
      </c>
      <c r="DR180">
        <v>0</v>
      </c>
      <c r="DS180">
        <v>0</v>
      </c>
      <c r="DT180">
        <v>0</v>
      </c>
      <c r="DU180">
        <v>2</v>
      </c>
      <c r="DV180">
        <v>0</v>
      </c>
      <c r="DW180">
        <v>0</v>
      </c>
      <c r="EF180">
        <f t="shared" si="99"/>
        <v>3</v>
      </c>
    </row>
    <row r="181" spans="1:136" x14ac:dyDescent="0.45">
      <c r="B181" s="5" t="s">
        <v>156</v>
      </c>
      <c r="C181" t="s">
        <v>84</v>
      </c>
      <c r="D181" s="5" t="s">
        <v>29</v>
      </c>
      <c r="E181" t="s">
        <v>266</v>
      </c>
      <c r="U181">
        <f t="shared" si="94"/>
        <v>0</v>
      </c>
      <c r="Y181" t="s">
        <v>216</v>
      </c>
      <c r="Z181" t="s">
        <v>84</v>
      </c>
      <c r="AA181" s="5" t="s">
        <v>29</v>
      </c>
      <c r="AB181">
        <v>0</v>
      </c>
      <c r="AC181">
        <v>0</v>
      </c>
      <c r="AD181">
        <v>0</v>
      </c>
      <c r="AE181">
        <v>0</v>
      </c>
      <c r="AF181">
        <v>1</v>
      </c>
      <c r="AG181">
        <v>0</v>
      </c>
      <c r="AH181">
        <v>0</v>
      </c>
      <c r="AI181">
        <v>0</v>
      </c>
      <c r="AR181">
        <f t="shared" si="95"/>
        <v>1</v>
      </c>
      <c r="AV181" s="5" t="s">
        <v>158</v>
      </c>
      <c r="AW181" t="s">
        <v>84</v>
      </c>
      <c r="AX181" s="5" t="s">
        <v>29</v>
      </c>
      <c r="AY181" s="24">
        <v>1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 s="24">
        <v>1</v>
      </c>
      <c r="BO181">
        <f t="shared" si="96"/>
        <v>2</v>
      </c>
      <c r="BS181" s="5" t="s">
        <v>159</v>
      </c>
      <c r="BT181" t="s">
        <v>84</v>
      </c>
      <c r="BU181" s="5" t="s">
        <v>29</v>
      </c>
      <c r="BV181">
        <v>0</v>
      </c>
      <c r="BW181">
        <v>0</v>
      </c>
      <c r="BX181">
        <v>1</v>
      </c>
      <c r="BY181">
        <v>5</v>
      </c>
      <c r="BZ181">
        <v>2</v>
      </c>
      <c r="CA181">
        <v>2</v>
      </c>
      <c r="CB181">
        <v>0</v>
      </c>
      <c r="CC181">
        <v>0</v>
      </c>
      <c r="CL181">
        <f t="shared" si="97"/>
        <v>10</v>
      </c>
      <c r="CP181" s="5" t="s">
        <v>160</v>
      </c>
      <c r="CQ181" t="s">
        <v>84</v>
      </c>
      <c r="CR181" s="5" t="s">
        <v>29</v>
      </c>
      <c r="CS181" s="5" t="s">
        <v>267</v>
      </c>
      <c r="DI181">
        <f t="shared" si="98"/>
        <v>0</v>
      </c>
      <c r="DM181" s="5" t="s">
        <v>161</v>
      </c>
      <c r="DN181" t="s">
        <v>84</v>
      </c>
      <c r="DO181" s="5" t="s">
        <v>29</v>
      </c>
      <c r="DP181">
        <v>2</v>
      </c>
      <c r="DQ181" s="41">
        <v>2</v>
      </c>
      <c r="EF181">
        <f t="shared" si="99"/>
        <v>4</v>
      </c>
    </row>
    <row r="182" spans="1:136" x14ac:dyDescent="0.45">
      <c r="B182" s="5" t="s">
        <v>156</v>
      </c>
      <c r="C182" t="s">
        <v>84</v>
      </c>
      <c r="D182" s="5" t="s">
        <v>30</v>
      </c>
      <c r="E182" t="s">
        <v>266</v>
      </c>
      <c r="U182">
        <f t="shared" si="94"/>
        <v>0</v>
      </c>
      <c r="Y182" t="s">
        <v>216</v>
      </c>
      <c r="Z182" t="s">
        <v>84</v>
      </c>
      <c r="AA182" s="5" t="s">
        <v>30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0</v>
      </c>
      <c r="AI182">
        <v>0</v>
      </c>
      <c r="AR182">
        <f t="shared" si="95"/>
        <v>1</v>
      </c>
      <c r="AV182" s="5" t="s">
        <v>158</v>
      </c>
      <c r="AW182" t="s">
        <v>84</v>
      </c>
      <c r="AX182" s="5" t="s">
        <v>30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1</v>
      </c>
      <c r="BE182">
        <v>1</v>
      </c>
      <c r="BF182">
        <v>0</v>
      </c>
      <c r="BO182">
        <f>SUM(AY182:BN182)</f>
        <v>2</v>
      </c>
      <c r="BS182" s="5" t="s">
        <v>159</v>
      </c>
      <c r="BT182" t="s">
        <v>84</v>
      </c>
      <c r="BU182" s="5" t="s">
        <v>30</v>
      </c>
      <c r="BV182">
        <v>0</v>
      </c>
      <c r="BW182">
        <v>1</v>
      </c>
      <c r="BX182">
        <v>0</v>
      </c>
      <c r="BY182">
        <v>1</v>
      </c>
      <c r="BZ182">
        <v>0</v>
      </c>
      <c r="CA182">
        <v>0</v>
      </c>
      <c r="CB182">
        <v>0</v>
      </c>
      <c r="CC182">
        <v>0</v>
      </c>
      <c r="CL182">
        <f t="shared" si="97"/>
        <v>2</v>
      </c>
      <c r="CP182" s="5" t="s">
        <v>160</v>
      </c>
      <c r="CQ182" t="s">
        <v>84</v>
      </c>
      <c r="CR182" s="5" t="s">
        <v>30</v>
      </c>
      <c r="CS182" s="5" t="s">
        <v>267</v>
      </c>
      <c r="DI182">
        <f t="shared" si="98"/>
        <v>0</v>
      </c>
      <c r="DM182" s="5" t="s">
        <v>161</v>
      </c>
      <c r="DN182" t="s">
        <v>84</v>
      </c>
      <c r="DO182" s="44" t="s">
        <v>30</v>
      </c>
      <c r="DP182" s="41">
        <v>2</v>
      </c>
      <c r="EF182">
        <f t="shared" si="99"/>
        <v>2</v>
      </c>
    </row>
    <row r="183" spans="1:136" x14ac:dyDescent="0.45">
      <c r="S183" s="35" t="s">
        <v>219</v>
      </c>
      <c r="T183" s="35" t="s">
        <v>214</v>
      </c>
      <c r="U183" s="35">
        <f>SUM(U177:U182)</f>
        <v>15</v>
      </c>
      <c r="AP183" s="35" t="s">
        <v>222</v>
      </c>
      <c r="AQ183" s="35" t="s">
        <v>214</v>
      </c>
      <c r="AR183" s="35">
        <f>SUM(AR177:AR182)</f>
        <v>21</v>
      </c>
      <c r="BM183" s="35" t="s">
        <v>225</v>
      </c>
      <c r="BN183" s="35" t="s">
        <v>214</v>
      </c>
      <c r="BO183" s="35">
        <f>SUM(BO177:BO182)</f>
        <v>62</v>
      </c>
      <c r="CJ183" s="35" t="s">
        <v>228</v>
      </c>
      <c r="CK183" s="35" t="s">
        <v>229</v>
      </c>
      <c r="CL183" s="35">
        <f>SUM(CL177:CL182)</f>
        <v>26</v>
      </c>
      <c r="DG183" s="35" t="s">
        <v>232</v>
      </c>
      <c r="DH183" s="35" t="s">
        <v>214</v>
      </c>
      <c r="DI183" s="35">
        <f>SUM(DI177:DI182)</f>
        <v>2</v>
      </c>
      <c r="ED183" s="35" t="s">
        <v>235</v>
      </c>
      <c r="EE183" s="35" t="s">
        <v>214</v>
      </c>
      <c r="EF183" s="35">
        <f>SUM(EF177:EF182)</f>
        <v>20</v>
      </c>
    </row>
    <row r="184" spans="1:136" x14ac:dyDescent="0.45">
      <c r="B184" s="5"/>
    </row>
    <row r="185" spans="1:136" x14ac:dyDescent="0.45">
      <c r="A185" t="s">
        <v>190</v>
      </c>
      <c r="B185" s="5" t="s">
        <v>156</v>
      </c>
      <c r="C185" t="s">
        <v>90</v>
      </c>
      <c r="D185" s="5" t="s">
        <v>25</v>
      </c>
      <c r="E185">
        <v>1</v>
      </c>
      <c r="F185">
        <v>0</v>
      </c>
      <c r="G185">
        <v>2</v>
      </c>
      <c r="H185">
        <v>2</v>
      </c>
      <c r="I185">
        <v>1</v>
      </c>
      <c r="J185">
        <v>3</v>
      </c>
      <c r="K185">
        <v>0</v>
      </c>
      <c r="L185">
        <v>1</v>
      </c>
      <c r="M185">
        <v>0</v>
      </c>
      <c r="N185">
        <v>1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f>SUM(E185:T185)</f>
        <v>12</v>
      </c>
      <c r="X185" t="s">
        <v>191</v>
      </c>
      <c r="Y185" t="s">
        <v>216</v>
      </c>
      <c r="Z185" t="s">
        <v>90</v>
      </c>
      <c r="AA185" s="5" t="s">
        <v>25</v>
      </c>
      <c r="AB185" t="s">
        <v>266</v>
      </c>
      <c r="AR185">
        <f>SUM(AB185:AQ185)</f>
        <v>0</v>
      </c>
      <c r="AU185" t="s">
        <v>193</v>
      </c>
      <c r="AV185" s="5" t="s">
        <v>158</v>
      </c>
      <c r="AW185" t="s">
        <v>90</v>
      </c>
      <c r="AX185" s="5" t="s">
        <v>25</v>
      </c>
      <c r="AY185">
        <v>0</v>
      </c>
      <c r="AZ185">
        <v>1</v>
      </c>
      <c r="BA185">
        <v>0</v>
      </c>
      <c r="BB185">
        <v>0</v>
      </c>
      <c r="BC185">
        <v>2</v>
      </c>
      <c r="BD185">
        <v>0</v>
      </c>
      <c r="BE185">
        <v>1</v>
      </c>
      <c r="BF185">
        <v>0</v>
      </c>
      <c r="BG185">
        <v>1</v>
      </c>
      <c r="BH185">
        <v>2</v>
      </c>
      <c r="BI185">
        <v>0</v>
      </c>
      <c r="BJ185" s="24">
        <v>1</v>
      </c>
      <c r="BK185">
        <v>0</v>
      </c>
      <c r="BL185">
        <v>0</v>
      </c>
      <c r="BM185">
        <v>0</v>
      </c>
      <c r="BN185">
        <v>0</v>
      </c>
      <c r="BO185">
        <f>SUM(AY185:BN185)</f>
        <v>8</v>
      </c>
      <c r="BR185" t="s">
        <v>194</v>
      </c>
      <c r="BS185" s="5" t="s">
        <v>159</v>
      </c>
      <c r="BT185" t="s">
        <v>90</v>
      </c>
      <c r="BU185" s="5" t="s">
        <v>25</v>
      </c>
      <c r="BV185" t="s">
        <v>266</v>
      </c>
      <c r="CL185">
        <f>SUM(BV185:CK185)</f>
        <v>0</v>
      </c>
      <c r="CO185" t="s">
        <v>239</v>
      </c>
      <c r="CP185" s="5" t="s">
        <v>160</v>
      </c>
      <c r="CQ185" t="s">
        <v>90</v>
      </c>
      <c r="CR185" s="5" t="s">
        <v>25</v>
      </c>
      <c r="CS185">
        <v>0</v>
      </c>
      <c r="CT185">
        <v>3</v>
      </c>
      <c r="CU185">
        <v>1</v>
      </c>
      <c r="CV185">
        <v>2</v>
      </c>
      <c r="CW185">
        <v>1</v>
      </c>
      <c r="CX185">
        <v>1</v>
      </c>
      <c r="CY185">
        <v>0</v>
      </c>
      <c r="CZ185">
        <v>1</v>
      </c>
      <c r="DA185">
        <v>0</v>
      </c>
      <c r="DB185">
        <v>1</v>
      </c>
      <c r="DC185">
        <v>3</v>
      </c>
      <c r="DD185">
        <v>0</v>
      </c>
      <c r="DE185">
        <v>1</v>
      </c>
      <c r="DF185">
        <v>0</v>
      </c>
      <c r="DG185">
        <v>0</v>
      </c>
      <c r="DH185">
        <v>0</v>
      </c>
      <c r="DI185">
        <f>SUM(CS185:DH185)</f>
        <v>14</v>
      </c>
      <c r="DL185" t="s">
        <v>195</v>
      </c>
      <c r="DM185" s="5" t="s">
        <v>161</v>
      </c>
      <c r="DN185" t="s">
        <v>90</v>
      </c>
      <c r="DO185" s="5" t="s">
        <v>25</v>
      </c>
      <c r="DP185" s="45">
        <v>1</v>
      </c>
      <c r="DQ185">
        <v>1</v>
      </c>
      <c r="DR185">
        <v>0</v>
      </c>
      <c r="DS185">
        <v>0</v>
      </c>
      <c r="DT185">
        <v>1</v>
      </c>
      <c r="DU185">
        <v>0</v>
      </c>
      <c r="DV185">
        <v>0</v>
      </c>
      <c r="DW185">
        <v>0</v>
      </c>
      <c r="DX185">
        <v>0</v>
      </c>
      <c r="DY185" s="41">
        <v>2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f>SUM(DP185:EE185)</f>
        <v>5</v>
      </c>
    </row>
    <row r="186" spans="1:136" x14ac:dyDescent="0.45">
      <c r="B186" s="5" t="s">
        <v>156</v>
      </c>
      <c r="C186" t="s">
        <v>90</v>
      </c>
      <c r="D186" s="5" t="s">
        <v>26</v>
      </c>
      <c r="E186">
        <v>0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f t="shared" ref="U186:U190" si="100">SUM(E186:T186)</f>
        <v>3</v>
      </c>
      <c r="Y186" t="s">
        <v>216</v>
      </c>
      <c r="Z186" t="s">
        <v>90</v>
      </c>
      <c r="AA186" s="5" t="s">
        <v>26</v>
      </c>
      <c r="AB186">
        <v>0</v>
      </c>
      <c r="AC186">
        <v>2</v>
      </c>
      <c r="AD186">
        <v>0</v>
      </c>
      <c r="AE186">
        <v>2</v>
      </c>
      <c r="AF186">
        <v>3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0</v>
      </c>
      <c r="AP186">
        <v>0</v>
      </c>
      <c r="AQ186">
        <v>0</v>
      </c>
      <c r="AR186">
        <f t="shared" ref="AR186:AR190" si="101">SUM(AB186:AQ186)</f>
        <v>8</v>
      </c>
      <c r="AV186" s="5" t="s">
        <v>158</v>
      </c>
      <c r="AW186" t="s">
        <v>90</v>
      </c>
      <c r="AX186" s="5" t="s">
        <v>26</v>
      </c>
      <c r="AY186">
        <v>2</v>
      </c>
      <c r="AZ186">
        <v>2</v>
      </c>
      <c r="BA186">
        <v>4</v>
      </c>
      <c r="BB186">
        <v>1</v>
      </c>
      <c r="BC186">
        <v>0</v>
      </c>
      <c r="BD186">
        <v>0</v>
      </c>
      <c r="BE186">
        <v>1</v>
      </c>
      <c r="BF186">
        <v>1</v>
      </c>
      <c r="BG186">
        <v>1</v>
      </c>
      <c r="BH186">
        <v>0</v>
      </c>
      <c r="BI186">
        <v>1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f t="shared" ref="BO186:BO190" si="102">SUM(AY186:BN186)</f>
        <v>13</v>
      </c>
      <c r="BS186" s="5" t="s">
        <v>159</v>
      </c>
      <c r="BT186" t="s">
        <v>90</v>
      </c>
      <c r="BU186" s="5" t="s">
        <v>26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1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1</v>
      </c>
      <c r="CL186">
        <f t="shared" ref="CL186:CL190" si="103">SUM(BV186:CK186)</f>
        <v>2</v>
      </c>
      <c r="CP186" s="5" t="s">
        <v>160</v>
      </c>
      <c r="CQ186" t="s">
        <v>90</v>
      </c>
      <c r="CR186" s="5" t="s">
        <v>26</v>
      </c>
      <c r="CS186">
        <v>1</v>
      </c>
      <c r="CT186">
        <v>0</v>
      </c>
      <c r="CU186">
        <v>0</v>
      </c>
      <c r="CV186">
        <v>0</v>
      </c>
      <c r="CW186">
        <v>1</v>
      </c>
      <c r="CX186">
        <v>0</v>
      </c>
      <c r="CY186">
        <v>0</v>
      </c>
      <c r="CZ186">
        <v>0</v>
      </c>
      <c r="DA186">
        <v>0</v>
      </c>
      <c r="DB186">
        <v>1</v>
      </c>
      <c r="DC186">
        <v>0</v>
      </c>
      <c r="DD186">
        <v>0</v>
      </c>
      <c r="DE186">
        <v>0</v>
      </c>
      <c r="DF186">
        <v>0</v>
      </c>
      <c r="DG186">
        <v>2</v>
      </c>
      <c r="DH186">
        <v>0</v>
      </c>
      <c r="DI186">
        <f t="shared" ref="DI186:DI190" si="104">SUM(CS186:DH186)</f>
        <v>5</v>
      </c>
      <c r="DM186" s="5" t="s">
        <v>161</v>
      </c>
      <c r="DN186" t="s">
        <v>90</v>
      </c>
      <c r="DO186" s="5" t="s">
        <v>26</v>
      </c>
      <c r="DP186" t="s">
        <v>267</v>
      </c>
      <c r="EF186">
        <f t="shared" ref="EF186:EF190" si="105">SUM(DP186:EE186)</f>
        <v>0</v>
      </c>
    </row>
    <row r="187" spans="1:136" x14ac:dyDescent="0.45">
      <c r="B187" s="5" t="s">
        <v>156</v>
      </c>
      <c r="C187" t="s">
        <v>90</v>
      </c>
      <c r="D187" s="5" t="s">
        <v>38</v>
      </c>
      <c r="E187">
        <v>0</v>
      </c>
      <c r="F187">
        <v>1</v>
      </c>
      <c r="G187">
        <v>1</v>
      </c>
      <c r="H187">
        <v>0</v>
      </c>
      <c r="I187">
        <v>0</v>
      </c>
      <c r="J187">
        <v>6</v>
      </c>
      <c r="K187">
        <v>4</v>
      </c>
      <c r="L187">
        <v>1</v>
      </c>
      <c r="U187">
        <f t="shared" si="100"/>
        <v>13</v>
      </c>
      <c r="Y187" t="s">
        <v>216</v>
      </c>
      <c r="Z187" t="s">
        <v>90</v>
      </c>
      <c r="AA187" s="5" t="s">
        <v>38</v>
      </c>
      <c r="AB187" t="s">
        <v>266</v>
      </c>
      <c r="AR187">
        <f t="shared" si="101"/>
        <v>0</v>
      </c>
      <c r="AV187" s="5" t="s">
        <v>158</v>
      </c>
      <c r="AW187" t="s">
        <v>90</v>
      </c>
      <c r="AX187" s="42" t="s">
        <v>38</v>
      </c>
      <c r="AY187">
        <v>0</v>
      </c>
      <c r="AZ187">
        <v>0</v>
      </c>
      <c r="BA187">
        <v>1</v>
      </c>
      <c r="BB187">
        <v>1</v>
      </c>
      <c r="BC187">
        <v>4</v>
      </c>
      <c r="BD187">
        <v>1</v>
      </c>
      <c r="BE187">
        <v>1</v>
      </c>
      <c r="BF187">
        <v>0</v>
      </c>
      <c r="BO187">
        <f t="shared" si="102"/>
        <v>8</v>
      </c>
      <c r="BS187" s="5" t="s">
        <v>159</v>
      </c>
      <c r="BT187" t="s">
        <v>90</v>
      </c>
      <c r="BU187" s="5" t="s">
        <v>38</v>
      </c>
      <c r="BV187" t="s">
        <v>266</v>
      </c>
      <c r="CL187">
        <f t="shared" si="103"/>
        <v>0</v>
      </c>
      <c r="CP187" s="5" t="s">
        <v>160</v>
      </c>
      <c r="CQ187" t="s">
        <v>90</v>
      </c>
      <c r="CR187" s="5" t="s">
        <v>38</v>
      </c>
      <c r="CS187">
        <v>1</v>
      </c>
      <c r="CT187">
        <v>1</v>
      </c>
      <c r="CU187">
        <v>0</v>
      </c>
      <c r="CV187">
        <v>0</v>
      </c>
      <c r="CW187">
        <v>1</v>
      </c>
      <c r="CX187">
        <v>0</v>
      </c>
      <c r="CY187" s="24">
        <v>1</v>
      </c>
      <c r="CZ187">
        <v>1</v>
      </c>
      <c r="DI187">
        <f t="shared" si="104"/>
        <v>5</v>
      </c>
      <c r="DM187" s="5" t="s">
        <v>161</v>
      </c>
      <c r="DN187" t="s">
        <v>90</v>
      </c>
      <c r="DO187" s="5" t="s">
        <v>38</v>
      </c>
      <c r="DP187">
        <v>0</v>
      </c>
      <c r="DQ187">
        <v>1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EF187">
        <f t="shared" si="105"/>
        <v>1</v>
      </c>
    </row>
    <row r="188" spans="1:136" x14ac:dyDescent="0.45">
      <c r="B188" s="5" t="s">
        <v>156</v>
      </c>
      <c r="C188" t="s">
        <v>90</v>
      </c>
      <c r="D188" s="5" t="s">
        <v>28</v>
      </c>
      <c r="E188" t="s">
        <v>266</v>
      </c>
      <c r="U188">
        <f t="shared" si="100"/>
        <v>0</v>
      </c>
      <c r="Y188" t="s">
        <v>216</v>
      </c>
      <c r="Z188" t="s">
        <v>90</v>
      </c>
      <c r="AA188" s="5" t="s">
        <v>28</v>
      </c>
      <c r="AB188" t="s">
        <v>266</v>
      </c>
      <c r="AR188">
        <f t="shared" si="101"/>
        <v>0</v>
      </c>
      <c r="AV188" s="5" t="s">
        <v>158</v>
      </c>
      <c r="AW188" t="s">
        <v>90</v>
      </c>
      <c r="AX188" s="5" t="s">
        <v>28</v>
      </c>
      <c r="AY188">
        <v>0</v>
      </c>
      <c r="AZ188">
        <v>0</v>
      </c>
      <c r="BA188">
        <v>1</v>
      </c>
      <c r="BB188">
        <v>0</v>
      </c>
      <c r="BC188">
        <v>3</v>
      </c>
      <c r="BD188">
        <v>0</v>
      </c>
      <c r="BE188">
        <v>0</v>
      </c>
      <c r="BF188">
        <v>0</v>
      </c>
      <c r="BO188">
        <f t="shared" si="102"/>
        <v>4</v>
      </c>
      <c r="BS188" s="5" t="s">
        <v>159</v>
      </c>
      <c r="BT188" t="s">
        <v>90</v>
      </c>
      <c r="BU188" s="5" t="s">
        <v>28</v>
      </c>
      <c r="BV188" t="s">
        <v>266</v>
      </c>
      <c r="CL188">
        <f t="shared" si="103"/>
        <v>0</v>
      </c>
      <c r="CP188" s="5" t="s">
        <v>160</v>
      </c>
      <c r="CQ188" t="s">
        <v>90</v>
      </c>
      <c r="CR188" s="5" t="s">
        <v>28</v>
      </c>
      <c r="CS188" t="s">
        <v>266</v>
      </c>
      <c r="DI188">
        <f t="shared" si="104"/>
        <v>0</v>
      </c>
      <c r="DM188" s="5" t="s">
        <v>161</v>
      </c>
      <c r="DN188" t="s">
        <v>90</v>
      </c>
      <c r="DO188" s="5" t="s">
        <v>28</v>
      </c>
      <c r="DP188" t="s">
        <v>267</v>
      </c>
      <c r="EF188">
        <f t="shared" si="105"/>
        <v>0</v>
      </c>
    </row>
    <row r="189" spans="1:136" x14ac:dyDescent="0.45">
      <c r="B189" s="5" t="s">
        <v>156</v>
      </c>
      <c r="C189" t="s">
        <v>90</v>
      </c>
      <c r="D189" s="5" t="s">
        <v>29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1</v>
      </c>
      <c r="L189">
        <v>1</v>
      </c>
      <c r="U189">
        <f t="shared" si="100"/>
        <v>2</v>
      </c>
      <c r="Y189" t="s">
        <v>216</v>
      </c>
      <c r="Z189" t="s">
        <v>90</v>
      </c>
      <c r="AA189" s="5" t="s">
        <v>29</v>
      </c>
      <c r="AB189">
        <v>0</v>
      </c>
      <c r="AC189">
        <v>0</v>
      </c>
      <c r="AD189">
        <v>0</v>
      </c>
      <c r="AE189">
        <v>3</v>
      </c>
      <c r="AF189">
        <v>0</v>
      </c>
      <c r="AG189">
        <v>0</v>
      </c>
      <c r="AH189">
        <v>0</v>
      </c>
      <c r="AI189">
        <v>0</v>
      </c>
      <c r="AR189">
        <f t="shared" si="101"/>
        <v>3</v>
      </c>
      <c r="AV189" s="5" t="s">
        <v>158</v>
      </c>
      <c r="AW189" t="s">
        <v>90</v>
      </c>
      <c r="AX189" s="5" t="s">
        <v>29</v>
      </c>
      <c r="AY189">
        <v>0</v>
      </c>
      <c r="AZ189">
        <v>1</v>
      </c>
      <c r="BA189">
        <v>0</v>
      </c>
      <c r="BB189">
        <v>0</v>
      </c>
      <c r="BC189">
        <v>0</v>
      </c>
      <c r="BD189">
        <v>0</v>
      </c>
      <c r="BE189">
        <v>1</v>
      </c>
      <c r="BF189">
        <v>0</v>
      </c>
      <c r="BO189">
        <f t="shared" si="102"/>
        <v>2</v>
      </c>
      <c r="BS189" s="5" t="s">
        <v>159</v>
      </c>
      <c r="BT189" t="s">
        <v>90</v>
      </c>
      <c r="BU189" s="5" t="s">
        <v>29</v>
      </c>
      <c r="BV189" t="s">
        <v>266</v>
      </c>
      <c r="CL189">
        <f t="shared" si="103"/>
        <v>0</v>
      </c>
      <c r="CP189" s="5" t="s">
        <v>160</v>
      </c>
      <c r="CQ189" t="s">
        <v>90</v>
      </c>
      <c r="CR189" s="5" t="s">
        <v>29</v>
      </c>
      <c r="CS189">
        <v>1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I189">
        <f t="shared" si="104"/>
        <v>1</v>
      </c>
      <c r="DM189" s="5" t="s">
        <v>161</v>
      </c>
      <c r="DN189" t="s">
        <v>90</v>
      </c>
      <c r="DO189" s="5" t="s">
        <v>29</v>
      </c>
      <c r="DP189" t="s">
        <v>267</v>
      </c>
      <c r="EF189">
        <f t="shared" si="105"/>
        <v>0</v>
      </c>
    </row>
    <row r="190" spans="1:136" x14ac:dyDescent="0.45">
      <c r="B190" s="5" t="s">
        <v>156</v>
      </c>
      <c r="C190" t="s">
        <v>90</v>
      </c>
      <c r="D190" s="5" t="s">
        <v>30</v>
      </c>
      <c r="E190">
        <v>0</v>
      </c>
      <c r="F190">
        <v>2</v>
      </c>
      <c r="G190">
        <v>1</v>
      </c>
      <c r="H190">
        <v>1</v>
      </c>
      <c r="I190">
        <v>0</v>
      </c>
      <c r="J190">
        <v>0</v>
      </c>
      <c r="K190">
        <v>2</v>
      </c>
      <c r="L190">
        <v>0</v>
      </c>
      <c r="U190">
        <f t="shared" si="100"/>
        <v>6</v>
      </c>
      <c r="Y190" t="s">
        <v>216</v>
      </c>
      <c r="Z190" t="s">
        <v>90</v>
      </c>
      <c r="AA190" s="5" t="s">
        <v>30</v>
      </c>
      <c r="AB190" t="s">
        <v>266</v>
      </c>
      <c r="AR190">
        <f t="shared" si="101"/>
        <v>0</v>
      </c>
      <c r="AV190" s="5" t="s">
        <v>158</v>
      </c>
      <c r="AW190" t="s">
        <v>90</v>
      </c>
      <c r="AX190" s="5" t="s">
        <v>30</v>
      </c>
      <c r="AY190">
        <v>0</v>
      </c>
      <c r="AZ190">
        <v>5</v>
      </c>
      <c r="BA190">
        <v>1</v>
      </c>
      <c r="BB190">
        <v>2</v>
      </c>
      <c r="BC190">
        <v>1</v>
      </c>
      <c r="BD190">
        <v>2</v>
      </c>
      <c r="BE190">
        <v>0</v>
      </c>
      <c r="BF190">
        <v>1</v>
      </c>
      <c r="BO190">
        <f t="shared" si="102"/>
        <v>12</v>
      </c>
      <c r="BS190" s="5" t="s">
        <v>159</v>
      </c>
      <c r="BT190" t="s">
        <v>90</v>
      </c>
      <c r="BU190" s="5" t="s">
        <v>30</v>
      </c>
      <c r="BV190" t="s">
        <v>266</v>
      </c>
      <c r="CL190">
        <f t="shared" si="103"/>
        <v>0</v>
      </c>
      <c r="CP190" s="5" t="s">
        <v>160</v>
      </c>
      <c r="CQ190" t="s">
        <v>90</v>
      </c>
      <c r="CR190" s="5" t="s">
        <v>30</v>
      </c>
      <c r="CS190">
        <v>0</v>
      </c>
      <c r="CT190">
        <v>0</v>
      </c>
      <c r="CU190" s="24">
        <v>1</v>
      </c>
      <c r="CV190">
        <v>0</v>
      </c>
      <c r="CW190">
        <v>0</v>
      </c>
      <c r="CX190">
        <v>0</v>
      </c>
      <c r="CY190">
        <v>1</v>
      </c>
      <c r="DI190">
        <f t="shared" si="104"/>
        <v>2</v>
      </c>
      <c r="DM190" s="5" t="s">
        <v>161</v>
      </c>
      <c r="DN190" t="s">
        <v>90</v>
      </c>
      <c r="DO190" s="5" t="s">
        <v>30</v>
      </c>
      <c r="DP190" t="s">
        <v>267</v>
      </c>
      <c r="EF190">
        <f t="shared" si="105"/>
        <v>0</v>
      </c>
    </row>
    <row r="191" spans="1:136" x14ac:dyDescent="0.45">
      <c r="S191" s="35" t="s">
        <v>236</v>
      </c>
      <c r="T191" s="35" t="s">
        <v>214</v>
      </c>
      <c r="U191" s="35">
        <f>SUM(U185:U190)</f>
        <v>36</v>
      </c>
      <c r="AP191" s="35" t="s">
        <v>247</v>
      </c>
      <c r="AQ191" s="35" t="s">
        <v>214</v>
      </c>
      <c r="AR191" s="35">
        <f>SUM(AR185:AR190)</f>
        <v>11</v>
      </c>
      <c r="BM191" s="35" t="s">
        <v>237</v>
      </c>
      <c r="BN191" s="35" t="s">
        <v>229</v>
      </c>
      <c r="BO191" s="35">
        <f>SUM(BO185:BO190)</f>
        <v>47</v>
      </c>
      <c r="CJ191" s="35" t="s">
        <v>238</v>
      </c>
      <c r="CK191" s="35" t="s">
        <v>214</v>
      </c>
      <c r="CL191" s="35">
        <f>SUM(CL185:CL190)</f>
        <v>2</v>
      </c>
      <c r="DG191" s="35" t="s">
        <v>240</v>
      </c>
      <c r="DH191" s="35" t="s">
        <v>229</v>
      </c>
      <c r="DI191" s="35">
        <f>SUM(DI185:DI190)</f>
        <v>27</v>
      </c>
      <c r="ED191" s="35" t="s">
        <v>241</v>
      </c>
      <c r="EE191" s="35" t="s">
        <v>229</v>
      </c>
      <c r="EF191" s="35">
        <f>SUM(EF185:EF190)</f>
        <v>6</v>
      </c>
    </row>
    <row r="194" spans="1:136" x14ac:dyDescent="0.45">
      <c r="A194" t="s">
        <v>196</v>
      </c>
      <c r="B194" s="5" t="s">
        <v>156</v>
      </c>
      <c r="C194" t="s">
        <v>97</v>
      </c>
      <c r="D194" s="5" t="s">
        <v>25</v>
      </c>
      <c r="E194" t="s">
        <v>266</v>
      </c>
      <c r="U194">
        <f>SUM(E194:T194)</f>
        <v>0</v>
      </c>
      <c r="X194" t="s">
        <v>197</v>
      </c>
      <c r="Y194" t="s">
        <v>216</v>
      </c>
      <c r="Z194" t="s">
        <v>97</v>
      </c>
      <c r="AA194" s="5" t="s">
        <v>25</v>
      </c>
      <c r="AB194">
        <v>0</v>
      </c>
      <c r="AC194">
        <v>0</v>
      </c>
      <c r="AD194">
        <v>0</v>
      </c>
      <c r="AE194">
        <v>0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2</v>
      </c>
      <c r="AM194">
        <v>0</v>
      </c>
      <c r="AN194">
        <v>1</v>
      </c>
      <c r="AO194">
        <v>0</v>
      </c>
      <c r="AP194">
        <v>0</v>
      </c>
      <c r="AQ194">
        <v>0</v>
      </c>
      <c r="AR194">
        <f>SUM(AB194:AQ194)</f>
        <v>4</v>
      </c>
      <c r="AU194" t="s">
        <v>199</v>
      </c>
      <c r="AV194" s="5" t="s">
        <v>158</v>
      </c>
      <c r="AW194" t="s">
        <v>97</v>
      </c>
      <c r="AX194" s="5" t="s">
        <v>25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1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f>SUM(AY194:BN194)</f>
        <v>1</v>
      </c>
      <c r="BR194" t="s">
        <v>198</v>
      </c>
      <c r="BS194" s="5" t="s">
        <v>159</v>
      </c>
      <c r="BT194" t="s">
        <v>97</v>
      </c>
      <c r="BU194" s="5" t="s">
        <v>25</v>
      </c>
      <c r="BV194">
        <v>1</v>
      </c>
      <c r="BW194">
        <v>1</v>
      </c>
      <c r="BX194">
        <v>0</v>
      </c>
      <c r="BY194">
        <v>0</v>
      </c>
      <c r="BZ194">
        <v>1</v>
      </c>
      <c r="CA194">
        <v>2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f>SUM(BV194:CK194)</f>
        <v>5</v>
      </c>
      <c r="CO194" t="s">
        <v>200</v>
      </c>
      <c r="CP194" s="5" t="s">
        <v>160</v>
      </c>
      <c r="CQ194" t="s">
        <v>245</v>
      </c>
      <c r="CR194" s="5" t="s">
        <v>25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 s="24">
        <v>2</v>
      </c>
      <c r="CZ194">
        <v>0</v>
      </c>
      <c r="DA194">
        <v>0</v>
      </c>
      <c r="DB194">
        <v>1</v>
      </c>
      <c r="DC194">
        <v>0</v>
      </c>
      <c r="DD194">
        <v>0</v>
      </c>
      <c r="DE194">
        <v>1</v>
      </c>
      <c r="DF194">
        <v>1</v>
      </c>
      <c r="DG194">
        <v>0</v>
      </c>
      <c r="DH194">
        <v>0</v>
      </c>
      <c r="DI194">
        <f>SUM(CS194:DH194)</f>
        <v>5</v>
      </c>
      <c r="DL194" t="s">
        <v>201</v>
      </c>
      <c r="DM194" s="5" t="s">
        <v>161</v>
      </c>
      <c r="DN194" t="s">
        <v>97</v>
      </c>
      <c r="DO194" s="5" t="s">
        <v>25</v>
      </c>
      <c r="DP194">
        <v>1</v>
      </c>
      <c r="DQ194">
        <v>1</v>
      </c>
      <c r="DR194">
        <v>2</v>
      </c>
      <c r="DS194">
        <v>0</v>
      </c>
      <c r="DT194">
        <v>1</v>
      </c>
      <c r="DU194">
        <v>1</v>
      </c>
      <c r="DV194">
        <v>2</v>
      </c>
      <c r="DW194">
        <v>5</v>
      </c>
      <c r="DX194">
        <v>1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2</v>
      </c>
      <c r="EE194">
        <v>0</v>
      </c>
      <c r="EF194">
        <f>SUM(DP194:EE194)</f>
        <v>16</v>
      </c>
    </row>
    <row r="195" spans="1:136" x14ac:dyDescent="0.45">
      <c r="B195" s="5" t="s">
        <v>156</v>
      </c>
      <c r="C195" t="s">
        <v>97</v>
      </c>
      <c r="D195" s="5" t="s">
        <v>26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f t="shared" ref="U195:U199" si="106">SUM(E195:T195)</f>
        <v>1</v>
      </c>
      <c r="Y195" t="s">
        <v>216</v>
      </c>
      <c r="Z195" t="s">
        <v>97</v>
      </c>
      <c r="AA195" s="5" t="s">
        <v>26</v>
      </c>
      <c r="AB195">
        <v>0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f t="shared" ref="AR195:AR199" si="107">SUM(AB195:AQ195)</f>
        <v>1</v>
      </c>
      <c r="AV195" s="5" t="s">
        <v>158</v>
      </c>
      <c r="AW195" t="s">
        <v>97</v>
      </c>
      <c r="AX195" s="5" t="s">
        <v>26</v>
      </c>
      <c r="AY195">
        <v>0</v>
      </c>
      <c r="AZ195">
        <v>1</v>
      </c>
      <c r="BA195">
        <v>0</v>
      </c>
      <c r="BB195">
        <v>0</v>
      </c>
      <c r="BC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L195">
        <v>0</v>
      </c>
      <c r="BM195">
        <v>0</v>
      </c>
      <c r="BN195">
        <v>0</v>
      </c>
      <c r="BO195">
        <v>0</v>
      </c>
      <c r="BS195" s="5" t="s">
        <v>159</v>
      </c>
      <c r="BT195" t="s">
        <v>97</v>
      </c>
      <c r="BU195" s="5" t="s">
        <v>26</v>
      </c>
      <c r="BV195">
        <v>1</v>
      </c>
      <c r="BW195">
        <v>0</v>
      </c>
      <c r="BX195">
        <v>0</v>
      </c>
      <c r="BY195">
        <v>2</v>
      </c>
      <c r="BZ195">
        <v>0</v>
      </c>
      <c r="CA195">
        <v>0</v>
      </c>
      <c r="CB195">
        <v>0</v>
      </c>
      <c r="CC195">
        <v>0</v>
      </c>
      <c r="CD195" s="24">
        <v>2</v>
      </c>
      <c r="CE195">
        <v>2</v>
      </c>
      <c r="CF195">
        <v>1</v>
      </c>
      <c r="CG195">
        <v>0</v>
      </c>
      <c r="CH195">
        <v>1</v>
      </c>
      <c r="CI195">
        <v>2</v>
      </c>
      <c r="CJ195">
        <v>0</v>
      </c>
      <c r="CK195">
        <v>2</v>
      </c>
      <c r="CL195">
        <f t="shared" ref="CL195:CL199" si="108">SUM(BV195:CK195)</f>
        <v>13</v>
      </c>
      <c r="CP195" s="5" t="s">
        <v>160</v>
      </c>
      <c r="CQ195" t="s">
        <v>245</v>
      </c>
      <c r="CR195" s="5" t="s">
        <v>26</v>
      </c>
      <c r="CS195">
        <v>0</v>
      </c>
      <c r="CT195">
        <v>0</v>
      </c>
      <c r="CU195">
        <v>1</v>
      </c>
      <c r="CV195">
        <v>0</v>
      </c>
      <c r="CW195">
        <v>1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1</v>
      </c>
      <c r="DG195">
        <v>3</v>
      </c>
      <c r="DH195">
        <v>0</v>
      </c>
      <c r="DI195">
        <f t="shared" ref="DI195:DI199" si="109">SUM(CS195:DH195)</f>
        <v>6</v>
      </c>
      <c r="DM195" s="5" t="s">
        <v>161</v>
      </c>
      <c r="DN195" t="s">
        <v>97</v>
      </c>
      <c r="DO195" s="5" t="s">
        <v>26</v>
      </c>
      <c r="DP195">
        <v>1</v>
      </c>
      <c r="DQ195">
        <v>0</v>
      </c>
      <c r="DR195">
        <v>3</v>
      </c>
      <c r="DS195">
        <v>2</v>
      </c>
      <c r="DT195">
        <v>2</v>
      </c>
      <c r="DU195">
        <v>0</v>
      </c>
      <c r="DV195">
        <v>0</v>
      </c>
      <c r="DW195">
        <v>0</v>
      </c>
      <c r="DX195">
        <v>1</v>
      </c>
      <c r="DY195">
        <v>2</v>
      </c>
      <c r="DZ195">
        <v>1</v>
      </c>
      <c r="EA195">
        <v>0</v>
      </c>
      <c r="EB195">
        <v>0</v>
      </c>
      <c r="EC195">
        <v>0</v>
      </c>
      <c r="ED195">
        <v>2</v>
      </c>
      <c r="EE195">
        <v>1</v>
      </c>
      <c r="EF195">
        <f t="shared" ref="EF195:EF199" si="110">SUM(DP195:EE195)</f>
        <v>15</v>
      </c>
    </row>
    <row r="196" spans="1:136" x14ac:dyDescent="0.45">
      <c r="B196" s="5" t="s">
        <v>156</v>
      </c>
      <c r="C196" t="s">
        <v>97</v>
      </c>
      <c r="D196" s="5" t="s">
        <v>38</v>
      </c>
      <c r="E196" t="s">
        <v>266</v>
      </c>
      <c r="U196">
        <f t="shared" si="106"/>
        <v>0</v>
      </c>
      <c r="Y196" t="s">
        <v>216</v>
      </c>
      <c r="Z196" t="s">
        <v>97</v>
      </c>
      <c r="AA196" s="5" t="s">
        <v>38</v>
      </c>
      <c r="AB196" t="s">
        <v>266</v>
      </c>
      <c r="AR196">
        <f t="shared" si="107"/>
        <v>0</v>
      </c>
      <c r="AV196" s="5" t="s">
        <v>158</v>
      </c>
      <c r="AW196" t="s">
        <v>97</v>
      </c>
      <c r="AX196" s="5" t="s">
        <v>38</v>
      </c>
      <c r="AY196">
        <v>2</v>
      </c>
      <c r="AZ196">
        <v>0</v>
      </c>
      <c r="BA196">
        <v>0</v>
      </c>
      <c r="BB196">
        <v>1</v>
      </c>
      <c r="BC196">
        <v>1</v>
      </c>
      <c r="BD196">
        <v>1</v>
      </c>
      <c r="BE196">
        <v>0</v>
      </c>
      <c r="BF196">
        <v>0</v>
      </c>
      <c r="BO196">
        <f t="shared" ref="BO196:BO199" si="111">SUM(AY196:BN196)</f>
        <v>5</v>
      </c>
      <c r="BS196" s="5" t="s">
        <v>159</v>
      </c>
      <c r="BT196" t="s">
        <v>97</v>
      </c>
      <c r="BU196" s="5" t="s">
        <v>38</v>
      </c>
      <c r="BV196">
        <v>5</v>
      </c>
      <c r="BW196">
        <v>0</v>
      </c>
      <c r="BX196">
        <v>1</v>
      </c>
      <c r="BY196">
        <v>2</v>
      </c>
      <c r="BZ196">
        <v>1</v>
      </c>
      <c r="CA196">
        <v>6</v>
      </c>
      <c r="CB196">
        <v>0</v>
      </c>
      <c r="CC196">
        <v>2</v>
      </c>
      <c r="CL196">
        <f t="shared" si="108"/>
        <v>17</v>
      </c>
      <c r="CP196" s="5" t="s">
        <v>160</v>
      </c>
      <c r="CQ196" t="s">
        <v>245</v>
      </c>
      <c r="CR196" s="5" t="s">
        <v>38</v>
      </c>
      <c r="CS196" t="s">
        <v>266</v>
      </c>
      <c r="DI196">
        <f t="shared" si="109"/>
        <v>0</v>
      </c>
      <c r="DM196" s="5" t="s">
        <v>161</v>
      </c>
      <c r="DN196" t="s">
        <v>97</v>
      </c>
      <c r="DO196" s="42" t="s">
        <v>38</v>
      </c>
      <c r="DP196">
        <v>3</v>
      </c>
      <c r="DQ196">
        <v>0</v>
      </c>
      <c r="DR196">
        <v>3</v>
      </c>
      <c r="DS196">
        <v>2</v>
      </c>
      <c r="DT196">
        <v>0</v>
      </c>
      <c r="DU196">
        <v>1</v>
      </c>
      <c r="DV196">
        <v>1</v>
      </c>
      <c r="DW196">
        <v>1</v>
      </c>
      <c r="EF196">
        <f t="shared" si="110"/>
        <v>11</v>
      </c>
    </row>
    <row r="197" spans="1:136" x14ac:dyDescent="0.45">
      <c r="B197" s="5" t="s">
        <v>156</v>
      </c>
      <c r="C197" t="s">
        <v>97</v>
      </c>
      <c r="D197" s="5" t="s">
        <v>28</v>
      </c>
      <c r="E197" t="s">
        <v>266</v>
      </c>
      <c r="U197">
        <f t="shared" si="106"/>
        <v>0</v>
      </c>
      <c r="Y197" t="s">
        <v>216</v>
      </c>
      <c r="Z197" t="s">
        <v>97</v>
      </c>
      <c r="AA197" s="5" t="s">
        <v>28</v>
      </c>
      <c r="AB197">
        <v>0</v>
      </c>
      <c r="AC197">
        <v>0</v>
      </c>
      <c r="AD197">
        <v>2</v>
      </c>
      <c r="AE197">
        <v>1</v>
      </c>
      <c r="AF197">
        <v>1</v>
      </c>
      <c r="AG197">
        <v>0</v>
      </c>
      <c r="AH197">
        <v>0</v>
      </c>
      <c r="AI197">
        <v>0</v>
      </c>
      <c r="AR197">
        <f t="shared" si="107"/>
        <v>4</v>
      </c>
      <c r="AV197" s="5" t="s">
        <v>158</v>
      </c>
      <c r="AW197" t="s">
        <v>97</v>
      </c>
      <c r="AX197" s="5" t="s">
        <v>28</v>
      </c>
      <c r="AY197">
        <v>0</v>
      </c>
      <c r="AZ197">
        <v>1</v>
      </c>
      <c r="BA197">
        <v>0</v>
      </c>
      <c r="BB197">
        <v>0</v>
      </c>
      <c r="BC197">
        <v>1</v>
      </c>
      <c r="BD197">
        <v>1</v>
      </c>
      <c r="BE197">
        <v>0</v>
      </c>
      <c r="BF197">
        <v>0</v>
      </c>
      <c r="BO197">
        <f t="shared" si="111"/>
        <v>3</v>
      </c>
      <c r="BS197" s="5" t="s">
        <v>159</v>
      </c>
      <c r="BT197" t="s">
        <v>97</v>
      </c>
      <c r="BU197" s="5" t="s">
        <v>28</v>
      </c>
      <c r="BV197" t="s">
        <v>267</v>
      </c>
      <c r="CL197">
        <f t="shared" si="108"/>
        <v>0</v>
      </c>
      <c r="CP197" s="5" t="s">
        <v>160</v>
      </c>
      <c r="CQ197" t="s">
        <v>245</v>
      </c>
      <c r="CR197" s="5" t="s">
        <v>28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1</v>
      </c>
      <c r="CY197">
        <v>1</v>
      </c>
      <c r="CZ197" s="43">
        <v>1</v>
      </c>
      <c r="DI197">
        <f t="shared" si="109"/>
        <v>3</v>
      </c>
      <c r="DM197" s="5" t="s">
        <v>161</v>
      </c>
      <c r="DN197" t="s">
        <v>97</v>
      </c>
      <c r="DO197" s="5" t="s">
        <v>28</v>
      </c>
      <c r="DP197">
        <v>2</v>
      </c>
      <c r="DQ197">
        <v>6</v>
      </c>
      <c r="DR197">
        <v>3</v>
      </c>
      <c r="DS197">
        <v>0</v>
      </c>
      <c r="DT197">
        <v>0</v>
      </c>
      <c r="DU197">
        <v>0</v>
      </c>
      <c r="DV197">
        <v>6</v>
      </c>
      <c r="DW197">
        <v>0</v>
      </c>
      <c r="EF197">
        <f t="shared" si="110"/>
        <v>17</v>
      </c>
    </row>
    <row r="198" spans="1:136" x14ac:dyDescent="0.45">
      <c r="B198" s="5" t="s">
        <v>156</v>
      </c>
      <c r="C198" t="s">
        <v>97</v>
      </c>
      <c r="D198" s="5" t="s">
        <v>29</v>
      </c>
      <c r="E198" t="s">
        <v>266</v>
      </c>
      <c r="U198">
        <f t="shared" si="106"/>
        <v>0</v>
      </c>
      <c r="Y198" t="s">
        <v>216</v>
      </c>
      <c r="Z198" t="s">
        <v>97</v>
      </c>
      <c r="AA198" s="5" t="s">
        <v>29</v>
      </c>
      <c r="AB198">
        <v>1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R198">
        <f t="shared" si="107"/>
        <v>1</v>
      </c>
      <c r="AV198" s="5" t="s">
        <v>158</v>
      </c>
      <c r="AW198" t="s">
        <v>97</v>
      </c>
      <c r="AX198" s="5" t="s">
        <v>29</v>
      </c>
      <c r="AY198" t="s">
        <v>266</v>
      </c>
      <c r="BO198">
        <f t="shared" si="111"/>
        <v>0</v>
      </c>
      <c r="BS198" s="5" t="s">
        <v>159</v>
      </c>
      <c r="BT198" t="s">
        <v>97</v>
      </c>
      <c r="BU198" s="5" t="s">
        <v>29</v>
      </c>
      <c r="BV198">
        <v>2</v>
      </c>
      <c r="BW198">
        <v>0</v>
      </c>
      <c r="BX198">
        <v>1</v>
      </c>
      <c r="BY198">
        <v>1</v>
      </c>
      <c r="BZ198">
        <v>0</v>
      </c>
      <c r="CA198">
        <v>0</v>
      </c>
      <c r="CB198">
        <v>0</v>
      </c>
      <c r="CC198">
        <v>0</v>
      </c>
      <c r="CL198">
        <f t="shared" si="108"/>
        <v>4</v>
      </c>
      <c r="CP198" s="5" t="s">
        <v>160</v>
      </c>
      <c r="CQ198" t="s">
        <v>245</v>
      </c>
      <c r="CR198" s="5" t="s">
        <v>29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3</v>
      </c>
      <c r="CZ198">
        <v>1</v>
      </c>
      <c r="DI198">
        <f t="shared" si="109"/>
        <v>4</v>
      </c>
      <c r="DM198" s="5" t="s">
        <v>161</v>
      </c>
      <c r="DN198" t="s">
        <v>97</v>
      </c>
      <c r="DO198" s="5" t="s">
        <v>29</v>
      </c>
      <c r="DP198">
        <v>0</v>
      </c>
      <c r="DQ198">
        <v>1</v>
      </c>
      <c r="DR198">
        <v>0</v>
      </c>
      <c r="DS198">
        <v>0</v>
      </c>
      <c r="DT198">
        <v>1</v>
      </c>
      <c r="DU198">
        <v>0</v>
      </c>
      <c r="DV198">
        <v>3</v>
      </c>
      <c r="DW198">
        <v>0</v>
      </c>
      <c r="EF198">
        <f t="shared" si="110"/>
        <v>5</v>
      </c>
    </row>
    <row r="199" spans="1:136" x14ac:dyDescent="0.45">
      <c r="B199" s="5" t="s">
        <v>156</v>
      </c>
      <c r="C199" t="s">
        <v>97</v>
      </c>
      <c r="D199" s="5" t="s">
        <v>30</v>
      </c>
      <c r="E199" t="s">
        <v>266</v>
      </c>
      <c r="U199">
        <f t="shared" si="106"/>
        <v>0</v>
      </c>
      <c r="Y199" t="s">
        <v>216</v>
      </c>
      <c r="Z199" t="s">
        <v>97</v>
      </c>
      <c r="AA199" s="5" t="s">
        <v>30</v>
      </c>
      <c r="AB199">
        <v>0</v>
      </c>
      <c r="AC199">
        <v>0</v>
      </c>
      <c r="AD199">
        <v>2</v>
      </c>
      <c r="AE199">
        <v>3</v>
      </c>
      <c r="AF199">
        <v>0</v>
      </c>
      <c r="AG199">
        <v>1</v>
      </c>
      <c r="AH199">
        <v>2</v>
      </c>
      <c r="AI199">
        <v>0</v>
      </c>
      <c r="AR199">
        <f t="shared" si="107"/>
        <v>8</v>
      </c>
      <c r="AV199" s="5" t="s">
        <v>158</v>
      </c>
      <c r="AW199" t="s">
        <v>97</v>
      </c>
      <c r="AX199" s="5" t="s">
        <v>30</v>
      </c>
      <c r="AY199" t="s">
        <v>266</v>
      </c>
      <c r="BO199">
        <f t="shared" si="111"/>
        <v>0</v>
      </c>
      <c r="BS199" s="5" t="s">
        <v>159</v>
      </c>
      <c r="BT199" t="s">
        <v>97</v>
      </c>
      <c r="BU199" s="5" t="s">
        <v>30</v>
      </c>
      <c r="BV199">
        <v>0</v>
      </c>
      <c r="BW199">
        <v>1</v>
      </c>
      <c r="BX199">
        <v>0</v>
      </c>
      <c r="BY199">
        <v>1</v>
      </c>
      <c r="BZ199">
        <v>0</v>
      </c>
      <c r="CA199">
        <v>0</v>
      </c>
      <c r="CB199">
        <v>1</v>
      </c>
      <c r="CC199">
        <v>0</v>
      </c>
      <c r="CL199">
        <f t="shared" si="108"/>
        <v>3</v>
      </c>
      <c r="CP199" s="5" t="s">
        <v>160</v>
      </c>
      <c r="CQ199" t="s">
        <v>245</v>
      </c>
      <c r="CR199" s="5" t="s">
        <v>30</v>
      </c>
      <c r="CS199">
        <v>0</v>
      </c>
      <c r="CT199">
        <v>0</v>
      </c>
      <c r="CU199">
        <v>1</v>
      </c>
      <c r="CV199">
        <v>1</v>
      </c>
      <c r="CW199">
        <v>0</v>
      </c>
      <c r="CX199">
        <v>0</v>
      </c>
      <c r="CY199">
        <v>1</v>
      </c>
      <c r="CZ199">
        <v>0</v>
      </c>
      <c r="DI199">
        <f t="shared" si="109"/>
        <v>3</v>
      </c>
      <c r="DM199" s="5" t="s">
        <v>161</v>
      </c>
      <c r="DN199" t="s">
        <v>97</v>
      </c>
      <c r="DO199" s="5" t="s">
        <v>30</v>
      </c>
      <c r="DP199">
        <v>0</v>
      </c>
      <c r="DQ199">
        <v>0</v>
      </c>
      <c r="DR199">
        <v>1</v>
      </c>
      <c r="DS199">
        <v>0</v>
      </c>
      <c r="DT199">
        <v>0</v>
      </c>
      <c r="DU199">
        <v>0</v>
      </c>
      <c r="DV199">
        <v>0</v>
      </c>
      <c r="DW199">
        <v>0</v>
      </c>
      <c r="EF199">
        <f t="shared" si="110"/>
        <v>1</v>
      </c>
    </row>
    <row r="200" spans="1:136" x14ac:dyDescent="0.45">
      <c r="S200" s="35" t="s">
        <v>242</v>
      </c>
      <c r="T200" s="35" t="s">
        <v>214</v>
      </c>
      <c r="U200" s="35">
        <f>SUM(U194:U199)</f>
        <v>1</v>
      </c>
      <c r="AP200" s="35" t="s">
        <v>246</v>
      </c>
      <c r="AQ200" s="35" t="s">
        <v>214</v>
      </c>
      <c r="AR200" s="35">
        <f>SUM(AR194:AR199)</f>
        <v>18</v>
      </c>
      <c r="BM200" s="35" t="s">
        <v>243</v>
      </c>
      <c r="BN200" s="35" t="s">
        <v>229</v>
      </c>
      <c r="BO200" s="35">
        <f>SUM(BO194:BO199)</f>
        <v>9</v>
      </c>
      <c r="CJ200" s="35" t="s">
        <v>244</v>
      </c>
      <c r="CK200" s="35" t="s">
        <v>214</v>
      </c>
      <c r="CL200" s="35">
        <f>SUM(CL194:CL199)</f>
        <v>42</v>
      </c>
      <c r="DG200" s="35" t="s">
        <v>258</v>
      </c>
      <c r="DH200" s="35" t="s">
        <v>229</v>
      </c>
      <c r="DI200" s="35">
        <f>SUM(DI194:DI199)</f>
        <v>21</v>
      </c>
      <c r="ED200" s="35" t="s">
        <v>248</v>
      </c>
      <c r="EE200" s="35" t="s">
        <v>229</v>
      </c>
      <c r="EF200" s="35">
        <f>SUM(EF194:EF199)</f>
        <v>65</v>
      </c>
    </row>
    <row r="203" spans="1:136" x14ac:dyDescent="0.45">
      <c r="A203" t="s">
        <v>202</v>
      </c>
      <c r="B203" s="5" t="s">
        <v>156</v>
      </c>
      <c r="C203" t="s">
        <v>105</v>
      </c>
      <c r="D203" s="5" t="s">
        <v>25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>
        <f>SUM(E203:T203)</f>
        <v>2</v>
      </c>
      <c r="X203" t="s">
        <v>203</v>
      </c>
      <c r="Y203" t="s">
        <v>216</v>
      </c>
      <c r="Z203" t="s">
        <v>105</v>
      </c>
      <c r="AA203" s="5" t="s">
        <v>25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f>SUM(AB203:AQ203)</f>
        <v>1</v>
      </c>
      <c r="AU203" t="s">
        <v>204</v>
      </c>
      <c r="AV203" s="5" t="s">
        <v>158</v>
      </c>
      <c r="AW203" t="s">
        <v>105</v>
      </c>
      <c r="AX203" s="5" t="s">
        <v>25</v>
      </c>
      <c r="AY203">
        <v>0</v>
      </c>
      <c r="AZ203">
        <v>2</v>
      </c>
      <c r="BA203">
        <v>1</v>
      </c>
      <c r="BB203">
        <v>1</v>
      </c>
      <c r="BC203">
        <v>0</v>
      </c>
      <c r="BD203">
        <v>1</v>
      </c>
      <c r="BE203">
        <v>1</v>
      </c>
      <c r="BF203">
        <v>0</v>
      </c>
      <c r="BG203">
        <v>0</v>
      </c>
      <c r="BH203">
        <v>0</v>
      </c>
      <c r="BI203">
        <v>1</v>
      </c>
      <c r="BJ203">
        <v>0</v>
      </c>
      <c r="BK203">
        <v>1</v>
      </c>
      <c r="BL203">
        <v>2</v>
      </c>
      <c r="BM203">
        <v>0</v>
      </c>
      <c r="BN203">
        <v>0</v>
      </c>
      <c r="BO203">
        <f>SUM(AY203:BN203)</f>
        <v>10</v>
      </c>
      <c r="BR203" t="s">
        <v>205</v>
      </c>
      <c r="BS203" s="5" t="s">
        <v>159</v>
      </c>
      <c r="BT203" t="s">
        <v>105</v>
      </c>
      <c r="BU203" s="5" t="s">
        <v>25</v>
      </c>
      <c r="BV203">
        <v>0</v>
      </c>
      <c r="BW203">
        <v>1</v>
      </c>
      <c r="BX203">
        <v>2</v>
      </c>
      <c r="BY203">
        <v>0</v>
      </c>
      <c r="BZ203">
        <v>1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f>SUM(BV203:CK203)</f>
        <v>4</v>
      </c>
      <c r="CO203" t="s">
        <v>206</v>
      </c>
      <c r="CP203" s="5" t="s">
        <v>160</v>
      </c>
      <c r="CQ203" t="s">
        <v>105</v>
      </c>
      <c r="CR203" s="5" t="s">
        <v>25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6</v>
      </c>
      <c r="CZ203">
        <v>0</v>
      </c>
      <c r="DA203">
        <v>0</v>
      </c>
      <c r="DB203">
        <v>1</v>
      </c>
      <c r="DC203">
        <v>3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f>SUM(CS203:DH203)</f>
        <v>10</v>
      </c>
      <c r="DL203" t="s">
        <v>207</v>
      </c>
      <c r="DM203" s="5" t="s">
        <v>161</v>
      </c>
      <c r="DN203" t="s">
        <v>105</v>
      </c>
      <c r="DO203" s="5" t="s">
        <v>25</v>
      </c>
      <c r="DP203" s="41">
        <v>13</v>
      </c>
      <c r="EF203">
        <f>SUM(DP203:EE203)</f>
        <v>13</v>
      </c>
    </row>
    <row r="204" spans="1:136" x14ac:dyDescent="0.45">
      <c r="B204" s="5" t="s">
        <v>156</v>
      </c>
      <c r="C204" t="s">
        <v>105</v>
      </c>
      <c r="D204" s="5" t="s">
        <v>26</v>
      </c>
      <c r="E204">
        <v>0</v>
      </c>
      <c r="F204">
        <v>10</v>
      </c>
      <c r="G204">
        <v>4</v>
      </c>
      <c r="H204">
        <v>0</v>
      </c>
      <c r="I204">
        <v>2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2</v>
      </c>
      <c r="S204">
        <v>0</v>
      </c>
      <c r="T204">
        <v>2</v>
      </c>
      <c r="U204">
        <f t="shared" ref="U204:U208" si="112">SUM(E204:T204)</f>
        <v>21</v>
      </c>
      <c r="Y204" t="s">
        <v>216</v>
      </c>
      <c r="Z204" t="s">
        <v>105</v>
      </c>
      <c r="AA204" s="5" t="s">
        <v>26</v>
      </c>
      <c r="AB204">
        <v>2</v>
      </c>
      <c r="AR204">
        <f t="shared" ref="AR204:AR208" si="113">SUM(AB204:AQ204)</f>
        <v>2</v>
      </c>
      <c r="AV204" s="5" t="s">
        <v>158</v>
      </c>
      <c r="AW204" t="s">
        <v>105</v>
      </c>
      <c r="AX204" s="5" t="s">
        <v>26</v>
      </c>
      <c r="AY204">
        <v>0</v>
      </c>
      <c r="AZ204">
        <v>0</v>
      </c>
      <c r="BA204">
        <v>1</v>
      </c>
      <c r="BB204">
        <v>5</v>
      </c>
      <c r="BC204">
        <v>2</v>
      </c>
      <c r="BD204">
        <v>2</v>
      </c>
      <c r="BE204">
        <v>1</v>
      </c>
      <c r="BF204">
        <v>1</v>
      </c>
      <c r="BG204">
        <v>1</v>
      </c>
      <c r="BH204">
        <v>1</v>
      </c>
      <c r="BI204">
        <v>6</v>
      </c>
      <c r="BJ204">
        <v>5</v>
      </c>
      <c r="BK204">
        <v>3</v>
      </c>
      <c r="BL204">
        <v>6</v>
      </c>
      <c r="BM204">
        <v>4</v>
      </c>
      <c r="BN204">
        <v>3</v>
      </c>
      <c r="BO204">
        <f t="shared" ref="BO204:BO208" si="114">SUM(AY204:BN204)</f>
        <v>41</v>
      </c>
      <c r="BS204" s="5" t="s">
        <v>159</v>
      </c>
      <c r="BT204" t="s">
        <v>105</v>
      </c>
      <c r="BU204" s="42" t="s">
        <v>26</v>
      </c>
      <c r="BV204" s="24">
        <v>1</v>
      </c>
      <c r="BW204">
        <v>1</v>
      </c>
      <c r="BX204">
        <v>6</v>
      </c>
      <c r="BY204">
        <v>0</v>
      </c>
      <c r="BZ204">
        <v>2</v>
      </c>
      <c r="CA204">
        <v>2</v>
      </c>
      <c r="CB204">
        <v>5</v>
      </c>
      <c r="CC204">
        <v>2</v>
      </c>
      <c r="CD204">
        <v>5</v>
      </c>
      <c r="CE204">
        <v>4</v>
      </c>
      <c r="CF204">
        <v>7</v>
      </c>
      <c r="CG204">
        <v>6</v>
      </c>
      <c r="CH204">
        <v>1</v>
      </c>
      <c r="CI204">
        <v>4</v>
      </c>
      <c r="CJ204">
        <v>0</v>
      </c>
      <c r="CK204">
        <v>1</v>
      </c>
      <c r="CL204">
        <f t="shared" ref="CL204:CL208" si="115">SUM(BV204:CK204)</f>
        <v>47</v>
      </c>
      <c r="CP204" s="5" t="s">
        <v>160</v>
      </c>
      <c r="CQ204" t="s">
        <v>105</v>
      </c>
      <c r="CR204" s="5" t="s">
        <v>26</v>
      </c>
      <c r="CS204">
        <v>2</v>
      </c>
      <c r="CT204">
        <v>0</v>
      </c>
      <c r="CU204">
        <v>1</v>
      </c>
      <c r="CV204">
        <v>0</v>
      </c>
      <c r="CW204">
        <v>2</v>
      </c>
      <c r="CX204">
        <v>1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3</v>
      </c>
      <c r="DE204">
        <v>4</v>
      </c>
      <c r="DF204">
        <v>4</v>
      </c>
      <c r="DG204">
        <v>6</v>
      </c>
      <c r="DH204">
        <v>5</v>
      </c>
      <c r="DI204">
        <f>SUM(CS204:DH204)</f>
        <v>28</v>
      </c>
      <c r="DM204" s="5" t="s">
        <v>161</v>
      </c>
      <c r="DN204" t="s">
        <v>105</v>
      </c>
      <c r="DO204" s="5" t="s">
        <v>26</v>
      </c>
      <c r="DP204" s="41">
        <v>39</v>
      </c>
      <c r="EF204">
        <f t="shared" ref="EF204:EF208" si="116">SUM(DP204:EE204)</f>
        <v>39</v>
      </c>
    </row>
    <row r="205" spans="1:136" x14ac:dyDescent="0.45">
      <c r="B205" s="5" t="s">
        <v>156</v>
      </c>
      <c r="C205" t="s">
        <v>105</v>
      </c>
      <c r="D205" s="5" t="s">
        <v>38</v>
      </c>
      <c r="E205">
        <v>0</v>
      </c>
      <c r="F205">
        <v>0</v>
      </c>
      <c r="G205">
        <v>2</v>
      </c>
      <c r="H205">
        <v>1</v>
      </c>
      <c r="I205">
        <v>0</v>
      </c>
      <c r="J205">
        <v>0</v>
      </c>
      <c r="K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f t="shared" si="112"/>
        <v>3</v>
      </c>
      <c r="Y205" t="s">
        <v>216</v>
      </c>
      <c r="Z205" t="s">
        <v>105</v>
      </c>
      <c r="AA205" s="5" t="s">
        <v>38</v>
      </c>
      <c r="AB205" t="s">
        <v>267</v>
      </c>
      <c r="AR205">
        <f t="shared" si="113"/>
        <v>0</v>
      </c>
      <c r="AV205" s="5" t="s">
        <v>158</v>
      </c>
      <c r="AW205" t="s">
        <v>105</v>
      </c>
      <c r="AX205" s="5" t="s">
        <v>38</v>
      </c>
      <c r="AY205">
        <v>1</v>
      </c>
      <c r="AZ205">
        <v>0</v>
      </c>
      <c r="BA205">
        <v>0</v>
      </c>
      <c r="BB205">
        <v>0</v>
      </c>
      <c r="BC205">
        <v>1</v>
      </c>
      <c r="BD205">
        <v>0</v>
      </c>
      <c r="BE205">
        <v>1</v>
      </c>
      <c r="BF205" s="24">
        <v>1</v>
      </c>
      <c r="BO205">
        <f t="shared" si="114"/>
        <v>4</v>
      </c>
      <c r="BS205" s="5" t="s">
        <v>159</v>
      </c>
      <c r="BT205" t="s">
        <v>105</v>
      </c>
      <c r="BU205" s="5" t="s">
        <v>38</v>
      </c>
      <c r="BV205">
        <v>0</v>
      </c>
      <c r="BW205">
        <v>1</v>
      </c>
      <c r="BX205">
        <v>1</v>
      </c>
      <c r="BY205">
        <v>3</v>
      </c>
      <c r="BZ205">
        <v>0</v>
      </c>
      <c r="CA205">
        <v>0</v>
      </c>
      <c r="CB205">
        <v>2</v>
      </c>
      <c r="CC205">
        <v>1</v>
      </c>
      <c r="CL205">
        <f t="shared" si="115"/>
        <v>8</v>
      </c>
      <c r="CP205" s="5" t="s">
        <v>160</v>
      </c>
      <c r="CQ205" t="s">
        <v>105</v>
      </c>
      <c r="CR205" s="5" t="s">
        <v>38</v>
      </c>
      <c r="CS205">
        <v>2</v>
      </c>
      <c r="CT205">
        <v>2</v>
      </c>
      <c r="CU205">
        <v>0</v>
      </c>
      <c r="CV205">
        <v>1</v>
      </c>
      <c r="CW205">
        <v>2</v>
      </c>
      <c r="CX205">
        <v>0</v>
      </c>
      <c r="CY205">
        <v>2</v>
      </c>
      <c r="CZ205">
        <v>2</v>
      </c>
      <c r="DI205">
        <f t="shared" ref="DI205:DI208" si="117">SUM(CS205:DH205)</f>
        <v>11</v>
      </c>
      <c r="DM205" s="5" t="s">
        <v>161</v>
      </c>
      <c r="DN205" t="s">
        <v>105</v>
      </c>
      <c r="DO205" s="5" t="s">
        <v>38</v>
      </c>
      <c r="DP205" s="41">
        <v>2</v>
      </c>
      <c r="EF205">
        <f t="shared" si="116"/>
        <v>2</v>
      </c>
    </row>
    <row r="206" spans="1:136" x14ac:dyDescent="0.45">
      <c r="B206" s="5" t="s">
        <v>156</v>
      </c>
      <c r="C206" t="s">
        <v>105</v>
      </c>
      <c r="D206" s="5" t="s">
        <v>28</v>
      </c>
      <c r="E206" t="s">
        <v>267</v>
      </c>
      <c r="U206">
        <f t="shared" si="112"/>
        <v>0</v>
      </c>
      <c r="Y206" t="s">
        <v>216</v>
      </c>
      <c r="Z206" t="s">
        <v>105</v>
      </c>
      <c r="AA206" s="5" t="s">
        <v>28</v>
      </c>
      <c r="AB206">
        <v>0</v>
      </c>
      <c r="AC206">
        <v>2</v>
      </c>
      <c r="AD206">
        <v>2</v>
      </c>
      <c r="AE206">
        <v>0</v>
      </c>
      <c r="AF206">
        <v>0</v>
      </c>
      <c r="AG206">
        <v>1</v>
      </c>
      <c r="AH206">
        <v>0</v>
      </c>
      <c r="AI206">
        <v>0</v>
      </c>
      <c r="AR206">
        <f t="shared" si="113"/>
        <v>5</v>
      </c>
      <c r="AV206" s="5" t="s">
        <v>158</v>
      </c>
      <c r="AW206" t="s">
        <v>105</v>
      </c>
      <c r="AX206" s="5" t="s">
        <v>28</v>
      </c>
      <c r="AY206">
        <v>2</v>
      </c>
      <c r="AZ206">
        <v>6</v>
      </c>
      <c r="BA206">
        <v>4</v>
      </c>
      <c r="BB206">
        <v>6</v>
      </c>
      <c r="BC206">
        <v>2</v>
      </c>
      <c r="BD206">
        <v>3</v>
      </c>
      <c r="BE206">
        <v>1</v>
      </c>
      <c r="BF206">
        <v>2</v>
      </c>
      <c r="BO206">
        <f t="shared" si="114"/>
        <v>26</v>
      </c>
      <c r="BS206" s="5" t="s">
        <v>159</v>
      </c>
      <c r="BT206" t="s">
        <v>105</v>
      </c>
      <c r="BU206" s="5" t="s">
        <v>28</v>
      </c>
      <c r="BV206" t="s">
        <v>267</v>
      </c>
      <c r="CL206">
        <f t="shared" si="115"/>
        <v>0</v>
      </c>
      <c r="CP206" s="5" t="s">
        <v>160</v>
      </c>
      <c r="CQ206" t="s">
        <v>105</v>
      </c>
      <c r="CR206" s="5" t="s">
        <v>28</v>
      </c>
      <c r="CS206">
        <v>0</v>
      </c>
      <c r="CT206">
        <v>0</v>
      </c>
      <c r="CU206">
        <v>0</v>
      </c>
      <c r="CV206">
        <v>1</v>
      </c>
      <c r="CW206">
        <v>0</v>
      </c>
      <c r="CX206">
        <v>0</v>
      </c>
      <c r="CY206">
        <v>0</v>
      </c>
      <c r="CZ206">
        <v>0</v>
      </c>
      <c r="DI206">
        <f t="shared" si="117"/>
        <v>1</v>
      </c>
      <c r="DM206" s="5" t="s">
        <v>161</v>
      </c>
      <c r="DN206" t="s">
        <v>105</v>
      </c>
      <c r="DO206" s="5" t="s">
        <v>28</v>
      </c>
      <c r="DP206" s="41">
        <v>11</v>
      </c>
      <c r="EF206">
        <f t="shared" si="116"/>
        <v>11</v>
      </c>
    </row>
    <row r="207" spans="1:136" x14ac:dyDescent="0.45">
      <c r="B207" s="5" t="s">
        <v>156</v>
      </c>
      <c r="C207" t="s">
        <v>105</v>
      </c>
      <c r="D207" s="5" t="s">
        <v>29</v>
      </c>
      <c r="E207" t="s">
        <v>266</v>
      </c>
      <c r="U207">
        <f t="shared" si="112"/>
        <v>0</v>
      </c>
      <c r="Y207" t="s">
        <v>216</v>
      </c>
      <c r="Z207" t="s">
        <v>105</v>
      </c>
      <c r="AA207" s="5" t="s">
        <v>29</v>
      </c>
      <c r="AB207" t="s">
        <v>266</v>
      </c>
      <c r="AR207">
        <f t="shared" si="113"/>
        <v>0</v>
      </c>
      <c r="AV207" s="5" t="s">
        <v>158</v>
      </c>
      <c r="AW207" t="s">
        <v>105</v>
      </c>
      <c r="AX207" s="5" t="s">
        <v>29</v>
      </c>
      <c r="AY207">
        <v>0</v>
      </c>
      <c r="AZ207">
        <v>0</v>
      </c>
      <c r="BA207">
        <v>0</v>
      </c>
      <c r="BB207">
        <v>1</v>
      </c>
      <c r="BC207">
        <v>0</v>
      </c>
      <c r="BD207">
        <v>1</v>
      </c>
      <c r="BE207">
        <v>1</v>
      </c>
      <c r="BF207">
        <v>0</v>
      </c>
      <c r="BO207">
        <f t="shared" si="114"/>
        <v>3</v>
      </c>
      <c r="BS207" s="5" t="s">
        <v>159</v>
      </c>
      <c r="BT207" t="s">
        <v>105</v>
      </c>
      <c r="BU207" s="5" t="s">
        <v>29</v>
      </c>
      <c r="BV207">
        <v>0</v>
      </c>
      <c r="BW207">
        <v>1</v>
      </c>
      <c r="BX207">
        <v>2</v>
      </c>
      <c r="BY207">
        <v>3</v>
      </c>
      <c r="BZ207">
        <v>3</v>
      </c>
      <c r="CA207">
        <v>0</v>
      </c>
      <c r="CB207">
        <v>0</v>
      </c>
      <c r="CC207">
        <v>0</v>
      </c>
      <c r="CL207">
        <f t="shared" si="115"/>
        <v>9</v>
      </c>
      <c r="CP207" s="5" t="s">
        <v>160</v>
      </c>
      <c r="CQ207" t="s">
        <v>105</v>
      </c>
      <c r="CR207" s="5" t="s">
        <v>29</v>
      </c>
      <c r="CS207">
        <v>0</v>
      </c>
      <c r="CT207">
        <v>3</v>
      </c>
      <c r="CU207">
        <v>0</v>
      </c>
      <c r="CV207" s="24">
        <v>3</v>
      </c>
      <c r="CW207">
        <v>1</v>
      </c>
      <c r="CX207">
        <v>1</v>
      </c>
      <c r="CY207">
        <v>1</v>
      </c>
      <c r="CZ207">
        <v>3</v>
      </c>
      <c r="DI207">
        <f t="shared" si="117"/>
        <v>12</v>
      </c>
      <c r="DM207" s="5" t="s">
        <v>161</v>
      </c>
      <c r="DN207" t="s">
        <v>105</v>
      </c>
      <c r="DO207" s="5" t="s">
        <v>29</v>
      </c>
      <c r="DP207" s="41">
        <v>8</v>
      </c>
      <c r="EF207">
        <f t="shared" si="116"/>
        <v>8</v>
      </c>
    </row>
    <row r="208" spans="1:136" x14ac:dyDescent="0.45">
      <c r="B208" s="5" t="s">
        <v>156</v>
      </c>
      <c r="C208" t="s">
        <v>105</v>
      </c>
      <c r="D208" s="5" t="s">
        <v>30</v>
      </c>
      <c r="E208">
        <v>0</v>
      </c>
      <c r="F208">
        <v>2</v>
      </c>
      <c r="G208">
        <v>4</v>
      </c>
      <c r="H208">
        <v>1</v>
      </c>
      <c r="I208">
        <v>2</v>
      </c>
      <c r="J208">
        <v>4</v>
      </c>
      <c r="K208">
        <v>1</v>
      </c>
      <c r="L208">
        <v>0</v>
      </c>
      <c r="M208" s="40">
        <v>1</v>
      </c>
      <c r="U208">
        <f t="shared" si="112"/>
        <v>15</v>
      </c>
      <c r="Y208" t="s">
        <v>216</v>
      </c>
      <c r="Z208" t="s">
        <v>105</v>
      </c>
      <c r="AA208" s="5" t="s">
        <v>30</v>
      </c>
      <c r="AB208">
        <v>2</v>
      </c>
      <c r="AC208">
        <v>1</v>
      </c>
      <c r="AD208">
        <v>0</v>
      </c>
      <c r="AE208">
        <v>0</v>
      </c>
      <c r="AF208">
        <v>0</v>
      </c>
      <c r="AG208">
        <v>0</v>
      </c>
      <c r="AH208">
        <v>1</v>
      </c>
      <c r="AI208">
        <v>0</v>
      </c>
      <c r="AR208">
        <f t="shared" si="113"/>
        <v>4</v>
      </c>
      <c r="AV208" s="5" t="s">
        <v>158</v>
      </c>
      <c r="AW208" t="s">
        <v>105</v>
      </c>
      <c r="AX208" s="5" t="s">
        <v>30</v>
      </c>
      <c r="AY208">
        <v>4</v>
      </c>
      <c r="AZ208">
        <v>2</v>
      </c>
      <c r="BA208">
        <v>2</v>
      </c>
      <c r="BB208">
        <v>0</v>
      </c>
      <c r="BC208">
        <v>0</v>
      </c>
      <c r="BD208">
        <v>3</v>
      </c>
      <c r="BE208">
        <v>3</v>
      </c>
      <c r="BF208">
        <v>1</v>
      </c>
      <c r="BO208">
        <f t="shared" si="114"/>
        <v>15</v>
      </c>
      <c r="BS208" s="5" t="s">
        <v>159</v>
      </c>
      <c r="BT208" t="s">
        <v>105</v>
      </c>
      <c r="BU208" s="5" t="s">
        <v>30</v>
      </c>
      <c r="BV208" s="41">
        <v>1</v>
      </c>
      <c r="CL208">
        <f t="shared" si="115"/>
        <v>1</v>
      </c>
      <c r="CP208" s="5" t="s">
        <v>160</v>
      </c>
      <c r="CQ208" t="s">
        <v>105</v>
      </c>
      <c r="CR208" s="5" t="s">
        <v>30</v>
      </c>
      <c r="CS208">
        <v>1</v>
      </c>
      <c r="CT208">
        <v>2</v>
      </c>
      <c r="CU208">
        <v>0</v>
      </c>
      <c r="CV208">
        <v>0</v>
      </c>
      <c r="CW208">
        <v>1</v>
      </c>
      <c r="CX208">
        <v>1</v>
      </c>
      <c r="CY208">
        <v>1</v>
      </c>
      <c r="CZ208">
        <v>1</v>
      </c>
      <c r="DI208">
        <f t="shared" si="117"/>
        <v>7</v>
      </c>
      <c r="DM208" s="5" t="s">
        <v>161</v>
      </c>
      <c r="DN208" t="s">
        <v>105</v>
      </c>
      <c r="DO208" s="5" t="s">
        <v>30</v>
      </c>
      <c r="DP208" s="41">
        <v>7</v>
      </c>
      <c r="EF208">
        <f t="shared" si="116"/>
        <v>7</v>
      </c>
    </row>
    <row r="209" spans="1:136" x14ac:dyDescent="0.45">
      <c r="S209" s="35" t="s">
        <v>249</v>
      </c>
      <c r="T209" s="35" t="s">
        <v>214</v>
      </c>
      <c r="U209" s="35">
        <f>SUM(U203:U208)</f>
        <v>41</v>
      </c>
      <c r="AP209" s="35" t="s">
        <v>250</v>
      </c>
      <c r="AQ209" s="35" t="s">
        <v>214</v>
      </c>
      <c r="AR209" s="35">
        <f>SUM(AR203:AR208)</f>
        <v>12</v>
      </c>
      <c r="BM209" s="35" t="s">
        <v>251</v>
      </c>
      <c r="BN209" s="35" t="s">
        <v>229</v>
      </c>
      <c r="BO209" s="35">
        <f>SUM(BO203:BO208)</f>
        <v>99</v>
      </c>
      <c r="CJ209" s="35" t="s">
        <v>256</v>
      </c>
      <c r="CK209" s="35" t="s">
        <v>214</v>
      </c>
      <c r="CL209" s="35">
        <f>SUM(CL203:CL208)</f>
        <v>69</v>
      </c>
      <c r="DG209" s="35" t="s">
        <v>259</v>
      </c>
      <c r="DH209" s="35" t="s">
        <v>229</v>
      </c>
      <c r="DI209" s="35">
        <f>SUM(DI203:DI208)</f>
        <v>69</v>
      </c>
      <c r="ED209" s="35" t="s">
        <v>261</v>
      </c>
      <c r="EE209" s="35" t="s">
        <v>229</v>
      </c>
      <c r="EF209" s="35">
        <f>SUM(EF203:EF208)</f>
        <v>80</v>
      </c>
    </row>
    <row r="213" spans="1:136" x14ac:dyDescent="0.45">
      <c r="A213" t="s">
        <v>208</v>
      </c>
      <c r="B213" s="5" t="s">
        <v>156</v>
      </c>
      <c r="C213" t="s">
        <v>113</v>
      </c>
      <c r="D213" s="5" t="s">
        <v>25</v>
      </c>
      <c r="E213" t="s">
        <v>268</v>
      </c>
      <c r="U213">
        <f>SUM(E213:T213)</f>
        <v>0</v>
      </c>
      <c r="X213" t="s">
        <v>209</v>
      </c>
      <c r="Y213" t="s">
        <v>216</v>
      </c>
      <c r="Z213" t="s">
        <v>113</v>
      </c>
      <c r="AA213" s="5" t="s">
        <v>25</v>
      </c>
      <c r="AB213">
        <v>0</v>
      </c>
      <c r="AC213">
        <v>1</v>
      </c>
      <c r="AD213">
        <v>0</v>
      </c>
      <c r="AE213">
        <v>1</v>
      </c>
      <c r="AF213">
        <v>1</v>
      </c>
      <c r="AG213">
        <v>0</v>
      </c>
      <c r="AH213">
        <v>0</v>
      </c>
      <c r="AI213">
        <v>0</v>
      </c>
      <c r="AJ213">
        <v>1</v>
      </c>
      <c r="AK213">
        <v>3</v>
      </c>
      <c r="AL213">
        <v>0</v>
      </c>
      <c r="AM213">
        <v>0</v>
      </c>
      <c r="AN213">
        <v>0</v>
      </c>
      <c r="AO213">
        <v>0</v>
      </c>
      <c r="AP213">
        <v>1</v>
      </c>
      <c r="AQ213">
        <v>3</v>
      </c>
      <c r="AR213">
        <f>SUM(AB213:AQ213)</f>
        <v>11</v>
      </c>
      <c r="AU213" t="s">
        <v>210</v>
      </c>
      <c r="AV213" s="5" t="s">
        <v>158</v>
      </c>
      <c r="AW213" t="s">
        <v>113</v>
      </c>
      <c r="AX213" s="5" t="s">
        <v>25</v>
      </c>
      <c r="AY213">
        <v>0</v>
      </c>
      <c r="AZ213">
        <v>0</v>
      </c>
      <c r="BA213">
        <v>4</v>
      </c>
      <c r="BB213">
        <v>0</v>
      </c>
      <c r="BC213">
        <v>0</v>
      </c>
      <c r="BD213" s="24">
        <v>9</v>
      </c>
      <c r="BE213">
        <v>1</v>
      </c>
      <c r="BF213">
        <v>2</v>
      </c>
      <c r="BG213">
        <v>5</v>
      </c>
      <c r="BH213">
        <v>2</v>
      </c>
      <c r="BI213">
        <v>1</v>
      </c>
      <c r="BJ213">
        <v>0</v>
      </c>
      <c r="BK213">
        <v>0</v>
      </c>
      <c r="BL213">
        <v>3</v>
      </c>
      <c r="BM213">
        <v>0</v>
      </c>
      <c r="BN213">
        <v>1</v>
      </c>
      <c r="BO213">
        <f>SUM(AY213:BN213)</f>
        <v>28</v>
      </c>
      <c r="BR213" t="s">
        <v>211</v>
      </c>
      <c r="BS213" s="5" t="s">
        <v>159</v>
      </c>
      <c r="BT213" t="s">
        <v>113</v>
      </c>
      <c r="BU213" s="5" t="s">
        <v>25</v>
      </c>
      <c r="BV213">
        <v>0</v>
      </c>
      <c r="BW213">
        <v>1</v>
      </c>
      <c r="BX213">
        <v>1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1</v>
      </c>
      <c r="CF213">
        <v>1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f t="shared" ref="CL213:CL218" si="118">SUM(BV213:CK213)</f>
        <v>4</v>
      </c>
      <c r="CO213" t="s">
        <v>212</v>
      </c>
      <c r="CP213" s="5" t="s">
        <v>160</v>
      </c>
      <c r="CQ213" t="s">
        <v>113</v>
      </c>
      <c r="CR213" s="42" t="s">
        <v>25</v>
      </c>
      <c r="CS213">
        <v>1</v>
      </c>
      <c r="CT213">
        <v>0</v>
      </c>
      <c r="CU213">
        <v>0</v>
      </c>
      <c r="CV213">
        <v>1</v>
      </c>
      <c r="CW213">
        <v>4</v>
      </c>
      <c r="CX213">
        <v>0</v>
      </c>
      <c r="CY213">
        <v>2</v>
      </c>
      <c r="CZ213">
        <v>4</v>
      </c>
      <c r="DA213">
        <v>2</v>
      </c>
      <c r="DB213">
        <v>2</v>
      </c>
      <c r="DC213">
        <v>2</v>
      </c>
      <c r="DD213">
        <v>0</v>
      </c>
      <c r="DE213">
        <v>0</v>
      </c>
      <c r="DF213">
        <v>0</v>
      </c>
      <c r="DG213">
        <v>1</v>
      </c>
      <c r="DH213">
        <v>1</v>
      </c>
      <c r="DI213">
        <f t="shared" ref="DI213:DI218" si="119">SUM(CS213:DH213)</f>
        <v>20</v>
      </c>
      <c r="DL213" t="s">
        <v>213</v>
      </c>
      <c r="DM213" s="5" t="s">
        <v>161</v>
      </c>
      <c r="DN213" t="s">
        <v>113</v>
      </c>
      <c r="DO213" s="5" t="s">
        <v>25</v>
      </c>
      <c r="EF213">
        <f>SUM(DP213:EE213)</f>
        <v>0</v>
      </c>
    </row>
    <row r="214" spans="1:136" x14ac:dyDescent="0.45">
      <c r="B214" s="5" t="s">
        <v>156</v>
      </c>
      <c r="C214" t="s">
        <v>113</v>
      </c>
      <c r="D214" s="5" t="s">
        <v>26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2</v>
      </c>
      <c r="N214">
        <v>0</v>
      </c>
      <c r="O214">
        <v>0</v>
      </c>
      <c r="P214">
        <v>1</v>
      </c>
      <c r="Q214">
        <v>0</v>
      </c>
      <c r="R214">
        <v>1</v>
      </c>
      <c r="S214">
        <v>0</v>
      </c>
      <c r="T214">
        <v>1</v>
      </c>
      <c r="U214">
        <f t="shared" ref="U214:U218" si="120">SUM(E214:T214)</f>
        <v>7</v>
      </c>
      <c r="Y214" t="s">
        <v>216</v>
      </c>
      <c r="Z214" t="s">
        <v>113</v>
      </c>
      <c r="AA214" s="5" t="s">
        <v>26</v>
      </c>
      <c r="AB214">
        <v>0</v>
      </c>
      <c r="AC214">
        <v>2</v>
      </c>
      <c r="AD214">
        <v>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2</v>
      </c>
      <c r="AK214">
        <v>2</v>
      </c>
      <c r="AL214">
        <v>4</v>
      </c>
      <c r="AM214">
        <v>1</v>
      </c>
      <c r="AN214">
        <v>1</v>
      </c>
      <c r="AO214">
        <v>5</v>
      </c>
      <c r="AP214">
        <v>4</v>
      </c>
      <c r="AQ214">
        <v>0</v>
      </c>
      <c r="AR214">
        <f t="shared" ref="AR214:AR218" si="121">SUM(AB214:AQ214)</f>
        <v>22</v>
      </c>
      <c r="AV214" s="5" t="s">
        <v>158</v>
      </c>
      <c r="AW214" t="s">
        <v>113</v>
      </c>
      <c r="AX214" s="5" t="s">
        <v>26</v>
      </c>
      <c r="AY214">
        <v>4</v>
      </c>
      <c r="AZ214">
        <v>3</v>
      </c>
      <c r="BA214">
        <v>4</v>
      </c>
      <c r="BB214">
        <v>1</v>
      </c>
      <c r="BC214">
        <v>0</v>
      </c>
      <c r="BD214">
        <v>0</v>
      </c>
      <c r="BE214">
        <v>0</v>
      </c>
      <c r="BF214">
        <v>1</v>
      </c>
      <c r="BG214">
        <v>0</v>
      </c>
      <c r="BH214">
        <v>0</v>
      </c>
      <c r="BI214">
        <v>3</v>
      </c>
      <c r="BJ214">
        <v>1</v>
      </c>
      <c r="BK214">
        <v>0</v>
      </c>
      <c r="BL214">
        <v>1</v>
      </c>
      <c r="BM214">
        <v>2</v>
      </c>
      <c r="BN214">
        <v>1</v>
      </c>
      <c r="BO214">
        <f t="shared" ref="BO214:BO218" si="122">SUM(AY214:BN214)</f>
        <v>21</v>
      </c>
      <c r="BS214" s="5" t="s">
        <v>159</v>
      </c>
      <c r="BT214" t="s">
        <v>113</v>
      </c>
      <c r="BU214" s="5" t="s">
        <v>26</v>
      </c>
      <c r="BV214">
        <v>0</v>
      </c>
      <c r="BW214">
        <v>0</v>
      </c>
      <c r="BX214">
        <v>1</v>
      </c>
      <c r="BY214">
        <v>0</v>
      </c>
      <c r="BZ214">
        <v>0</v>
      </c>
      <c r="CA214">
        <v>2</v>
      </c>
      <c r="CB214">
        <v>1</v>
      </c>
      <c r="CC214">
        <v>0</v>
      </c>
      <c r="CD214">
        <v>1</v>
      </c>
      <c r="CE214">
        <v>1</v>
      </c>
      <c r="CF214">
        <v>3</v>
      </c>
      <c r="CG214">
        <v>3</v>
      </c>
      <c r="CH214">
        <v>3</v>
      </c>
      <c r="CI214">
        <v>0</v>
      </c>
      <c r="CJ214">
        <v>0</v>
      </c>
      <c r="CK214">
        <v>0</v>
      </c>
      <c r="CL214">
        <f t="shared" si="118"/>
        <v>15</v>
      </c>
      <c r="CP214" s="5" t="s">
        <v>160</v>
      </c>
      <c r="CQ214" t="s">
        <v>113</v>
      </c>
      <c r="CR214" s="42" t="s">
        <v>26</v>
      </c>
      <c r="CS214">
        <v>0</v>
      </c>
      <c r="CT214">
        <v>0</v>
      </c>
      <c r="CU214">
        <v>2</v>
      </c>
      <c r="CV214">
        <v>1</v>
      </c>
      <c r="CW214">
        <v>0</v>
      </c>
      <c r="CX214">
        <v>0</v>
      </c>
      <c r="CY214">
        <v>2</v>
      </c>
      <c r="CZ214">
        <v>1</v>
      </c>
      <c r="DA214">
        <v>1</v>
      </c>
      <c r="DB214">
        <v>0</v>
      </c>
      <c r="DC214">
        <v>1</v>
      </c>
      <c r="DD214">
        <v>0</v>
      </c>
      <c r="DE214">
        <v>1</v>
      </c>
      <c r="DF214">
        <v>2</v>
      </c>
      <c r="DG214">
        <v>0</v>
      </c>
      <c r="DH214">
        <v>0</v>
      </c>
      <c r="DI214">
        <f t="shared" si="119"/>
        <v>11</v>
      </c>
      <c r="DM214" s="5" t="s">
        <v>161</v>
      </c>
      <c r="DN214" t="s">
        <v>113</v>
      </c>
      <c r="DO214" s="5" t="s">
        <v>26</v>
      </c>
      <c r="DP214">
        <v>1</v>
      </c>
      <c r="EF214">
        <f t="shared" ref="EF214:EF218" si="123">SUM(DP214:EE214)</f>
        <v>1</v>
      </c>
    </row>
    <row r="215" spans="1:136" x14ac:dyDescent="0.45">
      <c r="B215" s="5" t="s">
        <v>156</v>
      </c>
      <c r="C215" t="s">
        <v>113</v>
      </c>
      <c r="D215" s="5" t="s">
        <v>38</v>
      </c>
      <c r="E215">
        <v>2</v>
      </c>
      <c r="F215">
        <v>0</v>
      </c>
      <c r="G215">
        <v>0</v>
      </c>
      <c r="H215">
        <v>2</v>
      </c>
      <c r="I215">
        <v>0</v>
      </c>
      <c r="J215">
        <v>1</v>
      </c>
      <c r="K215">
        <v>0</v>
      </c>
      <c r="L215">
        <v>0</v>
      </c>
      <c r="U215">
        <f t="shared" si="120"/>
        <v>5</v>
      </c>
      <c r="Y215" t="s">
        <v>216</v>
      </c>
      <c r="Z215" t="s">
        <v>113</v>
      </c>
      <c r="AA215" s="5" t="s">
        <v>38</v>
      </c>
      <c r="AB215" s="24">
        <v>3</v>
      </c>
      <c r="AC215" s="24">
        <v>1</v>
      </c>
      <c r="AD215">
        <v>1</v>
      </c>
      <c r="AE215">
        <v>1</v>
      </c>
      <c r="AF215" s="24">
        <v>1</v>
      </c>
      <c r="AG215" s="24">
        <v>4</v>
      </c>
      <c r="AH215">
        <v>3</v>
      </c>
      <c r="AI215">
        <v>4</v>
      </c>
      <c r="AR215">
        <f t="shared" si="121"/>
        <v>18</v>
      </c>
      <c r="AV215" s="5" t="s">
        <v>158</v>
      </c>
      <c r="AW215" t="s">
        <v>113</v>
      </c>
      <c r="AX215" s="5" t="s">
        <v>38</v>
      </c>
      <c r="AY215">
        <v>0</v>
      </c>
      <c r="AZ215">
        <v>0</v>
      </c>
      <c r="BA215">
        <v>1</v>
      </c>
      <c r="BB215">
        <v>0</v>
      </c>
      <c r="BC215">
        <v>0</v>
      </c>
      <c r="BD215">
        <v>8</v>
      </c>
      <c r="BE215">
        <v>1</v>
      </c>
      <c r="BF215">
        <v>0</v>
      </c>
      <c r="BO215">
        <f t="shared" si="122"/>
        <v>10</v>
      </c>
      <c r="BS215" s="5" t="s">
        <v>159</v>
      </c>
      <c r="BT215" t="s">
        <v>113</v>
      </c>
      <c r="BU215" s="5" t="s">
        <v>38</v>
      </c>
      <c r="BV215">
        <v>1</v>
      </c>
      <c r="BW215">
        <v>3</v>
      </c>
      <c r="BX215">
        <v>4</v>
      </c>
      <c r="BY215">
        <v>3</v>
      </c>
      <c r="BZ215">
        <v>3</v>
      </c>
      <c r="CA215">
        <v>0</v>
      </c>
      <c r="CB215">
        <v>1</v>
      </c>
      <c r="CC215">
        <v>0</v>
      </c>
      <c r="CL215">
        <f t="shared" si="118"/>
        <v>15</v>
      </c>
      <c r="CP215" s="5" t="s">
        <v>160</v>
      </c>
      <c r="CQ215" t="s">
        <v>113</v>
      </c>
      <c r="CR215" s="5" t="s">
        <v>38</v>
      </c>
      <c r="CS215">
        <v>1</v>
      </c>
      <c r="CT215">
        <v>0</v>
      </c>
      <c r="CU215">
        <v>1</v>
      </c>
      <c r="CV215">
        <v>0</v>
      </c>
      <c r="CW215">
        <v>1</v>
      </c>
      <c r="CX215">
        <v>0</v>
      </c>
      <c r="CY215">
        <v>0</v>
      </c>
      <c r="CZ215">
        <v>0</v>
      </c>
      <c r="DI215">
        <f t="shared" si="119"/>
        <v>3</v>
      </c>
      <c r="DM215" s="5" t="s">
        <v>161</v>
      </c>
      <c r="DN215" t="s">
        <v>113</v>
      </c>
      <c r="DO215" s="5" t="s">
        <v>38</v>
      </c>
      <c r="EF215">
        <f t="shared" si="123"/>
        <v>0</v>
      </c>
    </row>
    <row r="216" spans="1:136" x14ac:dyDescent="0.45">
      <c r="B216" s="5" t="s">
        <v>156</v>
      </c>
      <c r="C216" t="s">
        <v>113</v>
      </c>
      <c r="D216" s="5" t="s">
        <v>28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U216">
        <f t="shared" si="120"/>
        <v>1</v>
      </c>
      <c r="Y216" t="s">
        <v>216</v>
      </c>
      <c r="Z216" t="s">
        <v>113</v>
      </c>
      <c r="AA216" s="5" t="s">
        <v>28</v>
      </c>
      <c r="AB216">
        <v>1</v>
      </c>
      <c r="AC216">
        <v>1</v>
      </c>
      <c r="AD216">
        <v>0</v>
      </c>
      <c r="AE216">
        <v>0</v>
      </c>
      <c r="AF216">
        <v>1</v>
      </c>
      <c r="AG216">
        <v>0</v>
      </c>
      <c r="AH216">
        <v>0</v>
      </c>
      <c r="AI216">
        <v>0</v>
      </c>
      <c r="AR216">
        <f t="shared" si="121"/>
        <v>3</v>
      </c>
      <c r="AV216" s="5" t="s">
        <v>158</v>
      </c>
      <c r="AW216" t="s">
        <v>113</v>
      </c>
      <c r="AX216" s="42" t="s">
        <v>28</v>
      </c>
      <c r="AY216">
        <v>2</v>
      </c>
      <c r="AZ216">
        <v>1</v>
      </c>
      <c r="BA216">
        <v>3</v>
      </c>
      <c r="BB216">
        <v>1</v>
      </c>
      <c r="BC216">
        <v>2</v>
      </c>
      <c r="BD216">
        <v>2</v>
      </c>
      <c r="BE216">
        <v>2</v>
      </c>
      <c r="BF216">
        <v>3</v>
      </c>
      <c r="BO216">
        <f t="shared" si="122"/>
        <v>16</v>
      </c>
      <c r="BS216" s="5" t="s">
        <v>159</v>
      </c>
      <c r="BT216" t="s">
        <v>113</v>
      </c>
      <c r="BU216" s="5" t="s">
        <v>28</v>
      </c>
      <c r="BV216" t="s">
        <v>267</v>
      </c>
      <c r="CL216">
        <f t="shared" si="118"/>
        <v>0</v>
      </c>
      <c r="CP216" s="5" t="s">
        <v>160</v>
      </c>
      <c r="CQ216" t="s">
        <v>113</v>
      </c>
      <c r="CR216" s="5" t="s">
        <v>28</v>
      </c>
      <c r="CS216" t="s">
        <v>267</v>
      </c>
      <c r="DI216">
        <f t="shared" si="119"/>
        <v>0</v>
      </c>
      <c r="DM216" s="5" t="s">
        <v>161</v>
      </c>
      <c r="DN216" t="s">
        <v>113</v>
      </c>
      <c r="DO216" s="5" t="s">
        <v>28</v>
      </c>
      <c r="EF216">
        <f t="shared" si="123"/>
        <v>0</v>
      </c>
    </row>
    <row r="217" spans="1:136" x14ac:dyDescent="0.45">
      <c r="B217" s="5" t="s">
        <v>156</v>
      </c>
      <c r="C217" t="s">
        <v>113</v>
      </c>
      <c r="D217" s="5" t="s">
        <v>29</v>
      </c>
      <c r="E217">
        <v>0</v>
      </c>
      <c r="F217">
        <v>1</v>
      </c>
      <c r="G217">
        <v>1</v>
      </c>
      <c r="H217">
        <v>0</v>
      </c>
      <c r="I217">
        <v>2</v>
      </c>
      <c r="J217">
        <v>1</v>
      </c>
      <c r="K217">
        <v>1</v>
      </c>
      <c r="L217">
        <v>0</v>
      </c>
      <c r="U217">
        <f t="shared" si="120"/>
        <v>6</v>
      </c>
      <c r="Y217" t="s">
        <v>216</v>
      </c>
      <c r="Z217" t="s">
        <v>113</v>
      </c>
      <c r="AA217" s="5" t="s">
        <v>29</v>
      </c>
      <c r="AB217">
        <v>0</v>
      </c>
      <c r="AC217" s="24">
        <v>1</v>
      </c>
      <c r="AD217">
        <v>0</v>
      </c>
      <c r="AE217">
        <v>0</v>
      </c>
      <c r="AF217">
        <v>1</v>
      </c>
      <c r="AG217">
        <v>0</v>
      </c>
      <c r="AH217">
        <v>0</v>
      </c>
      <c r="AI217">
        <v>0</v>
      </c>
      <c r="AR217">
        <f t="shared" si="121"/>
        <v>2</v>
      </c>
      <c r="AV217" s="5" t="s">
        <v>158</v>
      </c>
      <c r="AW217" t="s">
        <v>113</v>
      </c>
      <c r="AX217" s="5" t="s">
        <v>29</v>
      </c>
      <c r="AY217" t="s">
        <v>266</v>
      </c>
      <c r="BO217">
        <f t="shared" si="122"/>
        <v>0</v>
      </c>
      <c r="BS217" s="5" t="s">
        <v>159</v>
      </c>
      <c r="BT217" t="s">
        <v>113</v>
      </c>
      <c r="BU217" s="5" t="s">
        <v>29</v>
      </c>
      <c r="BV217">
        <v>0</v>
      </c>
      <c r="BW217">
        <v>2</v>
      </c>
      <c r="BX217">
        <v>1</v>
      </c>
      <c r="BY217">
        <v>2</v>
      </c>
      <c r="BZ217">
        <v>1</v>
      </c>
      <c r="CA217">
        <v>0</v>
      </c>
      <c r="CB217">
        <v>0</v>
      </c>
      <c r="CC217">
        <v>0</v>
      </c>
      <c r="CL217">
        <f t="shared" si="118"/>
        <v>6</v>
      </c>
      <c r="CP217" s="5" t="s">
        <v>160</v>
      </c>
      <c r="CQ217" t="s">
        <v>113</v>
      </c>
      <c r="CR217" s="5" t="s">
        <v>29</v>
      </c>
      <c r="CS217">
        <v>2</v>
      </c>
      <c r="CT217">
        <v>0</v>
      </c>
      <c r="CU217">
        <v>1</v>
      </c>
      <c r="CV217">
        <v>0</v>
      </c>
      <c r="CW217">
        <v>1</v>
      </c>
      <c r="CX217">
        <v>1</v>
      </c>
      <c r="CY217">
        <v>1</v>
      </c>
      <c r="CZ217">
        <v>0</v>
      </c>
      <c r="DI217">
        <f t="shared" si="119"/>
        <v>6</v>
      </c>
      <c r="DM217" s="5" t="s">
        <v>161</v>
      </c>
      <c r="DN217" t="s">
        <v>113</v>
      </c>
      <c r="DO217" s="5" t="s">
        <v>29</v>
      </c>
      <c r="EF217">
        <f t="shared" si="123"/>
        <v>0</v>
      </c>
    </row>
    <row r="218" spans="1:136" x14ac:dyDescent="0.45">
      <c r="B218" s="5" t="s">
        <v>156</v>
      </c>
      <c r="C218" t="s">
        <v>113</v>
      </c>
      <c r="D218" s="5" t="s">
        <v>30</v>
      </c>
      <c r="E218" t="s">
        <v>267</v>
      </c>
      <c r="U218">
        <f t="shared" si="120"/>
        <v>0</v>
      </c>
      <c r="Y218" t="s">
        <v>216</v>
      </c>
      <c r="Z218" t="s">
        <v>113</v>
      </c>
      <c r="AA218" s="5" t="s">
        <v>30</v>
      </c>
      <c r="AB218" t="s">
        <v>266</v>
      </c>
      <c r="AP218" s="25"/>
      <c r="AQ218" s="25"/>
      <c r="AR218" s="25">
        <f t="shared" si="121"/>
        <v>0</v>
      </c>
      <c r="AV218" s="5" t="s">
        <v>158</v>
      </c>
      <c r="AW218" t="s">
        <v>113</v>
      </c>
      <c r="AX218" s="5" t="s">
        <v>30</v>
      </c>
      <c r="AY218">
        <v>3</v>
      </c>
      <c r="AZ218">
        <v>0</v>
      </c>
      <c r="BA218">
        <v>5</v>
      </c>
      <c r="BB218">
        <v>2</v>
      </c>
      <c r="BC218">
        <v>1</v>
      </c>
      <c r="BD218">
        <v>0</v>
      </c>
      <c r="BE218">
        <v>1</v>
      </c>
      <c r="BF218">
        <v>1</v>
      </c>
      <c r="BO218">
        <f t="shared" si="122"/>
        <v>13</v>
      </c>
      <c r="BS218" s="5" t="s">
        <v>159</v>
      </c>
      <c r="BT218" t="s">
        <v>113</v>
      </c>
      <c r="BU218" s="5" t="s">
        <v>30</v>
      </c>
      <c r="BV218">
        <v>0</v>
      </c>
      <c r="BW218">
        <v>1</v>
      </c>
      <c r="BX218">
        <v>0</v>
      </c>
      <c r="BY218">
        <v>2</v>
      </c>
      <c r="BZ218">
        <v>0</v>
      </c>
      <c r="CA218">
        <v>0</v>
      </c>
      <c r="CB218">
        <v>1</v>
      </c>
      <c r="CC218">
        <v>3</v>
      </c>
      <c r="CL218">
        <f t="shared" si="118"/>
        <v>7</v>
      </c>
      <c r="CP218" s="5" t="s">
        <v>160</v>
      </c>
      <c r="CQ218" t="s">
        <v>113</v>
      </c>
      <c r="CR218" s="5" t="s">
        <v>30</v>
      </c>
      <c r="CS218" t="s">
        <v>267</v>
      </c>
      <c r="DI218">
        <f t="shared" si="119"/>
        <v>0</v>
      </c>
      <c r="DM218" s="5" t="s">
        <v>161</v>
      </c>
      <c r="DN218" t="s">
        <v>113</v>
      </c>
      <c r="DO218" s="5" t="s">
        <v>30</v>
      </c>
      <c r="EF218">
        <f t="shared" si="123"/>
        <v>0</v>
      </c>
    </row>
    <row r="219" spans="1:136" x14ac:dyDescent="0.45">
      <c r="S219" s="35" t="s">
        <v>253</v>
      </c>
      <c r="T219" s="35" t="s">
        <v>214</v>
      </c>
      <c r="U219" s="35">
        <f>SUM(U213:U218)</f>
        <v>19</v>
      </c>
      <c r="AP219" s="35" t="s">
        <v>254</v>
      </c>
      <c r="AQ219" s="35" t="s">
        <v>214</v>
      </c>
      <c r="AR219" s="35">
        <f>SUM(AR213:AR218)</f>
        <v>56</v>
      </c>
      <c r="BM219" s="35" t="s">
        <v>255</v>
      </c>
      <c r="BN219" s="35" t="s">
        <v>229</v>
      </c>
      <c r="BO219" s="35">
        <f>SUM(BO213:BO218)</f>
        <v>88</v>
      </c>
      <c r="CJ219" s="35" t="s">
        <v>257</v>
      </c>
      <c r="CK219" s="35" t="s">
        <v>214</v>
      </c>
      <c r="CL219" s="35">
        <f>SUM(CL213:CL218)</f>
        <v>47</v>
      </c>
      <c r="DG219" s="35" t="s">
        <v>260</v>
      </c>
      <c r="DH219" s="35" t="s">
        <v>229</v>
      </c>
      <c r="DI219" s="35">
        <f>SUM(DI213:DI218)</f>
        <v>40</v>
      </c>
      <c r="ED219" s="35" t="s">
        <v>262</v>
      </c>
      <c r="EE219" s="35" t="s">
        <v>229</v>
      </c>
      <c r="EF219" s="35">
        <f>SUM(EF213:EF218)</f>
        <v>1</v>
      </c>
    </row>
    <row r="223" spans="1:136" x14ac:dyDescent="0.45">
      <c r="M223" s="40"/>
      <c r="N223" t="s">
        <v>269</v>
      </c>
    </row>
    <row r="224" spans="1:136" x14ac:dyDescent="0.45">
      <c r="M224" s="41"/>
      <c r="N224" t="s">
        <v>270</v>
      </c>
    </row>
    <row r="227" spans="98:120" x14ac:dyDescent="0.45">
      <c r="CT227" s="43"/>
    </row>
    <row r="230" spans="98:120" x14ac:dyDescent="0.45">
      <c r="DP230" s="43" t="s">
        <v>271</v>
      </c>
    </row>
  </sheetData>
  <mergeCells count="6">
    <mergeCell ref="BR3:BX3"/>
    <mergeCell ref="E3:K3"/>
    <mergeCell ref="R3:X3"/>
    <mergeCell ref="AE3:AK3"/>
    <mergeCell ref="AR3:AX3"/>
    <mergeCell ref="BE3:BK3"/>
  </mergeCells>
  <phoneticPr fontId="4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F12EC-2342-4935-B199-DA6046D379C1}">
  <dimension ref="A3:O62"/>
  <sheetViews>
    <sheetView zoomScale="41" workbookViewId="0">
      <selection activeCell="D14" sqref="D14"/>
    </sheetView>
  </sheetViews>
  <sheetFormatPr defaultRowHeight="14.25" x14ac:dyDescent="0.45"/>
  <cols>
    <col min="4" max="4" width="10.86328125" customWidth="1"/>
    <col min="5" max="5" width="12.46484375" customWidth="1"/>
    <col min="10" max="10" width="17.19921875" customWidth="1"/>
    <col min="12" max="12" width="17.06640625" customWidth="1"/>
    <col min="13" max="13" width="11.796875" customWidth="1"/>
    <col min="14" max="14" width="13.796875" customWidth="1"/>
    <col min="15" max="15" width="12.06640625" customWidth="1"/>
  </cols>
  <sheetData>
    <row r="3" spans="1:15" ht="28.5" x14ac:dyDescent="0.45">
      <c r="A3" s="34" t="s">
        <v>128</v>
      </c>
      <c r="B3" s="34" t="s">
        <v>129</v>
      </c>
      <c r="C3" s="34" t="s">
        <v>130</v>
      </c>
      <c r="D3" s="34" t="s">
        <v>131</v>
      </c>
      <c r="E3" s="34" t="s">
        <v>132</v>
      </c>
      <c r="F3" s="34" t="s">
        <v>133</v>
      </c>
      <c r="G3" s="34" t="s">
        <v>154</v>
      </c>
      <c r="H3" s="34"/>
    </row>
    <row r="4" spans="1:15" x14ac:dyDescent="0.45">
      <c r="A4" s="38">
        <v>1</v>
      </c>
      <c r="B4" s="38" t="s">
        <v>156</v>
      </c>
      <c r="C4" s="38" t="s">
        <v>41</v>
      </c>
      <c r="D4" s="38">
        <v>435</v>
      </c>
      <c r="E4" s="38">
        <v>17</v>
      </c>
      <c r="F4">
        <f>(E4/D5)*100</f>
        <v>4.4736842105263159</v>
      </c>
      <c r="G4">
        <f>ROUND(F4,2)</f>
        <v>4.47</v>
      </c>
      <c r="K4" s="2"/>
      <c r="L4" s="2"/>
      <c r="M4" s="2"/>
      <c r="N4" s="2"/>
      <c r="O4" s="2"/>
    </row>
    <row r="5" spans="1:15" x14ac:dyDescent="0.45">
      <c r="A5">
        <v>1</v>
      </c>
      <c r="B5" t="s">
        <v>156</v>
      </c>
      <c r="C5" t="s">
        <v>77</v>
      </c>
      <c r="D5">
        <v>380</v>
      </c>
      <c r="E5">
        <v>28</v>
      </c>
      <c r="F5">
        <f t="shared" ref="F5:F44" si="0">(E5/D6)*100</f>
        <v>8.1632653061224492</v>
      </c>
      <c r="G5">
        <f t="shared" ref="G5:G45" si="1">ROUND(F5,2)</f>
        <v>8.16</v>
      </c>
    </row>
    <row r="6" spans="1:15" x14ac:dyDescent="0.45">
      <c r="A6">
        <v>1</v>
      </c>
      <c r="B6" t="s">
        <v>156</v>
      </c>
      <c r="C6" t="s">
        <v>84</v>
      </c>
      <c r="D6">
        <v>343</v>
      </c>
      <c r="E6">
        <v>15</v>
      </c>
      <c r="F6">
        <f t="shared" si="0"/>
        <v>3.9577836411609502</v>
      </c>
      <c r="G6">
        <f t="shared" si="1"/>
        <v>3.96</v>
      </c>
    </row>
    <row r="7" spans="1:15" x14ac:dyDescent="0.45">
      <c r="A7">
        <v>1</v>
      </c>
      <c r="B7" t="s">
        <v>156</v>
      </c>
      <c r="C7" t="s">
        <v>90</v>
      </c>
      <c r="D7">
        <v>379</v>
      </c>
      <c r="E7">
        <v>36</v>
      </c>
      <c r="F7">
        <f t="shared" si="0"/>
        <v>12.587412587412588</v>
      </c>
      <c r="G7">
        <f t="shared" si="1"/>
        <v>12.59</v>
      </c>
    </row>
    <row r="8" spans="1:15" x14ac:dyDescent="0.45">
      <c r="A8">
        <v>1</v>
      </c>
      <c r="B8" t="s">
        <v>156</v>
      </c>
      <c r="C8" t="s">
        <v>97</v>
      </c>
      <c r="D8">
        <v>286</v>
      </c>
      <c r="E8">
        <v>1</v>
      </c>
      <c r="F8">
        <f t="shared" si="0"/>
        <v>0.36900369003690037</v>
      </c>
      <c r="G8">
        <f t="shared" si="1"/>
        <v>0.37</v>
      </c>
    </row>
    <row r="9" spans="1:15" x14ac:dyDescent="0.45">
      <c r="A9">
        <v>1</v>
      </c>
      <c r="B9" t="s">
        <v>156</v>
      </c>
      <c r="C9" t="s">
        <v>105</v>
      </c>
      <c r="D9">
        <v>271</v>
      </c>
      <c r="E9">
        <v>41</v>
      </c>
      <c r="F9">
        <f t="shared" si="0"/>
        <v>29.496402877697843</v>
      </c>
      <c r="G9">
        <f t="shared" si="1"/>
        <v>29.5</v>
      </c>
    </row>
    <row r="10" spans="1:15" x14ac:dyDescent="0.45">
      <c r="A10">
        <v>1</v>
      </c>
      <c r="B10" t="s">
        <v>156</v>
      </c>
      <c r="C10" t="s">
        <v>113</v>
      </c>
      <c r="D10">
        <v>139</v>
      </c>
      <c r="E10">
        <v>19</v>
      </c>
      <c r="F10">
        <f t="shared" si="0"/>
        <v>3.3274956217162872</v>
      </c>
      <c r="G10">
        <f t="shared" si="1"/>
        <v>3.33</v>
      </c>
    </row>
    <row r="11" spans="1:15" x14ac:dyDescent="0.45">
      <c r="A11" s="38">
        <v>2</v>
      </c>
      <c r="B11" s="38" t="s">
        <v>157</v>
      </c>
      <c r="C11" s="38" t="s">
        <v>41</v>
      </c>
      <c r="D11" s="38">
        <v>571</v>
      </c>
      <c r="E11" s="38">
        <v>59</v>
      </c>
      <c r="F11">
        <f t="shared" si="0"/>
        <v>12.882096069868995</v>
      </c>
      <c r="G11">
        <f t="shared" si="1"/>
        <v>12.88</v>
      </c>
    </row>
    <row r="12" spans="1:15" x14ac:dyDescent="0.45">
      <c r="A12">
        <v>2</v>
      </c>
      <c r="B12" t="s">
        <v>157</v>
      </c>
      <c r="C12" t="s">
        <v>77</v>
      </c>
      <c r="D12">
        <v>458</v>
      </c>
      <c r="E12">
        <v>25</v>
      </c>
      <c r="F12">
        <f t="shared" si="0"/>
        <v>7.9113924050632916</v>
      </c>
      <c r="G12">
        <f t="shared" si="1"/>
        <v>7.91</v>
      </c>
    </row>
    <row r="13" spans="1:15" x14ac:dyDescent="0.45">
      <c r="A13">
        <v>2</v>
      </c>
      <c r="B13" t="s">
        <v>157</v>
      </c>
      <c r="C13" t="s">
        <v>84</v>
      </c>
      <c r="D13">
        <v>316</v>
      </c>
      <c r="E13">
        <v>21</v>
      </c>
      <c r="F13">
        <f t="shared" si="0"/>
        <v>161.53846153846155</v>
      </c>
      <c r="G13">
        <f t="shared" si="1"/>
        <v>161.54</v>
      </c>
      <c r="K13" s="25"/>
      <c r="L13" s="25"/>
      <c r="M13" s="25"/>
      <c r="N13" s="25"/>
      <c r="O13" s="25"/>
    </row>
    <row r="14" spans="1:15" x14ac:dyDescent="0.45">
      <c r="A14">
        <v>2</v>
      </c>
      <c r="B14" t="s">
        <v>157</v>
      </c>
      <c r="C14" t="s">
        <v>90</v>
      </c>
      <c r="D14" s="48">
        <v>13</v>
      </c>
      <c r="E14">
        <v>11</v>
      </c>
      <c r="F14">
        <f t="shared" si="0"/>
        <v>2.9255319148936172</v>
      </c>
      <c r="G14">
        <f t="shared" si="1"/>
        <v>2.93</v>
      </c>
    </row>
    <row r="15" spans="1:15" x14ac:dyDescent="0.45">
      <c r="A15">
        <v>2</v>
      </c>
      <c r="B15" t="s">
        <v>157</v>
      </c>
      <c r="C15" t="s">
        <v>97</v>
      </c>
      <c r="D15">
        <v>376</v>
      </c>
      <c r="E15">
        <v>18</v>
      </c>
      <c r="F15">
        <f t="shared" si="0"/>
        <v>3.2028469750889679</v>
      </c>
      <c r="G15">
        <f t="shared" si="1"/>
        <v>3.2</v>
      </c>
    </row>
    <row r="16" spans="1:15" x14ac:dyDescent="0.45">
      <c r="A16">
        <v>2</v>
      </c>
      <c r="B16" t="s">
        <v>157</v>
      </c>
      <c r="C16" t="s">
        <v>105</v>
      </c>
      <c r="D16">
        <v>562</v>
      </c>
      <c r="E16">
        <v>12</v>
      </c>
      <c r="F16">
        <f t="shared" si="0"/>
        <v>5.8823529411764701</v>
      </c>
      <c r="G16">
        <f t="shared" si="1"/>
        <v>5.88</v>
      </c>
    </row>
    <row r="17" spans="1:15" x14ac:dyDescent="0.45">
      <c r="A17">
        <v>2</v>
      </c>
      <c r="B17" t="s">
        <v>157</v>
      </c>
      <c r="C17" t="s">
        <v>113</v>
      </c>
      <c r="D17">
        <v>204</v>
      </c>
      <c r="E17">
        <v>56</v>
      </c>
      <c r="F17">
        <f t="shared" si="0"/>
        <v>9.3959731543624159</v>
      </c>
      <c r="G17">
        <f t="shared" si="1"/>
        <v>9.4</v>
      </c>
    </row>
    <row r="18" spans="1:15" x14ac:dyDescent="0.45">
      <c r="A18" s="38">
        <v>3</v>
      </c>
      <c r="B18" s="38" t="s">
        <v>158</v>
      </c>
      <c r="C18" s="38" t="s">
        <v>41</v>
      </c>
      <c r="D18" s="38">
        <v>596</v>
      </c>
      <c r="E18" s="38">
        <v>65</v>
      </c>
      <c r="F18">
        <f t="shared" si="0"/>
        <v>19.637462235649547</v>
      </c>
      <c r="G18">
        <f t="shared" si="1"/>
        <v>19.64</v>
      </c>
    </row>
    <row r="19" spans="1:15" x14ac:dyDescent="0.45">
      <c r="A19">
        <v>3</v>
      </c>
      <c r="B19" t="s">
        <v>158</v>
      </c>
      <c r="C19" t="s">
        <v>77</v>
      </c>
      <c r="D19">
        <v>331</v>
      </c>
      <c r="E19">
        <v>1</v>
      </c>
      <c r="F19">
        <f t="shared" si="0"/>
        <v>0.20202020202020202</v>
      </c>
      <c r="G19">
        <f t="shared" si="1"/>
        <v>0.2</v>
      </c>
    </row>
    <row r="20" spans="1:15" x14ac:dyDescent="0.45">
      <c r="A20">
        <v>3</v>
      </c>
      <c r="B20" t="s">
        <v>158</v>
      </c>
      <c r="C20" t="s">
        <v>84</v>
      </c>
      <c r="D20">
        <v>495</v>
      </c>
      <c r="E20">
        <v>62</v>
      </c>
      <c r="F20">
        <f t="shared" si="0"/>
        <v>23.574144486692013</v>
      </c>
      <c r="G20">
        <f t="shared" si="1"/>
        <v>23.57</v>
      </c>
    </row>
    <row r="21" spans="1:15" x14ac:dyDescent="0.45">
      <c r="A21">
        <v>3</v>
      </c>
      <c r="B21" t="s">
        <v>158</v>
      </c>
      <c r="C21" t="s">
        <v>90</v>
      </c>
      <c r="D21">
        <v>263</v>
      </c>
      <c r="E21">
        <v>47</v>
      </c>
      <c r="F21">
        <f t="shared" si="0"/>
        <v>8.4684684684684672</v>
      </c>
      <c r="G21">
        <f t="shared" si="1"/>
        <v>8.4700000000000006</v>
      </c>
      <c r="J21" s="46"/>
      <c r="K21" s="46"/>
      <c r="L21" s="46"/>
      <c r="M21" s="46"/>
      <c r="N21" s="46"/>
      <c r="O21" s="46"/>
    </row>
    <row r="22" spans="1:15" x14ac:dyDescent="0.45">
      <c r="A22">
        <v>3</v>
      </c>
      <c r="B22" t="s">
        <v>158</v>
      </c>
      <c r="C22" t="s">
        <v>97</v>
      </c>
      <c r="D22">
        <v>555</v>
      </c>
      <c r="E22">
        <v>9</v>
      </c>
      <c r="F22">
        <f t="shared" si="0"/>
        <v>1.882845188284519</v>
      </c>
      <c r="G22">
        <f t="shared" si="1"/>
        <v>1.88</v>
      </c>
      <c r="J22" s="46"/>
      <c r="K22" s="47" t="s">
        <v>128</v>
      </c>
      <c r="L22" s="47" t="s">
        <v>151</v>
      </c>
      <c r="M22" s="26" t="s">
        <v>154</v>
      </c>
      <c r="N22" s="47" t="s">
        <v>150</v>
      </c>
      <c r="O22" s="46" t="s">
        <v>272</v>
      </c>
    </row>
    <row r="23" spans="1:15" x14ac:dyDescent="0.45">
      <c r="A23">
        <v>3</v>
      </c>
      <c r="B23" t="s">
        <v>158</v>
      </c>
      <c r="C23" t="s">
        <v>105</v>
      </c>
      <c r="D23">
        <v>478</v>
      </c>
      <c r="E23">
        <v>99</v>
      </c>
      <c r="F23">
        <f t="shared" si="0"/>
        <v>44.796380090497742</v>
      </c>
      <c r="G23">
        <f t="shared" si="1"/>
        <v>44.8</v>
      </c>
      <c r="J23" s="46">
        <v>1</v>
      </c>
      <c r="K23" s="46" t="s">
        <v>156</v>
      </c>
      <c r="L23" s="46">
        <f>AVERAGE(G4:G10)</f>
        <v>8.911428571428571</v>
      </c>
      <c r="M23" s="46">
        <f>ROUND(L23,2)</f>
        <v>8.91</v>
      </c>
      <c r="N23" s="46">
        <f>_xlfn.STDEV.S(G4:G10)</f>
        <v>9.8854867163457172</v>
      </c>
      <c r="O23" s="46">
        <f>ROUND(N23,2)</f>
        <v>9.89</v>
      </c>
    </row>
    <row r="24" spans="1:15" x14ac:dyDescent="0.45">
      <c r="A24">
        <v>3</v>
      </c>
      <c r="B24" t="s">
        <v>158</v>
      </c>
      <c r="C24" t="s">
        <v>113</v>
      </c>
      <c r="D24">
        <v>221</v>
      </c>
      <c r="E24">
        <v>88</v>
      </c>
      <c r="F24">
        <f t="shared" si="0"/>
        <v>214.63414634146343</v>
      </c>
      <c r="G24">
        <f t="shared" si="1"/>
        <v>214.63</v>
      </c>
      <c r="J24" s="46">
        <v>2</v>
      </c>
      <c r="K24" s="46" t="s">
        <v>157</v>
      </c>
      <c r="L24" s="46">
        <f>AVERAGE(G11:G17)</f>
        <v>29.105714285714281</v>
      </c>
      <c r="M24" s="46">
        <f t="shared" ref="M24:M28" si="2">ROUND(L24,2)</f>
        <v>29.11</v>
      </c>
      <c r="N24" s="46">
        <f>_xlfn.STDEV.S(G11:G17)</f>
        <v>58.502699612109893</v>
      </c>
      <c r="O24" s="46">
        <f t="shared" ref="O24:O28" si="3">ROUND(N24,2)</f>
        <v>58.5</v>
      </c>
    </row>
    <row r="25" spans="1:15" x14ac:dyDescent="0.45">
      <c r="A25" s="38">
        <v>4</v>
      </c>
      <c r="B25" s="38" t="s">
        <v>159</v>
      </c>
      <c r="C25" s="38" t="s">
        <v>41</v>
      </c>
      <c r="D25" s="38">
        <v>41</v>
      </c>
      <c r="E25" s="38">
        <v>13</v>
      </c>
      <c r="F25">
        <f t="shared" si="0"/>
        <v>4.0498442367601246</v>
      </c>
      <c r="G25">
        <f t="shared" si="1"/>
        <v>4.05</v>
      </c>
      <c r="J25" s="46">
        <v>3</v>
      </c>
      <c r="K25" s="46" t="s">
        <v>158</v>
      </c>
      <c r="L25" s="46">
        <f>AVERAGE(G18:G24)</f>
        <v>44.741428571428571</v>
      </c>
      <c r="M25" s="46">
        <f t="shared" si="2"/>
        <v>44.74</v>
      </c>
      <c r="N25" s="46">
        <f>_xlfn.STDEV.S(G18:G24)</f>
        <v>76.460336870077384</v>
      </c>
      <c r="O25" s="46">
        <f t="shared" si="3"/>
        <v>76.459999999999994</v>
      </c>
    </row>
    <row r="26" spans="1:15" x14ac:dyDescent="0.45">
      <c r="A26">
        <v>4</v>
      </c>
      <c r="B26" t="s">
        <v>159</v>
      </c>
      <c r="C26" t="s">
        <v>77</v>
      </c>
      <c r="D26">
        <v>321</v>
      </c>
      <c r="E26">
        <v>26</v>
      </c>
      <c r="F26">
        <f t="shared" si="0"/>
        <v>5.615550755939525</v>
      </c>
      <c r="G26">
        <f t="shared" si="1"/>
        <v>5.62</v>
      </c>
      <c r="J26" s="46">
        <v>4</v>
      </c>
      <c r="K26" s="46" t="s">
        <v>159</v>
      </c>
      <c r="L26" s="46">
        <f>AVERAGE(G25:G31)</f>
        <v>49.754285714285707</v>
      </c>
      <c r="M26" s="46">
        <f t="shared" si="2"/>
        <v>49.75</v>
      </c>
      <c r="N26" s="46">
        <f>_xlfn.STDEV.S(G25:G31)</f>
        <v>108.03235809348094</v>
      </c>
      <c r="O26" s="46">
        <f t="shared" si="3"/>
        <v>108.03</v>
      </c>
    </row>
    <row r="27" spans="1:15" x14ac:dyDescent="0.45">
      <c r="A27">
        <v>4</v>
      </c>
      <c r="B27" t="s">
        <v>159</v>
      </c>
      <c r="C27" t="s">
        <v>84</v>
      </c>
      <c r="D27">
        <v>463</v>
      </c>
      <c r="E27">
        <v>26</v>
      </c>
      <c r="F27">
        <f t="shared" si="0"/>
        <v>5.2738336713995944</v>
      </c>
      <c r="G27">
        <f t="shared" si="1"/>
        <v>5.27</v>
      </c>
      <c r="J27" s="46">
        <v>5</v>
      </c>
      <c r="K27" s="46" t="s">
        <v>160</v>
      </c>
      <c r="L27" s="46">
        <f>AVERAGE(G32:G38)</f>
        <v>45.887142857142855</v>
      </c>
      <c r="M27" s="46">
        <f t="shared" si="2"/>
        <v>45.89</v>
      </c>
      <c r="N27" s="46">
        <f>_xlfn.STDEV.S(G32:G38)</f>
        <v>87.060528506376087</v>
      </c>
      <c r="O27" s="46">
        <f t="shared" si="3"/>
        <v>87.06</v>
      </c>
    </row>
    <row r="28" spans="1:15" x14ac:dyDescent="0.45">
      <c r="A28">
        <v>4</v>
      </c>
      <c r="B28" t="s">
        <v>159</v>
      </c>
      <c r="C28" t="s">
        <v>90</v>
      </c>
      <c r="D28">
        <v>493</v>
      </c>
      <c r="E28">
        <v>2</v>
      </c>
      <c r="F28">
        <f t="shared" si="0"/>
        <v>0.43478260869565216</v>
      </c>
      <c r="G28">
        <f t="shared" si="1"/>
        <v>0.43</v>
      </c>
      <c r="J28" s="46">
        <v>6</v>
      </c>
      <c r="K28" s="46" t="s">
        <v>161</v>
      </c>
      <c r="L28" s="46">
        <f>AVERAGE(G39:G45)</f>
        <v>9.081428571428571</v>
      </c>
      <c r="M28" s="46">
        <f t="shared" si="2"/>
        <v>9.08</v>
      </c>
      <c r="N28" s="46">
        <f>_xlfn.STDEV.S(G39:G45)</f>
        <v>9.021150016436243</v>
      </c>
      <c r="O28" s="46">
        <f t="shared" si="3"/>
        <v>9.02</v>
      </c>
    </row>
    <row r="29" spans="1:15" x14ac:dyDescent="0.45">
      <c r="A29">
        <v>4</v>
      </c>
      <c r="B29" t="s">
        <v>159</v>
      </c>
      <c r="C29" t="s">
        <v>97</v>
      </c>
      <c r="D29">
        <v>460</v>
      </c>
      <c r="E29">
        <v>42</v>
      </c>
      <c r="F29">
        <f t="shared" si="0"/>
        <v>9.0322580645161281</v>
      </c>
      <c r="G29">
        <f t="shared" si="1"/>
        <v>9.0299999999999994</v>
      </c>
      <c r="J29" s="46"/>
      <c r="K29" s="46"/>
      <c r="L29" s="46"/>
      <c r="M29" s="46"/>
      <c r="N29" s="46"/>
      <c r="O29" s="46"/>
    </row>
    <row r="30" spans="1:15" x14ac:dyDescent="0.45">
      <c r="A30">
        <v>4</v>
      </c>
      <c r="B30" t="s">
        <v>159</v>
      </c>
      <c r="C30" t="s">
        <v>105</v>
      </c>
      <c r="D30">
        <v>465</v>
      </c>
      <c r="E30">
        <v>69</v>
      </c>
      <c r="F30">
        <f>(E30/D31)*100</f>
        <v>30.131004366812224</v>
      </c>
      <c r="G30">
        <f t="shared" si="1"/>
        <v>30.13</v>
      </c>
      <c r="J30" s="46"/>
      <c r="K30" s="46"/>
      <c r="L30" s="46"/>
      <c r="M30" s="46"/>
      <c r="N30" s="46"/>
      <c r="O30" s="46"/>
    </row>
    <row r="31" spans="1:15" x14ac:dyDescent="0.45">
      <c r="A31">
        <v>4</v>
      </c>
      <c r="B31" t="s">
        <v>159</v>
      </c>
      <c r="C31" t="s">
        <v>113</v>
      </c>
      <c r="D31">
        <v>229</v>
      </c>
      <c r="E31">
        <v>47</v>
      </c>
      <c r="F31">
        <f t="shared" si="0"/>
        <v>293.75</v>
      </c>
      <c r="G31">
        <f t="shared" si="1"/>
        <v>293.75</v>
      </c>
    </row>
    <row r="32" spans="1:15" x14ac:dyDescent="0.45">
      <c r="A32" s="38">
        <v>5</v>
      </c>
      <c r="B32" s="38" t="s">
        <v>160</v>
      </c>
      <c r="C32" s="38" t="s">
        <v>41</v>
      </c>
      <c r="D32" s="38">
        <v>16</v>
      </c>
      <c r="E32" s="38">
        <v>1</v>
      </c>
      <c r="F32">
        <f t="shared" si="0"/>
        <v>0.53191489361702127</v>
      </c>
      <c r="G32">
        <f t="shared" si="1"/>
        <v>0.53</v>
      </c>
    </row>
    <row r="33" spans="1:13" x14ac:dyDescent="0.45">
      <c r="A33">
        <v>5</v>
      </c>
      <c r="B33" t="s">
        <v>160</v>
      </c>
      <c r="C33" t="s">
        <v>77</v>
      </c>
      <c r="D33">
        <v>188</v>
      </c>
      <c r="E33">
        <v>3</v>
      </c>
      <c r="F33">
        <f t="shared" si="0"/>
        <v>0.64794816414686829</v>
      </c>
      <c r="G33">
        <f t="shared" si="1"/>
        <v>0.65</v>
      </c>
      <c r="J33" s="46"/>
      <c r="K33" s="47" t="s">
        <v>128</v>
      </c>
      <c r="L33" s="46" t="s">
        <v>154</v>
      </c>
      <c r="M33" s="46" t="s">
        <v>272</v>
      </c>
    </row>
    <row r="34" spans="1:13" x14ac:dyDescent="0.45">
      <c r="A34">
        <v>5</v>
      </c>
      <c r="B34" t="s">
        <v>160</v>
      </c>
      <c r="C34" t="s">
        <v>84</v>
      </c>
      <c r="D34">
        <v>463</v>
      </c>
      <c r="E34">
        <v>2</v>
      </c>
      <c r="F34">
        <f t="shared" si="0"/>
        <v>2.666666666666667</v>
      </c>
      <c r="G34">
        <f t="shared" si="1"/>
        <v>2.67</v>
      </c>
      <c r="I34" s="46">
        <v>1</v>
      </c>
      <c r="J34" s="46" t="s">
        <v>273</v>
      </c>
      <c r="K34" s="46" t="s">
        <v>156</v>
      </c>
      <c r="L34" s="46">
        <f t="shared" ref="L34:L39" si="4">ROUND(L23,2)</f>
        <v>8.91</v>
      </c>
      <c r="M34" s="46">
        <f>ROUND(N23,2)</f>
        <v>9.89</v>
      </c>
    </row>
    <row r="35" spans="1:13" x14ac:dyDescent="0.45">
      <c r="A35">
        <v>5</v>
      </c>
      <c r="B35" t="s">
        <v>160</v>
      </c>
      <c r="C35" t="s">
        <v>90</v>
      </c>
      <c r="D35">
        <v>75</v>
      </c>
      <c r="E35">
        <v>27</v>
      </c>
      <c r="F35">
        <f t="shared" si="0"/>
        <v>5.8315334773218144</v>
      </c>
      <c r="G35">
        <f t="shared" si="1"/>
        <v>5.83</v>
      </c>
      <c r="I35" s="46">
        <v>2</v>
      </c>
      <c r="J35" s="46" t="s">
        <v>274</v>
      </c>
      <c r="K35" s="46" t="s">
        <v>157</v>
      </c>
      <c r="L35" s="46">
        <f t="shared" si="4"/>
        <v>29.11</v>
      </c>
      <c r="M35" s="46">
        <f t="shared" ref="M35:M39" si="5">ROUND(N24,2)</f>
        <v>58.5</v>
      </c>
    </row>
    <row r="36" spans="1:13" x14ac:dyDescent="0.45">
      <c r="A36">
        <v>5</v>
      </c>
      <c r="B36" t="s">
        <v>160</v>
      </c>
      <c r="C36" t="s">
        <v>97</v>
      </c>
      <c r="D36">
        <v>463</v>
      </c>
      <c r="E36">
        <v>21</v>
      </c>
      <c r="F36">
        <f t="shared" si="0"/>
        <v>7.2413793103448283</v>
      </c>
      <c r="G36">
        <f t="shared" si="1"/>
        <v>7.24</v>
      </c>
      <c r="I36" s="46">
        <v>3</v>
      </c>
      <c r="J36" s="46" t="s">
        <v>275</v>
      </c>
      <c r="K36" s="46" t="s">
        <v>158</v>
      </c>
      <c r="L36" s="46">
        <f t="shared" si="4"/>
        <v>44.74</v>
      </c>
      <c r="M36" s="46">
        <f t="shared" si="5"/>
        <v>76.459999999999994</v>
      </c>
    </row>
    <row r="37" spans="1:13" x14ac:dyDescent="0.45">
      <c r="A37">
        <v>5</v>
      </c>
      <c r="B37" t="s">
        <v>160</v>
      </c>
      <c r="C37" t="s">
        <v>105</v>
      </c>
      <c r="D37">
        <v>290</v>
      </c>
      <c r="E37">
        <v>69</v>
      </c>
      <c r="F37">
        <f t="shared" si="0"/>
        <v>69</v>
      </c>
      <c r="G37">
        <f t="shared" si="1"/>
        <v>69</v>
      </c>
      <c r="I37" s="46">
        <v>4</v>
      </c>
      <c r="J37" s="46" t="s">
        <v>276</v>
      </c>
      <c r="K37" s="46" t="s">
        <v>159</v>
      </c>
      <c r="L37" s="46">
        <f t="shared" si="4"/>
        <v>49.75</v>
      </c>
      <c r="M37" s="46">
        <f t="shared" si="5"/>
        <v>108.03</v>
      </c>
    </row>
    <row r="38" spans="1:13" x14ac:dyDescent="0.45">
      <c r="A38">
        <v>5</v>
      </c>
      <c r="B38" t="s">
        <v>160</v>
      </c>
      <c r="C38" t="s">
        <v>113</v>
      </c>
      <c r="D38">
        <v>100</v>
      </c>
      <c r="E38">
        <v>40</v>
      </c>
      <c r="F38">
        <f t="shared" si="0"/>
        <v>235.29411764705884</v>
      </c>
      <c r="G38">
        <f t="shared" si="1"/>
        <v>235.29</v>
      </c>
      <c r="I38" s="46">
        <v>5</v>
      </c>
      <c r="J38" s="46" t="s">
        <v>277</v>
      </c>
      <c r="K38" s="46" t="s">
        <v>160</v>
      </c>
      <c r="L38" s="46">
        <f t="shared" si="4"/>
        <v>45.89</v>
      </c>
      <c r="M38" s="46">
        <f t="shared" si="5"/>
        <v>87.06</v>
      </c>
    </row>
    <row r="39" spans="1:13" x14ac:dyDescent="0.45">
      <c r="A39" s="38">
        <v>6</v>
      </c>
      <c r="B39" s="38" t="s">
        <v>161</v>
      </c>
      <c r="C39" s="38" t="s">
        <v>41</v>
      </c>
      <c r="D39" s="38">
        <v>17</v>
      </c>
      <c r="E39" s="38">
        <v>0</v>
      </c>
      <c r="F39">
        <f t="shared" si="0"/>
        <v>0</v>
      </c>
      <c r="G39">
        <f t="shared" si="1"/>
        <v>0</v>
      </c>
      <c r="I39" s="46">
        <v>6</v>
      </c>
      <c r="J39" s="46" t="s">
        <v>278</v>
      </c>
      <c r="K39" s="46" t="s">
        <v>161</v>
      </c>
      <c r="L39" s="46">
        <f t="shared" si="4"/>
        <v>9.08</v>
      </c>
      <c r="M39" s="46">
        <f t="shared" si="5"/>
        <v>9.02</v>
      </c>
    </row>
    <row r="40" spans="1:13" x14ac:dyDescent="0.45">
      <c r="A40">
        <v>6</v>
      </c>
      <c r="B40" t="s">
        <v>161</v>
      </c>
      <c r="C40" t="s">
        <v>77</v>
      </c>
      <c r="D40">
        <v>464</v>
      </c>
      <c r="E40">
        <v>85</v>
      </c>
      <c r="F40">
        <f t="shared" si="0"/>
        <v>17.745302713987474</v>
      </c>
      <c r="G40">
        <f t="shared" si="1"/>
        <v>17.75</v>
      </c>
    </row>
    <row r="41" spans="1:13" x14ac:dyDescent="0.45">
      <c r="A41">
        <v>6</v>
      </c>
      <c r="B41" t="s">
        <v>161</v>
      </c>
      <c r="C41" t="s">
        <v>84</v>
      </c>
      <c r="D41">
        <v>479</v>
      </c>
      <c r="E41">
        <v>20</v>
      </c>
      <c r="F41">
        <f t="shared" si="0"/>
        <v>6.0790273556231007</v>
      </c>
      <c r="G41">
        <f t="shared" si="1"/>
        <v>6.08</v>
      </c>
    </row>
    <row r="42" spans="1:13" x14ac:dyDescent="0.45">
      <c r="A42">
        <v>6</v>
      </c>
      <c r="B42" t="s">
        <v>161</v>
      </c>
      <c r="C42" t="s">
        <v>90</v>
      </c>
      <c r="D42">
        <v>329</v>
      </c>
      <c r="E42">
        <v>6</v>
      </c>
      <c r="F42">
        <f t="shared" si="0"/>
        <v>1.9607843137254901</v>
      </c>
      <c r="G42">
        <f t="shared" si="1"/>
        <v>1.96</v>
      </c>
    </row>
    <row r="43" spans="1:13" x14ac:dyDescent="0.45">
      <c r="A43">
        <v>6</v>
      </c>
      <c r="B43" t="s">
        <v>161</v>
      </c>
      <c r="C43" t="s">
        <v>97</v>
      </c>
      <c r="D43">
        <v>306</v>
      </c>
      <c r="E43">
        <v>65</v>
      </c>
      <c r="F43">
        <f t="shared" si="0"/>
        <v>17.060367454068242</v>
      </c>
      <c r="G43">
        <f t="shared" si="1"/>
        <v>17.059999999999999</v>
      </c>
    </row>
    <row r="44" spans="1:13" x14ac:dyDescent="0.45">
      <c r="A44">
        <v>6</v>
      </c>
      <c r="B44" t="s">
        <v>161</v>
      </c>
      <c r="C44" t="s">
        <v>105</v>
      </c>
      <c r="D44">
        <v>381</v>
      </c>
      <c r="E44">
        <v>80</v>
      </c>
      <c r="F44">
        <f t="shared" si="0"/>
        <v>20.460358056265985</v>
      </c>
      <c r="G44">
        <f t="shared" si="1"/>
        <v>20.46</v>
      </c>
    </row>
    <row r="45" spans="1:13" x14ac:dyDescent="0.45">
      <c r="A45">
        <v>6</v>
      </c>
      <c r="B45" t="s">
        <v>161</v>
      </c>
      <c r="C45" t="s">
        <v>113</v>
      </c>
      <c r="D45">
        <v>391</v>
      </c>
      <c r="E45">
        <v>1</v>
      </c>
      <c r="F45">
        <f>(E45/391)*100</f>
        <v>0.25575447570332482</v>
      </c>
      <c r="G45">
        <f t="shared" si="1"/>
        <v>0.26</v>
      </c>
    </row>
    <row r="55" spans="4:11" x14ac:dyDescent="0.45">
      <c r="E55" s="2" t="s">
        <v>263</v>
      </c>
      <c r="F55" s="2" t="s">
        <v>216</v>
      </c>
      <c r="G55" s="2" t="s">
        <v>158</v>
      </c>
      <c r="H55" s="2"/>
      <c r="I55" s="2" t="s">
        <v>252</v>
      </c>
      <c r="J55" s="2" t="s">
        <v>160</v>
      </c>
      <c r="K55" s="2" t="s">
        <v>161</v>
      </c>
    </row>
    <row r="56" spans="4:11" x14ac:dyDescent="0.45">
      <c r="D56" s="37" t="s">
        <v>41</v>
      </c>
      <c r="E56">
        <v>435</v>
      </c>
      <c r="F56">
        <v>571</v>
      </c>
      <c r="G56">
        <v>596</v>
      </c>
      <c r="I56">
        <v>41</v>
      </c>
      <c r="J56">
        <v>16</v>
      </c>
      <c r="K56">
        <v>17</v>
      </c>
    </row>
    <row r="57" spans="4:11" x14ac:dyDescent="0.45">
      <c r="D57" s="37" t="s">
        <v>77</v>
      </c>
      <c r="E57">
        <v>380</v>
      </c>
      <c r="F57">
        <v>458</v>
      </c>
      <c r="G57">
        <v>331</v>
      </c>
      <c r="I57">
        <v>321</v>
      </c>
      <c r="J57">
        <v>188</v>
      </c>
      <c r="K57">
        <v>464</v>
      </c>
    </row>
    <row r="58" spans="4:11" x14ac:dyDescent="0.45">
      <c r="D58" s="37" t="s">
        <v>84</v>
      </c>
      <c r="E58">
        <v>343</v>
      </c>
      <c r="F58">
        <v>316</v>
      </c>
      <c r="G58">
        <v>495</v>
      </c>
      <c r="I58">
        <v>463</v>
      </c>
      <c r="J58">
        <v>463</v>
      </c>
      <c r="K58">
        <v>479</v>
      </c>
    </row>
    <row r="59" spans="4:11" x14ac:dyDescent="0.45">
      <c r="D59" s="37" t="s">
        <v>90</v>
      </c>
      <c r="E59">
        <v>379</v>
      </c>
      <c r="F59">
        <v>13</v>
      </c>
      <c r="G59">
        <v>263</v>
      </c>
      <c r="I59">
        <v>493</v>
      </c>
      <c r="J59">
        <v>75</v>
      </c>
      <c r="K59">
        <v>329</v>
      </c>
    </row>
    <row r="60" spans="4:11" x14ac:dyDescent="0.45">
      <c r="D60" s="37" t="s">
        <v>97</v>
      </c>
      <c r="E60">
        <v>286</v>
      </c>
      <c r="F60">
        <v>376</v>
      </c>
      <c r="G60">
        <v>555</v>
      </c>
      <c r="I60">
        <v>460</v>
      </c>
      <c r="J60">
        <v>463</v>
      </c>
      <c r="K60">
        <v>306</v>
      </c>
    </row>
    <row r="61" spans="4:11" x14ac:dyDescent="0.45">
      <c r="D61" s="37" t="s">
        <v>105</v>
      </c>
      <c r="E61">
        <v>271</v>
      </c>
      <c r="F61">
        <v>562</v>
      </c>
      <c r="G61">
        <v>478</v>
      </c>
      <c r="I61">
        <v>465</v>
      </c>
      <c r="J61">
        <v>290</v>
      </c>
      <c r="K61">
        <v>381</v>
      </c>
    </row>
    <row r="62" spans="4:11" x14ac:dyDescent="0.45">
      <c r="D62" s="37" t="s">
        <v>113</v>
      </c>
      <c r="E62">
        <v>139</v>
      </c>
      <c r="F62">
        <v>204</v>
      </c>
      <c r="G62">
        <v>221</v>
      </c>
      <c r="I62">
        <v>229</v>
      </c>
      <c r="J62">
        <v>100</v>
      </c>
      <c r="K62">
        <v>391</v>
      </c>
    </row>
  </sheetData>
  <conditionalFormatting sqref="L22:L2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4:L3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C83C0-EDB9-488F-9795-F962886FBBE6}">
  <dimension ref="A2:H44"/>
  <sheetViews>
    <sheetView workbookViewId="0">
      <selection activeCell="G27" sqref="G27"/>
    </sheetView>
  </sheetViews>
  <sheetFormatPr defaultRowHeight="14.25" x14ac:dyDescent="0.45"/>
  <cols>
    <col min="1" max="2" width="10.53125" customWidth="1"/>
    <col min="3" max="3" width="10.06640625" customWidth="1"/>
    <col min="4" max="4" width="8.33203125" customWidth="1"/>
    <col min="6" max="6" width="8.06640625" customWidth="1"/>
    <col min="7" max="7" width="9.73046875" customWidth="1"/>
  </cols>
  <sheetData>
    <row r="2" spans="1:8" ht="30.75" customHeight="1" x14ac:dyDescent="0.45">
      <c r="A2" s="34" t="s">
        <v>128</v>
      </c>
      <c r="B2" s="34" t="s">
        <v>155</v>
      </c>
      <c r="C2" s="34" t="s">
        <v>129</v>
      </c>
      <c r="D2" s="34" t="s">
        <v>130</v>
      </c>
      <c r="E2" s="34" t="s">
        <v>131</v>
      </c>
      <c r="F2" s="34" t="s">
        <v>132</v>
      </c>
      <c r="G2" s="34" t="s">
        <v>133</v>
      </c>
      <c r="H2" s="34" t="s">
        <v>154</v>
      </c>
    </row>
    <row r="3" spans="1:8" x14ac:dyDescent="0.45">
      <c r="A3">
        <v>1</v>
      </c>
      <c r="C3" t="s">
        <v>156</v>
      </c>
      <c r="D3" t="s">
        <v>41</v>
      </c>
    </row>
    <row r="4" spans="1:8" x14ac:dyDescent="0.45">
      <c r="A4">
        <v>1</v>
      </c>
      <c r="C4" t="s">
        <v>156</v>
      </c>
      <c r="D4" t="s">
        <v>77</v>
      </c>
    </row>
    <row r="5" spans="1:8" x14ac:dyDescent="0.45">
      <c r="A5">
        <v>1</v>
      </c>
      <c r="C5" t="s">
        <v>156</v>
      </c>
      <c r="D5" t="s">
        <v>84</v>
      </c>
    </row>
    <row r="6" spans="1:8" x14ac:dyDescent="0.45">
      <c r="A6">
        <v>1</v>
      </c>
      <c r="C6" t="s">
        <v>156</v>
      </c>
      <c r="D6" t="s">
        <v>90</v>
      </c>
    </row>
    <row r="7" spans="1:8" x14ac:dyDescent="0.45">
      <c r="A7">
        <v>1</v>
      </c>
      <c r="C7" t="s">
        <v>156</v>
      </c>
      <c r="D7" t="s">
        <v>97</v>
      </c>
    </row>
    <row r="8" spans="1:8" x14ac:dyDescent="0.45">
      <c r="A8">
        <v>1</v>
      </c>
      <c r="C8" t="s">
        <v>156</v>
      </c>
      <c r="D8" t="s">
        <v>105</v>
      </c>
    </row>
    <row r="9" spans="1:8" x14ac:dyDescent="0.45">
      <c r="A9">
        <v>1</v>
      </c>
      <c r="C9" t="s">
        <v>156</v>
      </c>
      <c r="D9" t="s">
        <v>113</v>
      </c>
    </row>
    <row r="10" spans="1:8" x14ac:dyDescent="0.45">
      <c r="A10">
        <v>2</v>
      </c>
      <c r="C10" t="s">
        <v>157</v>
      </c>
      <c r="D10" t="s">
        <v>41</v>
      </c>
    </row>
    <row r="11" spans="1:8" x14ac:dyDescent="0.45">
      <c r="A11">
        <v>2</v>
      </c>
      <c r="C11" t="s">
        <v>157</v>
      </c>
      <c r="D11" t="s">
        <v>77</v>
      </c>
    </row>
    <row r="12" spans="1:8" x14ac:dyDescent="0.45">
      <c r="A12">
        <v>2</v>
      </c>
      <c r="C12" t="s">
        <v>157</v>
      </c>
      <c r="D12" t="s">
        <v>84</v>
      </c>
    </row>
    <row r="13" spans="1:8" x14ac:dyDescent="0.45">
      <c r="A13">
        <v>2</v>
      </c>
      <c r="C13" t="s">
        <v>157</v>
      </c>
      <c r="D13" t="s">
        <v>90</v>
      </c>
    </row>
    <row r="14" spans="1:8" x14ac:dyDescent="0.45">
      <c r="A14">
        <v>2</v>
      </c>
      <c r="C14" t="s">
        <v>157</v>
      </c>
      <c r="D14" t="s">
        <v>97</v>
      </c>
    </row>
    <row r="15" spans="1:8" x14ac:dyDescent="0.45">
      <c r="A15">
        <v>2</v>
      </c>
      <c r="C15" t="s">
        <v>157</v>
      </c>
      <c r="D15" t="s">
        <v>105</v>
      </c>
    </row>
    <row r="16" spans="1:8" x14ac:dyDescent="0.45">
      <c r="A16">
        <v>2</v>
      </c>
      <c r="C16" t="s">
        <v>157</v>
      </c>
      <c r="D16" t="s">
        <v>113</v>
      </c>
    </row>
    <row r="17" spans="1:4" x14ac:dyDescent="0.45">
      <c r="A17">
        <v>3</v>
      </c>
      <c r="C17" t="s">
        <v>158</v>
      </c>
      <c r="D17" t="s">
        <v>41</v>
      </c>
    </row>
    <row r="18" spans="1:4" x14ac:dyDescent="0.45">
      <c r="A18">
        <v>3</v>
      </c>
      <c r="C18" t="s">
        <v>158</v>
      </c>
      <c r="D18" t="s">
        <v>77</v>
      </c>
    </row>
    <row r="19" spans="1:4" x14ac:dyDescent="0.45">
      <c r="A19">
        <v>3</v>
      </c>
      <c r="C19" t="s">
        <v>158</v>
      </c>
      <c r="D19" t="s">
        <v>84</v>
      </c>
    </row>
    <row r="20" spans="1:4" x14ac:dyDescent="0.45">
      <c r="A20">
        <v>3</v>
      </c>
      <c r="C20" t="s">
        <v>158</v>
      </c>
      <c r="D20" t="s">
        <v>90</v>
      </c>
    </row>
    <row r="21" spans="1:4" x14ac:dyDescent="0.45">
      <c r="A21">
        <v>3</v>
      </c>
      <c r="C21" t="s">
        <v>158</v>
      </c>
      <c r="D21" t="s">
        <v>97</v>
      </c>
    </row>
    <row r="22" spans="1:4" x14ac:dyDescent="0.45">
      <c r="A22">
        <v>3</v>
      </c>
      <c r="C22" t="s">
        <v>158</v>
      </c>
      <c r="D22" t="s">
        <v>105</v>
      </c>
    </row>
    <row r="23" spans="1:4" x14ac:dyDescent="0.45">
      <c r="A23">
        <v>3</v>
      </c>
      <c r="C23" t="s">
        <v>158</v>
      </c>
      <c r="D23" t="s">
        <v>113</v>
      </c>
    </row>
    <row r="24" spans="1:4" x14ac:dyDescent="0.45">
      <c r="A24">
        <v>4</v>
      </c>
      <c r="C24" t="s">
        <v>159</v>
      </c>
      <c r="D24" t="s">
        <v>41</v>
      </c>
    </row>
    <row r="25" spans="1:4" x14ac:dyDescent="0.45">
      <c r="A25">
        <v>4</v>
      </c>
      <c r="C25" t="s">
        <v>159</v>
      </c>
      <c r="D25" t="s">
        <v>77</v>
      </c>
    </row>
    <row r="26" spans="1:4" x14ac:dyDescent="0.45">
      <c r="A26">
        <v>4</v>
      </c>
      <c r="C26" t="s">
        <v>159</v>
      </c>
      <c r="D26" t="s">
        <v>84</v>
      </c>
    </row>
    <row r="27" spans="1:4" x14ac:dyDescent="0.45">
      <c r="A27">
        <v>4</v>
      </c>
      <c r="C27" t="s">
        <v>159</v>
      </c>
      <c r="D27" t="s">
        <v>90</v>
      </c>
    </row>
    <row r="28" spans="1:4" x14ac:dyDescent="0.45">
      <c r="A28">
        <v>4</v>
      </c>
      <c r="C28" t="s">
        <v>159</v>
      </c>
      <c r="D28" t="s">
        <v>97</v>
      </c>
    </row>
    <row r="29" spans="1:4" x14ac:dyDescent="0.45">
      <c r="A29">
        <v>4</v>
      </c>
      <c r="C29" t="s">
        <v>159</v>
      </c>
      <c r="D29" t="s">
        <v>105</v>
      </c>
    </row>
    <row r="30" spans="1:4" x14ac:dyDescent="0.45">
      <c r="A30">
        <v>4</v>
      </c>
      <c r="C30" t="s">
        <v>159</v>
      </c>
      <c r="D30" t="s">
        <v>113</v>
      </c>
    </row>
    <row r="31" spans="1:4" x14ac:dyDescent="0.45">
      <c r="A31">
        <v>5</v>
      </c>
      <c r="C31" t="s">
        <v>160</v>
      </c>
      <c r="D31" t="s">
        <v>41</v>
      </c>
    </row>
    <row r="32" spans="1:4" x14ac:dyDescent="0.45">
      <c r="A32">
        <v>5</v>
      </c>
      <c r="C32" t="s">
        <v>160</v>
      </c>
      <c r="D32" t="s">
        <v>77</v>
      </c>
    </row>
    <row r="33" spans="1:4" x14ac:dyDescent="0.45">
      <c r="A33">
        <v>5</v>
      </c>
      <c r="C33" t="s">
        <v>160</v>
      </c>
      <c r="D33" t="s">
        <v>84</v>
      </c>
    </row>
    <row r="34" spans="1:4" x14ac:dyDescent="0.45">
      <c r="A34">
        <v>5</v>
      </c>
      <c r="C34" t="s">
        <v>160</v>
      </c>
      <c r="D34" t="s">
        <v>90</v>
      </c>
    </row>
    <row r="35" spans="1:4" x14ac:dyDescent="0.45">
      <c r="A35">
        <v>5</v>
      </c>
      <c r="C35" t="s">
        <v>160</v>
      </c>
      <c r="D35" t="s">
        <v>97</v>
      </c>
    </row>
    <row r="36" spans="1:4" x14ac:dyDescent="0.45">
      <c r="A36">
        <v>5</v>
      </c>
      <c r="C36" t="s">
        <v>160</v>
      </c>
      <c r="D36" t="s">
        <v>105</v>
      </c>
    </row>
    <row r="37" spans="1:4" x14ac:dyDescent="0.45">
      <c r="A37">
        <v>5</v>
      </c>
      <c r="C37" t="s">
        <v>160</v>
      </c>
      <c r="D37" t="s">
        <v>113</v>
      </c>
    </row>
    <row r="38" spans="1:4" x14ac:dyDescent="0.45">
      <c r="A38">
        <v>6</v>
      </c>
      <c r="C38" t="s">
        <v>161</v>
      </c>
      <c r="D38" t="s">
        <v>41</v>
      </c>
    </row>
    <row r="39" spans="1:4" x14ac:dyDescent="0.45">
      <c r="A39">
        <v>6</v>
      </c>
      <c r="C39" t="s">
        <v>161</v>
      </c>
      <c r="D39" t="s">
        <v>77</v>
      </c>
    </row>
    <row r="40" spans="1:4" x14ac:dyDescent="0.45">
      <c r="A40">
        <v>6</v>
      </c>
      <c r="C40" t="s">
        <v>161</v>
      </c>
      <c r="D40" t="s">
        <v>84</v>
      </c>
    </row>
    <row r="41" spans="1:4" x14ac:dyDescent="0.45">
      <c r="A41">
        <v>6</v>
      </c>
      <c r="C41" t="s">
        <v>161</v>
      </c>
      <c r="D41" t="s">
        <v>90</v>
      </c>
    </row>
    <row r="42" spans="1:4" x14ac:dyDescent="0.45">
      <c r="A42">
        <v>6</v>
      </c>
      <c r="C42" t="s">
        <v>161</v>
      </c>
      <c r="D42" t="s">
        <v>97</v>
      </c>
    </row>
    <row r="43" spans="1:4" x14ac:dyDescent="0.45">
      <c r="A43">
        <v>6</v>
      </c>
      <c r="C43" t="s">
        <v>161</v>
      </c>
      <c r="D43" t="s">
        <v>105</v>
      </c>
    </row>
    <row r="44" spans="1:4" x14ac:dyDescent="0.45">
      <c r="A44">
        <v>6</v>
      </c>
      <c r="C44" t="s">
        <v>161</v>
      </c>
      <c r="D44" t="s">
        <v>113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Overall</vt:lpstr>
      <vt:lpstr>Acropora Raw Data</vt:lpstr>
      <vt:lpstr>Initial Acro Survival Analysis</vt:lpstr>
      <vt:lpstr>Favites Raw Data_</vt:lpstr>
      <vt:lpstr>Initial Fav Survival Analysis</vt:lpstr>
      <vt:lpstr>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Leunice R. Riego</dc:creator>
  <cp:lastModifiedBy>Leunice R. Riego</cp:lastModifiedBy>
  <dcterms:created xsi:type="dcterms:W3CDTF">2026-04-13T03:58:10Z</dcterms:created>
  <dcterms:modified xsi:type="dcterms:W3CDTF">2026-08-17T10:11:40Z</dcterms:modified>
</cp:coreProperties>
</file>