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<sst xmlns="http://schemas.openxmlformats.org/spreadsheetml/2006/main" uniqueCount="16">
  <si>
    <t>Experiment 1: Variable mass of bob (also slightly variable string length and bob shape)</t>
  </si>
  <si>
    <t>Experiment 1: Values for plotting</t>
  </si>
  <si>
    <t>mass (g)</t>
  </si>
  <si>
    <t>string length (cm)</t>
  </si>
  <si>
    <t>amplitude</t>
  </si>
  <si>
    <t>time total (s)</t>
  </si>
  <si>
    <t>period (s)</t>
  </si>
  <si>
    <t>mass (kg)</t>
  </si>
  <si>
    <t>time run 1 (s)</t>
  </si>
  <si>
    <t>time run 2 (s)</t>
  </si>
  <si>
    <t>10°</t>
  </si>
  <si>
    <t>Experiment 2: Variable string length</t>
  </si>
  <si>
    <t>Experiment 2: Values for plotting</t>
  </si>
  <si>
    <t>string length (m)</t>
  </si>
  <si>
    <t>Experiment 3: Variable mass by keeping the shape and string length</t>
  </si>
  <si>
    <t>Experiment 3: Values for plotting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</si>
</sst>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14"/>
      <name val="Calibri"/>
    </font>
    <font>
      <vertAlign val="superscript"/>
      <sz val="10"/>
      <color indexed="8"/>
      <name val="Calibri"/>
    </font>
    <font>
      <sz val="14"/>
      <color indexed="14"/>
      <name val="Calibri"/>
    </font>
    <font>
      <sz val="12"/>
      <color indexed="8"/>
      <name val="Helvetica Neue Light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aaaaa"/>
      <rgbColor rgb="ffffffff"/>
      <rgbColor rgb="ffd8d8d8"/>
      <rgbColor rgb="ffbfbfbf"/>
      <rgbColor rgb="ff595959"/>
      <rgbColor rgb="ff71ff3f"/>
      <rgbColor rgb="ff33b4ff"/>
      <rgbColor rgb="ff878787"/>
      <rgbColor rgb="ff85858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Experiment 2 - Exponential</a:t>
            </a:r>
          </a:p>
        </c:rich>
      </c:tx>
      <c:layout>
        <c:manualLayout>
          <c:xMode val="edge"/>
          <c:yMode val="edge"/>
          <c:x val="0.304257"/>
          <c:y val="0"/>
          <c:w val="0.375585"/>
          <c:h val="0.1203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2219"/>
          <c:y val="0.120336"/>
          <c:w val="0.876718"/>
          <c:h val="0.717203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rnd">
                <a:solidFill>
                  <a:schemeClr val="accent6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0.6404e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1.0339x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0.8852</a:t>
                    </a:r>
                  </a:p>
                </c:rich>
              </c:tx>
            </c:trendlineLbl>
          </c:trendline>
          <c:xVal>
            <c:numRef>
              <c:f>'Tabelle1'!$H$18:$H$22</c:f>
              <c:numCache>
                <c:ptCount val="5"/>
                <c:pt idx="0">
                  <c:v>0.077500</c:v>
                </c:pt>
                <c:pt idx="1">
                  <c:v>0.155000</c:v>
                </c:pt>
                <c:pt idx="2">
                  <c:v>0.310000</c:v>
                </c:pt>
                <c:pt idx="3">
                  <c:v>0.620000</c:v>
                </c:pt>
                <c:pt idx="4">
                  <c:v>1.240000</c:v>
                </c:pt>
              </c:numCache>
            </c:numRef>
          </c:xVal>
          <c:yVal>
            <c:numRef>
              <c:f>'Tabelle1'!$I$18:$I$22</c:f>
              <c:numCache>
                <c:ptCount val="5"/>
                <c:pt idx="0">
                  <c:v>0.553000</c:v>
                </c:pt>
                <c:pt idx="1">
                  <c:v>0.751000</c:v>
                </c:pt>
                <c:pt idx="2">
                  <c:v>1.043000</c:v>
                </c:pt>
                <c:pt idx="3">
                  <c:v>1.450000</c:v>
                </c:pt>
                <c:pt idx="4">
                  <c:v>2.056000</c:v>
                </c:pt>
              </c:numCache>
            </c:numRef>
          </c:yVal>
          <c:smooth val="0"/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0.6503e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1.0215x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0.8843</a:t>
                    </a:r>
                  </a:p>
                </c:rich>
              </c:tx>
            </c:trendlineLbl>
          </c:trendline>
          <c:xVal>
            <c:numRef>
              <c:f>'Tabelle1'!$H$18:$H$22</c:f>
              <c:numCache>
                <c:ptCount val="5"/>
                <c:pt idx="0">
                  <c:v>0.077500</c:v>
                </c:pt>
                <c:pt idx="1">
                  <c:v>0.155000</c:v>
                </c:pt>
                <c:pt idx="2">
                  <c:v>0.310000</c:v>
                </c:pt>
                <c:pt idx="3">
                  <c:v>0.620000</c:v>
                </c:pt>
                <c:pt idx="4">
                  <c:v>1.240000</c:v>
                </c:pt>
              </c:numCache>
            </c:numRef>
          </c:xVal>
          <c:yVal>
            <c:numRef>
              <c:f>'Tabelle1'!$J$18:$J$22</c:f>
              <c:numCache>
                <c:ptCount val="5"/>
                <c:pt idx="0">
                  <c:v>0.563000</c:v>
                </c:pt>
                <c:pt idx="1">
                  <c:v>0.759000</c:v>
                </c:pt>
                <c:pt idx="2">
                  <c:v>1.053000</c:v>
                </c:pt>
                <c:pt idx="3">
                  <c:v>1.463000</c:v>
                </c:pt>
                <c:pt idx="4">
                  <c:v>2.056000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libri"/>
                  </a:rPr>
                  <a:t>string length (m)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0.35"/>
        <c:minorUnit val="0.1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libri"/>
                  </a:rPr>
                  <a:t>oscillation period (s)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6"/>
        <c:minorUnit val="0.3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30848"/>
          <c:y val="0.653621"/>
          <c:w val="0.269152"/>
          <c:h val="0.21641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Experiment 3</a:t>
            </a:r>
          </a:p>
        </c:rich>
      </c:tx>
      <c:layout>
        <c:manualLayout>
          <c:xMode val="edge"/>
          <c:yMode val="edge"/>
          <c:x val="0.40789"/>
          <c:y val="0"/>
          <c:w val="0.18422"/>
          <c:h val="0.1320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9908"/>
          <c:y val="0.132098"/>
          <c:w val="0.867786"/>
          <c:h val="0.690783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2700" cap="flat">
                <a:solidFill>
                  <a:srgbClr val="33B4FF"/>
                </a:solidFill>
                <a:custDash>
                  <a:ds d="200000" sp="200000"/>
                </a:custDash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0.0003x + 1.4335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1</a:t>
                    </a:r>
                  </a:p>
                </c:rich>
              </c:tx>
            </c:trendlineLbl>
          </c:trendline>
          <c:xVal>
            <c:numRef>
              <c:f>'Tabelle1'!$H$35:$H$36</c:f>
              <c:numCache>
                <c:ptCount val="2"/>
                <c:pt idx="0">
                  <c:v>65.000000</c:v>
                </c:pt>
                <c:pt idx="1">
                  <c:v>6.000000</c:v>
                </c:pt>
              </c:numCache>
            </c:numRef>
          </c:xVal>
          <c:yVal>
            <c:numRef>
              <c:f>'Tabelle1'!$I$35:$I$36</c:f>
              <c:numCache>
                <c:ptCount val="2"/>
                <c:pt idx="0">
                  <c:v>1.450000</c:v>
                </c:pt>
                <c:pt idx="1">
                  <c:v>1.435000</c:v>
                </c:pt>
              </c:numCache>
            </c:numRef>
          </c:yVal>
          <c:smooth val="0"/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2700" cap="flat">
                <a:solidFill>
                  <a:srgbClr val="72FF40"/>
                </a:solidFill>
                <a:custDash>
                  <a:ds d="200000" sp="200000"/>
                </a:custDash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0.0003x + 1.4454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1</a:t>
                    </a:r>
                  </a:p>
                </c:rich>
              </c:tx>
            </c:trendlineLbl>
          </c:trendline>
          <c:xVal>
            <c:numRef>
              <c:f>'Tabelle1'!$H$35:$H$36</c:f>
              <c:numCache>
                <c:ptCount val="2"/>
                <c:pt idx="0">
                  <c:v>65.000000</c:v>
                </c:pt>
                <c:pt idx="1">
                  <c:v>6.000000</c:v>
                </c:pt>
              </c:numCache>
            </c:numRef>
          </c:xVal>
          <c:yVal>
            <c:numRef>
              <c:f>'Tabelle1'!$J$35:$J$36</c:f>
              <c:numCache>
                <c:ptCount val="2"/>
                <c:pt idx="0">
                  <c:v>1.463000</c:v>
                </c:pt>
                <c:pt idx="1">
                  <c:v>1.447000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libri"/>
                  </a:rPr>
                  <a:t>weight of bob (kg)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17.5"/>
        <c:minorUnit val="8.75"/>
      </c:valAx>
      <c:valAx>
        <c:axId val="2094734553"/>
        <c:scaling>
          <c:orientation val="minMax"/>
          <c:max val="2.5"/>
          <c:min val="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libri"/>
                  </a:rPr>
                  <a:t>oscillation period (s)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625"/>
        <c:minorUnit val="0.31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60051"/>
          <c:y val="0.636275"/>
          <c:w val="0.233757"/>
          <c:h val="0.23512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Experiment 2 - Polynomial</a:t>
            </a:r>
          </a:p>
        </c:rich>
      </c:tx>
      <c:layout>
        <c:manualLayout>
          <c:xMode val="edge"/>
          <c:yMode val="edge"/>
          <c:x val="0.323713"/>
          <c:y val="0"/>
          <c:w val="0.352573"/>
          <c:h val="0.1214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95856"/>
          <c:y val="0.121478"/>
          <c:w val="0.885809"/>
          <c:h val="0.714638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rnd">
                <a:solidFill>
                  <a:schemeClr val="accent6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-0.6169x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 + 2.0764x + 0.4256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0.9979</a:t>
                    </a:r>
                  </a:p>
                </c:rich>
              </c:tx>
            </c:trendlineLbl>
          </c:trendline>
          <c:xVal>
            <c:numRef>
              <c:f>'Tabelle1'!$H$18:$H$22</c:f>
              <c:numCache>
                <c:ptCount val="5"/>
                <c:pt idx="0">
                  <c:v>0.077500</c:v>
                </c:pt>
                <c:pt idx="1">
                  <c:v>0.155000</c:v>
                </c:pt>
                <c:pt idx="2">
                  <c:v>0.310000</c:v>
                </c:pt>
                <c:pt idx="3">
                  <c:v>0.620000</c:v>
                </c:pt>
                <c:pt idx="4">
                  <c:v>1.240000</c:v>
                </c:pt>
              </c:numCache>
            </c:numRef>
          </c:xVal>
          <c:yVal>
            <c:numRef>
              <c:f>'Tabelle1'!$I$18:$I$22</c:f>
              <c:numCache>
                <c:ptCount val="5"/>
                <c:pt idx="0">
                  <c:v>0.553000</c:v>
                </c:pt>
                <c:pt idx="1">
                  <c:v>0.751000</c:v>
                </c:pt>
                <c:pt idx="2">
                  <c:v>1.043000</c:v>
                </c:pt>
                <c:pt idx="3">
                  <c:v>1.450000</c:v>
                </c:pt>
                <c:pt idx="4">
                  <c:v>2.056000</c:v>
                </c:pt>
              </c:numCache>
            </c:numRef>
          </c:yVal>
          <c:smooth val="0"/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-0.6386x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 + 2.0982x + 0.4322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0.9981</a:t>
                    </a:r>
                  </a:p>
                </c:rich>
              </c:tx>
            </c:trendlineLbl>
          </c:trendline>
          <c:xVal>
            <c:numRef>
              <c:f>'Tabelle1'!$H$18:$H$22</c:f>
              <c:numCache>
                <c:ptCount val="5"/>
                <c:pt idx="0">
                  <c:v>0.077500</c:v>
                </c:pt>
                <c:pt idx="1">
                  <c:v>0.155000</c:v>
                </c:pt>
                <c:pt idx="2">
                  <c:v>0.310000</c:v>
                </c:pt>
                <c:pt idx="3">
                  <c:v>0.620000</c:v>
                </c:pt>
                <c:pt idx="4">
                  <c:v>1.240000</c:v>
                </c:pt>
              </c:numCache>
            </c:numRef>
          </c:xVal>
          <c:yVal>
            <c:numRef>
              <c:f>'Tabelle1'!$J$18:$J$22</c:f>
              <c:numCache>
                <c:ptCount val="5"/>
                <c:pt idx="0">
                  <c:v>0.563000</c:v>
                </c:pt>
                <c:pt idx="1">
                  <c:v>0.759000</c:v>
                </c:pt>
                <c:pt idx="2">
                  <c:v>1.053000</c:v>
                </c:pt>
                <c:pt idx="3">
                  <c:v>1.463000</c:v>
                </c:pt>
                <c:pt idx="4">
                  <c:v>2.056000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libri"/>
                  </a:rPr>
                  <a:t>string length (m)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0.35"/>
        <c:minorUnit val="0.1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libri"/>
                  </a:rPr>
                  <a:t>oscillation period (s)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55"/>
        <c:minorUnit val="0.2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62634"/>
          <c:y val="0.646801"/>
          <c:w val="0.22153"/>
          <c:h val="0.2182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Experiment 2 - Power</a:t>
            </a:r>
          </a:p>
        </c:rich>
      </c:tx>
      <c:layout>
        <c:manualLayout>
          <c:xMode val="edge"/>
          <c:yMode val="edge"/>
          <c:x val="0.35345"/>
          <c:y val="0"/>
          <c:w val="0.292352"/>
          <c:h val="0.1225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0555"/>
          <c:y val="0.122522"/>
          <c:w val="0.88395"/>
          <c:h val="0.712293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rnd">
                <a:solidFill>
                  <a:schemeClr val="accent6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we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1.8332x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0.4738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0.9995</a:t>
                    </a:r>
                  </a:p>
                </c:rich>
              </c:tx>
            </c:trendlineLbl>
          </c:trendline>
          <c:xVal>
            <c:numRef>
              <c:f>'Tabelle1'!$H$18:$H$22</c:f>
              <c:numCache>
                <c:ptCount val="5"/>
                <c:pt idx="0">
                  <c:v>0.077500</c:v>
                </c:pt>
                <c:pt idx="1">
                  <c:v>0.155000</c:v>
                </c:pt>
                <c:pt idx="2">
                  <c:v>0.310000</c:v>
                </c:pt>
                <c:pt idx="3">
                  <c:v>0.620000</c:v>
                </c:pt>
                <c:pt idx="4">
                  <c:v>1.240000</c:v>
                </c:pt>
              </c:numCache>
            </c:numRef>
          </c:xVal>
          <c:yVal>
            <c:numRef>
              <c:f>'Tabelle1'!$I$18:$I$22</c:f>
              <c:numCache>
                <c:ptCount val="5"/>
                <c:pt idx="0">
                  <c:v>0.553000</c:v>
                </c:pt>
                <c:pt idx="1">
                  <c:v>0.751000</c:v>
                </c:pt>
                <c:pt idx="2">
                  <c:v>1.043000</c:v>
                </c:pt>
                <c:pt idx="3">
                  <c:v>1.450000</c:v>
                </c:pt>
                <c:pt idx="4">
                  <c:v>2.056000</c:v>
                </c:pt>
              </c:numCache>
            </c:numRef>
          </c:yVal>
          <c:smooth val="0"/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we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1.8388x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0.4684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0.9995</a:t>
                    </a:r>
                  </a:p>
                </c:rich>
              </c:tx>
            </c:trendlineLbl>
          </c:trendline>
          <c:xVal>
            <c:numRef>
              <c:f>'Tabelle1'!$H$18:$H$22</c:f>
              <c:numCache>
                <c:ptCount val="5"/>
                <c:pt idx="0">
                  <c:v>0.077500</c:v>
                </c:pt>
                <c:pt idx="1">
                  <c:v>0.155000</c:v>
                </c:pt>
                <c:pt idx="2">
                  <c:v>0.310000</c:v>
                </c:pt>
                <c:pt idx="3">
                  <c:v>0.620000</c:v>
                </c:pt>
                <c:pt idx="4">
                  <c:v>1.240000</c:v>
                </c:pt>
              </c:numCache>
            </c:numRef>
          </c:xVal>
          <c:yVal>
            <c:numRef>
              <c:f>'Tabelle1'!$J$18:$J$22</c:f>
              <c:numCache>
                <c:ptCount val="5"/>
                <c:pt idx="0">
                  <c:v>0.563000</c:v>
                </c:pt>
                <c:pt idx="1">
                  <c:v>0.759000</c:v>
                </c:pt>
                <c:pt idx="2">
                  <c:v>1.053000</c:v>
                </c:pt>
                <c:pt idx="3">
                  <c:v>1.463000</c:v>
                </c:pt>
                <c:pt idx="4">
                  <c:v>2.056000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libri"/>
                  </a:rPr>
                  <a:t>string length (m)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0.35"/>
        <c:minorUnit val="0.1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libri"/>
                  </a:rPr>
                  <a:t>oscillation period (s)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55"/>
        <c:minorUnit val="0.27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38239"/>
          <c:y val="0.63366"/>
          <c:w val="0.261761"/>
          <c:h val="0.21989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Experiment 1</a:t>
            </a:r>
          </a:p>
        </c:rich>
      </c:tx>
      <c:layout>
        <c:manualLayout>
          <c:xMode val="edge"/>
          <c:yMode val="edge"/>
          <c:x val="0.301628"/>
          <c:y val="0"/>
          <c:w val="0.174245"/>
          <c:h val="0.15426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9431"/>
          <c:y val="0.154269"/>
          <c:w val="0.612698"/>
          <c:h val="0.601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'Tabelle1'!$I$2</c:f>
              <c:strCache>
                <c:ptCount val="1"/>
                <c:pt idx="0">
                  <c:v>time run 1 (s)</c:v>
                </c:pt>
              </c:strCache>
            </c:strRef>
          </c:tx>
          <c:spPr>
            <a:solidFill>
              <a:schemeClr val="accent1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33B4FF"/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-8.857E-5x + 1.542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0.4053</a:t>
                    </a:r>
                  </a:p>
                </c:rich>
              </c:tx>
            </c:trendlineLbl>
          </c:trendline>
          <c:xVal>
            <c:numRef>
              <c:f>'Tabelle1'!$H$3:$H$8</c:f>
              <c:numCache>
                <c:ptCount val="6"/>
                <c:pt idx="0">
                  <c:v>20.000000</c:v>
                </c:pt>
                <c:pt idx="1">
                  <c:v>70.000000</c:v>
                </c:pt>
                <c:pt idx="2">
                  <c:v>120.000000</c:v>
                </c:pt>
                <c:pt idx="3">
                  <c:v>170.000000</c:v>
                </c:pt>
                <c:pt idx="4">
                  <c:v>220.000000</c:v>
                </c:pt>
                <c:pt idx="5">
                  <c:v>270.000000</c:v>
                </c:pt>
              </c:numCache>
            </c:numRef>
          </c:xVal>
          <c:yVal>
            <c:numRef>
              <c:f>'Tabelle1'!$I$3:$I$8</c:f>
              <c:numCache>
                <c:ptCount val="6"/>
                <c:pt idx="0">
                  <c:v>1.528000</c:v>
                </c:pt>
                <c:pt idx="1">
                  <c:v>1.547000</c:v>
                </c:pt>
                <c:pt idx="2">
                  <c:v>1.537000</c:v>
                </c:pt>
                <c:pt idx="3">
                  <c:v>1.522000</c:v>
                </c:pt>
                <c:pt idx="4">
                  <c:v>1.532000</c:v>
                </c:pt>
                <c:pt idx="5">
                  <c:v>1.509000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'Tabelle1'!$J$2</c:f>
              <c:strCache>
                <c:ptCount val="1"/>
                <c:pt idx="0">
                  <c:v>time run 2 (s)</c:v>
                </c:pt>
              </c:strCache>
            </c:strRef>
          </c:tx>
          <c:spPr>
            <a:solidFill>
              <a:schemeClr val="accent2"/>
            </a:solidFill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72FF40"/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Calibri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y = -5.314E-5x + 1.5452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Calibri"/>
                      </a:rPr>
                      <a:t>R² = 0.6808</a:t>
                    </a:r>
                  </a:p>
                </c:rich>
              </c:tx>
            </c:trendlineLbl>
          </c:trendline>
          <c:xVal>
            <c:numRef>
              <c:f>'Tabelle1'!$H$3:$H$8</c:f>
              <c:numCache>
                <c:ptCount val="6"/>
                <c:pt idx="0">
                  <c:v>20.000000</c:v>
                </c:pt>
                <c:pt idx="1">
                  <c:v>70.000000</c:v>
                </c:pt>
                <c:pt idx="2">
                  <c:v>120.000000</c:v>
                </c:pt>
                <c:pt idx="3">
                  <c:v>170.000000</c:v>
                </c:pt>
                <c:pt idx="4">
                  <c:v>220.000000</c:v>
                </c:pt>
                <c:pt idx="5">
                  <c:v>270.000000</c:v>
                </c:pt>
              </c:numCache>
            </c:numRef>
          </c:xVal>
          <c:yVal>
            <c:numRef>
              <c:f>'Tabelle1'!$J$3:$J$8</c:f>
              <c:numCache>
                <c:ptCount val="6"/>
                <c:pt idx="0">
                  <c:v>1.544000</c:v>
                </c:pt>
                <c:pt idx="1">
                  <c:v>1.537000</c:v>
                </c:pt>
                <c:pt idx="2">
                  <c:v>1.544000</c:v>
                </c:pt>
                <c:pt idx="3">
                  <c:v>1.537000</c:v>
                </c:pt>
                <c:pt idx="4">
                  <c:v>1.535000</c:v>
                </c:pt>
                <c:pt idx="5">
                  <c:v>1.528000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libri"/>
                  </a:rPr>
                  <a:t>mass (g)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75"/>
        <c:minorUnit val="37.5"/>
      </c:valAx>
      <c:valAx>
        <c:axId val="2094734553"/>
        <c:scaling>
          <c:orientation val="minMax"/>
          <c:max val="2"/>
          <c:min val="1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Calibri"/>
                  </a:rPr>
                  <a:t>oscillation period (s)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5138"/>
          <c:y val="0.127368"/>
          <c:w val="0.24862"/>
          <c:h val="0.17926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161703</xdr:colOff>
      <xdr:row>19</xdr:row>
      <xdr:rowOff>90201</xdr:rowOff>
    </xdr:from>
    <xdr:to>
      <xdr:col>18</xdr:col>
      <xdr:colOff>399872</xdr:colOff>
      <xdr:row>34</xdr:row>
      <xdr:rowOff>190968</xdr:rowOff>
    </xdr:to>
    <xdr:grpSp>
      <xdr:nvGrpSpPr>
        <xdr:cNvPr id="4" name="Group"/>
        <xdr:cNvGrpSpPr/>
      </xdr:nvGrpSpPr>
      <xdr:grpSpPr>
        <a:xfrm>
          <a:off x="11833003" y="3951001"/>
          <a:ext cx="5191170" cy="3140513"/>
          <a:chOff x="-478724" y="-303832"/>
          <a:chExt cx="5191168" cy="3140511"/>
        </a:xfrm>
      </xdr:grpSpPr>
      <xdr:graphicFrame>
        <xdr:nvGraphicFramePr>
          <xdr:cNvPr id="2" name="Diagramm 17"/>
          <xdr:cNvGraphicFramePr/>
        </xdr:nvGraphicFramePr>
        <xdr:xfrm>
          <a:off x="-478725" y="-303833"/>
          <a:ext cx="5191170" cy="2524868"/>
        </xdr:xfrm>
        <a:graphic xmlns:a="http://schemas.openxmlformats.org/drawingml/2006/main">
          <a:graphicData uri="http://schemas.openxmlformats.org/drawingml/2006/chart">
            <c:chart xmlns:c="http://schemas.openxmlformats.org/drawingml/2006/chart" r:id="rId1"/>
          </a:graphicData>
        </a:graphic>
      </xdr:graphicFrame>
      <xdr:sp>
        <xdr:nvSpPr>
          <xdr:cNvPr id="3" name="Caption"/>
          <xdr:cNvSpPr/>
        </xdr:nvSpPr>
        <xdr:spPr>
          <a:xfrm>
            <a:off x="-19050" y="2286771"/>
            <a:ext cx="4589290" cy="549908"/>
          </a:xfrm>
          <a:prstGeom prst="roundRect">
            <a:avLst>
              <a:gd name="adj" fmla="val 0"/>
            </a:avLst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Fig 3. Oscillation period of a simple pendulum under variable string lengths, exponential trend line</a:t>
            </a:r>
          </a:p>
        </xdr:txBody>
      </xdr:sp>
    </xdr:grpSp>
    <xdr:clientData/>
  </xdr:twoCellAnchor>
  <xdr:twoCellAnchor>
    <xdr:from>
      <xdr:col>12</xdr:col>
      <xdr:colOff>104271</xdr:colOff>
      <xdr:row>40</xdr:row>
      <xdr:rowOff>108047</xdr:rowOff>
    </xdr:from>
    <xdr:to>
      <xdr:col>18</xdr:col>
      <xdr:colOff>374757</xdr:colOff>
      <xdr:row>54</xdr:row>
      <xdr:rowOff>156081</xdr:rowOff>
    </xdr:to>
    <xdr:grpSp>
      <xdr:nvGrpSpPr>
        <xdr:cNvPr id="7" name="Group"/>
        <xdr:cNvGrpSpPr/>
      </xdr:nvGrpSpPr>
      <xdr:grpSpPr>
        <a:xfrm>
          <a:off x="11775571" y="8227792"/>
          <a:ext cx="5223487" cy="2915695"/>
          <a:chOff x="-626336" y="-303832"/>
          <a:chExt cx="5223485" cy="2915694"/>
        </a:xfrm>
      </xdr:grpSpPr>
      <xdr:graphicFrame>
        <xdr:nvGraphicFramePr>
          <xdr:cNvPr id="5" name="Diagramm 18"/>
          <xdr:cNvGraphicFramePr/>
        </xdr:nvGraphicFramePr>
        <xdr:xfrm>
          <a:off x="-626337" y="-303833"/>
          <a:ext cx="5223486" cy="2300051"/>
        </xdr:xfrm>
        <a:graphic xmlns:a="http://schemas.openxmlformats.org/drawingml/2006/main">
          <a:graphicData uri="http://schemas.openxmlformats.org/drawingml/2006/chart">
            <c:chart xmlns:c="http://schemas.openxmlformats.org/drawingml/2006/chart" r:id="rId2"/>
          </a:graphicData>
        </a:graphic>
      </xdr:graphicFrame>
      <xdr:sp>
        <xdr:nvSpPr>
          <xdr:cNvPr id="6" name="Caption"/>
          <xdr:cNvSpPr/>
        </xdr:nvSpPr>
        <xdr:spPr>
          <a:xfrm>
            <a:off x="-19050" y="2061954"/>
            <a:ext cx="4570968" cy="549908"/>
          </a:xfrm>
          <a:prstGeom prst="roundRect">
            <a:avLst>
              <a:gd name="adj" fmla="val 0"/>
            </a:avLst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Fig 6. Oscillation period of a simple pendulum under variable mass and constant shape</a:t>
            </a:r>
          </a:p>
        </xdr:txBody>
      </xdr:sp>
    </xdr:grpSp>
    <xdr:clientData/>
  </xdr:twoCellAnchor>
  <xdr:twoCellAnchor>
    <xdr:from>
      <xdr:col>19</xdr:col>
      <xdr:colOff>701527</xdr:colOff>
      <xdr:row>19</xdr:row>
      <xdr:rowOff>122922</xdr:rowOff>
    </xdr:from>
    <xdr:to>
      <xdr:col>26</xdr:col>
      <xdr:colOff>311917</xdr:colOff>
      <xdr:row>34</xdr:row>
      <xdr:rowOff>199952</xdr:rowOff>
    </xdr:to>
    <xdr:grpSp>
      <xdr:nvGrpSpPr>
        <xdr:cNvPr id="10" name="Group"/>
        <xdr:cNvGrpSpPr/>
      </xdr:nvGrpSpPr>
      <xdr:grpSpPr>
        <a:xfrm>
          <a:off x="18151327" y="3983722"/>
          <a:ext cx="5388891" cy="3116776"/>
          <a:chOff x="-536655" y="-303832"/>
          <a:chExt cx="5388889" cy="3116774"/>
        </a:xfrm>
      </xdr:grpSpPr>
      <xdr:graphicFrame>
        <xdr:nvGraphicFramePr>
          <xdr:cNvPr id="8" name="Diagramm 17"/>
          <xdr:cNvGraphicFramePr/>
        </xdr:nvGraphicFramePr>
        <xdr:xfrm>
          <a:off x="-536656" y="-303833"/>
          <a:ext cx="5388890" cy="2501132"/>
        </xdr:xfrm>
        <a:graphic xmlns:a="http://schemas.openxmlformats.org/drawingml/2006/main">
          <a:graphicData uri="http://schemas.openxmlformats.org/drawingml/2006/chart">
            <c:chart xmlns:c="http://schemas.openxmlformats.org/drawingml/2006/chart" r:id="rId3"/>
          </a:graphicData>
        </a:graphic>
      </xdr:graphicFrame>
      <xdr:sp>
        <xdr:nvSpPr>
          <xdr:cNvPr id="9" name="Caption"/>
          <xdr:cNvSpPr/>
        </xdr:nvSpPr>
        <xdr:spPr>
          <a:xfrm>
            <a:off x="-19050" y="2263034"/>
            <a:ext cx="4811626" cy="549909"/>
          </a:xfrm>
          <a:prstGeom prst="roundRect">
            <a:avLst>
              <a:gd name="adj" fmla="val 0"/>
            </a:avLst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Fig 4. Oscillation period of a simple pendulum under variable string lengths, polynomial trend line</a:t>
            </a:r>
          </a:p>
        </xdr:txBody>
      </xdr:sp>
    </xdr:grpSp>
    <xdr:clientData/>
  </xdr:twoCellAnchor>
  <xdr:twoCellAnchor>
    <xdr:from>
      <xdr:col>28</xdr:col>
      <xdr:colOff>38024</xdr:colOff>
      <xdr:row>19</xdr:row>
      <xdr:rowOff>169427</xdr:rowOff>
    </xdr:from>
    <xdr:to>
      <xdr:col>34</xdr:col>
      <xdr:colOff>421956</xdr:colOff>
      <xdr:row>35</xdr:row>
      <xdr:rowOff>21944</xdr:rowOff>
    </xdr:to>
    <xdr:grpSp>
      <xdr:nvGrpSpPr>
        <xdr:cNvPr id="13" name="Group"/>
        <xdr:cNvGrpSpPr/>
      </xdr:nvGrpSpPr>
      <xdr:grpSpPr>
        <a:xfrm>
          <a:off x="24917324" y="4030227"/>
          <a:ext cx="5336933" cy="3095463"/>
          <a:chOff x="-536655" y="-303832"/>
          <a:chExt cx="5336932" cy="3095461"/>
        </a:xfrm>
      </xdr:grpSpPr>
      <xdr:graphicFrame>
        <xdr:nvGraphicFramePr>
          <xdr:cNvPr id="11" name="Diagramm 17"/>
          <xdr:cNvGraphicFramePr/>
        </xdr:nvGraphicFramePr>
        <xdr:xfrm>
          <a:off x="-536656" y="-303833"/>
          <a:ext cx="5336934" cy="2479819"/>
        </xdr:xfrm>
        <a:graphic xmlns:a="http://schemas.openxmlformats.org/drawingml/2006/main">
          <a:graphicData uri="http://schemas.openxmlformats.org/drawingml/2006/chart">
            <c:chart xmlns:c="http://schemas.openxmlformats.org/drawingml/2006/chart" r:id="rId4"/>
          </a:graphicData>
        </a:graphic>
      </xdr:graphicFrame>
      <xdr:sp>
        <xdr:nvSpPr>
          <xdr:cNvPr id="12" name="Caption"/>
          <xdr:cNvSpPr/>
        </xdr:nvSpPr>
        <xdr:spPr>
          <a:xfrm>
            <a:off x="-19050" y="2241721"/>
            <a:ext cx="4755684" cy="549909"/>
          </a:xfrm>
          <a:prstGeom prst="roundRect">
            <a:avLst>
              <a:gd name="adj" fmla="val 0"/>
            </a:avLst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Fig 5. Oscillation period of a simple pendulum under variable string lengths, power trend line</a:t>
            </a:r>
          </a:p>
        </xdr:txBody>
      </xdr:sp>
    </xdr:grpSp>
    <xdr:clientData/>
  </xdr:twoCellAnchor>
  <xdr:twoCellAnchor>
    <xdr:from>
      <xdr:col>12</xdr:col>
      <xdr:colOff>111224</xdr:colOff>
      <xdr:row>0</xdr:row>
      <xdr:rowOff>0</xdr:rowOff>
    </xdr:from>
    <xdr:to>
      <xdr:col>20</xdr:col>
      <xdr:colOff>607622</xdr:colOff>
      <xdr:row>18</xdr:row>
      <xdr:rowOff>90851</xdr:rowOff>
    </xdr:to>
    <xdr:grpSp>
      <xdr:nvGrpSpPr>
        <xdr:cNvPr id="16" name="Group"/>
        <xdr:cNvGrpSpPr/>
      </xdr:nvGrpSpPr>
      <xdr:grpSpPr>
        <a:xfrm>
          <a:off x="11782524" y="-132576"/>
          <a:ext cx="7100399" cy="3748453"/>
          <a:chOff x="-990017" y="-483294"/>
          <a:chExt cx="7100397" cy="3748451"/>
        </a:xfrm>
      </xdr:grpSpPr>
      <xdr:graphicFrame>
        <xdr:nvGraphicFramePr>
          <xdr:cNvPr id="14" name="Scatter Chart"/>
          <xdr:cNvGraphicFramePr/>
        </xdr:nvGraphicFramePr>
        <xdr:xfrm>
          <a:off x="-990018" y="-483295"/>
          <a:ext cx="7100399" cy="3132809"/>
        </xdr:xfrm>
        <a:graphic xmlns:a="http://schemas.openxmlformats.org/drawingml/2006/main">
          <a:graphicData uri="http://schemas.openxmlformats.org/drawingml/2006/chart">
            <c:chart xmlns:c="http://schemas.openxmlformats.org/drawingml/2006/chart" r:id="rId5"/>
          </a:graphicData>
        </a:graphic>
      </xdr:graphicFrame>
      <xdr:sp>
        <xdr:nvSpPr>
          <xdr:cNvPr id="15" name="Caption"/>
          <xdr:cNvSpPr/>
        </xdr:nvSpPr>
        <xdr:spPr>
          <a:xfrm>
            <a:off x="-19050" y="2715249"/>
            <a:ext cx="4388501" cy="549909"/>
          </a:xfrm>
          <a:prstGeom prst="roundRect">
            <a:avLst>
              <a:gd name="adj" fmla="val 0"/>
            </a:avLst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defRPr>
            </a:pPr>
            <a:r>
              <a:rPr b="0" baseline="0" cap="none" i="0" spc="0" strike="noStrike" sz="1200" u="none">
                <a:solidFill>
                  <a:srgbClr val="000000"/>
                </a:solidFill>
                <a:uFillTx/>
                <a:latin typeface="Helvetica Neue Light"/>
                <a:ea typeface="Helvetica Neue Light"/>
                <a:cs typeface="Helvetica Neue Light"/>
                <a:sym typeface="Helvetica Neue Light"/>
              </a:rPr>
              <a:t>Fig 2. Oscillation period of a simple pendulum under variable bob masses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51"/>
  <sheetViews>
    <sheetView workbookViewId="0" showGridLines="0" defaultGridColor="1"/>
  </sheetViews>
  <sheetFormatPr defaultColWidth="10.8333" defaultRowHeight="16.6" customHeight="1" outlineLevelRow="0" outlineLevelCol="0"/>
  <cols>
    <col min="1" max="1" width="12.9766" style="1" customWidth="1"/>
    <col min="2" max="2" width="15.3516" style="1" customWidth="1"/>
    <col min="3" max="3" width="13.2188" style="1" customWidth="1"/>
    <col min="4" max="4" width="14.8359" style="1" customWidth="1"/>
    <col min="5" max="5" width="14.3281" style="1" customWidth="1"/>
    <col min="6" max="7" width="10.8516" style="1" customWidth="1"/>
    <col min="8" max="8" width="14.8516" style="1" customWidth="1"/>
    <col min="9" max="10" width="12.1719" style="1" customWidth="1"/>
    <col min="11" max="11" width="10.8516" style="1" customWidth="1"/>
    <col min="12" max="16384" width="10.8516" style="1" customWidth="1"/>
  </cols>
  <sheetData>
    <row r="1" ht="16" customHeight="1">
      <c r="A1" t="s" s="2">
        <v>0</v>
      </c>
      <c r="B1" s="3"/>
      <c r="C1" s="3"/>
      <c r="D1" s="3"/>
      <c r="E1" s="3"/>
      <c r="F1" s="4"/>
      <c r="G1" s="4"/>
      <c r="H1" t="s" s="2">
        <v>1</v>
      </c>
      <c r="I1" s="4"/>
      <c r="J1" s="4"/>
      <c r="K1" s="4"/>
    </row>
    <row r="2" ht="16" customHeight="1">
      <c r="A2" t="s" s="5">
        <v>2</v>
      </c>
      <c r="B2" t="s" s="5">
        <v>3</v>
      </c>
      <c r="C2" t="s" s="5">
        <v>4</v>
      </c>
      <c r="D2" t="s" s="5">
        <v>5</v>
      </c>
      <c r="E2" t="s" s="5">
        <v>6</v>
      </c>
      <c r="F2" s="4"/>
      <c r="G2" s="4"/>
      <c r="H2" t="s" s="5">
        <v>7</v>
      </c>
      <c r="I2" t="s" s="6">
        <v>8</v>
      </c>
      <c r="J2" t="s" s="6">
        <v>9</v>
      </c>
      <c r="K2" s="4"/>
    </row>
    <row r="3" ht="16" customHeight="1">
      <c r="A3" s="7">
        <v>20</v>
      </c>
      <c r="B3" s="7">
        <v>60.5</v>
      </c>
      <c r="C3" t="s" s="8">
        <v>10</v>
      </c>
      <c r="D3" s="7">
        <v>15.28</v>
      </c>
      <c r="E3" s="7">
        <v>1.528</v>
      </c>
      <c r="F3" s="4"/>
      <c r="G3" s="4"/>
      <c r="H3" s="7">
        <f>A3</f>
        <v>20</v>
      </c>
      <c r="I3" s="7">
        <f>E3</f>
        <v>1.528</v>
      </c>
      <c r="J3" s="7">
        <f>E4</f>
        <v>1.544</v>
      </c>
      <c r="K3" s="4"/>
    </row>
    <row r="4" ht="16" customHeight="1">
      <c r="A4" s="7">
        <v>20</v>
      </c>
      <c r="B4" s="7">
        <v>60.5</v>
      </c>
      <c r="C4" t="s" s="8">
        <v>10</v>
      </c>
      <c r="D4" s="7">
        <v>15.44</v>
      </c>
      <c r="E4" s="7">
        <v>1.544</v>
      </c>
      <c r="F4" s="4"/>
      <c r="G4" s="4"/>
      <c r="H4" s="7">
        <f>A5</f>
        <v>70</v>
      </c>
      <c r="I4" s="7">
        <f>E5</f>
        <v>1.547</v>
      </c>
      <c r="J4" s="7">
        <f>E6</f>
        <v>1.537</v>
      </c>
      <c r="K4" s="4"/>
    </row>
    <row r="5" ht="16" customHeight="1">
      <c r="A5" s="7">
        <v>70</v>
      </c>
      <c r="B5" s="7">
        <v>60.5</v>
      </c>
      <c r="C5" t="s" s="8">
        <v>10</v>
      </c>
      <c r="D5" s="7">
        <v>15.47</v>
      </c>
      <c r="E5" s="7">
        <v>1.547</v>
      </c>
      <c r="F5" s="4"/>
      <c r="G5" s="4"/>
      <c r="H5" s="7">
        <f>A7</f>
        <v>120</v>
      </c>
      <c r="I5" s="7">
        <f>E7</f>
        <v>1.537</v>
      </c>
      <c r="J5" s="7">
        <f>E8</f>
        <v>1.544</v>
      </c>
      <c r="K5" s="4"/>
    </row>
    <row r="6" ht="16" customHeight="1">
      <c r="A6" s="7">
        <v>70</v>
      </c>
      <c r="B6" s="7">
        <v>60.5</v>
      </c>
      <c r="C6" t="s" s="8">
        <v>10</v>
      </c>
      <c r="D6" s="7">
        <v>15.37</v>
      </c>
      <c r="E6" s="7">
        <v>1.537</v>
      </c>
      <c r="F6" s="4"/>
      <c r="G6" s="4"/>
      <c r="H6" s="7">
        <f>A9</f>
        <v>170</v>
      </c>
      <c r="I6" s="7">
        <f>E9</f>
        <v>1.522</v>
      </c>
      <c r="J6" s="7">
        <f>E10</f>
        <v>1.537</v>
      </c>
      <c r="K6" s="4"/>
    </row>
    <row r="7" ht="16" customHeight="1">
      <c r="A7" s="7">
        <v>120</v>
      </c>
      <c r="B7" s="7">
        <v>60.5</v>
      </c>
      <c r="C7" t="s" s="8">
        <v>10</v>
      </c>
      <c r="D7" s="7">
        <v>15.37</v>
      </c>
      <c r="E7" s="7">
        <f>D7/10</f>
        <v>1.537</v>
      </c>
      <c r="F7" s="4"/>
      <c r="G7" s="4"/>
      <c r="H7" s="7">
        <f>A11</f>
        <v>220</v>
      </c>
      <c r="I7" s="7">
        <f>E11</f>
        <v>1.532</v>
      </c>
      <c r="J7" s="7">
        <f>E12</f>
        <v>1.535</v>
      </c>
      <c r="K7" s="4"/>
    </row>
    <row r="8" ht="16" customHeight="1">
      <c r="A8" s="7">
        <v>120</v>
      </c>
      <c r="B8" s="7">
        <v>60.5</v>
      </c>
      <c r="C8" t="s" s="8">
        <v>10</v>
      </c>
      <c r="D8" s="7">
        <v>15.44</v>
      </c>
      <c r="E8" s="7">
        <f>D8/10</f>
        <v>1.544</v>
      </c>
      <c r="F8" s="4"/>
      <c r="G8" s="4"/>
      <c r="H8" s="7">
        <f>A14</f>
        <v>270</v>
      </c>
      <c r="I8" s="7">
        <f>E13</f>
        <v>1.509</v>
      </c>
      <c r="J8" s="7">
        <f>E14</f>
        <v>1.528</v>
      </c>
      <c r="K8" s="4"/>
    </row>
    <row r="9" ht="16" customHeight="1">
      <c r="A9" s="7">
        <v>170</v>
      </c>
      <c r="B9" s="7">
        <v>60.5</v>
      </c>
      <c r="C9" t="s" s="8">
        <v>10</v>
      </c>
      <c r="D9" s="7">
        <v>15.22</v>
      </c>
      <c r="E9" s="7">
        <f>D9/10</f>
        <v>1.522</v>
      </c>
      <c r="F9" s="4"/>
      <c r="G9" s="4"/>
      <c r="H9" s="4"/>
      <c r="I9" s="4"/>
      <c r="J9" s="4"/>
      <c r="K9" s="4"/>
    </row>
    <row r="10" ht="16" customHeight="1">
      <c r="A10" s="7">
        <v>170</v>
      </c>
      <c r="B10" s="7">
        <v>60.5</v>
      </c>
      <c r="C10" t="s" s="8">
        <v>10</v>
      </c>
      <c r="D10" s="7">
        <v>15.37</v>
      </c>
      <c r="E10" s="7">
        <f>D10/10</f>
        <v>1.537</v>
      </c>
      <c r="F10" s="4"/>
      <c r="G10" s="4"/>
      <c r="H10" s="4"/>
      <c r="I10" s="4"/>
      <c r="J10" s="4"/>
      <c r="K10" s="4"/>
    </row>
    <row r="11" ht="16" customHeight="1">
      <c r="A11" s="7">
        <v>220</v>
      </c>
      <c r="B11" s="7">
        <v>60.5</v>
      </c>
      <c r="C11" t="s" s="8">
        <v>10</v>
      </c>
      <c r="D11" s="7">
        <v>15.32</v>
      </c>
      <c r="E11" s="7">
        <f>D11/10</f>
        <v>1.532</v>
      </c>
      <c r="F11" s="4"/>
      <c r="G11" s="4"/>
      <c r="H11" s="4"/>
      <c r="I11" s="4"/>
      <c r="J11" s="4"/>
      <c r="K11" s="4"/>
    </row>
    <row r="12" ht="16" customHeight="1">
      <c r="A12" s="7">
        <v>220</v>
      </c>
      <c r="B12" s="7">
        <v>60.5</v>
      </c>
      <c r="C12" t="s" s="8">
        <v>10</v>
      </c>
      <c r="D12" s="7">
        <v>15.35</v>
      </c>
      <c r="E12" s="7">
        <f>D12/10</f>
        <v>1.535</v>
      </c>
      <c r="F12" s="4"/>
      <c r="G12" s="4"/>
      <c r="H12" s="4"/>
      <c r="I12" s="4"/>
      <c r="J12" s="4"/>
      <c r="K12" s="4"/>
    </row>
    <row r="13" ht="16" customHeight="1">
      <c r="A13" s="7">
        <v>270</v>
      </c>
      <c r="B13" s="7">
        <v>60.5</v>
      </c>
      <c r="C13" t="s" s="8">
        <v>10</v>
      </c>
      <c r="D13" s="7">
        <v>15.09</v>
      </c>
      <c r="E13" s="7">
        <f>D13/10</f>
        <v>1.509</v>
      </c>
      <c r="F13" s="4"/>
      <c r="G13" s="4"/>
      <c r="H13" s="4"/>
      <c r="I13" s="4"/>
      <c r="J13" s="4"/>
      <c r="K13" s="4"/>
    </row>
    <row r="14" ht="16" customHeight="1">
      <c r="A14" s="7">
        <v>270</v>
      </c>
      <c r="B14" s="7">
        <v>60.5</v>
      </c>
      <c r="C14" t="s" s="8">
        <v>10</v>
      </c>
      <c r="D14" s="7">
        <v>15.28</v>
      </c>
      <c r="E14" s="7">
        <f>D14/10</f>
        <v>1.528</v>
      </c>
      <c r="F14" s="4"/>
      <c r="G14" s="4"/>
      <c r="H14" s="4"/>
      <c r="I14" s="4"/>
      <c r="J14" s="4"/>
      <c r="K14" s="4"/>
    </row>
    <row r="15" ht="16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ht="16" customHeight="1">
      <c r="A16" t="s" s="2">
        <v>11</v>
      </c>
      <c r="B16" s="3"/>
      <c r="C16" s="3"/>
      <c r="D16" s="3"/>
      <c r="E16" s="3"/>
      <c r="F16" s="4"/>
      <c r="G16" s="4"/>
      <c r="H16" t="s" s="2">
        <v>12</v>
      </c>
      <c r="I16" s="4"/>
      <c r="J16" s="4"/>
      <c r="K16" s="4"/>
    </row>
    <row r="17" ht="16" customHeight="1">
      <c r="A17" t="s" s="5">
        <v>2</v>
      </c>
      <c r="B17" t="s" s="5">
        <v>3</v>
      </c>
      <c r="C17" t="s" s="5">
        <v>4</v>
      </c>
      <c r="D17" t="s" s="5">
        <v>5</v>
      </c>
      <c r="E17" t="s" s="5">
        <v>6</v>
      </c>
      <c r="F17" s="4"/>
      <c r="G17" s="4"/>
      <c r="H17" t="s" s="5">
        <v>13</v>
      </c>
      <c r="I17" t="s" s="6">
        <v>8</v>
      </c>
      <c r="J17" t="s" s="6">
        <v>9</v>
      </c>
      <c r="K17" s="4"/>
    </row>
    <row r="18" ht="16" customHeight="1">
      <c r="A18" s="7">
        <v>65</v>
      </c>
      <c r="B18" s="7">
        <v>7.75</v>
      </c>
      <c r="C18" t="s" s="8">
        <v>10</v>
      </c>
      <c r="D18" s="7">
        <v>5.53</v>
      </c>
      <c r="E18" s="7">
        <f>D18/10</f>
        <v>0.553</v>
      </c>
      <c r="F18" s="4"/>
      <c r="G18" s="4"/>
      <c r="H18" s="7">
        <f>B18/100</f>
        <v>0.0775</v>
      </c>
      <c r="I18" s="7">
        <f>E18</f>
        <v>0.553</v>
      </c>
      <c r="J18" s="7">
        <f>E19</f>
        <v>0.5629999999999999</v>
      </c>
      <c r="K18" s="4"/>
    </row>
    <row r="19" ht="16" customHeight="1">
      <c r="A19" s="7">
        <v>65</v>
      </c>
      <c r="B19" s="7">
        <f>B18</f>
        <v>7.75</v>
      </c>
      <c r="C19" t="s" s="8">
        <v>10</v>
      </c>
      <c r="D19" s="7">
        <v>5.63</v>
      </c>
      <c r="E19" s="7">
        <f>D19/10</f>
        <v>0.5629999999999999</v>
      </c>
      <c r="F19" s="4"/>
      <c r="G19" s="4"/>
      <c r="H19" s="7">
        <f>B20/100</f>
        <v>0.155</v>
      </c>
      <c r="I19" s="7">
        <f>E20</f>
        <v>0.751</v>
      </c>
      <c r="J19" s="7">
        <f>E21</f>
        <v>0.759</v>
      </c>
      <c r="K19" s="4"/>
    </row>
    <row r="20" ht="16" customHeight="1">
      <c r="A20" s="7">
        <v>65</v>
      </c>
      <c r="B20" s="7">
        <v>15.5</v>
      </c>
      <c r="C20" t="s" s="8">
        <v>10</v>
      </c>
      <c r="D20" s="7">
        <v>7.51</v>
      </c>
      <c r="E20" s="7">
        <f>D20/10</f>
        <v>0.751</v>
      </c>
      <c r="F20" s="4"/>
      <c r="G20" s="4"/>
      <c r="H20" s="7">
        <f>B22/100</f>
        <v>0.31</v>
      </c>
      <c r="I20" s="7">
        <f>E22</f>
        <v>1.043</v>
      </c>
      <c r="J20" s="7">
        <f>E23</f>
        <v>1.053</v>
      </c>
      <c r="K20" s="4"/>
    </row>
    <row r="21" ht="16" customHeight="1">
      <c r="A21" s="7">
        <v>65</v>
      </c>
      <c r="B21" s="7">
        <f>B20</f>
        <v>15.5</v>
      </c>
      <c r="C21" t="s" s="8">
        <v>10</v>
      </c>
      <c r="D21" s="7">
        <v>7.59</v>
      </c>
      <c r="E21" s="7">
        <f>D21/10</f>
        <v>0.759</v>
      </c>
      <c r="F21" s="4"/>
      <c r="G21" s="4"/>
      <c r="H21" s="7">
        <f>B24/100</f>
        <v>0.62</v>
      </c>
      <c r="I21" s="7">
        <f>E24</f>
        <v>1.45</v>
      </c>
      <c r="J21" s="7">
        <f>E25</f>
        <v>1.463</v>
      </c>
      <c r="K21" s="4"/>
    </row>
    <row r="22" ht="16" customHeight="1">
      <c r="A22" s="7">
        <v>65</v>
      </c>
      <c r="B22" s="7">
        <v>31</v>
      </c>
      <c r="C22" t="s" s="8">
        <v>10</v>
      </c>
      <c r="D22" s="7">
        <v>10.43</v>
      </c>
      <c r="E22" s="7">
        <f>D22/10</f>
        <v>1.043</v>
      </c>
      <c r="F22" s="4"/>
      <c r="G22" s="4"/>
      <c r="H22" s="7">
        <f>B26/100</f>
        <v>1.24</v>
      </c>
      <c r="I22" s="7">
        <f>E26</f>
        <v>2.056</v>
      </c>
      <c r="J22" s="7">
        <f>E27</f>
        <v>2.056</v>
      </c>
      <c r="K22" s="4"/>
    </row>
    <row r="23" ht="16" customHeight="1">
      <c r="A23" s="7">
        <v>65</v>
      </c>
      <c r="B23" s="7">
        <f>B22</f>
        <v>31</v>
      </c>
      <c r="C23" t="s" s="8">
        <v>10</v>
      </c>
      <c r="D23" s="7">
        <v>10.53</v>
      </c>
      <c r="E23" s="7">
        <f>D23/10</f>
        <v>1.053</v>
      </c>
      <c r="F23" s="4"/>
      <c r="G23" s="4"/>
      <c r="H23" s="4"/>
      <c r="I23" s="4"/>
      <c r="J23" s="4"/>
      <c r="K23" s="4"/>
    </row>
    <row r="24" ht="16" customHeight="1">
      <c r="A24" s="7">
        <v>65</v>
      </c>
      <c r="B24" s="7">
        <v>62</v>
      </c>
      <c r="C24" t="s" s="8">
        <v>10</v>
      </c>
      <c r="D24" s="7">
        <v>14.5</v>
      </c>
      <c r="E24" s="7">
        <f>D24/10</f>
        <v>1.45</v>
      </c>
      <c r="F24" s="4"/>
      <c r="G24" s="4"/>
      <c r="H24" s="4"/>
      <c r="I24" s="4"/>
      <c r="J24" s="4"/>
      <c r="K24" s="4"/>
    </row>
    <row r="25" ht="16" customHeight="1">
      <c r="A25" s="7">
        <v>65</v>
      </c>
      <c r="B25" s="7">
        <v>62</v>
      </c>
      <c r="C25" t="s" s="8">
        <v>10</v>
      </c>
      <c r="D25" s="7">
        <v>14.63</v>
      </c>
      <c r="E25" s="7">
        <f>D25/10</f>
        <v>1.463</v>
      </c>
      <c r="F25" s="4"/>
      <c r="G25" s="4"/>
      <c r="H25" s="4"/>
      <c r="I25" s="4"/>
      <c r="J25" s="4"/>
      <c r="K25" s="4"/>
    </row>
    <row r="26" ht="16" customHeight="1">
      <c r="A26" s="7">
        <v>65</v>
      </c>
      <c r="B26" s="7">
        <v>124</v>
      </c>
      <c r="C26" t="s" s="8">
        <v>10</v>
      </c>
      <c r="D26" s="7">
        <v>20.56</v>
      </c>
      <c r="E26" s="7">
        <f>D26/10</f>
        <v>2.056</v>
      </c>
      <c r="F26" s="4"/>
      <c r="G26" s="4"/>
      <c r="H26" s="4"/>
      <c r="I26" s="4"/>
      <c r="J26" s="4"/>
      <c r="K26" s="4"/>
    </row>
    <row r="27" ht="16" customHeight="1">
      <c r="A27" s="7">
        <v>65</v>
      </c>
      <c r="B27" s="7">
        <v>124</v>
      </c>
      <c r="C27" t="s" s="8">
        <v>10</v>
      </c>
      <c r="D27" s="7">
        <v>20.56</v>
      </c>
      <c r="E27" s="7">
        <f>D27/10</f>
        <v>2.056</v>
      </c>
      <c r="F27" s="4"/>
      <c r="G27" s="4"/>
      <c r="H27" s="4"/>
      <c r="I27" s="4"/>
      <c r="J27" s="4"/>
      <c r="K27" s="4"/>
    </row>
    <row r="28" ht="16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ht="16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ht="16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ht="16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ht="1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ht="15.35" customHeight="1">
      <c r="A33" t="s" s="2">
        <v>14</v>
      </c>
      <c r="B33" s="3"/>
      <c r="C33" s="3"/>
      <c r="D33" s="3"/>
      <c r="E33" s="3"/>
      <c r="F33" s="4"/>
      <c r="G33" s="4"/>
      <c r="H33" t="s" s="2">
        <v>15</v>
      </c>
      <c r="I33" s="4"/>
      <c r="J33" s="4"/>
      <c r="K33" s="4"/>
    </row>
    <row r="34" ht="16" customHeight="1">
      <c r="A34" t="s" s="5">
        <v>2</v>
      </c>
      <c r="B34" t="s" s="5">
        <v>3</v>
      </c>
      <c r="C34" t="s" s="5">
        <v>4</v>
      </c>
      <c r="D34" t="s" s="5">
        <v>5</v>
      </c>
      <c r="E34" t="s" s="5">
        <v>6</v>
      </c>
      <c r="F34" s="4"/>
      <c r="G34" s="4"/>
      <c r="H34" t="s" s="5">
        <v>2</v>
      </c>
      <c r="I34" t="s" s="6">
        <v>8</v>
      </c>
      <c r="J34" t="s" s="6">
        <v>9</v>
      </c>
      <c r="K34" s="4"/>
    </row>
    <row r="35" ht="16" customHeight="1">
      <c r="A35" s="7">
        <v>65</v>
      </c>
      <c r="B35" s="7">
        <v>62</v>
      </c>
      <c r="C35" t="s" s="8">
        <v>10</v>
      </c>
      <c r="D35" s="7">
        <v>14.5</v>
      </c>
      <c r="E35" s="7">
        <f>D35/10</f>
        <v>1.45</v>
      </c>
      <c r="F35" s="4"/>
      <c r="G35" s="4"/>
      <c r="H35" s="7">
        <f>A35</f>
        <v>65</v>
      </c>
      <c r="I35" s="7">
        <f>E35</f>
        <v>1.45</v>
      </c>
      <c r="J35" s="7">
        <f>E36</f>
        <v>1.463</v>
      </c>
      <c r="K35" s="4"/>
    </row>
    <row r="36" ht="16" customHeight="1">
      <c r="A36" s="7">
        <v>65</v>
      </c>
      <c r="B36" s="7">
        <v>62</v>
      </c>
      <c r="C36" t="s" s="8">
        <v>10</v>
      </c>
      <c r="D36" s="7">
        <v>14.63</v>
      </c>
      <c r="E36" s="7">
        <f>D36/10</f>
        <v>1.463</v>
      </c>
      <c r="F36" s="4"/>
      <c r="G36" s="4"/>
      <c r="H36" s="7">
        <f>A37</f>
        <v>6</v>
      </c>
      <c r="I36" s="7">
        <f>E37</f>
        <v>1.435</v>
      </c>
      <c r="J36" s="7">
        <f>E38</f>
        <v>1.447</v>
      </c>
      <c r="K36" s="4"/>
    </row>
    <row r="37" ht="16" customHeight="1">
      <c r="A37" s="7">
        <v>6</v>
      </c>
      <c r="B37" s="7">
        <v>62</v>
      </c>
      <c r="C37" t="s" s="8">
        <v>10</v>
      </c>
      <c r="D37" s="7">
        <v>14.35</v>
      </c>
      <c r="E37" s="7">
        <f>D37/10</f>
        <v>1.435</v>
      </c>
      <c r="F37" s="4"/>
      <c r="G37" s="4"/>
      <c r="H37" s="4"/>
      <c r="I37" s="4"/>
      <c r="J37" s="4"/>
      <c r="K37" s="4"/>
    </row>
    <row r="38" ht="16" customHeight="1">
      <c r="A38" s="7">
        <v>6</v>
      </c>
      <c r="B38" s="7">
        <v>62</v>
      </c>
      <c r="C38" t="s" s="8">
        <v>10</v>
      </c>
      <c r="D38" s="7">
        <v>14.47</v>
      </c>
      <c r="E38" s="7">
        <f>D38/10</f>
        <v>1.447</v>
      </c>
      <c r="F38" s="4"/>
      <c r="G38" s="4"/>
      <c r="H38" s="4"/>
      <c r="I38" s="4"/>
      <c r="J38" s="4"/>
      <c r="K38" s="4"/>
    </row>
    <row r="39" ht="16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6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6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6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6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6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6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6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6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6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6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6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6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</sheetData>
  <mergeCells count="6">
    <mergeCell ref="A1:E1"/>
    <mergeCell ref="A16:E16"/>
    <mergeCell ref="A33:E33"/>
    <mergeCell ref="H1:J1"/>
    <mergeCell ref="H16:J16"/>
    <mergeCell ref="H33:J33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