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ownloads\"/>
    </mc:Choice>
  </mc:AlternateContent>
  <bookViews>
    <workbookView xWindow="0" yWindow="0" windowWidth="22020" windowHeight="9492" tabRatio="500"/>
  </bookViews>
  <sheets>
    <sheet name="Основная" sheetId="1" r:id="rId1"/>
  </sheets>
  <calcPr calcId="162913"/>
  <extLst>
    <ext xmlns:loext="http://schemas.libreoffice.org/" uri="{7626C862-2A13-11E5-B345-FEFF819CDC9F}">
      <loext:extCalcPr stringRefSyntax="ExcelA1"/>
    </ext>
  </extLst>
</workbook>
</file>

<file path=xl/calcChain.xml><?xml version="1.0" encoding="utf-8"?>
<calcChain xmlns="http://schemas.openxmlformats.org/spreadsheetml/2006/main">
  <c r="H244" i="1" l="1"/>
  <c r="H143" i="1"/>
  <c r="H142" i="1"/>
  <c r="H141" i="1"/>
  <c r="H140" i="1"/>
  <c r="H139" i="1"/>
  <c r="H138" i="1"/>
  <c r="H137" i="1"/>
  <c r="H136" i="1"/>
  <c r="H135" i="1"/>
  <c r="H134" i="1"/>
  <c r="H133" i="1"/>
  <c r="H132" i="1"/>
  <c r="H131" i="1"/>
  <c r="H130" i="1"/>
  <c r="H129" i="1"/>
  <c r="H128" i="1"/>
  <c r="H124" i="1"/>
  <c r="H123" i="1"/>
  <c r="H122" i="1"/>
  <c r="H121" i="1"/>
  <c r="H120" i="1"/>
  <c r="H119" i="1"/>
  <c r="H118" i="1"/>
  <c r="H117" i="1"/>
  <c r="H114" i="1"/>
  <c r="D13" i="1"/>
  <c r="H116" i="1" s="1"/>
  <c r="H23" i="1" l="1"/>
  <c r="H27" i="1"/>
  <c r="H34" i="1"/>
  <c r="H47" i="1"/>
  <c r="H51" i="1"/>
  <c r="H58" i="1"/>
  <c r="H64" i="1"/>
  <c r="H75" i="1"/>
  <c r="H79" i="1"/>
  <c r="H83" i="1"/>
  <c r="H87" i="1"/>
  <c r="H94" i="1"/>
  <c r="H100" i="1"/>
  <c r="H106" i="1"/>
  <c r="H24" i="1"/>
  <c r="H31" i="1"/>
  <c r="H35" i="1"/>
  <c r="H48" i="1"/>
  <c r="H52" i="1"/>
  <c r="H59" i="1"/>
  <c r="H72" i="1"/>
  <c r="H76" i="1"/>
  <c r="H80" i="1"/>
  <c r="H84" i="1"/>
  <c r="H88" i="1"/>
  <c r="H95" i="1"/>
  <c r="H101" i="1"/>
  <c r="H107" i="1"/>
  <c r="H25" i="1"/>
  <c r="H32" i="1"/>
  <c r="H38" i="1"/>
  <c r="H49" i="1"/>
  <c r="H56" i="1"/>
  <c r="H60" i="1"/>
  <c r="H73" i="1"/>
  <c r="H77" i="1"/>
  <c r="H81" i="1"/>
  <c r="H85" i="1"/>
  <c r="H92" i="1"/>
  <c r="H96" i="1"/>
  <c r="H102" i="1"/>
  <c r="H22" i="1"/>
  <c r="H26" i="1"/>
  <c r="H33" i="1"/>
  <c r="H39" i="1"/>
  <c r="H50" i="1"/>
  <c r="H57" i="1"/>
  <c r="H63" i="1"/>
  <c r="H74" i="1"/>
  <c r="H78" i="1"/>
  <c r="H82" i="1"/>
  <c r="H86" i="1"/>
  <c r="H93" i="1"/>
  <c r="H99" i="1"/>
  <c r="H103" i="1"/>
</calcChain>
</file>

<file path=xl/sharedStrings.xml><?xml version="1.0" encoding="utf-8"?>
<sst xmlns="http://schemas.openxmlformats.org/spreadsheetml/2006/main" count="1214" uniqueCount="285">
  <si>
    <t>ЧЕМПИОНАТ</t>
  </si>
  <si>
    <t>НЧ ВСР 2018</t>
  </si>
  <si>
    <t xml:space="preserve">Сроки проведения </t>
  </si>
  <si>
    <t>Место проведения</t>
  </si>
  <si>
    <t>НАИМЕНОВАНИЕ КОМПЕТЕНЦИИ</t>
  </si>
  <si>
    <t>Сетевое и системное администрирование</t>
  </si>
  <si>
    <t>Главный эксперт</t>
  </si>
  <si>
    <t>Уймин Антон Григорьевич</t>
  </si>
  <si>
    <t>Заместитель Главного эксперта</t>
  </si>
  <si>
    <t>Технический эксперт</t>
  </si>
  <si>
    <t>Эксперт по CIS</t>
  </si>
  <si>
    <t>Количество экспертов (в том числе с главным и заместителем)</t>
  </si>
  <si>
    <t>Количество дней на выполнение всех модулей (1, 2, 3 или 4)</t>
  </si>
  <si>
    <t>Количество конкурсантов</t>
  </si>
  <si>
    <t>Количество рабочих мест</t>
  </si>
  <si>
    <t>Общая площадь застройки компетенции</t>
  </si>
  <si>
    <t>25*15 метров (375 м.кв.)</t>
  </si>
  <si>
    <t>РАБОЧАЯ ПЛОЩАДКА КОНКУРСАНТОВ</t>
  </si>
  <si>
    <t>Модуль A Linux</t>
  </si>
  <si>
    <t>ОБОРУДОВАНИЕ И ИНСТРУМЕНТЫ (НА 1-О РАБОЧЕЕ МЕСТО \ 1-У КОМАНДУ)</t>
  </si>
  <si>
    <t>ОБОРУДОВАНИЕ И ИНСТРУМЕНТЫ (НА 10 РАБОЧИХ МЕСТ \ 10 КОМАНД)</t>
  </si>
  <si>
    <t>№</t>
  </si>
  <si>
    <t>Наименование</t>
  </si>
  <si>
    <t xml:space="preserve"> Тех. описание или ссылка на сайт с тех. описанием позиции</t>
  </si>
  <si>
    <t>Ед. измерения</t>
  </si>
  <si>
    <t>Кол-во</t>
  </si>
  <si>
    <t>ЗИП</t>
  </si>
  <si>
    <t>Наличие (Да\Нет) у организатора</t>
  </si>
  <si>
    <t>Поставщик\спонсор\ответсвенный за обеспечение</t>
  </si>
  <si>
    <t>Примерная стоимость всего, руб</t>
  </si>
  <si>
    <t>Комментарий</t>
  </si>
  <si>
    <t>Ноутбук или ПК в сборе (такой же как на других модулях)</t>
  </si>
  <si>
    <t>Процессор:
Частота процессора – не менее 2500 МГц;
Количество ядер процессора – не менее 2;
Количество потоков – не менее 4;
Аппаратная поддержка виртуализации;
Объем кэш-памяти L3 – не менее 3МБ;
Оперативная память:
Объем ОЗУ – не менее 16 ГБ;
Тип памяти – не ниже DDR3;
Частота памяти – не менее 2400 МГц;
Количество слотов для установки оперативной памяти – не менее 2.
Устройства хранения данных:
Тип накопителя – SSD;
Объем накопителя – не менее 128 ГБ;
Интерфейс накопителя – Serial ATA.
Интерфейсы:
Кол-во разъемов USB 2.0 – не менее 3;
Кол-во разъемов HDMI – не менее 1 + VGA\DVI;
Кол-во разъемов RJ-45 (Gigabit Ethernet) – не менее 4;</t>
  </si>
  <si>
    <t>шт</t>
  </si>
  <si>
    <t>Источник бесперебойного питания</t>
  </si>
  <si>
    <t>Достаточная мощность для питания оборудования модуля, но не ниже 1500VA, розетки "Евро"</t>
  </si>
  <si>
    <t>Мышь</t>
  </si>
  <si>
    <t>Общее количество кнопок: не менее 3
Максимальное разрешение датчика: не менее 1000 dpi
Тип подключения: проводная
Интерфейс подключения: USB 2.0
Длина кабеля: не менее 1.35 м
Совместима с позицией № 1</t>
  </si>
  <si>
    <t>Сетевой фильтр на 6 розеток, 2м</t>
  </si>
  <si>
    <t>Розетки типа Shuko</t>
  </si>
  <si>
    <t>Монитор</t>
  </si>
  <si>
    <t>Не менее 23", не менее 1 HDMI входа, не менее 1 входа VGA (Dsub), разрешение не менее 1680 x 1050. Если в комплекте нет кабеля VGA, приобрести дополнительно.</t>
  </si>
  <si>
    <t>Кабель HDMI M-M, 1.8 м.</t>
  </si>
  <si>
    <t>Характеристики на усмотрение организаторов</t>
  </si>
  <si>
    <t>Телевизор на стойке</t>
  </si>
  <si>
    <t>Не менее 55 дюймов, интерфейс HDMI, наличие кабеля не менее 10 метров</t>
  </si>
  <si>
    <t>ПРОГРАММНОЕ ОБЕСПЕЧЕНИЕ (НА 1-О РАБОЧЕЕ МЕСТО \ 1-У КОМАНДУ)</t>
  </si>
  <si>
    <t>ПРОГРАММНОЕ ОБЕСПЕЧЕНИЕ (НА 10 РАБОЧИХ МЕСТ \ 10 КОМАНД)</t>
  </si>
  <si>
    <t>ОС</t>
  </si>
  <si>
    <t>Windows 7, Windows 8, Windows 10 с последним пакетом обновлений.</t>
  </si>
  <si>
    <t>Офисный пакет</t>
  </si>
  <si>
    <t>MS Office, OpenOffice</t>
  </si>
  <si>
    <t>Браузер</t>
  </si>
  <si>
    <t>Chrome, Mozilla</t>
  </si>
  <si>
    <t>Клиент протоколов удалённого доступа</t>
  </si>
  <si>
    <t>PuTTY</t>
  </si>
  <si>
    <t>Клиент ESXi</t>
  </si>
  <si>
    <t>VMware Workstation Pro 14, VMware vSphere Client</t>
  </si>
  <si>
    <t>МЕБЕЛЬ (НА 1-О РАБОЧЕЕ МЕСТО \ 1-У КОМАНДУ)</t>
  </si>
  <si>
    <t>МЕБЕЛЬ (НА 10 РАБОЧИХ МЕСТ \ 10 КОМАНД)</t>
  </si>
  <si>
    <t>Стол деревянный</t>
  </si>
  <si>
    <t>1200*800 мм. Стол должен выдерживать не менее 25кг</t>
  </si>
  <si>
    <t>Стул</t>
  </si>
  <si>
    <t>Тип - Офисный или компьютерный. Должен выдерживать нагрузку не менее 120 кг.</t>
  </si>
  <si>
    <t>Модуль B Windows</t>
  </si>
  <si>
    <t>5,2</t>
  </si>
  <si>
    <t>5.7</t>
  </si>
  <si>
    <t>6.1</t>
  </si>
  <si>
    <t>7,1</t>
  </si>
  <si>
    <t>7,2</t>
  </si>
  <si>
    <t>Модуль C Базовые сетевые технологии</t>
  </si>
  <si>
    <t>8,1</t>
  </si>
  <si>
    <t>Маршрутизатор Cisco ISR G2 (возможна замена двух из шести на G1)</t>
  </si>
  <si>
    <t>Модель: Cisco 2901, 2911
Поддержка операционной системы IOS 15.2 и выше
Должны быть активированы лицензии Unified Communications и Security
Не менее двух маршрутизируемых интерфейсов Ethernet со скоростью не ниже 100 Мбит\с
Compact Flash не менее 128 МБ
ОЗУ не менее 256 МБ
Поддержка модулей Serial с интерфейсами Smart-Serial
При выборе маршрутизаторов:
1. Не более двух ISR G1, в идеальном варианте все шесть должны быть ISR G2.
2. Не менее четырех из шести маршрутизаторов с поддержкой модулей Serial
3. ЗИП должен составлять, не меньше, чем по одной единице, каждой выбранной модели.
Возможные модели:
Cisco ISR G2 2901
Cisco ISR G2 2911
Cisco ISR G2 1921
Cisco ISR G2 1941
Cisco ISR G2 881
Cisco ISR G1 2801
Cisco ISR G1 2811</t>
  </si>
  <si>
    <t>8,2</t>
  </si>
  <si>
    <t>Модуль Serial, совместимый с позицией №9.1</t>
  </si>
  <si>
    <t>Рекомендуется одинаковое наименование. 
Два порта Serial. Разъём SmartSerial. 
Совместим с позицией №9.1</t>
  </si>
  <si>
    <t>8,3</t>
  </si>
  <si>
    <t>Модуль Ethernet, совместимый с позицией №9.1</t>
  </si>
  <si>
    <t>Возможные модели:
Модуль Cisco EHWIC-4ESG (Только для ISR G2)
Модуль Cisco EHWIC-4ESG-P (Только для ISR G2)
Модуль Cisco HWIC-4ESW
Модуль Cisco HWIC-4ESW-POE
Совместим с позицией №9.1</t>
  </si>
  <si>
    <t>8,4</t>
  </si>
  <si>
    <t>Кабель Serial для маршрутизаторов Cisco</t>
  </si>
  <si>
    <t>SmartSerial-SmartSerial Совместим с позицией №9.2</t>
  </si>
  <si>
    <t>8,5</t>
  </si>
  <si>
    <t>Коммутатор L2</t>
  </si>
  <si>
    <t>Операционная система IOS Lan Base версии 15.0 или выше
Не менее 24 портов FastEthernet или Gigabit Ethernet
Для крепления в стойку 19"
Возможные модели:
Cisco Catalyst 2960-Plus 24LC-L
Cisco Catalyst 2960-Plus 24PC-L
Cisco Catalyst 2960-24LT-L
Cisco Catalyst 2960-24PC-L
Cisco Catalyst 2960-Plus 48PST-L
Cisco Catalyst 2960-48PST-L
Cisco Catalyst 2960S-48FPD-L 
Cisco Catalyst 2960S-48LPD-L
Cisco Catalyst 2960S-24PD-L
Cisco Catalyst 2960S-48FPS-L
Cisco Catalyst 2960S-48LPS-L
Cisco Catalyst 2960S-24PS-L
Cisco Catalyst 3560V2-24PS-S
Cisco Catalyst 2960-Plus 24TC-L
Cisco Catalyst 2960-Plus 48TC-L
Cisco Catalyst 2960-24TC-L
Cisco Catalyst 2960-48TC-L
Cisco Catalyst 2960-48TT-L 
Cisco Catalyst 2960G-24TC-L
Cisco Catalyst 2960G-48TC-L
Cisco Catalyst 2960S-48TS-L
Cisco Catalyst 2960S-24TS-L
Cisco Catalyst 2960S-48TD-L
Cisco Catalyst 2960S-24TD-L
Cisco Catalyst 2960-24TT-L</t>
  </si>
  <si>
    <t>8,6</t>
  </si>
  <si>
    <t>Коммутатор L3</t>
  </si>
  <si>
    <t xml:space="preserve">Операционная система IOS Lan Base версии 15.0 или выше
Не менее 24 портов FastEthernet  или Gigabit Ethernet
Для крепления в стойку 19"
Возможные модели:
Cisco Catalyst WS-C3650
Cisco Catalyst WS-C3750v2
</t>
  </si>
  <si>
    <t>8,7</t>
  </si>
  <si>
    <t>Межсетевой экран</t>
  </si>
  <si>
    <t xml:space="preserve">Поддержка ОС версии не ниже 8.4
ОЗУ – не менее 512 МБ
Compact Flash – не менее 128 МБ
Security Plus License
Возможные модели:
Cisco ASA 5505
Cisco ASA 5506
</t>
  </si>
  <si>
    <t>8,8</t>
  </si>
  <si>
    <t>IP Телефон Cisco 7900 с блоком питания</t>
  </si>
  <si>
    <t>Поддержка протокола SIP
Два интерфейса FastEthernet
Поддержка PoE стандарта IEEE 802.3af
Отдельный блок питания
Рекомендуемые модели:
Cisco Unified IP Phone 7975G
Cisco Unified IP Phone 7965G
Cisco Unified IP Phone 7945G
Cisco Unified IP Phone 7962G
Cisco Unified IP Phone 7942G
Cisco Unified IP Phone 7971G
Cisco Unified IP Phone 7961G
Cisco Unified IP Phone 7941G
Cisco Unified IP Phone 7971G-GE
Cisco Unified IP Phone 7961G-GE
Cisco Unified IP Phone 7941G-GE
Cisco Unified IP Phone 7970G
Cisco Unified IP Phone 7906G
Cisco Unified IP Phone 7911G
Все телефоны должны быть строго одной модели</t>
  </si>
  <si>
    <t>8,9</t>
  </si>
  <si>
    <t>Напольная рэковая стойка 19 дюймов</t>
  </si>
  <si>
    <t xml:space="preserve">19", Высота 12-16U </t>
  </si>
  <si>
    <t>8,10</t>
  </si>
  <si>
    <t>Кабель консольный</t>
  </si>
  <si>
    <t>Разъёмы DB9-RJ45. Совместимый с маршрутизаторами и коммутаторами п 9.1 и 9.4</t>
  </si>
  <si>
    <t>8,11</t>
  </si>
  <si>
    <t>8,12</t>
  </si>
  <si>
    <t>Проводная клавиатура и мышь</t>
  </si>
  <si>
    <t>Интерфейс подключения USB;
Наличие на клавиатуре клавиши Pause/Break;
Рекомендуемая модель: Logitech Desktop MK120</t>
  </si>
  <si>
    <t>8,13</t>
  </si>
  <si>
    <t>Конвертер USB - Com  USB Type A Male - 1*RS-232 (COM) кабель 1,5м</t>
  </si>
  <si>
    <t>Переходник должен иметь разъем USB 2.0 с одной стороны и COM9M – с другой;
Переходник должен обеспечивать скорость передачи данных не менее 115200 бит/сек;
Переходник должен иметь поддерживаемые драйвера и стабильно работать в ОС, используемой на ПК или ноутбуке из п.9.7
Переходник должен быть совместим с маршрутизаторами и коммутаторами из п.п.9.1 и 9.4;
Длина кабеля должна быть не менее 1,5 метра</t>
  </si>
  <si>
    <t>8,14</t>
  </si>
  <si>
    <t>Достаточная мощность для питания оборудования модулей C и F, но не ниже 1500VA, розетки "Евро"</t>
  </si>
  <si>
    <t>8,15</t>
  </si>
  <si>
    <t>8,16</t>
  </si>
  <si>
    <t>8,17</t>
  </si>
  <si>
    <t>8,18</t>
  </si>
  <si>
    <t>9,1</t>
  </si>
  <si>
    <t>9,2</t>
  </si>
  <si>
    <t>9,3</t>
  </si>
  <si>
    <t>9,4</t>
  </si>
  <si>
    <t>9,5</t>
  </si>
  <si>
    <t>РАСХОДНЫЕ МАТЕРИАЛЫ (НА 1-О РАБОЧЕЕ МЕСТО \ 1-У КОМАНДУ)</t>
  </si>
  <si>
    <t>РАСХОДНЫЕ МАТЕРИАЛЫ (НА 10 РАБОЧИХ МЕСТ \ 10 КОМАНД)</t>
  </si>
  <si>
    <t>10,1</t>
  </si>
  <si>
    <t>Патч-корд 1 м</t>
  </si>
  <si>
    <t>NMC-PC4UD55B-010-BK</t>
  </si>
  <si>
    <t>10,2</t>
  </si>
  <si>
    <t>Патч-корд 2 м</t>
  </si>
  <si>
    <t>NMC-PC4UD55B-020-WT</t>
  </si>
  <si>
    <t>10,3</t>
  </si>
  <si>
    <t>Патч-корд кросс</t>
  </si>
  <si>
    <t>Обжать в 568A to 568B для соединения маршрутизаторов (если нет поддержки Auto-MDIX)</t>
  </si>
  <si>
    <t>10,4</t>
  </si>
  <si>
    <t>Крепежный набор для 19'' оборудования</t>
  </si>
  <si>
    <t>Не менее 50 гаек и винтов, совместимые с крепёжными местами для шкафов в п. 9.5 модель SNR-CN-M6-16</t>
  </si>
  <si>
    <t>уп</t>
  </si>
  <si>
    <t>10,5</t>
  </si>
  <si>
    <t>Блок электрических розеток на 8 гнезд</t>
  </si>
  <si>
    <t>Монтаж в стойку 19". 8 розеток "Евро"</t>
  </si>
  <si>
    <t>11,1</t>
  </si>
  <si>
    <t>11,2</t>
  </si>
  <si>
    <t>ОБЩАЯ РАБОЧАЯ ПЛОЩАДКА КОНКУРСАНТОВ</t>
  </si>
  <si>
    <t>ОБОРУДОВАНИЕ И ИНСТРУМЕНТЫ</t>
  </si>
  <si>
    <t>Сервер</t>
  </si>
  <si>
    <t>Процессор:
- Количество процессоров на сервер: не менее 2 (двух) штук;
- Количество вычислительных ядер на один процессор: не менее 4 (четырех) штук;
- Базовая тактовая частота процессора: не менее 2.10 ГГц;
- Поддерживаемы типы памяти: не ниже DDR3 1600/1866/2133;
- Аппаратная поддержка виртуализации;
- Наличие поддержки 64-битной архитектуры;
Оперативная память:
- Количество модулей: не менее 4 штук;
- Стандарт: не ниже DDR3;
- Общий объем установленной ОЗУ в сервере: не менее 16 Гбайт; Рекомендуется 64 Гбайт и более.
Твердотельный накопитель:
- Количество дисков: не менее 1 (одной) штуки;
- Интерфейс: SATA 6 Гб/сек;
- Объем каждого диска: не менее 480 ГБайт 
- Скорость записи: не менее 400 Мб/сек;
- Скорость чтения: не менее 500 Мб/сек;
Сетевая карта: 
- Количество карт: не менее 1 штуки;
- Кабельная среда: RJ-45 медь;
- Тип поддерживаемого кабеля: категории 5, до 100 м;
- Количество сетевых портов: не менее 1 (одной) шт
- Скорость портов: не ниже 1000Мбит\с
- Штатная возможность резервирования питания
- Штатная возможность передачи данных между серверами на скорости не ниже 10Gb/s
- Штатная возможность удаленного управления всеми серверами с помощью web-интерфейса из одной консоли</t>
  </si>
  <si>
    <t>Розетки, совместимые с серверами. Мощность, достаточная для обеспечения резервным питанием всех серверов, но не менее 3000VA. Тип - линейно-интерактивный или онлайн</t>
  </si>
  <si>
    <t>Достаточное для обеспечения питанием серверов</t>
  </si>
  <si>
    <t>Среда виртуализации</t>
  </si>
  <si>
    <t>VMware vSphere Hypervisor ESXi 6.0 совместимо с п. 13.1 (триал версия)</t>
  </si>
  <si>
    <t>Маршрутизатор</t>
  </si>
  <si>
    <t>Резерв. Такой же, как для Модуля A</t>
  </si>
  <si>
    <t>Модуль Serial</t>
  </si>
  <si>
    <t>Кабель Serial</t>
  </si>
  <si>
    <t>Коммутатор</t>
  </si>
  <si>
    <t>Резерв. Такой же, как на всех модулях</t>
  </si>
  <si>
    <t>Источник бесперебойного питания на 6 розеток</t>
  </si>
  <si>
    <t>29.12</t>
  </si>
  <si>
    <t>29.13</t>
  </si>
  <si>
    <t>Стол</t>
  </si>
  <si>
    <t>29.14</t>
  </si>
  <si>
    <t>29.15</t>
  </si>
  <si>
    <t>Напольный кабель канал</t>
  </si>
  <si>
    <t>По периметру площадки. Широкий, для множества кабелей (100х60 или более)</t>
  </si>
  <si>
    <t>см. метраж площадки</t>
  </si>
  <si>
    <t>29.16</t>
  </si>
  <si>
    <t>29.17</t>
  </si>
  <si>
    <t>Беспроводный маршрутизатор (если отсутсвует штатный запароленный WiFi в организации)</t>
  </si>
  <si>
    <t xml:space="preserve">Не менее 4 портов 1000Мбит\с, с поддержкой  802.11b/g/n/ac. </t>
  </si>
  <si>
    <t>29.18</t>
  </si>
  <si>
    <t>Портативный сервер для организации таймера</t>
  </si>
  <si>
    <t xml:space="preserve">Rasperry Pi (или любой ПК) с необходимым ПО для организации таймера 
Клавиатура, мышь (USB) </t>
  </si>
  <si>
    <t>29.19</t>
  </si>
  <si>
    <t>В ядро сети. Не менее 24 портов 1000Мбит\с на усмотрение организаторов</t>
  </si>
  <si>
    <t>29.20</t>
  </si>
  <si>
    <t>Обжимной инструмент (Кримпер)</t>
  </si>
  <si>
    <t>Для коннекторов RJ-45</t>
  </si>
  <si>
    <t>29.21</t>
  </si>
  <si>
    <t>Кросс-нож</t>
  </si>
  <si>
    <t>29.22</t>
  </si>
  <si>
    <t>Инструмент для сняния изоляции (Стрипер)</t>
  </si>
  <si>
    <t>29.23</t>
  </si>
  <si>
    <t>Мультиметр</t>
  </si>
  <si>
    <t>29.24</t>
  </si>
  <si>
    <t>Кабельный тестер</t>
  </si>
  <si>
    <t>Fluke Microscanner 2</t>
  </si>
  <si>
    <t>29.25</t>
  </si>
  <si>
    <t>Отвертки</t>
  </si>
  <si>
    <t>Крестовые, шлицевые</t>
  </si>
  <si>
    <t>29.26</t>
  </si>
  <si>
    <t>Инструмент – отвертка-трещетка и набор головок</t>
  </si>
  <si>
    <t>Для сборки серверных шкафов, монтажа оборудования</t>
  </si>
  <si>
    <t>29.27</t>
  </si>
  <si>
    <t>Телекоммуникационный шкаф</t>
  </si>
  <si>
    <t>Для организации ядра сети. 19". Не менее 12U.</t>
  </si>
  <si>
    <t>29.28</t>
  </si>
  <si>
    <t>Помойные ведра</t>
  </si>
  <si>
    <t>2 больших (50л), 4 маленьких (15л)</t>
  </si>
  <si>
    <t>29.29</t>
  </si>
  <si>
    <t>Огнетушитель</t>
  </si>
  <si>
    <t>согласно ТБ площадки</t>
  </si>
  <si>
    <t>29.30</t>
  </si>
  <si>
    <t>Аптечка</t>
  </si>
  <si>
    <t>СРЕДСТВА ИНДИВИДУАЛЬНОЙ ЗАЩИТЫ</t>
  </si>
  <si>
    <t>Беруши</t>
  </si>
  <si>
    <t>3M Plextor</t>
  </si>
  <si>
    <t>1</t>
  </si>
  <si>
    <t>2</t>
  </si>
  <si>
    <t>ДОПОЛНИТЕЛЬНЫЕ ТРЕБОВАНИЯ К ОБЕСПЕЧЕНИЮ ОБЩЕЙ РАБОЧЕЙ ПЛОЩАДКЕ КОНКУРСАНТОВ (КОММУНИКАЦИИ, ПОДКЛЮЧЕНИЯ, ОСВЕЩЕНИЕ И Т.П.)</t>
  </si>
  <si>
    <t>Требование (описание)</t>
  </si>
  <si>
    <t xml:space="preserve">Электричество: 3 розетки по 220 Вольт (по 2.5 кВт на каждую) </t>
  </si>
  <si>
    <t>БРИФИНГ-ЗОНА</t>
  </si>
  <si>
    <t>-</t>
  </si>
  <si>
    <t>Аудиосистема</t>
  </si>
  <si>
    <t>2 колонки, беспроводной микрофон</t>
  </si>
  <si>
    <t>Пилот, 6 розеток</t>
  </si>
  <si>
    <t>на усмотрение организатора</t>
  </si>
  <si>
    <t>МЕБЕЛЬ</t>
  </si>
  <si>
    <t>Офисный стол</t>
  </si>
  <si>
    <t xml:space="preserve">Стул </t>
  </si>
  <si>
    <t>на колесиках, без подлокотников
синяя или серая обивка
расчитанные на вес не менее 100 кг</t>
  </si>
  <si>
    <t>ДОПОЛНИТЕЛЬНЫЕ ТРЕБОВАНИЯ К ОБЕСПЕЧЕНИЮ БРИФИНГ-ЗОНЫ (КОММУНИКАЦИИ, ПОДКЛЮЧЕНИЯ, ОСВЕЩЕНИЕ И Т.П.)</t>
  </si>
  <si>
    <t>Площадь зоны не менее 15 м.кв (5*3 метра)</t>
  </si>
  <si>
    <t>Электричество: точка на 220 Вольт (2 кВт) - тройник</t>
  </si>
  <si>
    <t>КОМНАТА ЭКСПЕРТОВ</t>
  </si>
  <si>
    <t>МФУ</t>
  </si>
  <si>
    <t>Формат: А3
Интерфейс: USB, LAN
Цветность: цветной
Ресурс: не менее 2000 копий
Скорость печети: монохромная не менее 20 стр/м, цветная 10 стр/м
Возможность печати не менее 500 копий за один раз</t>
  </si>
  <si>
    <t>Мусорная корзина</t>
  </si>
  <si>
    <t>Огнетушитель углекислотный ОУ-1</t>
  </si>
  <si>
    <t>Стеллаж</t>
  </si>
  <si>
    <t>(ШхГхВ) 2000х500х2000
металлический,
5 полок</t>
  </si>
  <si>
    <t>Запираемый шкафчик</t>
  </si>
  <si>
    <t>не менее 12 запираемых ящиков (ШхГхВ) 400х500х500</t>
  </si>
  <si>
    <t>Вешалка</t>
  </si>
  <si>
    <t>Штанга на колесах, с крючками</t>
  </si>
  <si>
    <t>ДОПОЛНИТЕЛЬНЫЕ ТРЕБОВАНИЯ К ОБЕСПЕЧЕНИЮ КОМНАТЫ ЭКСПЕРТОВ (КОММУНИКАЦИИ, ПОДКЛЮЧЕНИЯ, ОСВЕЩЕНИЕ И Т.П.)</t>
  </si>
  <si>
    <t>Площадь комнаты не менее 20 м.кв (5*4 метра)</t>
  </si>
  <si>
    <t xml:space="preserve">Электричество: 2 розетки по 220 Вольт (по 2 кВт на каждую) </t>
  </si>
  <si>
    <t>КОМНАТА КОНКУРСАНТОВ</t>
  </si>
  <si>
    <t xml:space="preserve">ОБОРУДОВАНИЕ И ИНСТРУМЕНТЫ </t>
  </si>
  <si>
    <t>Штанга на колесах, с крючками (не менее 12 крючков)</t>
  </si>
  <si>
    <t>ДОПОЛНИТЕЛЬНЫЕ ТРЕБОВАНИЯ К ОБЕСПЕЧЕНИЮ КОМНАТЫ КОНКУРСАНТОВ (КОММУНИКАЦИИ, ПОДКЛЮЧЕНИЯ, ОСВЕЩЕНИЕ И Т.П.)</t>
  </si>
  <si>
    <t xml:space="preserve">Электричество: 3 розетки по 220 Вольт (по 2 кВт на каждую) </t>
  </si>
  <si>
    <t>ДЭМО ЗОНА КОМПЕТЕНЦИИ</t>
  </si>
  <si>
    <t>3</t>
  </si>
  <si>
    <t xml:space="preserve">ДОПОЛНИТЕЛЬНЫЕ ТРЕБОВАНИЯ </t>
  </si>
  <si>
    <t>СЕРВЕРНАЯ</t>
  </si>
  <si>
    <t>РАСХОДНЫЕ МАТЕРИАЛЫ</t>
  </si>
  <si>
    <t>Кабель витая пара UTP Cat 5e</t>
  </si>
  <si>
    <t>NKL 4100C-OR</t>
  </si>
  <si>
    <t>м.</t>
  </si>
  <si>
    <t>Разъемы RJ45, под витую пару, неэкранированные</t>
  </si>
  <si>
    <t>NMC-RJ88RZ50UD1-100</t>
  </si>
  <si>
    <t>Защитные колпачки для разъемов RJ45</t>
  </si>
  <si>
    <t>NMC-RJBOOT55A-TR-100</t>
  </si>
  <si>
    <t>Стяжка-липучка, 185мм, уп. 50шт</t>
  </si>
  <si>
    <t>Generic Стяжка-липучка, 185мм, уп. 50шт</t>
  </si>
  <si>
    <t>USB 3.0 флеш накопитель</t>
  </si>
  <si>
    <t>Не менее 16GB. Скорость записи должна быть равна скорости чтения</t>
  </si>
  <si>
    <t>ДОПОЛНИТЕЛЬНЫЕ ТРЕБОВАНИЯ К ОБЕСПЕЧЕНИЮ СЕРВЕРНОЙ (КОММУНИКАЦИИ, ПОДКЛЮЧЕНИЯ, ОСВЕЩЕНИЕ И Т.П.)</t>
  </si>
  <si>
    <t>Площадь не менее 16 м.кв (4*4 метра)</t>
  </si>
  <si>
    <t>Электричество: 3 розетки на 220 Вольт (3 кВт)  Каждая от независимой линии</t>
  </si>
  <si>
    <t>Проводной безлимитный Интернет со скоростью не менее 50МБ/с, с публичным IP, без ограничений доступа</t>
  </si>
  <si>
    <t>КАНЦЕЛЯРИЯ НА КОМПЕТЕНЦИЮ (НА ВСЕХ УЧАСТНИКОВ И ЭКСПЕРТОВ)</t>
  </si>
  <si>
    <t>Бумага А4</t>
  </si>
  <si>
    <t>пачка 500 листов</t>
  </si>
  <si>
    <t>Бумага А3</t>
  </si>
  <si>
    <t>Скотч (Широкий)</t>
  </si>
  <si>
    <t>упак</t>
  </si>
  <si>
    <t>Ручка шариковая</t>
  </si>
  <si>
    <t>Степлер со скобами (Для скрепления не менее 30 листов)</t>
  </si>
  <si>
    <t>Скрепки канцелярские</t>
  </si>
  <si>
    <t>Маркер черный перманентный тонкий</t>
  </si>
  <si>
    <t>Нож канцелярский</t>
  </si>
  <si>
    <t>Упаковочная пленка</t>
  </si>
  <si>
    <t>"ТУЛБОКС" РЕКОМЕНДОВАННЫЙ ИНСТРУМЕНТ И ПРИНАДЛЕЖНОСТИ, КОТОРЫЕ ДОЛЖНА ПРИВЕЗТИ С СОБОЙ КОМАНДА</t>
  </si>
  <si>
    <t>Клавиатура</t>
  </si>
  <si>
    <t>Не программируемая, USB</t>
  </si>
  <si>
    <t>Участник</t>
  </si>
  <si>
    <t>Глав. Эксперт __________________________________________________________________________</t>
  </si>
  <si>
    <t>_________________________________________________________</t>
  </si>
  <si>
    <t>(ФИО)</t>
  </si>
  <si>
    <t xml:space="preserve">          (подпись)                                                                           (дата)</t>
  </si>
  <si>
    <t>Тех. эксперт    __________________________________________________________________________</t>
  </si>
  <si>
    <t>Нет (закупка уч. заведением)</t>
  </si>
  <si>
    <t>ГБПОУ «Сахалинский про-мышленно-экономический техникум»</t>
  </si>
  <si>
    <t>Силаев Никита Олегович</t>
  </si>
  <si>
    <t>Шмаков Леонид Федорович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</si>
</sst>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quot; ₽&quot;"/>
  </numFmts>
  <fonts count="15" x14ac:knownFonts="1">
    <font>
      <sz val="11"/>
      <color rgb="FF000000"/>
      <name val="Calibri"/>
      <family val="2"/>
      <charset val="1"/>
    </font>
    <font>
      <u/>
      <sz val="11"/>
      <color rgb="FF0000FF"/>
      <name val="Calibri"/>
      <family val="2"/>
      <charset val="1"/>
    </font>
    <font>
      <sz val="11"/>
      <color rgb="FF000000"/>
      <name val="Calibri"/>
      <family val="2"/>
      <charset val="204"/>
    </font>
    <font>
      <sz val="10"/>
      <color rgb="FF000000"/>
      <name val="Times New Roman"/>
      <family val="1"/>
      <charset val="204"/>
    </font>
    <font>
      <b/>
      <sz val="10"/>
      <color rgb="FF000000"/>
      <name val="Times New Roman"/>
      <family val="1"/>
      <charset val="204"/>
    </font>
    <font>
      <b/>
      <sz val="12"/>
      <color rgb="FF00B050"/>
      <name val="Times New Roman"/>
      <family val="1"/>
      <charset val="204"/>
    </font>
    <font>
      <b/>
      <sz val="12"/>
      <name val="Times New Roman"/>
      <family val="1"/>
      <charset val="204"/>
    </font>
    <font>
      <b/>
      <sz val="12"/>
      <color rgb="FF000000"/>
      <name val="Times New Roman"/>
      <family val="1"/>
      <charset val="204"/>
    </font>
    <font>
      <sz val="10"/>
      <name val="Times New Roman"/>
      <family val="1"/>
      <charset val="204"/>
    </font>
    <font>
      <b/>
      <sz val="10"/>
      <name val="Times New Roman"/>
      <family val="1"/>
      <charset val="204"/>
    </font>
    <font>
      <b/>
      <sz val="16"/>
      <color rgb="FFFF0000"/>
      <name val="Times New Roman"/>
      <family val="1"/>
      <charset val="204"/>
    </font>
    <font>
      <b/>
      <sz val="10"/>
      <color rgb="FFFFFF00"/>
      <name val="Times New Roman"/>
      <family val="1"/>
      <charset val="204"/>
    </font>
    <font>
      <b/>
      <sz val="11"/>
      <color rgb="FF000000"/>
      <name val="Calibri"/>
      <family val="2"/>
      <charset val="1"/>
    </font>
    <font>
      <b/>
      <sz val="8"/>
      <color rgb="FF000000"/>
      <name val="Times New Roman"/>
      <family val="1"/>
      <charset val="204"/>
    </font>
    <font>
      <b/>
      <sz val="11"/>
      <color rgb="FF000000"/>
      <name val="Calibri"/>
      <family val="2"/>
      <charset val="204"/>
    </font>
  </fonts>
  <fills count="9">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C3D69B"/>
        <bgColor rgb="FFFFCC99"/>
      </patternFill>
    </fill>
    <fill>
      <patternFill patternType="solid">
        <fgColor rgb="FFFFFFFF"/>
        <bgColor rgb="FFFFFFCC"/>
      </patternFill>
    </fill>
    <fill>
      <patternFill patternType="solid">
        <fgColor rgb="FF00B0F0"/>
        <bgColor rgb="FF33CCCC"/>
      </patternFill>
    </fill>
    <fill>
      <patternFill patternType="solid">
        <fgColor rgb="FF00B050"/>
        <bgColor rgb="FF008080"/>
      </patternFill>
    </fill>
    <fill>
      <patternFill patternType="solid">
        <fgColor rgb="FFFF0000"/>
        <bgColor indexed="64"/>
      </patternFill>
    </fill>
  </fills>
  <borders count="16">
    <border>
      <left/>
      <right/>
      <top/>
      <bottom/>
      <diagonal/>
    </border>
    <border>
      <left style="thick">
        <color auto="1"/>
      </left>
      <right style="thick">
        <color auto="1"/>
      </right>
      <top style="thick">
        <color auto="1"/>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style="thick">
        <color auto="1"/>
      </right>
      <top style="thick">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s>
  <cellStyleXfs count="3">
    <xf numFmtId="0" fontId="0" fillId="0" borderId="0"/>
    <xf numFmtId="0" fontId="1" fillId="0" borderId="0" applyBorder="0" applyProtection="0"/>
    <xf numFmtId="0" fontId="2" fillId="0" borderId="0"/>
  </cellStyleXfs>
  <cellXfs count="164">
    <xf numFmtId="0" fontId="0" fillId="0" borderId="0" xfId="0"/>
    <xf numFmtId="0" fontId="3" fillId="0" borderId="0" xfId="0" applyFont="1" applyAlignment="1">
      <alignment vertical="top" wrapText="1"/>
    </xf>
    <xf numFmtId="49" fontId="3" fillId="0" borderId="0" xfId="0" applyNumberFormat="1" applyFont="1" applyAlignment="1">
      <alignment horizontal="center" vertical="top"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3" fillId="2" borderId="1" xfId="0" applyFont="1" applyFill="1" applyBorder="1" applyAlignment="1">
      <alignment vertical="top" wrapText="1"/>
    </xf>
    <xf numFmtId="49" fontId="3" fillId="2" borderId="1" xfId="0" applyNumberFormat="1" applyFont="1" applyFill="1" applyBorder="1" applyAlignment="1">
      <alignment horizontal="center" vertical="top"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6" fillId="0" borderId="2" xfId="0" applyFont="1" applyBorder="1" applyAlignment="1">
      <alignment horizontal="left" vertical="top" wrapText="1"/>
    </xf>
    <xf numFmtId="0" fontId="6" fillId="0" borderId="3" xfId="0" applyFont="1" applyBorder="1" applyAlignment="1">
      <alignment horizontal="left" vertical="top" wrapText="1"/>
    </xf>
    <xf numFmtId="0" fontId="6" fillId="0" borderId="4" xfId="0" applyFont="1" applyBorder="1" applyAlignment="1">
      <alignment horizontal="left" vertical="top" wrapText="1"/>
    </xf>
    <xf numFmtId="49" fontId="8" fillId="2" borderId="1" xfId="0" applyNumberFormat="1" applyFont="1" applyFill="1" applyBorder="1" applyAlignment="1">
      <alignment horizontal="center" vertical="top" wrapText="1"/>
    </xf>
    <xf numFmtId="0" fontId="8" fillId="2" borderId="1" xfId="0" applyFont="1" applyFill="1" applyBorder="1" applyAlignment="1">
      <alignment vertical="top" wrapText="1"/>
    </xf>
    <xf numFmtId="0" fontId="8" fillId="2" borderId="1" xfId="0" applyFont="1" applyFill="1" applyBorder="1" applyAlignment="1">
      <alignment horizontal="center" vertical="top" wrapText="1"/>
    </xf>
    <xf numFmtId="0" fontId="8" fillId="2"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49" fontId="8" fillId="2" borderId="2" xfId="0" applyNumberFormat="1" applyFont="1" applyFill="1" applyBorder="1" applyAlignment="1">
      <alignment horizontal="center" vertical="top" wrapText="1"/>
    </xf>
    <xf numFmtId="0" fontId="8" fillId="2" borderId="3" xfId="0" applyFont="1" applyFill="1" applyBorder="1" applyAlignment="1">
      <alignment vertical="top" wrapText="1"/>
    </xf>
    <xf numFmtId="0" fontId="8" fillId="2" borderId="3" xfId="0" applyFont="1" applyFill="1" applyBorder="1" applyAlignment="1">
      <alignment horizontal="center" vertical="top" wrapText="1"/>
    </xf>
    <xf numFmtId="0" fontId="8" fillId="2" borderId="3"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3" fillId="2" borderId="3" xfId="0" applyFont="1" applyFill="1" applyBorder="1" applyAlignment="1">
      <alignment vertical="top" wrapText="1"/>
    </xf>
    <xf numFmtId="0" fontId="3" fillId="2" borderId="4" xfId="0" applyFont="1" applyFill="1" applyBorder="1" applyAlignment="1">
      <alignment vertical="top" wrapText="1"/>
    </xf>
    <xf numFmtId="0" fontId="11" fillId="3" borderId="1" xfId="0" applyFont="1" applyFill="1" applyBorder="1" applyAlignment="1">
      <alignment horizontal="center" vertical="center" wrapText="1"/>
    </xf>
    <xf numFmtId="49"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4" fillId="4" borderId="1" xfId="0" applyFont="1" applyFill="1" applyBorder="1" applyAlignment="1">
      <alignment horizontal="center" vertical="center" wrapText="1"/>
    </xf>
    <xf numFmtId="164" fontId="4" fillId="4" borderId="1" xfId="0" applyNumberFormat="1" applyFont="1" applyFill="1" applyBorder="1" applyAlignment="1">
      <alignment horizontal="center" vertical="center" wrapText="1"/>
    </xf>
    <xf numFmtId="49" fontId="9" fillId="0" borderId="1" xfId="0" applyNumberFormat="1" applyFont="1" applyBorder="1" applyAlignment="1">
      <alignment horizontal="center" vertical="center" wrapText="1"/>
    </xf>
    <xf numFmtId="0" fontId="9" fillId="0" borderId="1" xfId="0" applyFont="1" applyBorder="1" applyAlignment="1">
      <alignment horizontal="justify" vertical="center" wrapText="1"/>
    </xf>
    <xf numFmtId="0" fontId="9" fillId="0" borderId="1" xfId="1" applyFont="1" applyBorder="1" applyAlignment="1" applyProtection="1">
      <alignment horizontal="justify" vertical="center" wrapText="1"/>
    </xf>
    <xf numFmtId="0" fontId="9" fillId="0" borderId="1" xfId="0" applyFont="1" applyBorder="1" applyAlignment="1">
      <alignment horizontal="center" vertical="center" wrapText="1"/>
    </xf>
    <xf numFmtId="0" fontId="9" fillId="4" borderId="1" xfId="0" applyFont="1" applyFill="1" applyBorder="1" applyAlignment="1">
      <alignment horizontal="center" vertical="center" wrapText="1"/>
    </xf>
    <xf numFmtId="0" fontId="4" fillId="4" borderId="1" xfId="0" applyFont="1" applyFill="1" applyBorder="1" applyAlignment="1">
      <alignment vertical="center" wrapText="1"/>
    </xf>
    <xf numFmtId="0" fontId="3" fillId="0" borderId="0" xfId="0" applyFont="1" applyAlignment="1">
      <alignment vertical="top" wrapText="1"/>
    </xf>
    <xf numFmtId="0" fontId="9" fillId="0" borderId="1" xfId="0" applyFont="1" applyBorder="1" applyAlignment="1">
      <alignment vertical="center" wrapText="1"/>
    </xf>
    <xf numFmtId="0" fontId="4" fillId="2" borderId="1" xfId="0" applyFont="1" applyFill="1" applyBorder="1" applyAlignment="1">
      <alignment vertical="center" wrapText="1"/>
    </xf>
    <xf numFmtId="0" fontId="12" fillId="0" borderId="0" xfId="0" applyFont="1" applyAlignment="1">
      <alignment vertical="center" wrapText="1"/>
    </xf>
    <xf numFmtId="0" fontId="4" fillId="0" borderId="0" xfId="0" applyFont="1" applyAlignment="1">
      <alignment vertical="center" wrapText="1"/>
    </xf>
    <xf numFmtId="0" fontId="11" fillId="3" borderId="3" xfId="0" applyFont="1" applyFill="1" applyBorder="1" applyAlignment="1">
      <alignment horizontal="center" vertical="center" wrapText="1"/>
    </xf>
    <xf numFmtId="0" fontId="9" fillId="0" borderId="1" xfId="0" applyFont="1" applyBorder="1" applyAlignment="1">
      <alignment horizontal="justify" vertical="center" wrapText="1"/>
    </xf>
    <xf numFmtId="49" fontId="9" fillId="0" borderId="2" xfId="0" applyNumberFormat="1" applyFont="1" applyBorder="1" applyAlignment="1">
      <alignment horizontal="center" vertical="center" wrapText="1"/>
    </xf>
    <xf numFmtId="0" fontId="4" fillId="4" borderId="1" xfId="0" applyFont="1" applyFill="1" applyBorder="1" applyAlignment="1">
      <alignment vertical="top" wrapText="1"/>
    </xf>
    <xf numFmtId="49" fontId="4" fillId="0" borderId="1" xfId="0" applyNumberFormat="1" applyFont="1" applyBorder="1" applyAlignment="1">
      <alignment horizontal="center" wrapText="1"/>
    </xf>
    <xf numFmtId="0" fontId="4" fillId="0" borderId="1" xfId="0" applyFont="1" applyBorder="1" applyAlignment="1">
      <alignment horizontal="center" wrapText="1"/>
    </xf>
    <xf numFmtId="0" fontId="4" fillId="4" borderId="1" xfId="0" applyFont="1" applyFill="1" applyBorder="1" applyAlignment="1">
      <alignment horizontal="center" wrapText="1"/>
    </xf>
    <xf numFmtId="164" fontId="4" fillId="4" borderId="1" xfId="0" applyNumberFormat="1" applyFont="1" applyFill="1" applyBorder="1" applyAlignment="1">
      <alignment horizontal="center" wrapText="1"/>
    </xf>
    <xf numFmtId="49" fontId="9" fillId="0" borderId="1" xfId="0" applyNumberFormat="1" applyFont="1" applyBorder="1" applyAlignment="1">
      <alignment horizontal="center" wrapText="1"/>
    </xf>
    <xf numFmtId="0" fontId="9" fillId="0" borderId="1" xfId="0" applyFont="1" applyBorder="1" applyAlignment="1">
      <alignment horizontal="justify" wrapText="1"/>
    </xf>
    <xf numFmtId="0" fontId="9" fillId="0" borderId="1" xfId="1" applyFont="1" applyBorder="1" applyAlignment="1" applyProtection="1">
      <alignment horizontal="justify" wrapText="1"/>
    </xf>
    <xf numFmtId="0" fontId="9" fillId="0" borderId="1" xfId="0" applyFont="1" applyBorder="1" applyAlignment="1">
      <alignment horizontal="center" wrapText="1"/>
    </xf>
    <xf numFmtId="0" fontId="9" fillId="4" borderId="1" xfId="0" applyFont="1" applyFill="1" applyBorder="1" applyAlignment="1">
      <alignment horizontal="center" wrapText="1"/>
    </xf>
    <xf numFmtId="0" fontId="4" fillId="4" borderId="1" xfId="0" applyFont="1" applyFill="1" applyBorder="1" applyAlignment="1">
      <alignment wrapText="1"/>
    </xf>
    <xf numFmtId="0" fontId="9" fillId="0" borderId="1" xfId="0" applyFont="1" applyBorder="1" applyAlignment="1">
      <alignment wrapText="1"/>
    </xf>
    <xf numFmtId="0" fontId="4" fillId="0" borderId="1" xfId="0" applyFont="1" applyBorder="1" applyAlignment="1">
      <alignment horizontal="left" wrapText="1"/>
    </xf>
    <xf numFmtId="0" fontId="8" fillId="2" borderId="4" xfId="0" applyFont="1" applyFill="1" applyBorder="1" applyAlignment="1">
      <alignment horizontal="center" vertical="top" wrapText="1"/>
    </xf>
    <xf numFmtId="0" fontId="9" fillId="2" borderId="3" xfId="0" applyFont="1" applyFill="1" applyBorder="1" applyAlignment="1">
      <alignment horizontal="center" vertical="top" wrapText="1"/>
    </xf>
    <xf numFmtId="0" fontId="4" fillId="4" borderId="5" xfId="0" applyFont="1" applyFill="1" applyBorder="1" applyAlignment="1">
      <alignment horizontal="center" vertical="center" wrapText="1"/>
    </xf>
    <xf numFmtId="0" fontId="4" fillId="0" borderId="1" xfId="0" applyFont="1" applyBorder="1" applyAlignment="1">
      <alignment horizontal="left" vertical="center" wrapText="1"/>
    </xf>
    <xf numFmtId="0" fontId="4" fillId="0" borderId="2" xfId="0" applyFont="1" applyBorder="1" applyAlignment="1">
      <alignment horizontal="center" vertical="center" wrapText="1"/>
    </xf>
    <xf numFmtId="0" fontId="4" fillId="4" borderId="2" xfId="0" applyFont="1" applyFill="1" applyBorder="1" applyAlignment="1">
      <alignment horizontal="center" vertical="center" wrapText="1"/>
    </xf>
    <xf numFmtId="0" fontId="4" fillId="4" borderId="0" xfId="0" applyFont="1" applyFill="1" applyBorder="1" applyAlignment="1">
      <alignment horizontal="center" vertical="center" wrapText="1"/>
    </xf>
    <xf numFmtId="0" fontId="9" fillId="4" borderId="6" xfId="2" applyFont="1" applyFill="1" applyBorder="1" applyAlignment="1">
      <alignment horizontal="center" vertical="center" wrapText="1"/>
    </xf>
    <xf numFmtId="0" fontId="9" fillId="5" borderId="1" xfId="0" applyFont="1" applyFill="1" applyBorder="1" applyAlignment="1">
      <alignment horizontal="left" vertical="top" wrapText="1"/>
    </xf>
    <xf numFmtId="0" fontId="9" fillId="0" borderId="1" xfId="0" applyFont="1" applyBorder="1" applyAlignment="1">
      <alignment horizontal="left" vertical="top" wrapText="1"/>
    </xf>
    <xf numFmtId="0" fontId="9" fillId="0" borderId="1" xfId="0" applyFont="1" applyBorder="1" applyAlignment="1">
      <alignment horizontal="center" vertical="top" wrapText="1"/>
    </xf>
    <xf numFmtId="0" fontId="9" fillId="0" borderId="1" xfId="0" applyFont="1" applyBorder="1" applyAlignment="1">
      <alignment horizontal="center" vertical="center" wrapText="1"/>
    </xf>
    <xf numFmtId="0" fontId="3" fillId="4" borderId="1" xfId="0" applyFont="1" applyFill="1" applyBorder="1" applyAlignment="1">
      <alignment horizontal="left" vertical="center" wrapText="1"/>
    </xf>
    <xf numFmtId="0" fontId="9" fillId="0" borderId="1" xfId="1" applyFont="1" applyBorder="1" applyAlignment="1" applyProtection="1">
      <alignment horizontal="left" vertical="top" wrapText="1"/>
    </xf>
    <xf numFmtId="49" fontId="8" fillId="0" borderId="1" xfId="0" applyNumberFormat="1" applyFont="1" applyBorder="1" applyAlignment="1">
      <alignment horizontal="center" vertical="top" wrapText="1"/>
    </xf>
    <xf numFmtId="0" fontId="8" fillId="0" borderId="1" xfId="0" applyFont="1" applyBorder="1" applyAlignment="1">
      <alignment vertical="top" wrapText="1"/>
    </xf>
    <xf numFmtId="0" fontId="8" fillId="0" borderId="1" xfId="0" applyFont="1" applyBorder="1" applyAlignment="1">
      <alignment horizontal="center" vertical="top" wrapText="1"/>
    </xf>
    <xf numFmtId="0" fontId="8" fillId="0" borderId="1" xfId="0" applyFont="1" applyBorder="1" applyAlignment="1">
      <alignment horizontal="center" vertical="center" wrapText="1"/>
    </xf>
    <xf numFmtId="0" fontId="8" fillId="4" borderId="1" xfId="0" applyFont="1" applyFill="1" applyBorder="1" applyAlignment="1">
      <alignment horizontal="center" vertical="center" wrapText="1"/>
    </xf>
    <xf numFmtId="0" fontId="3" fillId="4" borderId="1" xfId="0" applyFont="1" applyFill="1" applyBorder="1" applyAlignment="1">
      <alignment vertical="top" wrapText="1"/>
    </xf>
    <xf numFmtId="0" fontId="4" fillId="4" borderId="3" xfId="0" applyFont="1" applyFill="1" applyBorder="1" applyAlignment="1">
      <alignment horizontal="center" vertical="center" wrapText="1"/>
    </xf>
    <xf numFmtId="0" fontId="8" fillId="4" borderId="3" xfId="0" applyFont="1" applyFill="1" applyBorder="1" applyAlignment="1">
      <alignment horizontal="left" vertical="top" wrapText="1"/>
    </xf>
    <xf numFmtId="0" fontId="9" fillId="0" borderId="1" xfId="0" applyFont="1" applyBorder="1" applyAlignment="1">
      <alignment horizontal="left" vertical="center" wrapText="1"/>
    </xf>
    <xf numFmtId="0" fontId="9" fillId="4" borderId="3" xfId="0" applyFont="1" applyFill="1" applyBorder="1" applyAlignment="1">
      <alignment horizontal="left" vertical="center" wrapText="1"/>
    </xf>
    <xf numFmtId="0" fontId="9" fillId="0" borderId="1" xfId="0" applyFont="1" applyBorder="1" applyAlignment="1">
      <alignment vertical="center" wrapText="1"/>
    </xf>
    <xf numFmtId="49" fontId="9" fillId="0" borderId="1" xfId="0" applyNumberFormat="1" applyFont="1" applyBorder="1" applyAlignment="1">
      <alignment horizontal="center" vertical="top" wrapText="1"/>
    </xf>
    <xf numFmtId="0" fontId="9" fillId="0" borderId="1" xfId="0" applyFont="1" applyBorder="1" applyAlignment="1">
      <alignment vertical="top" wrapText="1"/>
    </xf>
    <xf numFmtId="0" fontId="9" fillId="0" borderId="1" xfId="0" applyFont="1" applyBorder="1" applyAlignment="1">
      <alignment horizontal="center" vertical="top" wrapText="1"/>
    </xf>
    <xf numFmtId="0" fontId="9" fillId="4" borderId="3" xfId="0" applyFont="1" applyFill="1" applyBorder="1" applyAlignment="1">
      <alignment horizontal="left" vertical="top" wrapText="1"/>
    </xf>
    <xf numFmtId="0" fontId="9" fillId="0" borderId="1" xfId="0" applyFont="1" applyBorder="1" applyAlignment="1">
      <alignment horizontal="left" vertical="center" wrapText="1"/>
    </xf>
    <xf numFmtId="0" fontId="4" fillId="4" borderId="3" xfId="0" applyFont="1" applyFill="1" applyBorder="1" applyAlignment="1">
      <alignment vertical="top" wrapText="1"/>
    </xf>
    <xf numFmtId="0" fontId="4" fillId="4" borderId="4" xfId="0" applyFont="1" applyFill="1" applyBorder="1" applyAlignment="1">
      <alignment vertical="top" wrapText="1"/>
    </xf>
    <xf numFmtId="0" fontId="4" fillId="0" borderId="7" xfId="0" applyFont="1" applyBorder="1" applyAlignment="1">
      <alignment horizontal="center" vertical="center" wrapText="1"/>
    </xf>
    <xf numFmtId="0" fontId="9" fillId="4" borderId="3" xfId="0" applyFont="1" applyFill="1" applyBorder="1" applyAlignment="1">
      <alignment horizontal="center" vertical="center" wrapText="1"/>
    </xf>
    <xf numFmtId="0" fontId="9" fillId="0" borderId="3" xfId="0" applyFont="1" applyBorder="1" applyAlignment="1">
      <alignment horizontal="left" vertical="top" wrapText="1"/>
    </xf>
    <xf numFmtId="0" fontId="9" fillId="0" borderId="4" xfId="0" applyFont="1" applyBorder="1" applyAlignment="1">
      <alignment horizontal="left" vertical="top"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4" fillId="4" borderId="4" xfId="0" applyFont="1" applyFill="1" applyBorder="1" applyAlignment="1">
      <alignment horizontal="left" vertical="center" wrapText="1"/>
    </xf>
    <xf numFmtId="0" fontId="3" fillId="4" borderId="1" xfId="0" applyFont="1" applyFill="1" applyBorder="1" applyAlignment="1">
      <alignment horizontal="center" vertical="center" wrapText="1"/>
    </xf>
    <xf numFmtId="49" fontId="8" fillId="7" borderId="1" xfId="0" applyNumberFormat="1" applyFont="1" applyFill="1" applyBorder="1" applyAlignment="1">
      <alignment horizontal="center" vertical="center" wrapText="1"/>
    </xf>
    <xf numFmtId="0" fontId="8" fillId="7" borderId="1" xfId="0" applyFont="1" applyFill="1" applyBorder="1" applyAlignment="1">
      <alignment horizontal="left" vertical="top" wrapText="1"/>
    </xf>
    <xf numFmtId="0" fontId="8" fillId="7" borderId="1" xfId="1" applyFont="1" applyFill="1" applyBorder="1" applyAlignment="1" applyProtection="1">
      <alignment horizontal="left" vertical="top" wrapText="1"/>
    </xf>
    <xf numFmtId="0" fontId="9" fillId="7" borderId="1" xfId="0" applyFont="1" applyFill="1" applyBorder="1" applyAlignment="1">
      <alignment horizontal="center" vertical="top" wrapText="1"/>
    </xf>
    <xf numFmtId="0" fontId="4" fillId="7" borderId="1"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4" fillId="7" borderId="1" xfId="0" applyFont="1" applyFill="1" applyBorder="1" applyAlignment="1">
      <alignment horizontal="center" wrapText="1"/>
    </xf>
    <xf numFmtId="0" fontId="4" fillId="7" borderId="1" xfId="0" applyFont="1" applyFill="1" applyBorder="1" applyAlignment="1">
      <alignment horizontal="center" vertical="top" wrapText="1"/>
    </xf>
    <xf numFmtId="0" fontId="8" fillId="7"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3" fillId="2" borderId="8" xfId="0" applyFont="1" applyFill="1" applyBorder="1" applyAlignment="1">
      <alignment vertical="top" wrapText="1"/>
    </xf>
    <xf numFmtId="49" fontId="8" fillId="2" borderId="9" xfId="0" applyNumberFormat="1" applyFont="1" applyFill="1" applyBorder="1" applyAlignment="1">
      <alignment horizontal="center" vertical="top" wrapText="1"/>
    </xf>
    <xf numFmtId="0" fontId="8" fillId="2" borderId="9" xfId="0" applyFont="1" applyFill="1" applyBorder="1" applyAlignment="1">
      <alignment horizontal="left" vertical="top" wrapText="1"/>
    </xf>
    <xf numFmtId="0" fontId="8" fillId="2" borderId="9" xfId="0" applyFont="1" applyFill="1" applyBorder="1" applyAlignment="1">
      <alignment vertical="top" wrapText="1"/>
    </xf>
    <xf numFmtId="0" fontId="8" fillId="2" borderId="9"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9" xfId="0" applyFont="1" applyFill="1" applyBorder="1" applyAlignment="1">
      <alignment vertical="top" wrapText="1"/>
    </xf>
    <xf numFmtId="0" fontId="3" fillId="2" borderId="10" xfId="0" applyFont="1" applyFill="1" applyBorder="1" applyAlignment="1">
      <alignment vertical="top" wrapText="1"/>
    </xf>
    <xf numFmtId="0" fontId="0" fillId="2" borderId="8" xfId="0" applyFill="1" applyBorder="1"/>
    <xf numFmtId="49" fontId="3" fillId="0" borderId="9" xfId="0" applyNumberFormat="1" applyFont="1" applyBorder="1" applyAlignment="1">
      <alignment horizontal="center" vertical="top" wrapText="1"/>
    </xf>
    <xf numFmtId="0" fontId="3" fillId="0" borderId="9" xfId="0" applyFont="1" applyBorder="1" applyAlignment="1">
      <alignment vertical="top" wrapText="1"/>
    </xf>
    <xf numFmtId="0" fontId="3" fillId="0" borderId="9" xfId="0" applyFont="1" applyBorder="1" applyAlignment="1">
      <alignment horizontal="center" vertical="center" wrapText="1"/>
    </xf>
    <xf numFmtId="0" fontId="4" fillId="0" borderId="9" xfId="0" applyFont="1" applyBorder="1" applyAlignment="1">
      <alignment horizontal="center" vertical="center" wrapText="1"/>
    </xf>
    <xf numFmtId="164" fontId="3" fillId="0" borderId="9" xfId="0" applyNumberFormat="1" applyFont="1" applyBorder="1" applyAlignment="1">
      <alignment horizontal="center" vertical="center" wrapText="1"/>
    </xf>
    <xf numFmtId="0" fontId="0" fillId="2" borderId="10" xfId="0" applyFill="1" applyBorder="1"/>
    <xf numFmtId="0" fontId="0" fillId="2" borderId="11" xfId="0" applyFill="1" applyBorder="1"/>
    <xf numFmtId="49" fontId="3" fillId="0" borderId="0" xfId="0" applyNumberFormat="1" applyFont="1" applyBorder="1" applyAlignment="1">
      <alignment horizontal="center" vertical="top" wrapText="1"/>
    </xf>
    <xf numFmtId="0" fontId="4" fillId="0" borderId="0" xfId="0" applyFont="1" applyBorder="1" applyAlignment="1">
      <alignment horizontal="left" vertical="top" wrapText="1"/>
    </xf>
    <xf numFmtId="164" fontId="3" fillId="0" borderId="0" xfId="0" applyNumberFormat="1" applyFont="1" applyBorder="1" applyAlignment="1">
      <alignment horizontal="center" vertical="center" wrapText="1"/>
    </xf>
    <xf numFmtId="0" fontId="3" fillId="0" borderId="0" xfId="0" applyFont="1" applyBorder="1" applyAlignment="1">
      <alignment vertical="top" wrapText="1"/>
    </xf>
    <xf numFmtId="0" fontId="0" fillId="2" borderId="12" xfId="0" applyFill="1" applyBorder="1"/>
    <xf numFmtId="0" fontId="4" fillId="0" borderId="0" xfId="0" applyFont="1" applyBorder="1" applyAlignment="1">
      <alignment vertical="top" wrapText="1"/>
    </xf>
    <xf numFmtId="0" fontId="4" fillId="0" borderId="0" xfId="0" applyFont="1" applyBorder="1" applyAlignment="1">
      <alignment horizontal="center" vertical="center" wrapText="1"/>
    </xf>
    <xf numFmtId="0" fontId="4" fillId="0" borderId="0" xfId="0" applyFont="1" applyBorder="1" applyAlignment="1">
      <alignment horizontal="left" vertical="center" wrapText="1"/>
    </xf>
    <xf numFmtId="49" fontId="0" fillId="0" borderId="0" xfId="0" applyNumberFormat="1" applyBorder="1" applyAlignment="1">
      <alignment horizontal="center"/>
    </xf>
    <xf numFmtId="164" fontId="0" fillId="0" borderId="0" xfId="0" applyNumberFormat="1" applyBorder="1" applyAlignment="1">
      <alignment horizontal="center" vertical="center"/>
    </xf>
    <xf numFmtId="0" fontId="0" fillId="0" borderId="0" xfId="0" applyBorder="1"/>
    <xf numFmtId="0" fontId="0" fillId="2" borderId="13" xfId="0" applyFill="1" applyBorder="1"/>
    <xf numFmtId="49" fontId="0" fillId="2" borderId="14" xfId="0" applyNumberFormat="1" applyFill="1" applyBorder="1" applyAlignment="1">
      <alignment horizontal="center"/>
    </xf>
    <xf numFmtId="0" fontId="0" fillId="2" borderId="14" xfId="0" applyFill="1" applyBorder="1"/>
    <xf numFmtId="0" fontId="0" fillId="2" borderId="14" xfId="0" applyFill="1" applyBorder="1" applyAlignment="1">
      <alignment horizontal="center" vertical="center"/>
    </xf>
    <xf numFmtId="0" fontId="14" fillId="2" borderId="14" xfId="0" applyFont="1" applyFill="1" applyBorder="1"/>
    <xf numFmtId="164" fontId="0" fillId="2" borderId="14" xfId="0" applyNumberFormat="1" applyFill="1" applyBorder="1" applyAlignment="1">
      <alignment horizontal="center" vertical="center"/>
    </xf>
    <xf numFmtId="0" fontId="0" fillId="2" borderId="15" xfId="0" applyFill="1" applyBorder="1"/>
    <xf numFmtId="0" fontId="8" fillId="8" borderId="1" xfId="0" applyFont="1" applyFill="1" applyBorder="1" applyAlignment="1">
      <alignment horizontal="center" vertical="center" wrapText="1"/>
    </xf>
    <xf numFmtId="0" fontId="4" fillId="0" borderId="0" xfId="0" applyFont="1" applyBorder="1" applyAlignment="1">
      <alignment horizontal="left" vertical="top" wrapText="1"/>
    </xf>
    <xf numFmtId="0" fontId="13" fillId="0" borderId="0" xfId="0" applyFont="1" applyBorder="1" applyAlignment="1">
      <alignment horizontal="center" vertical="top" wrapText="1"/>
    </xf>
    <xf numFmtId="0" fontId="13" fillId="0" borderId="0" xfId="0" applyFont="1" applyBorder="1" applyAlignment="1">
      <alignment horizontal="left" vertical="top" wrapText="1"/>
    </xf>
    <xf numFmtId="0" fontId="9" fillId="0" borderId="1" xfId="0" applyFont="1" applyBorder="1" applyAlignment="1">
      <alignment horizontal="left" vertical="top" wrapText="1"/>
    </xf>
    <xf numFmtId="0" fontId="4" fillId="4" borderId="1" xfId="0" applyFont="1" applyFill="1" applyBorder="1" applyAlignment="1">
      <alignment horizontal="left" vertical="center" wrapText="1"/>
    </xf>
    <xf numFmtId="0" fontId="9" fillId="0" borderId="2" xfId="0" applyFont="1" applyBorder="1" applyAlignment="1">
      <alignment horizontal="left" vertical="top" wrapText="1"/>
    </xf>
    <xf numFmtId="0" fontId="6" fillId="6" borderId="1" xfId="0" applyFont="1" applyFill="1" applyBorder="1" applyAlignment="1">
      <alignment horizontal="center" vertical="top" wrapText="1"/>
    </xf>
    <xf numFmtId="0" fontId="10" fillId="0" borderId="1" xfId="0" applyFont="1" applyBorder="1" applyAlignment="1">
      <alignment horizontal="center" vertical="top" wrapText="1"/>
    </xf>
    <xf numFmtId="0" fontId="11" fillId="3" borderId="1" xfId="0" applyFont="1" applyFill="1" applyBorder="1" applyAlignment="1">
      <alignment horizontal="center" vertical="top" wrapText="1"/>
    </xf>
    <xf numFmtId="0" fontId="4" fillId="0" borderId="1" xfId="0" applyFont="1" applyBorder="1" applyAlignment="1">
      <alignment horizontal="center" vertical="center" wrapText="1"/>
    </xf>
    <xf numFmtId="0" fontId="4" fillId="4" borderId="1" xfId="0" applyFont="1" applyFill="1" applyBorder="1" applyAlignment="1">
      <alignment horizontal="center" vertical="center" wrapText="1"/>
    </xf>
    <xf numFmtId="0" fontId="9" fillId="0" borderId="1" xfId="0" applyFont="1" applyBorder="1" applyAlignment="1">
      <alignment horizontal="left" vertical="center" wrapText="1"/>
    </xf>
    <xf numFmtId="0" fontId="11" fillId="3" borderId="1" xfId="0" applyFont="1" applyFill="1" applyBorder="1" applyAlignment="1">
      <alignment horizontal="center" vertical="center" wrapText="1"/>
    </xf>
    <xf numFmtId="0" fontId="8" fillId="0" borderId="1" xfId="0" applyFont="1" applyBorder="1" applyAlignment="1">
      <alignment horizontal="left" vertical="top" wrapText="1"/>
    </xf>
    <xf numFmtId="0" fontId="3" fillId="4" borderId="1" xfId="0" applyFont="1" applyFill="1" applyBorder="1" applyAlignment="1">
      <alignment horizontal="left" vertical="center" wrapText="1"/>
    </xf>
    <xf numFmtId="0" fontId="11" fillId="3" borderId="1" xfId="0" applyFont="1" applyFill="1" applyBorder="1" applyAlignment="1">
      <alignment horizontal="center" wrapText="1"/>
    </xf>
    <xf numFmtId="0" fontId="8" fillId="2" borderId="1" xfId="0" applyFont="1" applyFill="1" applyBorder="1" applyAlignment="1">
      <alignment horizontal="center" vertical="top" wrapText="1"/>
    </xf>
    <xf numFmtId="0" fontId="6" fillId="0" borderId="1" xfId="0" applyFont="1" applyBorder="1" applyAlignment="1">
      <alignment horizontal="left" vertical="top" wrapText="1"/>
    </xf>
    <xf numFmtId="0" fontId="10" fillId="0" borderId="1" xfId="0" applyFont="1" applyBorder="1" applyAlignment="1">
      <alignment horizontal="center" vertical="center" wrapText="1"/>
    </xf>
    <xf numFmtId="0" fontId="6" fillId="0" borderId="1" xfId="0" applyFont="1" applyBorder="1" applyAlignment="1">
      <alignment horizontal="left" vertical="center" wrapText="1"/>
    </xf>
    <xf numFmtId="0" fontId="5" fillId="0" borderId="1" xfId="0" applyFont="1" applyBorder="1" applyAlignment="1">
      <alignment horizontal="left" vertical="top" wrapText="1"/>
    </xf>
    <xf numFmtId="0" fontId="7" fillId="0" borderId="1" xfId="0" applyFont="1" applyBorder="1" applyAlignment="1">
      <alignment horizontal="left" vertical="top" wrapText="1"/>
    </xf>
  </cellXfs>
  <cellStyles count="3">
    <cellStyle name="Гиперссылка" xfId="1" builtinId="8"/>
    <cellStyle name="Обычный" xfId="0" builtinId="0"/>
    <cellStyle name="Пояснение" xfId="2"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K285"/>
  <sheetViews>
    <sheetView tabSelected="1" topLeftCell="A235" zoomScale="70" zoomScaleNormal="70" workbookViewId="0">
      <selection activeCell="J121" sqref="J121"/>
    </sheetView>
  </sheetViews>
  <sheetFormatPr defaultRowHeight="14.4" x14ac:dyDescent="0.3"/>
  <cols>
    <col min="1" max="1" width="3.5546875" style="1" customWidth="1"/>
    <col min="2" max="2" width="8.109375" style="2" customWidth="1"/>
    <col min="3" max="3" width="68.33203125" style="1" customWidth="1"/>
    <col min="4" max="4" width="49.5546875" style="1" customWidth="1"/>
    <col min="5" max="5" width="9.6640625" style="1" customWidth="1"/>
    <col min="6" max="7" width="9.33203125" style="3" customWidth="1"/>
    <col min="8" max="8" width="15.44140625" style="4" customWidth="1"/>
    <col min="9" max="9" width="12.33203125" style="3" customWidth="1"/>
    <col min="10" max="10" width="20.5546875" style="1" customWidth="1"/>
    <col min="11" max="11" width="14.6640625" style="1" customWidth="1"/>
    <col min="12" max="12" width="29.5546875" style="1" customWidth="1"/>
    <col min="13" max="13" width="3.33203125" style="1" customWidth="1"/>
    <col min="14" max="1025" width="9.109375" style="1" customWidth="1"/>
  </cols>
  <sheetData>
    <row r="1" spans="1:13" ht="22.35" customHeight="1" x14ac:dyDescent="0.3">
      <c r="A1" s="5"/>
      <c r="B1" s="6"/>
      <c r="C1" s="5"/>
      <c r="D1" s="5"/>
      <c r="E1" s="5"/>
      <c r="F1" s="7"/>
      <c r="G1" s="7"/>
      <c r="H1" s="8"/>
      <c r="I1" s="7"/>
      <c r="J1" s="5"/>
      <c r="K1" s="5"/>
      <c r="L1" s="5"/>
      <c r="M1" s="5"/>
    </row>
    <row r="2" spans="1:13" ht="17.25" customHeight="1" x14ac:dyDescent="0.3">
      <c r="A2" s="5"/>
      <c r="B2" s="162" t="s">
        <v>0</v>
      </c>
      <c r="C2" s="162"/>
      <c r="D2" s="162" t="s">
        <v>1</v>
      </c>
      <c r="E2" s="162"/>
      <c r="F2" s="162"/>
      <c r="G2" s="162"/>
      <c r="H2" s="162"/>
      <c r="I2" s="162"/>
      <c r="J2" s="162"/>
      <c r="K2" s="162"/>
      <c r="L2" s="162"/>
      <c r="M2" s="5"/>
    </row>
    <row r="3" spans="1:13" ht="17.25" customHeight="1" x14ac:dyDescent="0.3">
      <c r="A3" s="5"/>
      <c r="B3" s="159" t="s">
        <v>2</v>
      </c>
      <c r="C3" s="159"/>
      <c r="D3" s="159"/>
      <c r="E3" s="159"/>
      <c r="F3" s="159"/>
      <c r="G3" s="159"/>
      <c r="H3" s="159"/>
      <c r="I3" s="159"/>
      <c r="J3" s="159"/>
      <c r="K3" s="159"/>
      <c r="L3" s="159"/>
      <c r="M3" s="5"/>
    </row>
    <row r="4" spans="1:13" ht="17.25" customHeight="1" x14ac:dyDescent="0.3">
      <c r="A4" s="5"/>
      <c r="B4" s="159" t="s">
        <v>3</v>
      </c>
      <c r="C4" s="159"/>
      <c r="D4" s="159"/>
      <c r="E4" s="159"/>
      <c r="F4" s="159"/>
      <c r="G4" s="159"/>
      <c r="H4" s="159"/>
      <c r="I4" s="159"/>
      <c r="J4" s="159"/>
      <c r="K4" s="159"/>
      <c r="L4" s="159"/>
      <c r="M4" s="5"/>
    </row>
    <row r="5" spans="1:13" ht="17.25" customHeight="1" x14ac:dyDescent="0.3">
      <c r="A5" s="5"/>
      <c r="B5" s="159" t="s">
        <v>4</v>
      </c>
      <c r="C5" s="159"/>
      <c r="D5" s="163" t="s">
        <v>5</v>
      </c>
      <c r="E5" s="163"/>
      <c r="F5" s="163"/>
      <c r="G5" s="163"/>
      <c r="H5" s="163"/>
      <c r="I5" s="163"/>
      <c r="J5" s="163"/>
      <c r="K5" s="163"/>
      <c r="L5" s="163"/>
      <c r="M5" s="5"/>
    </row>
    <row r="6" spans="1:13" ht="17.25" customHeight="1" x14ac:dyDescent="0.3">
      <c r="A6" s="5"/>
      <c r="B6" s="161" t="s">
        <v>6</v>
      </c>
      <c r="C6" s="161"/>
      <c r="D6" s="159" t="s">
        <v>7</v>
      </c>
      <c r="E6" s="159"/>
      <c r="F6" s="159"/>
      <c r="G6" s="159"/>
      <c r="H6" s="159"/>
      <c r="I6" s="159"/>
      <c r="J6" s="159"/>
      <c r="K6" s="159"/>
      <c r="L6" s="159"/>
      <c r="M6" s="5"/>
    </row>
    <row r="7" spans="1:13" ht="17.25" customHeight="1" x14ac:dyDescent="0.3">
      <c r="A7" s="5"/>
      <c r="B7" s="161" t="s">
        <v>8</v>
      </c>
      <c r="C7" s="161"/>
      <c r="D7" s="159" t="s">
        <v>283</v>
      </c>
      <c r="E7" s="159"/>
      <c r="F7" s="159"/>
      <c r="G7" s="159"/>
      <c r="H7" s="159"/>
      <c r="I7" s="159"/>
      <c r="J7" s="159"/>
      <c r="K7" s="159"/>
      <c r="L7" s="159"/>
      <c r="M7" s="5"/>
    </row>
    <row r="8" spans="1:13" ht="17.25" customHeight="1" x14ac:dyDescent="0.3">
      <c r="A8" s="5"/>
      <c r="B8" s="161" t="s">
        <v>9</v>
      </c>
      <c r="C8" s="161"/>
      <c r="D8" s="159" t="s">
        <v>284</v>
      </c>
      <c r="E8" s="159"/>
      <c r="F8" s="159"/>
      <c r="G8" s="159"/>
      <c r="H8" s="159"/>
      <c r="I8" s="159"/>
      <c r="J8" s="159"/>
      <c r="K8" s="159"/>
      <c r="L8" s="159"/>
      <c r="M8" s="5"/>
    </row>
    <row r="9" spans="1:13" ht="17.25" customHeight="1" x14ac:dyDescent="0.3">
      <c r="A9" s="5"/>
      <c r="B9" s="161" t="s">
        <v>10</v>
      </c>
      <c r="C9" s="161"/>
      <c r="D9" s="159"/>
      <c r="E9" s="159"/>
      <c r="F9" s="159"/>
      <c r="G9" s="159"/>
      <c r="H9" s="159"/>
      <c r="I9" s="159"/>
      <c r="J9" s="159"/>
      <c r="K9" s="159"/>
      <c r="L9" s="159"/>
      <c r="M9" s="5"/>
    </row>
    <row r="10" spans="1:13" ht="17.25" customHeight="1" x14ac:dyDescent="0.3">
      <c r="A10" s="5"/>
      <c r="B10" s="161" t="s">
        <v>11</v>
      </c>
      <c r="C10" s="161"/>
      <c r="D10" s="159"/>
      <c r="E10" s="159"/>
      <c r="F10" s="159"/>
      <c r="G10" s="159"/>
      <c r="H10" s="159"/>
      <c r="I10" s="159"/>
      <c r="J10" s="159"/>
      <c r="K10" s="159"/>
      <c r="L10" s="159"/>
      <c r="M10" s="5"/>
    </row>
    <row r="11" spans="1:13" ht="16.95" customHeight="1" x14ac:dyDescent="0.3">
      <c r="A11" s="5"/>
      <c r="B11" s="161" t="s">
        <v>12</v>
      </c>
      <c r="C11" s="161"/>
      <c r="D11" s="9">
        <v>3</v>
      </c>
      <c r="E11" s="10"/>
      <c r="F11" s="10"/>
      <c r="G11" s="10"/>
      <c r="H11" s="10"/>
      <c r="I11" s="10"/>
      <c r="J11" s="10"/>
      <c r="K11" s="10"/>
      <c r="L11" s="11"/>
      <c r="M11" s="5"/>
    </row>
    <row r="12" spans="1:13" ht="17.25" customHeight="1" x14ac:dyDescent="0.3">
      <c r="A12" s="5"/>
      <c r="B12" s="159" t="s">
        <v>13</v>
      </c>
      <c r="C12" s="159"/>
      <c r="D12" s="159">
        <v>12</v>
      </c>
      <c r="E12" s="159"/>
      <c r="F12" s="159"/>
      <c r="G12" s="159"/>
      <c r="H12" s="159"/>
      <c r="I12" s="159"/>
      <c r="J12" s="159"/>
      <c r="K12" s="159"/>
      <c r="L12" s="159"/>
      <c r="M12" s="5"/>
    </row>
    <row r="13" spans="1:13" ht="17.25" customHeight="1" x14ac:dyDescent="0.3">
      <c r="A13" s="5"/>
      <c r="B13" s="159" t="s">
        <v>14</v>
      </c>
      <c r="C13" s="159"/>
      <c r="D13" s="159">
        <f>IF((D11&lt;4),CEILING(D12/D11,1),CEILING(D12/(D11-1),1))</f>
        <v>4</v>
      </c>
      <c r="E13" s="159"/>
      <c r="F13" s="159"/>
      <c r="G13" s="159"/>
      <c r="H13" s="159"/>
      <c r="I13" s="159"/>
      <c r="J13" s="159"/>
      <c r="K13" s="159"/>
      <c r="L13" s="159"/>
      <c r="M13" s="5"/>
    </row>
    <row r="14" spans="1:13" ht="17.25" customHeight="1" x14ac:dyDescent="0.3">
      <c r="A14" s="5"/>
      <c r="B14" s="159" t="s">
        <v>15</v>
      </c>
      <c r="C14" s="159"/>
      <c r="D14" s="159" t="s">
        <v>16</v>
      </c>
      <c r="E14" s="159"/>
      <c r="F14" s="159"/>
      <c r="G14" s="159"/>
      <c r="H14" s="159"/>
      <c r="I14" s="159"/>
      <c r="J14" s="159"/>
      <c r="K14" s="159"/>
      <c r="L14" s="159"/>
      <c r="M14" s="5"/>
    </row>
    <row r="15" spans="1:13" x14ac:dyDescent="0.3">
      <c r="A15" s="5"/>
      <c r="B15" s="12"/>
      <c r="C15" s="13"/>
      <c r="D15" s="13"/>
      <c r="E15" s="14"/>
      <c r="F15" s="15"/>
      <c r="G15" s="15"/>
      <c r="H15" s="16"/>
      <c r="I15" s="15"/>
      <c r="J15" s="5"/>
      <c r="K15" s="5"/>
      <c r="L15" s="5"/>
      <c r="M15" s="5"/>
    </row>
    <row r="16" spans="1:13" x14ac:dyDescent="0.3">
      <c r="A16" s="5"/>
      <c r="B16" s="17"/>
      <c r="C16" s="18"/>
      <c r="D16" s="18"/>
      <c r="E16" s="19"/>
      <c r="F16" s="20"/>
      <c r="G16" s="20"/>
      <c r="H16" s="21"/>
      <c r="I16" s="20"/>
      <c r="J16" s="22"/>
      <c r="K16" s="22"/>
      <c r="L16" s="23"/>
      <c r="M16" s="5"/>
    </row>
    <row r="17" spans="1:13" x14ac:dyDescent="0.3">
      <c r="A17" s="5"/>
      <c r="B17" s="17"/>
      <c r="C17" s="18"/>
      <c r="D17" s="18"/>
      <c r="E17" s="19"/>
      <c r="F17" s="20"/>
      <c r="G17" s="20"/>
      <c r="H17" s="21"/>
      <c r="I17" s="20"/>
      <c r="J17" s="22"/>
      <c r="K17" s="22"/>
      <c r="L17" s="23"/>
      <c r="M17" s="5"/>
    </row>
    <row r="18" spans="1:13" ht="21.75" customHeight="1" x14ac:dyDescent="0.3">
      <c r="A18" s="5"/>
      <c r="B18" s="160" t="s">
        <v>17</v>
      </c>
      <c r="C18" s="160"/>
      <c r="D18" s="160"/>
      <c r="E18" s="160"/>
      <c r="F18" s="160"/>
      <c r="G18" s="160"/>
      <c r="H18" s="160"/>
      <c r="I18" s="160"/>
      <c r="J18" s="160"/>
      <c r="K18" s="160"/>
      <c r="L18" s="160"/>
      <c r="M18" s="5"/>
    </row>
    <row r="19" spans="1:13" ht="21.75" customHeight="1" x14ac:dyDescent="0.3">
      <c r="A19" s="5"/>
      <c r="B19" s="160" t="s">
        <v>18</v>
      </c>
      <c r="C19" s="160"/>
      <c r="D19" s="160"/>
      <c r="E19" s="160"/>
      <c r="F19" s="160"/>
      <c r="G19" s="160"/>
      <c r="H19" s="160"/>
      <c r="I19" s="160"/>
      <c r="J19" s="160"/>
      <c r="K19" s="160"/>
      <c r="L19" s="160"/>
      <c r="M19" s="5"/>
    </row>
    <row r="20" spans="1:13" ht="13.95" customHeight="1" x14ac:dyDescent="0.3">
      <c r="A20" s="5"/>
      <c r="B20" s="154" t="s">
        <v>19</v>
      </c>
      <c r="C20" s="154"/>
      <c r="D20" s="154"/>
      <c r="E20" s="154"/>
      <c r="F20" s="154"/>
      <c r="G20" s="154" t="s">
        <v>20</v>
      </c>
      <c r="H20" s="154"/>
      <c r="I20" s="154"/>
      <c r="J20" s="154"/>
      <c r="K20" s="154"/>
      <c r="L20" s="154"/>
      <c r="M20" s="5"/>
    </row>
    <row r="21" spans="1:13" ht="52.8" x14ac:dyDescent="0.3">
      <c r="A21" s="5"/>
      <c r="B21" s="25" t="s">
        <v>21</v>
      </c>
      <c r="C21" s="26" t="s">
        <v>22</v>
      </c>
      <c r="D21" s="26" t="s">
        <v>23</v>
      </c>
      <c r="E21" s="26" t="s">
        <v>24</v>
      </c>
      <c r="F21" s="26" t="s">
        <v>25</v>
      </c>
      <c r="G21" s="27" t="s">
        <v>26</v>
      </c>
      <c r="H21" s="27" t="s">
        <v>25</v>
      </c>
      <c r="I21" s="27" t="s">
        <v>27</v>
      </c>
      <c r="J21" s="27" t="s">
        <v>28</v>
      </c>
      <c r="K21" s="28" t="s">
        <v>29</v>
      </c>
      <c r="L21" s="27" t="s">
        <v>30</v>
      </c>
      <c r="M21" s="5"/>
    </row>
    <row r="22" spans="1:13" s="35" customFormat="1" ht="277.2" x14ac:dyDescent="0.3">
      <c r="A22" s="5"/>
      <c r="B22" s="29">
        <v>1.1000000000000001</v>
      </c>
      <c r="C22" s="30" t="s">
        <v>31</v>
      </c>
      <c r="D22" s="31" t="s">
        <v>32</v>
      </c>
      <c r="E22" s="32" t="s">
        <v>33</v>
      </c>
      <c r="F22" s="32">
        <v>1</v>
      </c>
      <c r="G22" s="33"/>
      <c r="H22" s="27">
        <f t="shared" ref="H22:H27" si="0">F22*$D$13</f>
        <v>4</v>
      </c>
      <c r="I22" s="141" t="s">
        <v>281</v>
      </c>
      <c r="J22" s="33" t="s">
        <v>282</v>
      </c>
      <c r="K22" s="34"/>
      <c r="L22" s="34"/>
      <c r="M22" s="5"/>
    </row>
    <row r="23" spans="1:13" s="35" customFormat="1" ht="66" x14ac:dyDescent="0.3">
      <c r="A23" s="5"/>
      <c r="B23" s="29">
        <v>1.2</v>
      </c>
      <c r="C23" s="36" t="s">
        <v>34</v>
      </c>
      <c r="D23" s="36" t="s">
        <v>35</v>
      </c>
      <c r="E23" s="32" t="s">
        <v>33</v>
      </c>
      <c r="F23" s="32">
        <v>1</v>
      </c>
      <c r="G23" s="33"/>
      <c r="H23" s="27">
        <f t="shared" si="0"/>
        <v>4</v>
      </c>
      <c r="I23" s="141" t="s">
        <v>281</v>
      </c>
      <c r="J23" s="33" t="s">
        <v>282</v>
      </c>
      <c r="K23" s="34"/>
      <c r="L23" s="34"/>
      <c r="M23" s="5"/>
    </row>
    <row r="24" spans="1:13" s="35" customFormat="1" ht="92.4" x14ac:dyDescent="0.3">
      <c r="A24" s="5"/>
      <c r="B24" s="29">
        <v>1.3</v>
      </c>
      <c r="C24" s="36" t="s">
        <v>36</v>
      </c>
      <c r="D24" s="36" t="s">
        <v>37</v>
      </c>
      <c r="E24" s="32" t="s">
        <v>33</v>
      </c>
      <c r="F24" s="32">
        <v>1</v>
      </c>
      <c r="G24" s="33"/>
      <c r="H24" s="27">
        <f t="shared" si="0"/>
        <v>4</v>
      </c>
      <c r="I24" s="141" t="s">
        <v>281</v>
      </c>
      <c r="J24" s="33" t="s">
        <v>282</v>
      </c>
      <c r="K24" s="34"/>
      <c r="L24" s="34"/>
      <c r="M24" s="5"/>
    </row>
    <row r="25" spans="1:13" s="35" customFormat="1" ht="66" x14ac:dyDescent="0.3">
      <c r="A25" s="5"/>
      <c r="B25" s="29">
        <v>1.4</v>
      </c>
      <c r="C25" s="36" t="s">
        <v>38</v>
      </c>
      <c r="D25" s="36" t="s">
        <v>39</v>
      </c>
      <c r="E25" s="32" t="s">
        <v>33</v>
      </c>
      <c r="F25" s="32">
        <v>1</v>
      </c>
      <c r="G25" s="33"/>
      <c r="H25" s="27">
        <f t="shared" si="0"/>
        <v>4</v>
      </c>
      <c r="I25" s="141" t="s">
        <v>281</v>
      </c>
      <c r="J25" s="33" t="s">
        <v>282</v>
      </c>
      <c r="K25" s="34"/>
      <c r="L25" s="34"/>
      <c r="M25" s="5"/>
    </row>
    <row r="26" spans="1:13" s="35" customFormat="1" ht="66" x14ac:dyDescent="0.3">
      <c r="A26" s="5"/>
      <c r="B26" s="29">
        <v>1.5</v>
      </c>
      <c r="C26" s="36" t="s">
        <v>40</v>
      </c>
      <c r="D26" s="36" t="s">
        <v>41</v>
      </c>
      <c r="E26" s="32" t="s">
        <v>33</v>
      </c>
      <c r="F26" s="32">
        <v>1</v>
      </c>
      <c r="G26" s="33"/>
      <c r="H26" s="27">
        <f t="shared" si="0"/>
        <v>4</v>
      </c>
      <c r="I26" s="141" t="s">
        <v>281</v>
      </c>
      <c r="J26" s="33" t="s">
        <v>282</v>
      </c>
      <c r="K26" s="34"/>
      <c r="L26" s="34"/>
      <c r="M26" s="5"/>
    </row>
    <row r="27" spans="1:13" s="35" customFormat="1" ht="66" x14ac:dyDescent="0.3">
      <c r="A27" s="5"/>
      <c r="B27" s="29">
        <v>1.6</v>
      </c>
      <c r="C27" s="36" t="s">
        <v>42</v>
      </c>
      <c r="D27" s="36" t="s">
        <v>43</v>
      </c>
      <c r="E27" s="32" t="s">
        <v>33</v>
      </c>
      <c r="F27" s="32">
        <v>1</v>
      </c>
      <c r="G27" s="33"/>
      <c r="H27" s="27">
        <f t="shared" si="0"/>
        <v>4</v>
      </c>
      <c r="I27" s="141" t="s">
        <v>281</v>
      </c>
      <c r="J27" s="33" t="s">
        <v>282</v>
      </c>
      <c r="K27" s="34"/>
      <c r="L27" s="34"/>
      <c r="M27" s="5"/>
    </row>
    <row r="28" spans="1:13" s="39" customFormat="1" ht="66" x14ac:dyDescent="0.3">
      <c r="A28" s="37"/>
      <c r="B28" s="29">
        <v>1.7</v>
      </c>
      <c r="C28" s="30" t="s">
        <v>44</v>
      </c>
      <c r="D28" s="38" t="s">
        <v>45</v>
      </c>
      <c r="E28" s="32" t="s">
        <v>33</v>
      </c>
      <c r="F28" s="32">
        <v>1</v>
      </c>
      <c r="G28" s="33"/>
      <c r="H28" s="27">
        <v>4</v>
      </c>
      <c r="I28" s="141" t="s">
        <v>281</v>
      </c>
      <c r="J28" s="33" t="s">
        <v>282</v>
      </c>
      <c r="K28" s="34"/>
      <c r="L28" s="34"/>
      <c r="M28" s="37"/>
    </row>
    <row r="29" spans="1:13" ht="13.95" customHeight="1" x14ac:dyDescent="0.3">
      <c r="A29" s="5"/>
      <c r="B29" s="154" t="s">
        <v>46</v>
      </c>
      <c r="C29" s="154"/>
      <c r="D29" s="154"/>
      <c r="E29" s="154"/>
      <c r="F29" s="154"/>
      <c r="G29" s="24"/>
      <c r="H29" s="154" t="s">
        <v>47</v>
      </c>
      <c r="I29" s="154"/>
      <c r="J29" s="154"/>
      <c r="K29" s="154"/>
      <c r="L29" s="154"/>
      <c r="M29" s="5"/>
    </row>
    <row r="30" spans="1:13" ht="52.8" x14ac:dyDescent="0.3">
      <c r="A30" s="5"/>
      <c r="B30" s="25" t="s">
        <v>21</v>
      </c>
      <c r="C30" s="26" t="s">
        <v>22</v>
      </c>
      <c r="D30" s="26" t="s">
        <v>23</v>
      </c>
      <c r="E30" s="26" t="s">
        <v>24</v>
      </c>
      <c r="F30" s="26" t="s">
        <v>25</v>
      </c>
      <c r="G30" s="27"/>
      <c r="H30" s="27" t="s">
        <v>25</v>
      </c>
      <c r="I30" s="27" t="s">
        <v>27</v>
      </c>
      <c r="J30" s="27" t="s">
        <v>28</v>
      </c>
      <c r="K30" s="28" t="s">
        <v>29</v>
      </c>
      <c r="L30" s="27" t="s">
        <v>30</v>
      </c>
      <c r="M30" s="5"/>
    </row>
    <row r="31" spans="1:13" ht="66" x14ac:dyDescent="0.3">
      <c r="A31" s="5"/>
      <c r="B31" s="29">
        <v>2.1</v>
      </c>
      <c r="C31" s="30" t="s">
        <v>48</v>
      </c>
      <c r="D31" s="31" t="s">
        <v>49</v>
      </c>
      <c r="E31" s="32" t="s">
        <v>33</v>
      </c>
      <c r="F31" s="32">
        <v>1</v>
      </c>
      <c r="G31" s="33"/>
      <c r="H31" s="27">
        <f>F31*$D$13</f>
        <v>4</v>
      </c>
      <c r="I31" s="141" t="s">
        <v>281</v>
      </c>
      <c r="J31" s="33" t="s">
        <v>282</v>
      </c>
      <c r="K31" s="34"/>
      <c r="L31" s="34"/>
      <c r="M31" s="5"/>
    </row>
    <row r="32" spans="1:13" ht="15" customHeight="1" x14ac:dyDescent="0.3">
      <c r="A32" s="5"/>
      <c r="B32" s="29">
        <v>2.2000000000000002</v>
      </c>
      <c r="C32" s="30" t="s">
        <v>50</v>
      </c>
      <c r="D32" s="31" t="s">
        <v>51</v>
      </c>
      <c r="E32" s="32" t="s">
        <v>33</v>
      </c>
      <c r="F32" s="32">
        <v>1</v>
      </c>
      <c r="G32" s="33"/>
      <c r="H32" s="27">
        <f>F32*$D$13</f>
        <v>4</v>
      </c>
      <c r="I32" s="141" t="s">
        <v>281</v>
      </c>
      <c r="J32" s="33" t="s">
        <v>282</v>
      </c>
      <c r="K32" s="34"/>
      <c r="L32" s="34"/>
      <c r="M32" s="5"/>
    </row>
    <row r="33" spans="1:13" ht="66" x14ac:dyDescent="0.3">
      <c r="A33" s="5"/>
      <c r="B33" s="29">
        <v>2.2999999999999998</v>
      </c>
      <c r="C33" s="30" t="s">
        <v>52</v>
      </c>
      <c r="D33" s="31" t="s">
        <v>53</v>
      </c>
      <c r="E33" s="32" t="s">
        <v>33</v>
      </c>
      <c r="F33" s="32">
        <v>1</v>
      </c>
      <c r="G33" s="33"/>
      <c r="H33" s="27">
        <f>F33*$D$13</f>
        <v>4</v>
      </c>
      <c r="I33" s="141" t="s">
        <v>281</v>
      </c>
      <c r="J33" s="33" t="s">
        <v>282</v>
      </c>
      <c r="K33" s="34"/>
      <c r="L33" s="34"/>
      <c r="M33" s="5"/>
    </row>
    <row r="34" spans="1:13" ht="16.5" customHeight="1" x14ac:dyDescent="0.3">
      <c r="A34" s="5"/>
      <c r="B34" s="29">
        <v>2.4</v>
      </c>
      <c r="C34" s="36" t="s">
        <v>54</v>
      </c>
      <c r="D34" s="36" t="s">
        <v>55</v>
      </c>
      <c r="E34" s="32" t="s">
        <v>33</v>
      </c>
      <c r="F34" s="32">
        <v>1</v>
      </c>
      <c r="G34" s="33"/>
      <c r="H34" s="27">
        <f>F34*$D$13</f>
        <v>4</v>
      </c>
      <c r="I34" s="141" t="s">
        <v>281</v>
      </c>
      <c r="J34" s="33" t="s">
        <v>282</v>
      </c>
      <c r="K34" s="34"/>
      <c r="L34" s="34"/>
      <c r="M34" s="5"/>
    </row>
    <row r="35" spans="1:13" ht="16.5" customHeight="1" x14ac:dyDescent="0.3">
      <c r="A35" s="5"/>
      <c r="B35" s="29">
        <v>2.5</v>
      </c>
      <c r="C35" s="36" t="s">
        <v>56</v>
      </c>
      <c r="D35" s="36" t="s">
        <v>57</v>
      </c>
      <c r="E35" s="32" t="s">
        <v>33</v>
      </c>
      <c r="F35" s="32">
        <v>1</v>
      </c>
      <c r="G35" s="33"/>
      <c r="H35" s="27">
        <f>F35*$D$13</f>
        <v>4</v>
      </c>
      <c r="I35" s="141" t="s">
        <v>281</v>
      </c>
      <c r="J35" s="33" t="s">
        <v>282</v>
      </c>
      <c r="K35" s="34"/>
      <c r="L35" s="34"/>
      <c r="M35" s="5"/>
    </row>
    <row r="36" spans="1:13" ht="14.25" customHeight="1" x14ac:dyDescent="0.3">
      <c r="A36" s="5"/>
      <c r="B36" s="154" t="s">
        <v>58</v>
      </c>
      <c r="C36" s="154"/>
      <c r="D36" s="154"/>
      <c r="E36" s="154"/>
      <c r="F36" s="154"/>
      <c r="G36" s="40"/>
      <c r="H36" s="154" t="s">
        <v>59</v>
      </c>
      <c r="I36" s="154"/>
      <c r="J36" s="154"/>
      <c r="K36" s="154"/>
      <c r="L36" s="154"/>
      <c r="M36" s="5"/>
    </row>
    <row r="37" spans="1:13" ht="52.8" x14ac:dyDescent="0.3">
      <c r="A37" s="5"/>
      <c r="B37" s="25" t="s">
        <v>21</v>
      </c>
      <c r="C37" s="26" t="s">
        <v>22</v>
      </c>
      <c r="D37" s="26" t="s">
        <v>23</v>
      </c>
      <c r="E37" s="26" t="s">
        <v>24</v>
      </c>
      <c r="F37" s="26" t="s">
        <v>25</v>
      </c>
      <c r="G37" s="27"/>
      <c r="H37" s="27" t="s">
        <v>25</v>
      </c>
      <c r="I37" s="27" t="s">
        <v>27</v>
      </c>
      <c r="J37" s="27" t="s">
        <v>28</v>
      </c>
      <c r="K37" s="28" t="s">
        <v>29</v>
      </c>
      <c r="L37" s="27" t="s">
        <v>30</v>
      </c>
      <c r="M37" s="5"/>
    </row>
    <row r="38" spans="1:13" ht="66" x14ac:dyDescent="0.3">
      <c r="A38" s="5"/>
      <c r="B38" s="29">
        <v>4.0999999999999996</v>
      </c>
      <c r="C38" s="30" t="s">
        <v>60</v>
      </c>
      <c r="D38" s="36" t="s">
        <v>61</v>
      </c>
      <c r="E38" s="32" t="s">
        <v>33</v>
      </c>
      <c r="F38" s="32">
        <v>1</v>
      </c>
      <c r="G38" s="33"/>
      <c r="H38" s="27">
        <f>F38*$D$13</f>
        <v>4</v>
      </c>
      <c r="I38" s="141" t="s">
        <v>281</v>
      </c>
      <c r="J38" s="33" t="s">
        <v>282</v>
      </c>
      <c r="K38" s="34"/>
      <c r="L38" s="34"/>
      <c r="M38" s="5"/>
    </row>
    <row r="39" spans="1:13" ht="66" x14ac:dyDescent="0.3">
      <c r="A39" s="5"/>
      <c r="B39" s="29">
        <v>4.2</v>
      </c>
      <c r="C39" s="36" t="s">
        <v>62</v>
      </c>
      <c r="D39" s="36" t="s">
        <v>63</v>
      </c>
      <c r="E39" s="32" t="s">
        <v>33</v>
      </c>
      <c r="F39" s="32">
        <v>1</v>
      </c>
      <c r="G39" s="33"/>
      <c r="H39" s="27">
        <f>F39*$D$13</f>
        <v>4</v>
      </c>
      <c r="I39" s="141" t="s">
        <v>281</v>
      </c>
      <c r="J39" s="33" t="s">
        <v>282</v>
      </c>
      <c r="K39" s="34"/>
      <c r="L39" s="34"/>
      <c r="M39" s="5"/>
    </row>
    <row r="40" spans="1:13" x14ac:dyDescent="0.3">
      <c r="A40" s="5"/>
      <c r="B40" s="12"/>
      <c r="C40" s="13"/>
      <c r="D40" s="13"/>
      <c r="E40" s="14"/>
      <c r="F40" s="15"/>
      <c r="G40" s="15"/>
      <c r="H40" s="16"/>
      <c r="I40" s="15"/>
      <c r="J40" s="5"/>
      <c r="K40" s="5"/>
      <c r="L40" s="5"/>
      <c r="M40" s="5"/>
    </row>
    <row r="41" spans="1:13" x14ac:dyDescent="0.3">
      <c r="A41" s="5"/>
      <c r="B41" s="17"/>
      <c r="C41" s="18"/>
      <c r="D41" s="18"/>
      <c r="E41" s="19"/>
      <c r="F41" s="20"/>
      <c r="G41" s="20"/>
      <c r="H41" s="21"/>
      <c r="I41" s="20"/>
      <c r="J41" s="22"/>
      <c r="K41" s="22"/>
      <c r="L41" s="23"/>
      <c r="M41" s="5"/>
    </row>
    <row r="42" spans="1:13" x14ac:dyDescent="0.3">
      <c r="A42" s="5"/>
      <c r="B42" s="17"/>
      <c r="C42" s="18"/>
      <c r="D42" s="18"/>
      <c r="E42" s="19"/>
      <c r="F42" s="20"/>
      <c r="G42" s="20"/>
      <c r="H42" s="21"/>
      <c r="I42" s="20"/>
      <c r="J42" s="22"/>
      <c r="K42" s="22"/>
      <c r="L42" s="23"/>
      <c r="M42" s="5"/>
    </row>
    <row r="43" spans="1:13" ht="21.75" customHeight="1" x14ac:dyDescent="0.3">
      <c r="A43" s="5"/>
      <c r="B43" s="149" t="s">
        <v>17</v>
      </c>
      <c r="C43" s="149"/>
      <c r="D43" s="149"/>
      <c r="E43" s="149"/>
      <c r="F43" s="149"/>
      <c r="G43" s="149"/>
      <c r="H43" s="149"/>
      <c r="I43" s="149"/>
      <c r="J43" s="149"/>
      <c r="K43" s="149"/>
      <c r="L43" s="149"/>
      <c r="M43" s="5"/>
    </row>
    <row r="44" spans="1:13" ht="21.75" customHeight="1" x14ac:dyDescent="0.3">
      <c r="A44" s="5"/>
      <c r="B44" s="149" t="s">
        <v>64</v>
      </c>
      <c r="C44" s="149"/>
      <c r="D44" s="149"/>
      <c r="E44" s="149"/>
      <c r="F44" s="149"/>
      <c r="G44" s="149"/>
      <c r="H44" s="149"/>
      <c r="I44" s="149"/>
      <c r="J44" s="149"/>
      <c r="K44" s="149"/>
      <c r="L44" s="149"/>
      <c r="M44" s="5"/>
    </row>
    <row r="45" spans="1:13" ht="13.95" customHeight="1" x14ac:dyDescent="0.3">
      <c r="A45" s="5"/>
      <c r="B45" s="150" t="s">
        <v>19</v>
      </c>
      <c r="C45" s="150"/>
      <c r="D45" s="150"/>
      <c r="E45" s="150"/>
      <c r="F45" s="150"/>
      <c r="G45" s="150" t="s">
        <v>20</v>
      </c>
      <c r="H45" s="150"/>
      <c r="I45" s="150"/>
      <c r="J45" s="150"/>
      <c r="K45" s="150"/>
      <c r="L45" s="150"/>
      <c r="M45" s="5"/>
    </row>
    <row r="46" spans="1:13" ht="52.8" x14ac:dyDescent="0.3">
      <c r="A46" s="5"/>
      <c r="B46" s="25" t="s">
        <v>21</v>
      </c>
      <c r="C46" s="26" t="s">
        <v>22</v>
      </c>
      <c r="D46" s="26" t="s">
        <v>23</v>
      </c>
      <c r="E46" s="26" t="s">
        <v>24</v>
      </c>
      <c r="F46" s="26" t="s">
        <v>25</v>
      </c>
      <c r="G46" s="27" t="s">
        <v>26</v>
      </c>
      <c r="H46" s="27" t="s">
        <v>25</v>
      </c>
      <c r="I46" s="27" t="s">
        <v>27</v>
      </c>
      <c r="J46" s="27" t="s">
        <v>28</v>
      </c>
      <c r="K46" s="28" t="s">
        <v>29</v>
      </c>
      <c r="L46" s="27" t="s">
        <v>30</v>
      </c>
      <c r="M46" s="5"/>
    </row>
    <row r="47" spans="1:13" s="35" customFormat="1" ht="276.75" customHeight="1" x14ac:dyDescent="0.3">
      <c r="A47" s="5"/>
      <c r="B47" s="29">
        <v>5.0999999999999996</v>
      </c>
      <c r="C47" s="41" t="s">
        <v>31</v>
      </c>
      <c r="D47" s="31" t="s">
        <v>32</v>
      </c>
      <c r="E47" s="32" t="s">
        <v>33</v>
      </c>
      <c r="F47" s="32">
        <v>1</v>
      </c>
      <c r="G47" s="33"/>
      <c r="H47" s="27">
        <f t="shared" ref="H47:H52" si="1">F47*$D$13</f>
        <v>4</v>
      </c>
      <c r="I47" s="141" t="s">
        <v>281</v>
      </c>
      <c r="J47" s="33" t="s">
        <v>282</v>
      </c>
      <c r="K47" s="34"/>
      <c r="L47" s="34"/>
      <c r="M47" s="5"/>
    </row>
    <row r="48" spans="1:13" s="35" customFormat="1" ht="66" x14ac:dyDescent="0.3">
      <c r="A48" s="5"/>
      <c r="B48" s="29" t="s">
        <v>65</v>
      </c>
      <c r="C48" s="36" t="s">
        <v>34</v>
      </c>
      <c r="D48" s="36" t="s">
        <v>35</v>
      </c>
      <c r="E48" s="32" t="s">
        <v>33</v>
      </c>
      <c r="F48" s="32">
        <v>1</v>
      </c>
      <c r="G48" s="33"/>
      <c r="H48" s="27">
        <f t="shared" si="1"/>
        <v>4</v>
      </c>
      <c r="I48" s="141" t="s">
        <v>281</v>
      </c>
      <c r="J48" s="33" t="s">
        <v>282</v>
      </c>
      <c r="K48" s="34"/>
      <c r="L48" s="34"/>
      <c r="M48" s="5"/>
    </row>
    <row r="49" spans="1:13" s="35" customFormat="1" ht="92.4" x14ac:dyDescent="0.3">
      <c r="A49" s="5"/>
      <c r="B49" s="29">
        <v>5.3</v>
      </c>
      <c r="C49" s="36" t="s">
        <v>36</v>
      </c>
      <c r="D49" s="36" t="s">
        <v>37</v>
      </c>
      <c r="E49" s="32" t="s">
        <v>33</v>
      </c>
      <c r="F49" s="32">
        <v>1</v>
      </c>
      <c r="G49" s="33"/>
      <c r="H49" s="27">
        <f t="shared" si="1"/>
        <v>4</v>
      </c>
      <c r="I49" s="141" t="s">
        <v>281</v>
      </c>
      <c r="J49" s="33" t="s">
        <v>282</v>
      </c>
      <c r="K49" s="34"/>
      <c r="L49" s="34"/>
      <c r="M49" s="5"/>
    </row>
    <row r="50" spans="1:13" s="35" customFormat="1" ht="66" x14ac:dyDescent="0.3">
      <c r="A50" s="5"/>
      <c r="B50" s="29">
        <v>5.4</v>
      </c>
      <c r="C50" s="36" t="s">
        <v>38</v>
      </c>
      <c r="D50" s="36" t="s">
        <v>39</v>
      </c>
      <c r="E50" s="32" t="s">
        <v>33</v>
      </c>
      <c r="F50" s="32">
        <v>1</v>
      </c>
      <c r="G50" s="33"/>
      <c r="H50" s="27">
        <f t="shared" si="1"/>
        <v>4</v>
      </c>
      <c r="I50" s="141" t="s">
        <v>281</v>
      </c>
      <c r="J50" s="33" t="s">
        <v>282</v>
      </c>
      <c r="K50" s="34"/>
      <c r="L50" s="34"/>
      <c r="M50" s="5"/>
    </row>
    <row r="51" spans="1:13" s="35" customFormat="1" ht="66" x14ac:dyDescent="0.3">
      <c r="A51" s="5"/>
      <c r="B51" s="29">
        <v>5.5</v>
      </c>
      <c r="C51" s="36" t="s">
        <v>40</v>
      </c>
      <c r="D51" s="36" t="s">
        <v>41</v>
      </c>
      <c r="E51" s="32" t="s">
        <v>33</v>
      </c>
      <c r="F51" s="32">
        <v>1</v>
      </c>
      <c r="G51" s="33"/>
      <c r="H51" s="27">
        <f t="shared" si="1"/>
        <v>4</v>
      </c>
      <c r="I51" s="141" t="s">
        <v>281</v>
      </c>
      <c r="J51" s="33" t="s">
        <v>282</v>
      </c>
      <c r="K51" s="34"/>
      <c r="L51" s="34"/>
      <c r="M51" s="5"/>
    </row>
    <row r="52" spans="1:13" s="35" customFormat="1" ht="66" x14ac:dyDescent="0.3">
      <c r="A52" s="5"/>
      <c r="B52" s="29">
        <v>5.6</v>
      </c>
      <c r="C52" s="36" t="s">
        <v>42</v>
      </c>
      <c r="D52" s="36" t="s">
        <v>43</v>
      </c>
      <c r="E52" s="32" t="s">
        <v>33</v>
      </c>
      <c r="F52" s="32">
        <v>1</v>
      </c>
      <c r="G52" s="33"/>
      <c r="H52" s="27">
        <f t="shared" si="1"/>
        <v>4</v>
      </c>
      <c r="I52" s="141" t="s">
        <v>281</v>
      </c>
      <c r="J52" s="33" t="s">
        <v>282</v>
      </c>
      <c r="K52" s="34"/>
      <c r="L52" s="34"/>
      <c r="M52" s="5"/>
    </row>
    <row r="53" spans="1:13" s="39" customFormat="1" ht="66" x14ac:dyDescent="0.3">
      <c r="A53" s="37"/>
      <c r="B53" s="29" t="s">
        <v>66</v>
      </c>
      <c r="C53" s="30" t="s">
        <v>44</v>
      </c>
      <c r="D53" s="38" t="s">
        <v>45</v>
      </c>
      <c r="E53" s="32" t="s">
        <v>33</v>
      </c>
      <c r="F53" s="32">
        <v>1</v>
      </c>
      <c r="G53" s="33"/>
      <c r="H53" s="27">
        <v>4</v>
      </c>
      <c r="I53" s="141" t="s">
        <v>281</v>
      </c>
      <c r="J53" s="33" t="s">
        <v>282</v>
      </c>
      <c r="K53" s="34"/>
      <c r="L53" s="34"/>
      <c r="M53" s="37"/>
    </row>
    <row r="54" spans="1:13" ht="13.95" customHeight="1" x14ac:dyDescent="0.3">
      <c r="A54" s="5"/>
      <c r="B54" s="154" t="s">
        <v>46</v>
      </c>
      <c r="C54" s="154"/>
      <c r="D54" s="154"/>
      <c r="E54" s="154"/>
      <c r="F54" s="154"/>
      <c r="G54" s="154" t="s">
        <v>47</v>
      </c>
      <c r="H54" s="154"/>
      <c r="I54" s="154"/>
      <c r="J54" s="154"/>
      <c r="K54" s="154"/>
      <c r="L54" s="154"/>
      <c r="M54" s="5"/>
    </row>
    <row r="55" spans="1:13" ht="52.8" x14ac:dyDescent="0.3">
      <c r="A55" s="5"/>
      <c r="B55" s="25" t="s">
        <v>21</v>
      </c>
      <c r="C55" s="26" t="s">
        <v>22</v>
      </c>
      <c r="D55" s="26" t="s">
        <v>23</v>
      </c>
      <c r="E55" s="26" t="s">
        <v>24</v>
      </c>
      <c r="F55" s="26" t="s">
        <v>25</v>
      </c>
      <c r="G55" s="27"/>
      <c r="H55" s="27" t="s">
        <v>25</v>
      </c>
      <c r="I55" s="27" t="s">
        <v>27</v>
      </c>
      <c r="J55" s="27" t="s">
        <v>28</v>
      </c>
      <c r="K55" s="28" t="s">
        <v>29</v>
      </c>
      <c r="L55" s="27" t="s">
        <v>30</v>
      </c>
      <c r="M55" s="5"/>
    </row>
    <row r="56" spans="1:13" ht="66" x14ac:dyDescent="0.3">
      <c r="A56" s="5"/>
      <c r="B56" s="29" t="s">
        <v>67</v>
      </c>
      <c r="C56" s="30" t="s">
        <v>48</v>
      </c>
      <c r="D56" s="31" t="s">
        <v>49</v>
      </c>
      <c r="E56" s="32" t="s">
        <v>33</v>
      </c>
      <c r="F56" s="32">
        <v>1</v>
      </c>
      <c r="G56" s="33"/>
      <c r="H56" s="27">
        <f>F56*$D$13</f>
        <v>4</v>
      </c>
      <c r="I56" s="141" t="s">
        <v>281</v>
      </c>
      <c r="J56" s="33" t="s">
        <v>282</v>
      </c>
      <c r="K56" s="34"/>
      <c r="L56" s="34"/>
      <c r="M56" s="5"/>
    </row>
    <row r="57" spans="1:13" ht="15" customHeight="1" x14ac:dyDescent="0.3">
      <c r="A57" s="5"/>
      <c r="B57" s="29">
        <v>6.2</v>
      </c>
      <c r="C57" s="30" t="s">
        <v>50</v>
      </c>
      <c r="D57" s="31" t="s">
        <v>51</v>
      </c>
      <c r="E57" s="32" t="s">
        <v>33</v>
      </c>
      <c r="F57" s="32">
        <v>1</v>
      </c>
      <c r="G57" s="33"/>
      <c r="H57" s="27">
        <f>F57*$D$13</f>
        <v>4</v>
      </c>
      <c r="I57" s="141" t="s">
        <v>281</v>
      </c>
      <c r="J57" s="33" t="s">
        <v>282</v>
      </c>
      <c r="K57" s="34"/>
      <c r="L57" s="34"/>
      <c r="M57" s="5"/>
    </row>
    <row r="58" spans="1:13" ht="66" x14ac:dyDescent="0.3">
      <c r="A58" s="5"/>
      <c r="B58" s="29">
        <v>6.3</v>
      </c>
      <c r="C58" s="30" t="s">
        <v>52</v>
      </c>
      <c r="D58" s="31" t="s">
        <v>53</v>
      </c>
      <c r="E58" s="32" t="s">
        <v>33</v>
      </c>
      <c r="F58" s="32">
        <v>1</v>
      </c>
      <c r="G58" s="33"/>
      <c r="H58" s="27">
        <f>F58*$D$13</f>
        <v>4</v>
      </c>
      <c r="I58" s="141" t="s">
        <v>281</v>
      </c>
      <c r="J58" s="33" t="s">
        <v>282</v>
      </c>
      <c r="K58" s="34"/>
      <c r="L58" s="34"/>
      <c r="M58" s="5"/>
    </row>
    <row r="59" spans="1:13" ht="16.5" customHeight="1" x14ac:dyDescent="0.3">
      <c r="A59" s="5"/>
      <c r="B59" s="42">
        <v>6.4</v>
      </c>
      <c r="C59" s="36" t="s">
        <v>54</v>
      </c>
      <c r="D59" s="36" t="s">
        <v>55</v>
      </c>
      <c r="E59" s="32" t="s">
        <v>33</v>
      </c>
      <c r="F59" s="32">
        <v>1</v>
      </c>
      <c r="G59" s="33"/>
      <c r="H59" s="27">
        <f>F59*$D$13</f>
        <v>4</v>
      </c>
      <c r="I59" s="141" t="s">
        <v>281</v>
      </c>
      <c r="J59" s="33" t="s">
        <v>282</v>
      </c>
      <c r="K59" s="34"/>
      <c r="L59" s="34"/>
      <c r="M59" s="5"/>
    </row>
    <row r="60" spans="1:13" ht="16.5" customHeight="1" x14ac:dyDescent="0.3">
      <c r="A60" s="5"/>
      <c r="B60" s="42">
        <v>6.5</v>
      </c>
      <c r="C60" s="36" t="s">
        <v>56</v>
      </c>
      <c r="D60" s="36" t="s">
        <v>57</v>
      </c>
      <c r="E60" s="32" t="s">
        <v>33</v>
      </c>
      <c r="F60" s="32">
        <v>1</v>
      </c>
      <c r="G60" s="33"/>
      <c r="H60" s="27">
        <f>F60*$D$13</f>
        <v>4</v>
      </c>
      <c r="I60" s="141" t="s">
        <v>281</v>
      </c>
      <c r="J60" s="33" t="s">
        <v>282</v>
      </c>
      <c r="K60" s="34"/>
      <c r="L60" s="34"/>
      <c r="M60" s="5"/>
    </row>
    <row r="61" spans="1:13" ht="14.25" customHeight="1" x14ac:dyDescent="0.3">
      <c r="A61" s="5"/>
      <c r="B61" s="154" t="s">
        <v>58</v>
      </c>
      <c r="C61" s="154"/>
      <c r="D61" s="154"/>
      <c r="E61" s="154"/>
      <c r="F61" s="154"/>
      <c r="G61" s="154" t="s">
        <v>59</v>
      </c>
      <c r="H61" s="154"/>
      <c r="I61" s="154"/>
      <c r="J61" s="154"/>
      <c r="K61" s="154"/>
      <c r="L61" s="154"/>
      <c r="M61" s="5"/>
    </row>
    <row r="62" spans="1:13" ht="52.8" x14ac:dyDescent="0.3">
      <c r="A62" s="5"/>
      <c r="B62" s="25" t="s">
        <v>21</v>
      </c>
      <c r="C62" s="26" t="s">
        <v>22</v>
      </c>
      <c r="D62" s="26" t="s">
        <v>23</v>
      </c>
      <c r="E62" s="26" t="s">
        <v>24</v>
      </c>
      <c r="F62" s="26" t="s">
        <v>25</v>
      </c>
      <c r="G62" s="27"/>
      <c r="H62" s="27" t="s">
        <v>25</v>
      </c>
      <c r="I62" s="27" t="s">
        <v>27</v>
      </c>
      <c r="J62" s="27" t="s">
        <v>28</v>
      </c>
      <c r="K62" s="28" t="s">
        <v>29</v>
      </c>
      <c r="L62" s="27" t="s">
        <v>30</v>
      </c>
      <c r="M62" s="5"/>
    </row>
    <row r="63" spans="1:13" ht="66" x14ac:dyDescent="0.3">
      <c r="A63" s="5"/>
      <c r="B63" s="29" t="s">
        <v>68</v>
      </c>
      <c r="C63" s="30" t="s">
        <v>60</v>
      </c>
      <c r="D63" s="36" t="s">
        <v>61</v>
      </c>
      <c r="E63" s="32" t="s">
        <v>33</v>
      </c>
      <c r="F63" s="32">
        <v>1</v>
      </c>
      <c r="G63" s="33"/>
      <c r="H63" s="27">
        <f>F63*$D$13</f>
        <v>4</v>
      </c>
      <c r="I63" s="141" t="s">
        <v>281</v>
      </c>
      <c r="J63" s="33" t="s">
        <v>282</v>
      </c>
      <c r="K63" s="34"/>
      <c r="L63" s="34"/>
      <c r="M63" s="5"/>
    </row>
    <row r="64" spans="1:13" ht="66" x14ac:dyDescent="0.3">
      <c r="A64" s="5"/>
      <c r="B64" s="29" t="s">
        <v>69</v>
      </c>
      <c r="C64" s="36" t="s">
        <v>62</v>
      </c>
      <c r="D64" s="36" t="s">
        <v>63</v>
      </c>
      <c r="E64" s="32" t="s">
        <v>33</v>
      </c>
      <c r="F64" s="32">
        <v>1</v>
      </c>
      <c r="G64" s="33"/>
      <c r="H64" s="27">
        <f>F64*$D$13</f>
        <v>4</v>
      </c>
      <c r="I64" s="141" t="s">
        <v>281</v>
      </c>
      <c r="J64" s="33" t="s">
        <v>282</v>
      </c>
      <c r="K64" s="34"/>
      <c r="L64" s="34"/>
      <c r="M64" s="5"/>
    </row>
    <row r="65" spans="1:13" x14ac:dyDescent="0.3">
      <c r="A65" s="5"/>
      <c r="B65" s="12"/>
      <c r="C65" s="13"/>
      <c r="D65" s="13"/>
      <c r="E65" s="14"/>
      <c r="F65" s="15"/>
      <c r="G65" s="15"/>
      <c r="H65" s="16"/>
      <c r="I65" s="15"/>
      <c r="J65" s="5"/>
      <c r="K65" s="5"/>
      <c r="L65" s="5"/>
      <c r="M65" s="5"/>
    </row>
    <row r="66" spans="1:13" x14ac:dyDescent="0.3">
      <c r="A66" s="5"/>
      <c r="B66" s="17"/>
      <c r="C66" s="18"/>
      <c r="D66" s="18"/>
      <c r="E66" s="19"/>
      <c r="F66" s="20"/>
      <c r="G66" s="20"/>
      <c r="H66" s="21"/>
      <c r="I66" s="20"/>
      <c r="J66" s="22"/>
      <c r="K66" s="22"/>
      <c r="L66" s="23"/>
      <c r="M66" s="5"/>
    </row>
    <row r="67" spans="1:13" x14ac:dyDescent="0.3">
      <c r="A67" s="5"/>
      <c r="B67" s="17"/>
      <c r="C67" s="18"/>
      <c r="D67" s="18"/>
      <c r="E67" s="19"/>
      <c r="F67" s="20"/>
      <c r="G67" s="20"/>
      <c r="H67" s="21"/>
      <c r="I67" s="20"/>
      <c r="J67" s="22"/>
      <c r="K67" s="22"/>
      <c r="L67" s="23"/>
      <c r="M67" s="5"/>
    </row>
    <row r="68" spans="1:13" ht="21.75" customHeight="1" x14ac:dyDescent="0.3">
      <c r="A68" s="5"/>
      <c r="B68" s="149" t="s">
        <v>17</v>
      </c>
      <c r="C68" s="149"/>
      <c r="D68" s="149"/>
      <c r="E68" s="149"/>
      <c r="F68" s="149"/>
      <c r="G68" s="149"/>
      <c r="H68" s="149"/>
      <c r="I68" s="149"/>
      <c r="J68" s="149"/>
      <c r="K68" s="149"/>
      <c r="L68" s="149"/>
      <c r="M68" s="5"/>
    </row>
    <row r="69" spans="1:13" ht="21.75" customHeight="1" x14ac:dyDescent="0.3">
      <c r="A69" s="5"/>
      <c r="B69" s="149" t="s">
        <v>70</v>
      </c>
      <c r="C69" s="149"/>
      <c r="D69" s="149"/>
      <c r="E69" s="149"/>
      <c r="F69" s="149"/>
      <c r="G69" s="149"/>
      <c r="H69" s="149"/>
      <c r="I69" s="149"/>
      <c r="J69" s="149"/>
      <c r="K69" s="149"/>
      <c r="L69" s="149"/>
      <c r="M69" s="5"/>
    </row>
    <row r="70" spans="1:13" ht="13.95" customHeight="1" x14ac:dyDescent="0.3">
      <c r="A70" s="5"/>
      <c r="B70" s="150" t="s">
        <v>19</v>
      </c>
      <c r="C70" s="150"/>
      <c r="D70" s="150"/>
      <c r="E70" s="150"/>
      <c r="F70" s="150"/>
      <c r="G70" s="150" t="s">
        <v>20</v>
      </c>
      <c r="H70" s="150"/>
      <c r="I70" s="150"/>
      <c r="J70" s="150"/>
      <c r="K70" s="150"/>
      <c r="L70" s="150"/>
      <c r="M70" s="5"/>
    </row>
    <row r="71" spans="1:13" ht="52.8" x14ac:dyDescent="0.3">
      <c r="A71" s="5"/>
      <c r="B71" s="25" t="s">
        <v>21</v>
      </c>
      <c r="C71" s="26" t="s">
        <v>22</v>
      </c>
      <c r="D71" s="26" t="s">
        <v>23</v>
      </c>
      <c r="E71" s="26" t="s">
        <v>24</v>
      </c>
      <c r="F71" s="26" t="s">
        <v>25</v>
      </c>
      <c r="G71" s="27" t="s">
        <v>26</v>
      </c>
      <c r="H71" s="27" t="s">
        <v>25</v>
      </c>
      <c r="I71" s="27" t="s">
        <v>27</v>
      </c>
      <c r="J71" s="27" t="s">
        <v>28</v>
      </c>
      <c r="K71" s="28" t="s">
        <v>29</v>
      </c>
      <c r="L71" s="27" t="s">
        <v>30</v>
      </c>
      <c r="M71" s="5"/>
    </row>
    <row r="72" spans="1:13" s="35" customFormat="1" ht="345.75" customHeight="1" x14ac:dyDescent="0.3">
      <c r="A72" s="5"/>
      <c r="B72" s="29" t="s">
        <v>71</v>
      </c>
      <c r="C72" s="30" t="s">
        <v>72</v>
      </c>
      <c r="D72" s="31" t="s">
        <v>73</v>
      </c>
      <c r="E72" s="32" t="s">
        <v>33</v>
      </c>
      <c r="F72" s="32">
        <v>6</v>
      </c>
      <c r="G72" s="33">
        <v>1</v>
      </c>
      <c r="H72" s="27">
        <f t="shared" ref="H72:H88" si="2">F72*$D$13+G72</f>
        <v>25</v>
      </c>
      <c r="I72" s="141" t="s">
        <v>281</v>
      </c>
      <c r="J72" s="33" t="s">
        <v>282</v>
      </c>
      <c r="K72" s="43"/>
      <c r="L72" s="43"/>
      <c r="M72" s="5"/>
    </row>
    <row r="73" spans="1:13" s="35" customFormat="1" ht="52.5" customHeight="1" x14ac:dyDescent="0.3">
      <c r="A73" s="5"/>
      <c r="B73" s="29" t="s">
        <v>74</v>
      </c>
      <c r="C73" s="36" t="s">
        <v>75</v>
      </c>
      <c r="D73" s="36" t="s">
        <v>76</v>
      </c>
      <c r="E73" s="32" t="s">
        <v>33</v>
      </c>
      <c r="F73" s="32">
        <v>5</v>
      </c>
      <c r="G73" s="33">
        <v>2</v>
      </c>
      <c r="H73" s="27">
        <f t="shared" si="2"/>
        <v>22</v>
      </c>
      <c r="I73" s="141" t="s">
        <v>281</v>
      </c>
      <c r="J73" s="33" t="s">
        <v>282</v>
      </c>
      <c r="K73" s="43"/>
      <c r="L73" s="43"/>
      <c r="M73" s="5"/>
    </row>
    <row r="74" spans="1:13" s="35" customFormat="1" ht="83.25" customHeight="1" x14ac:dyDescent="0.3">
      <c r="A74" s="5"/>
      <c r="B74" s="29" t="s">
        <v>77</v>
      </c>
      <c r="C74" s="36" t="s">
        <v>78</v>
      </c>
      <c r="D74" s="36" t="s">
        <v>79</v>
      </c>
      <c r="E74" s="32" t="s">
        <v>33</v>
      </c>
      <c r="F74" s="32">
        <v>1</v>
      </c>
      <c r="G74" s="33">
        <v>1</v>
      </c>
      <c r="H74" s="27">
        <f t="shared" si="2"/>
        <v>5</v>
      </c>
      <c r="I74" s="141" t="s">
        <v>281</v>
      </c>
      <c r="J74" s="33" t="s">
        <v>282</v>
      </c>
      <c r="K74" s="43"/>
      <c r="L74" s="43"/>
      <c r="M74" s="5"/>
    </row>
    <row r="75" spans="1:13" s="35" customFormat="1" ht="25.5" customHeight="1" x14ac:dyDescent="0.3">
      <c r="A75" s="5"/>
      <c r="B75" s="29" t="s">
        <v>80</v>
      </c>
      <c r="C75" s="36" t="s">
        <v>81</v>
      </c>
      <c r="D75" s="36" t="s">
        <v>82</v>
      </c>
      <c r="E75" s="32" t="s">
        <v>33</v>
      </c>
      <c r="F75" s="32">
        <v>4</v>
      </c>
      <c r="G75" s="33">
        <v>4</v>
      </c>
      <c r="H75" s="27">
        <f t="shared" si="2"/>
        <v>20</v>
      </c>
      <c r="I75" s="141" t="s">
        <v>281</v>
      </c>
      <c r="J75" s="33" t="s">
        <v>282</v>
      </c>
      <c r="K75" s="43"/>
      <c r="L75" s="43"/>
      <c r="M75" s="5"/>
    </row>
    <row r="76" spans="1:13" s="35" customFormat="1" ht="409.5" customHeight="1" x14ac:dyDescent="0.3">
      <c r="A76" s="5"/>
      <c r="B76" s="29" t="s">
        <v>83</v>
      </c>
      <c r="C76" s="36" t="s">
        <v>84</v>
      </c>
      <c r="D76" s="36" t="s">
        <v>85</v>
      </c>
      <c r="E76" s="32" t="s">
        <v>33</v>
      </c>
      <c r="F76" s="32">
        <v>2</v>
      </c>
      <c r="G76" s="33">
        <v>1</v>
      </c>
      <c r="H76" s="27">
        <f t="shared" si="2"/>
        <v>9</v>
      </c>
      <c r="I76" s="141" t="s">
        <v>281</v>
      </c>
      <c r="J76" s="33" t="s">
        <v>282</v>
      </c>
      <c r="K76" s="43"/>
      <c r="L76" s="43"/>
      <c r="M76" s="5"/>
    </row>
    <row r="77" spans="1:13" s="35" customFormat="1" ht="113.25" customHeight="1" x14ac:dyDescent="0.3">
      <c r="A77" s="5"/>
      <c r="B77" s="29" t="s">
        <v>86</v>
      </c>
      <c r="C77" s="36" t="s">
        <v>87</v>
      </c>
      <c r="D77" s="36" t="s">
        <v>88</v>
      </c>
      <c r="E77" s="32" t="s">
        <v>33</v>
      </c>
      <c r="F77" s="32">
        <v>2</v>
      </c>
      <c r="G77" s="33">
        <v>1</v>
      </c>
      <c r="H77" s="27">
        <f t="shared" si="2"/>
        <v>9</v>
      </c>
      <c r="I77" s="141" t="s">
        <v>281</v>
      </c>
      <c r="J77" s="33" t="s">
        <v>282</v>
      </c>
      <c r="K77" s="43"/>
      <c r="L77" s="43"/>
      <c r="M77" s="5"/>
    </row>
    <row r="78" spans="1:13" s="35" customFormat="1" ht="114.75" customHeight="1" x14ac:dyDescent="0.3">
      <c r="A78" s="5"/>
      <c r="B78" s="29" t="s">
        <v>89</v>
      </c>
      <c r="C78" s="36" t="s">
        <v>90</v>
      </c>
      <c r="D78" s="36" t="s">
        <v>91</v>
      </c>
      <c r="E78" s="32" t="s">
        <v>33</v>
      </c>
      <c r="F78" s="32">
        <v>2</v>
      </c>
      <c r="G78" s="33">
        <v>1</v>
      </c>
      <c r="H78" s="27">
        <f t="shared" si="2"/>
        <v>9</v>
      </c>
      <c r="I78" s="141" t="s">
        <v>281</v>
      </c>
      <c r="J78" s="33" t="s">
        <v>282</v>
      </c>
      <c r="K78" s="43"/>
      <c r="L78" s="43"/>
      <c r="M78" s="5"/>
    </row>
    <row r="79" spans="1:13" s="35" customFormat="1" ht="281.25" customHeight="1" x14ac:dyDescent="0.3">
      <c r="A79" s="5"/>
      <c r="B79" s="29" t="s">
        <v>92</v>
      </c>
      <c r="C79" s="36" t="s">
        <v>93</v>
      </c>
      <c r="D79" s="36" t="s">
        <v>94</v>
      </c>
      <c r="E79" s="32" t="s">
        <v>33</v>
      </c>
      <c r="F79" s="32">
        <v>2</v>
      </c>
      <c r="G79" s="33">
        <v>1</v>
      </c>
      <c r="H79" s="27">
        <f t="shared" si="2"/>
        <v>9</v>
      </c>
      <c r="I79" s="141" t="s">
        <v>281</v>
      </c>
      <c r="J79" s="33" t="s">
        <v>282</v>
      </c>
      <c r="K79" s="43"/>
      <c r="L79" s="43"/>
      <c r="M79" s="5"/>
    </row>
    <row r="80" spans="1:13" s="35" customFormat="1" ht="66" x14ac:dyDescent="0.3">
      <c r="A80" s="5"/>
      <c r="B80" s="29" t="s">
        <v>95</v>
      </c>
      <c r="C80" s="36" t="s">
        <v>96</v>
      </c>
      <c r="D80" s="36" t="s">
        <v>97</v>
      </c>
      <c r="E80" s="32" t="s">
        <v>33</v>
      </c>
      <c r="F80" s="32">
        <v>1</v>
      </c>
      <c r="G80" s="33">
        <v>0</v>
      </c>
      <c r="H80" s="27">
        <f t="shared" si="2"/>
        <v>4</v>
      </c>
      <c r="I80" s="141" t="s">
        <v>281</v>
      </c>
      <c r="J80" s="33" t="s">
        <v>282</v>
      </c>
      <c r="K80" s="43"/>
      <c r="L80" s="43"/>
      <c r="M80" s="5"/>
    </row>
    <row r="81" spans="1:13" s="35" customFormat="1" ht="66" x14ac:dyDescent="0.3">
      <c r="A81" s="5"/>
      <c r="B81" s="29" t="s">
        <v>98</v>
      </c>
      <c r="C81" s="36" t="s">
        <v>99</v>
      </c>
      <c r="D81" s="36" t="s">
        <v>100</v>
      </c>
      <c r="E81" s="32" t="s">
        <v>33</v>
      </c>
      <c r="F81" s="32">
        <v>1</v>
      </c>
      <c r="G81" s="33">
        <v>2</v>
      </c>
      <c r="H81" s="27">
        <f t="shared" si="2"/>
        <v>6</v>
      </c>
      <c r="I81" s="141" t="s">
        <v>281</v>
      </c>
      <c r="J81" s="33" t="s">
        <v>282</v>
      </c>
      <c r="K81" s="43"/>
      <c r="L81" s="43"/>
      <c r="M81" s="5"/>
    </row>
    <row r="82" spans="1:13" s="35" customFormat="1" ht="267.75" customHeight="1" x14ac:dyDescent="0.3">
      <c r="A82" s="5"/>
      <c r="B82" s="29" t="s">
        <v>101</v>
      </c>
      <c r="C82" s="41" t="s">
        <v>31</v>
      </c>
      <c r="D82" s="31" t="s">
        <v>32</v>
      </c>
      <c r="E82" s="32" t="s">
        <v>33</v>
      </c>
      <c r="F82" s="32">
        <v>1</v>
      </c>
      <c r="G82" s="33">
        <v>1</v>
      </c>
      <c r="H82" s="27">
        <f t="shared" si="2"/>
        <v>5</v>
      </c>
      <c r="I82" s="141" t="s">
        <v>281</v>
      </c>
      <c r="J82" s="33" t="s">
        <v>282</v>
      </c>
      <c r="K82" s="43"/>
      <c r="L82" s="43"/>
      <c r="M82" s="5"/>
    </row>
    <row r="83" spans="1:13" s="35" customFormat="1" ht="48.75" customHeight="1" x14ac:dyDescent="0.3">
      <c r="A83" s="5"/>
      <c r="B83" s="29" t="s">
        <v>102</v>
      </c>
      <c r="C83" s="36" t="s">
        <v>103</v>
      </c>
      <c r="D83" s="36" t="s">
        <v>104</v>
      </c>
      <c r="E83" s="32" t="s">
        <v>33</v>
      </c>
      <c r="F83" s="32">
        <v>1</v>
      </c>
      <c r="G83" s="33">
        <v>1</v>
      </c>
      <c r="H83" s="27">
        <f t="shared" si="2"/>
        <v>5</v>
      </c>
      <c r="I83" s="141" t="s">
        <v>281</v>
      </c>
      <c r="J83" s="33" t="s">
        <v>282</v>
      </c>
      <c r="K83" s="43"/>
      <c r="L83" s="43"/>
      <c r="M83" s="5"/>
    </row>
    <row r="84" spans="1:13" s="35" customFormat="1" ht="133.5" customHeight="1" x14ac:dyDescent="0.3">
      <c r="A84" s="5"/>
      <c r="B84" s="29" t="s">
        <v>105</v>
      </c>
      <c r="C84" s="36" t="s">
        <v>106</v>
      </c>
      <c r="D84" s="36" t="s">
        <v>107</v>
      </c>
      <c r="E84" s="32" t="s">
        <v>33</v>
      </c>
      <c r="F84" s="32">
        <v>1</v>
      </c>
      <c r="G84" s="33">
        <v>2</v>
      </c>
      <c r="H84" s="27">
        <f t="shared" si="2"/>
        <v>6</v>
      </c>
      <c r="I84" s="141" t="s">
        <v>281</v>
      </c>
      <c r="J84" s="33" t="s">
        <v>282</v>
      </c>
      <c r="K84" s="43"/>
      <c r="L84" s="43"/>
      <c r="M84" s="5"/>
    </row>
    <row r="85" spans="1:13" s="35" customFormat="1" ht="30.75" customHeight="1" x14ac:dyDescent="0.3">
      <c r="A85" s="5"/>
      <c r="B85" s="29" t="s">
        <v>108</v>
      </c>
      <c r="C85" s="36" t="s">
        <v>34</v>
      </c>
      <c r="D85" s="36" t="s">
        <v>109</v>
      </c>
      <c r="E85" s="32" t="s">
        <v>33</v>
      </c>
      <c r="F85" s="32">
        <v>1</v>
      </c>
      <c r="G85" s="33">
        <v>1</v>
      </c>
      <c r="H85" s="27">
        <f t="shared" si="2"/>
        <v>5</v>
      </c>
      <c r="I85" s="141" t="s">
        <v>281</v>
      </c>
      <c r="J85" s="33" t="s">
        <v>282</v>
      </c>
      <c r="K85" s="43"/>
      <c r="L85" s="43"/>
      <c r="M85" s="5"/>
    </row>
    <row r="86" spans="1:13" s="35" customFormat="1" ht="66" x14ac:dyDescent="0.3">
      <c r="A86" s="5"/>
      <c r="B86" s="29" t="s">
        <v>110</v>
      </c>
      <c r="C86" s="36" t="s">
        <v>38</v>
      </c>
      <c r="D86" s="36" t="s">
        <v>39</v>
      </c>
      <c r="E86" s="32" t="s">
        <v>33</v>
      </c>
      <c r="F86" s="32">
        <v>2</v>
      </c>
      <c r="G86" s="33">
        <v>1</v>
      </c>
      <c r="H86" s="27">
        <f t="shared" si="2"/>
        <v>9</v>
      </c>
      <c r="I86" s="141" t="s">
        <v>281</v>
      </c>
      <c r="J86" s="33" t="s">
        <v>282</v>
      </c>
      <c r="K86" s="43"/>
      <c r="L86" s="43"/>
      <c r="M86" s="5"/>
    </row>
    <row r="87" spans="1:13" s="35" customFormat="1" ht="58.5" customHeight="1" x14ac:dyDescent="0.3">
      <c r="A87" s="5"/>
      <c r="B87" s="29" t="s">
        <v>111</v>
      </c>
      <c r="C87" s="36" t="s">
        <v>40</v>
      </c>
      <c r="D87" s="36" t="s">
        <v>41</v>
      </c>
      <c r="E87" s="32" t="s">
        <v>33</v>
      </c>
      <c r="F87" s="32">
        <v>1</v>
      </c>
      <c r="G87" s="33">
        <v>1</v>
      </c>
      <c r="H87" s="27">
        <f t="shared" si="2"/>
        <v>5</v>
      </c>
      <c r="I87" s="141" t="s">
        <v>281</v>
      </c>
      <c r="J87" s="33" t="s">
        <v>282</v>
      </c>
      <c r="K87" s="43"/>
      <c r="L87" s="43"/>
      <c r="M87" s="5"/>
    </row>
    <row r="88" spans="1:13" s="35" customFormat="1" ht="66" x14ac:dyDescent="0.3">
      <c r="A88" s="5"/>
      <c r="B88" s="29" t="s">
        <v>112</v>
      </c>
      <c r="C88" s="36" t="s">
        <v>42</v>
      </c>
      <c r="D88" s="36" t="s">
        <v>43</v>
      </c>
      <c r="E88" s="32" t="s">
        <v>33</v>
      </c>
      <c r="F88" s="32">
        <v>1</v>
      </c>
      <c r="G88" s="33">
        <v>2</v>
      </c>
      <c r="H88" s="27">
        <f t="shared" si="2"/>
        <v>6</v>
      </c>
      <c r="I88" s="141" t="s">
        <v>281</v>
      </c>
      <c r="J88" s="33" t="s">
        <v>282</v>
      </c>
      <c r="K88" s="43"/>
      <c r="L88" s="43"/>
      <c r="M88" s="5"/>
    </row>
    <row r="89" spans="1:13" s="39" customFormat="1" ht="66" x14ac:dyDescent="0.3">
      <c r="A89" s="37"/>
      <c r="B89" s="29" t="s">
        <v>113</v>
      </c>
      <c r="C89" s="30" t="s">
        <v>44</v>
      </c>
      <c r="D89" s="38" t="s">
        <v>45</v>
      </c>
      <c r="E89" s="32" t="s">
        <v>33</v>
      </c>
      <c r="F89" s="32">
        <v>1</v>
      </c>
      <c r="G89" s="33"/>
      <c r="H89" s="27">
        <v>4</v>
      </c>
      <c r="I89" s="141" t="s">
        <v>281</v>
      </c>
      <c r="J89" s="33" t="s">
        <v>282</v>
      </c>
      <c r="K89" s="34"/>
      <c r="L89" s="34"/>
      <c r="M89" s="37"/>
    </row>
    <row r="90" spans="1:13" ht="13.95" customHeight="1" x14ac:dyDescent="0.3">
      <c r="A90" s="5"/>
      <c r="B90" s="157" t="s">
        <v>46</v>
      </c>
      <c r="C90" s="157"/>
      <c r="D90" s="157"/>
      <c r="E90" s="157"/>
      <c r="F90" s="157"/>
      <c r="G90" s="157" t="s">
        <v>47</v>
      </c>
      <c r="H90" s="157"/>
      <c r="I90" s="157"/>
      <c r="J90" s="157"/>
      <c r="K90" s="157"/>
      <c r="L90" s="157"/>
      <c r="M90" s="5"/>
    </row>
    <row r="91" spans="1:13" ht="53.4" x14ac:dyDescent="0.3">
      <c r="A91" s="5"/>
      <c r="B91" s="44" t="s">
        <v>21</v>
      </c>
      <c r="C91" s="45" t="s">
        <v>22</v>
      </c>
      <c r="D91" s="45" t="s">
        <v>23</v>
      </c>
      <c r="E91" s="45" t="s">
        <v>24</v>
      </c>
      <c r="F91" s="45" t="s">
        <v>25</v>
      </c>
      <c r="G91" s="46" t="s">
        <v>26</v>
      </c>
      <c r="H91" s="46" t="s">
        <v>25</v>
      </c>
      <c r="I91" s="46" t="s">
        <v>27</v>
      </c>
      <c r="J91" s="46" t="s">
        <v>28</v>
      </c>
      <c r="K91" s="47" t="s">
        <v>29</v>
      </c>
      <c r="L91" s="46" t="s">
        <v>30</v>
      </c>
      <c r="M91" s="5"/>
    </row>
    <row r="92" spans="1:13" ht="66" x14ac:dyDescent="0.3">
      <c r="A92" s="5"/>
      <c r="B92" s="48" t="s">
        <v>114</v>
      </c>
      <c r="C92" s="49" t="s">
        <v>48</v>
      </c>
      <c r="D92" s="50" t="s">
        <v>49</v>
      </c>
      <c r="E92" s="51" t="s">
        <v>33</v>
      </c>
      <c r="F92" s="51">
        <v>1</v>
      </c>
      <c r="G92" s="52">
        <v>0</v>
      </c>
      <c r="H92" s="46">
        <f>F92*$D$13+G92</f>
        <v>4</v>
      </c>
      <c r="I92" s="141" t="s">
        <v>281</v>
      </c>
      <c r="J92" s="33" t="s">
        <v>282</v>
      </c>
      <c r="K92" s="53"/>
      <c r="L92" s="53"/>
      <c r="M92" s="5"/>
    </row>
    <row r="93" spans="1:13" ht="15" customHeight="1" x14ac:dyDescent="0.3">
      <c r="A93" s="5"/>
      <c r="B93" s="48" t="s">
        <v>115</v>
      </c>
      <c r="C93" s="49" t="s">
        <v>50</v>
      </c>
      <c r="D93" s="50" t="s">
        <v>51</v>
      </c>
      <c r="E93" s="51" t="s">
        <v>33</v>
      </c>
      <c r="F93" s="51">
        <v>1</v>
      </c>
      <c r="G93" s="52">
        <v>0</v>
      </c>
      <c r="H93" s="46">
        <f>F93*$D$13+G93</f>
        <v>4</v>
      </c>
      <c r="I93" s="141" t="s">
        <v>281</v>
      </c>
      <c r="J93" s="33" t="s">
        <v>282</v>
      </c>
      <c r="K93" s="53"/>
      <c r="L93" s="53"/>
      <c r="M93" s="5"/>
    </row>
    <row r="94" spans="1:13" ht="66" x14ac:dyDescent="0.3">
      <c r="A94" s="5"/>
      <c r="B94" s="48" t="s">
        <v>116</v>
      </c>
      <c r="C94" s="49" t="s">
        <v>52</v>
      </c>
      <c r="D94" s="50" t="s">
        <v>53</v>
      </c>
      <c r="E94" s="51" t="s">
        <v>33</v>
      </c>
      <c r="F94" s="51">
        <v>1</v>
      </c>
      <c r="G94" s="52">
        <v>0</v>
      </c>
      <c r="H94" s="46">
        <f>F94*$D$13+G94</f>
        <v>4</v>
      </c>
      <c r="I94" s="141" t="s">
        <v>281</v>
      </c>
      <c r="J94" s="33" t="s">
        <v>282</v>
      </c>
      <c r="K94" s="53"/>
      <c r="L94" s="53"/>
      <c r="M94" s="5"/>
    </row>
    <row r="95" spans="1:13" ht="16.5" customHeight="1" x14ac:dyDescent="0.3">
      <c r="A95" s="5"/>
      <c r="B95" s="48" t="s">
        <v>117</v>
      </c>
      <c r="C95" s="54" t="s">
        <v>54</v>
      </c>
      <c r="D95" s="54" t="s">
        <v>55</v>
      </c>
      <c r="E95" s="51" t="s">
        <v>33</v>
      </c>
      <c r="F95" s="51">
        <v>1</v>
      </c>
      <c r="G95" s="52">
        <v>0</v>
      </c>
      <c r="H95" s="46">
        <f>F95*$D$13+G95</f>
        <v>4</v>
      </c>
      <c r="I95" s="141" t="s">
        <v>281</v>
      </c>
      <c r="J95" s="33" t="s">
        <v>282</v>
      </c>
      <c r="K95" s="53"/>
      <c r="L95" s="53"/>
      <c r="M95" s="5"/>
    </row>
    <row r="96" spans="1:13" ht="16.5" customHeight="1" x14ac:dyDescent="0.3">
      <c r="A96" s="5"/>
      <c r="B96" s="48" t="s">
        <v>118</v>
      </c>
      <c r="C96" s="54" t="s">
        <v>56</v>
      </c>
      <c r="D96" s="54" t="s">
        <v>57</v>
      </c>
      <c r="E96" s="51" t="s">
        <v>33</v>
      </c>
      <c r="F96" s="51">
        <v>1</v>
      </c>
      <c r="G96" s="52">
        <v>0</v>
      </c>
      <c r="H96" s="46">
        <f>F96*$D$13+G96</f>
        <v>4</v>
      </c>
      <c r="I96" s="141" t="s">
        <v>281</v>
      </c>
      <c r="J96" s="33" t="s">
        <v>282</v>
      </c>
      <c r="K96" s="53"/>
      <c r="L96" s="53"/>
      <c r="M96" s="5"/>
    </row>
    <row r="97" spans="1:13" ht="15" customHeight="1" x14ac:dyDescent="0.3">
      <c r="A97" s="5"/>
      <c r="B97" s="157" t="s">
        <v>119</v>
      </c>
      <c r="C97" s="157"/>
      <c r="D97" s="157"/>
      <c r="E97" s="157"/>
      <c r="F97" s="157"/>
      <c r="G97" s="157" t="s">
        <v>120</v>
      </c>
      <c r="H97" s="157"/>
      <c r="I97" s="157"/>
      <c r="J97" s="157"/>
      <c r="K97" s="157"/>
      <c r="L97" s="157"/>
      <c r="M97" s="5"/>
    </row>
    <row r="98" spans="1:13" ht="53.4" x14ac:dyDescent="0.3">
      <c r="A98" s="5"/>
      <c r="B98" s="44" t="s">
        <v>21</v>
      </c>
      <c r="C98" s="45" t="s">
        <v>22</v>
      </c>
      <c r="D98" s="45" t="s">
        <v>23</v>
      </c>
      <c r="E98" s="45" t="s">
        <v>24</v>
      </c>
      <c r="F98" s="45" t="s">
        <v>25</v>
      </c>
      <c r="G98" s="46" t="s">
        <v>26</v>
      </c>
      <c r="H98" s="46" t="s">
        <v>25</v>
      </c>
      <c r="I98" s="46" t="s">
        <v>27</v>
      </c>
      <c r="J98" s="46" t="s">
        <v>28</v>
      </c>
      <c r="K98" s="47" t="s">
        <v>29</v>
      </c>
      <c r="L98" s="46" t="s">
        <v>30</v>
      </c>
      <c r="M98" s="5"/>
    </row>
    <row r="99" spans="1:13" ht="66" x14ac:dyDescent="0.3">
      <c r="A99" s="5"/>
      <c r="B99" s="44" t="s">
        <v>121</v>
      </c>
      <c r="C99" s="55" t="s">
        <v>122</v>
      </c>
      <c r="D99" s="55" t="s">
        <v>123</v>
      </c>
      <c r="E99" s="45" t="s">
        <v>33</v>
      </c>
      <c r="F99" s="45">
        <v>20</v>
      </c>
      <c r="G99" s="46">
        <v>20</v>
      </c>
      <c r="H99" s="46">
        <f>F99*$D$13+G99</f>
        <v>100</v>
      </c>
      <c r="I99" s="141" t="s">
        <v>281</v>
      </c>
      <c r="J99" s="33" t="s">
        <v>282</v>
      </c>
      <c r="K99" s="47"/>
      <c r="L99" s="46"/>
      <c r="M99" s="5"/>
    </row>
    <row r="100" spans="1:13" ht="66" x14ac:dyDescent="0.3">
      <c r="A100" s="5"/>
      <c r="B100" s="44" t="s">
        <v>124</v>
      </c>
      <c r="C100" s="55" t="s">
        <v>125</v>
      </c>
      <c r="D100" s="55" t="s">
        <v>126</v>
      </c>
      <c r="E100" s="45" t="s">
        <v>33</v>
      </c>
      <c r="F100" s="45">
        <v>5</v>
      </c>
      <c r="G100" s="46">
        <v>5</v>
      </c>
      <c r="H100" s="46">
        <f>F100*$D$13+G100</f>
        <v>25</v>
      </c>
      <c r="I100" s="141" t="s">
        <v>281</v>
      </c>
      <c r="J100" s="33" t="s">
        <v>282</v>
      </c>
      <c r="K100" s="47"/>
      <c r="L100" s="46"/>
      <c r="M100" s="5"/>
    </row>
    <row r="101" spans="1:13" ht="66" x14ac:dyDescent="0.3">
      <c r="A101" s="5"/>
      <c r="B101" s="44" t="s">
        <v>127</v>
      </c>
      <c r="C101" s="55" t="s">
        <v>128</v>
      </c>
      <c r="D101" s="55" t="s">
        <v>129</v>
      </c>
      <c r="E101" s="45" t="s">
        <v>33</v>
      </c>
      <c r="F101" s="45">
        <v>3</v>
      </c>
      <c r="G101" s="46">
        <v>3</v>
      </c>
      <c r="H101" s="46">
        <f>F101*$D$13+G101</f>
        <v>15</v>
      </c>
      <c r="I101" s="141" t="s">
        <v>281</v>
      </c>
      <c r="J101" s="33" t="s">
        <v>282</v>
      </c>
      <c r="K101" s="47"/>
      <c r="L101" s="46"/>
      <c r="M101" s="5"/>
    </row>
    <row r="102" spans="1:13" ht="66" x14ac:dyDescent="0.3">
      <c r="A102" s="5"/>
      <c r="B102" s="44" t="s">
        <v>130</v>
      </c>
      <c r="C102" s="55" t="s">
        <v>131</v>
      </c>
      <c r="D102" s="55" t="s">
        <v>132</v>
      </c>
      <c r="E102" s="45" t="s">
        <v>133</v>
      </c>
      <c r="F102" s="45">
        <v>1</v>
      </c>
      <c r="G102" s="46">
        <v>0</v>
      </c>
      <c r="H102" s="46">
        <f>F102*$D$13+G102</f>
        <v>4</v>
      </c>
      <c r="I102" s="141" t="s">
        <v>281</v>
      </c>
      <c r="J102" s="33" t="s">
        <v>282</v>
      </c>
      <c r="K102" s="47"/>
      <c r="L102" s="46"/>
      <c r="M102" s="5"/>
    </row>
    <row r="103" spans="1:13" ht="66" x14ac:dyDescent="0.3">
      <c r="A103" s="5"/>
      <c r="B103" s="44" t="s">
        <v>134</v>
      </c>
      <c r="C103" s="55" t="s">
        <v>135</v>
      </c>
      <c r="D103" s="55" t="s">
        <v>136</v>
      </c>
      <c r="E103" s="45" t="s">
        <v>33</v>
      </c>
      <c r="F103" s="45">
        <v>1</v>
      </c>
      <c r="G103" s="46">
        <v>0</v>
      </c>
      <c r="H103" s="46">
        <f>F103*$D$13+G103</f>
        <v>4</v>
      </c>
      <c r="I103" s="141" t="s">
        <v>281</v>
      </c>
      <c r="J103" s="33" t="s">
        <v>282</v>
      </c>
      <c r="K103" s="47"/>
      <c r="L103" s="46"/>
      <c r="M103" s="5"/>
    </row>
    <row r="104" spans="1:13" ht="14.25" customHeight="1" x14ac:dyDescent="0.3">
      <c r="A104" s="5"/>
      <c r="B104" s="157" t="s">
        <v>58</v>
      </c>
      <c r="C104" s="157"/>
      <c r="D104" s="157"/>
      <c r="E104" s="157"/>
      <c r="F104" s="157"/>
      <c r="G104" s="157" t="s">
        <v>59</v>
      </c>
      <c r="H104" s="157"/>
      <c r="I104" s="157"/>
      <c r="J104" s="157"/>
      <c r="K104" s="157"/>
      <c r="L104" s="157"/>
      <c r="M104" s="5"/>
    </row>
    <row r="105" spans="1:13" ht="53.4" x14ac:dyDescent="0.3">
      <c r="A105" s="5"/>
      <c r="B105" s="44" t="s">
        <v>21</v>
      </c>
      <c r="C105" s="45" t="s">
        <v>22</v>
      </c>
      <c r="D105" s="45" t="s">
        <v>23</v>
      </c>
      <c r="E105" s="45" t="s">
        <v>24</v>
      </c>
      <c r="F105" s="45" t="s">
        <v>25</v>
      </c>
      <c r="G105" s="46" t="s">
        <v>26</v>
      </c>
      <c r="H105" s="46" t="s">
        <v>25</v>
      </c>
      <c r="I105" s="46" t="s">
        <v>27</v>
      </c>
      <c r="J105" s="46" t="s">
        <v>28</v>
      </c>
      <c r="K105" s="47" t="s">
        <v>29</v>
      </c>
      <c r="L105" s="46" t="s">
        <v>30</v>
      </c>
      <c r="M105" s="5"/>
    </row>
    <row r="106" spans="1:13" ht="66" x14ac:dyDescent="0.3">
      <c r="A106" s="5"/>
      <c r="B106" s="48" t="s">
        <v>137</v>
      </c>
      <c r="C106" s="49" t="s">
        <v>60</v>
      </c>
      <c r="D106" s="54" t="s">
        <v>61</v>
      </c>
      <c r="E106" s="51" t="s">
        <v>33</v>
      </c>
      <c r="F106" s="51">
        <v>2</v>
      </c>
      <c r="G106" s="52">
        <v>0</v>
      </c>
      <c r="H106" s="46">
        <f>F106*$D$13</f>
        <v>8</v>
      </c>
      <c r="I106" s="141" t="s">
        <v>281</v>
      </c>
      <c r="J106" s="33" t="s">
        <v>282</v>
      </c>
      <c r="K106" s="53"/>
      <c r="L106" s="53"/>
      <c r="M106" s="5"/>
    </row>
    <row r="107" spans="1:13" ht="32.25" customHeight="1" x14ac:dyDescent="0.3">
      <c r="A107" s="5"/>
      <c r="B107" s="48" t="s">
        <v>138</v>
      </c>
      <c r="C107" s="54" t="s">
        <v>62</v>
      </c>
      <c r="D107" s="54" t="s">
        <v>63</v>
      </c>
      <c r="E107" s="51" t="s">
        <v>33</v>
      </c>
      <c r="F107" s="51">
        <v>1</v>
      </c>
      <c r="G107" s="52">
        <v>0</v>
      </c>
      <c r="H107" s="46">
        <f>F107*$D$13</f>
        <v>4</v>
      </c>
      <c r="I107" s="141" t="s">
        <v>281</v>
      </c>
      <c r="J107" s="33" t="s">
        <v>282</v>
      </c>
      <c r="K107" s="53"/>
      <c r="L107" s="53"/>
      <c r="M107" s="5"/>
    </row>
    <row r="108" spans="1:13" ht="15" customHeight="1" x14ac:dyDescent="0.3">
      <c r="A108" s="5"/>
      <c r="B108" s="158"/>
      <c r="C108" s="158"/>
      <c r="D108" s="158"/>
      <c r="E108" s="158"/>
      <c r="F108" s="158"/>
      <c r="G108" s="158"/>
      <c r="H108" s="158"/>
      <c r="I108" s="158"/>
      <c r="J108" s="158"/>
      <c r="K108" s="158"/>
      <c r="L108" s="158"/>
      <c r="M108" s="5"/>
    </row>
    <row r="109" spans="1:13" ht="15" customHeight="1" x14ac:dyDescent="0.3">
      <c r="A109" s="5"/>
      <c r="B109" s="17"/>
      <c r="C109" s="19"/>
      <c r="D109" s="19"/>
      <c r="E109" s="19"/>
      <c r="F109" s="19"/>
      <c r="G109" s="19"/>
      <c r="H109" s="19"/>
      <c r="I109" s="19"/>
      <c r="J109" s="19"/>
      <c r="K109" s="19"/>
      <c r="L109" s="56"/>
      <c r="M109" s="5"/>
    </row>
    <row r="110" spans="1:13" ht="15" customHeight="1" x14ac:dyDescent="0.3">
      <c r="A110" s="5"/>
      <c r="B110" s="17"/>
      <c r="C110" s="19"/>
      <c r="D110" s="19"/>
      <c r="E110" s="19"/>
      <c r="F110" s="20"/>
      <c r="G110" s="20"/>
      <c r="H110" s="57"/>
      <c r="I110" s="19"/>
      <c r="J110" s="19"/>
      <c r="K110" s="19"/>
      <c r="L110" s="56"/>
      <c r="M110" s="5"/>
    </row>
    <row r="111" spans="1:13" ht="21.75" customHeight="1" x14ac:dyDescent="0.3">
      <c r="A111" s="5"/>
      <c r="B111" s="149" t="s">
        <v>139</v>
      </c>
      <c r="C111" s="149"/>
      <c r="D111" s="149"/>
      <c r="E111" s="149"/>
      <c r="F111" s="149"/>
      <c r="G111" s="149"/>
      <c r="H111" s="149"/>
      <c r="I111" s="149"/>
      <c r="J111" s="149"/>
      <c r="K111" s="149"/>
      <c r="L111" s="149"/>
      <c r="M111" s="5"/>
    </row>
    <row r="112" spans="1:13" ht="15" customHeight="1" x14ac:dyDescent="0.3">
      <c r="A112" s="5"/>
      <c r="B112" s="150" t="s">
        <v>140</v>
      </c>
      <c r="C112" s="150"/>
      <c r="D112" s="150"/>
      <c r="E112" s="150"/>
      <c r="F112" s="150"/>
      <c r="G112" s="150"/>
      <c r="H112" s="150"/>
      <c r="I112" s="150"/>
      <c r="J112" s="150"/>
      <c r="K112" s="150"/>
      <c r="L112" s="150"/>
      <c r="M112" s="5"/>
    </row>
    <row r="113" spans="1:13" ht="52.8" x14ac:dyDescent="0.3">
      <c r="A113" s="5"/>
      <c r="B113" s="25" t="s">
        <v>21</v>
      </c>
      <c r="C113" s="26" t="s">
        <v>22</v>
      </c>
      <c r="D113" s="26" t="s">
        <v>23</v>
      </c>
      <c r="E113" s="26" t="s">
        <v>24</v>
      </c>
      <c r="F113" s="26" t="s">
        <v>25</v>
      </c>
      <c r="G113" s="58" t="s">
        <v>26</v>
      </c>
      <c r="H113" s="58" t="s">
        <v>25</v>
      </c>
      <c r="I113" s="27" t="s">
        <v>27</v>
      </c>
      <c r="J113" s="27" t="s">
        <v>28</v>
      </c>
      <c r="K113" s="28" t="s">
        <v>29</v>
      </c>
      <c r="L113" s="27" t="s">
        <v>30</v>
      </c>
      <c r="M113" s="5"/>
    </row>
    <row r="114" spans="1:13" ht="365.25" customHeight="1" x14ac:dyDescent="0.3">
      <c r="A114" s="5"/>
      <c r="B114" s="25">
        <v>29.1</v>
      </c>
      <c r="C114" s="59" t="s">
        <v>141</v>
      </c>
      <c r="D114" s="59" t="s">
        <v>142</v>
      </c>
      <c r="E114" s="26" t="s">
        <v>33</v>
      </c>
      <c r="F114" s="60">
        <v>1</v>
      </c>
      <c r="G114" s="61"/>
      <c r="H114" s="27" t="str">
        <f>(F114*$D$12+2)&amp;" шт. с 64 ГБ ОЗУ / 480 ГБ SSD"&amp;CHAR(10)&amp;CHAR(10)&amp;" Достаточное количество ресурсов для запуска всех модулей."</f>
        <v>14 шт. с 64 ГБ ОЗУ / 480 ГБ SSD
 Достаточное количество ресурсов для запуска всех модулей.</v>
      </c>
      <c r="I114" s="141" t="s">
        <v>281</v>
      </c>
      <c r="J114" s="33" t="s">
        <v>282</v>
      </c>
      <c r="K114" s="28"/>
      <c r="L114" s="27"/>
      <c r="M114" s="5"/>
    </row>
    <row r="115" spans="1:13" ht="66" x14ac:dyDescent="0.3">
      <c r="A115" s="5"/>
      <c r="B115" s="25">
        <v>29.2</v>
      </c>
      <c r="C115" s="59" t="s">
        <v>34</v>
      </c>
      <c r="D115" s="59" t="s">
        <v>143</v>
      </c>
      <c r="E115" s="26" t="s">
        <v>33</v>
      </c>
      <c r="F115" s="26">
        <v>3</v>
      </c>
      <c r="G115" s="62"/>
      <c r="H115" s="63" t="s">
        <v>144</v>
      </c>
      <c r="I115" s="141" t="s">
        <v>281</v>
      </c>
      <c r="J115" s="33" t="s">
        <v>282</v>
      </c>
      <c r="K115" s="28"/>
      <c r="L115" s="27"/>
      <c r="M115" s="5"/>
    </row>
    <row r="116" spans="1:13" ht="66" x14ac:dyDescent="0.3">
      <c r="A116" s="5"/>
      <c r="B116" s="25">
        <v>29.3</v>
      </c>
      <c r="C116" s="59" t="s">
        <v>145</v>
      </c>
      <c r="D116" s="59" t="s">
        <v>146</v>
      </c>
      <c r="E116" s="26" t="s">
        <v>33</v>
      </c>
      <c r="F116" s="26">
        <v>1</v>
      </c>
      <c r="G116" s="27"/>
      <c r="H116" s="46">
        <f>F116*$D$13</f>
        <v>4</v>
      </c>
      <c r="I116" s="141" t="s">
        <v>281</v>
      </c>
      <c r="J116" s="33" t="s">
        <v>282</v>
      </c>
      <c r="K116" s="28"/>
      <c r="L116" s="27"/>
      <c r="M116" s="5"/>
    </row>
    <row r="117" spans="1:13" ht="66" x14ac:dyDescent="0.3">
      <c r="A117" s="5"/>
      <c r="B117" s="25">
        <v>29.4</v>
      </c>
      <c r="C117" s="59" t="s">
        <v>147</v>
      </c>
      <c r="D117" s="59" t="s">
        <v>148</v>
      </c>
      <c r="E117" s="26" t="s">
        <v>33</v>
      </c>
      <c r="F117" s="26">
        <v>1</v>
      </c>
      <c r="G117" s="27"/>
      <c r="H117" s="27">
        <f t="shared" ref="H117:H124" si="3">F117</f>
        <v>1</v>
      </c>
      <c r="I117" s="141" t="s">
        <v>281</v>
      </c>
      <c r="J117" s="33" t="s">
        <v>282</v>
      </c>
      <c r="K117" s="28"/>
      <c r="L117" s="27"/>
      <c r="M117" s="5"/>
    </row>
    <row r="118" spans="1:13" ht="66" x14ac:dyDescent="0.3">
      <c r="A118" s="5"/>
      <c r="B118" s="25">
        <v>29.5</v>
      </c>
      <c r="C118" s="59" t="s">
        <v>149</v>
      </c>
      <c r="D118" s="59" t="s">
        <v>148</v>
      </c>
      <c r="E118" s="26" t="s">
        <v>33</v>
      </c>
      <c r="F118" s="26">
        <v>1</v>
      </c>
      <c r="G118" s="27"/>
      <c r="H118" s="27">
        <f t="shared" si="3"/>
        <v>1</v>
      </c>
      <c r="I118" s="141" t="s">
        <v>281</v>
      </c>
      <c r="J118" s="33" t="s">
        <v>282</v>
      </c>
      <c r="K118" s="28"/>
      <c r="L118" s="27"/>
      <c r="M118" s="5"/>
    </row>
    <row r="119" spans="1:13" ht="66" x14ac:dyDescent="0.3">
      <c r="A119" s="5"/>
      <c r="B119" s="25">
        <v>29.6</v>
      </c>
      <c r="C119" s="59" t="s">
        <v>150</v>
      </c>
      <c r="D119" s="59" t="s">
        <v>148</v>
      </c>
      <c r="E119" s="26" t="s">
        <v>33</v>
      </c>
      <c r="F119" s="26">
        <v>2</v>
      </c>
      <c r="G119" s="27"/>
      <c r="H119" s="27">
        <f t="shared" si="3"/>
        <v>2</v>
      </c>
      <c r="I119" s="141" t="s">
        <v>281</v>
      </c>
      <c r="J119" s="33" t="s">
        <v>282</v>
      </c>
      <c r="K119" s="28"/>
      <c r="L119" s="27"/>
      <c r="M119" s="5"/>
    </row>
    <row r="120" spans="1:13" ht="66" x14ac:dyDescent="0.3">
      <c r="A120" s="5"/>
      <c r="B120" s="25">
        <v>29.7</v>
      </c>
      <c r="C120" s="59" t="s">
        <v>151</v>
      </c>
      <c r="D120" s="59" t="s">
        <v>148</v>
      </c>
      <c r="E120" s="26" t="s">
        <v>33</v>
      </c>
      <c r="F120" s="26">
        <v>1</v>
      </c>
      <c r="G120" s="27"/>
      <c r="H120" s="27">
        <f t="shared" si="3"/>
        <v>1</v>
      </c>
      <c r="I120" s="141" t="s">
        <v>281</v>
      </c>
      <c r="J120" s="33" t="s">
        <v>282</v>
      </c>
      <c r="K120" s="28"/>
      <c r="L120" s="27"/>
      <c r="M120" s="5"/>
    </row>
    <row r="121" spans="1:13" ht="66" x14ac:dyDescent="0.3">
      <c r="A121" s="5"/>
      <c r="B121" s="25">
        <v>29.8</v>
      </c>
      <c r="C121" s="59" t="s">
        <v>40</v>
      </c>
      <c r="D121" s="59" t="s">
        <v>152</v>
      </c>
      <c r="E121" s="26" t="s">
        <v>33</v>
      </c>
      <c r="F121" s="26">
        <v>1</v>
      </c>
      <c r="G121" s="27"/>
      <c r="H121" s="27">
        <f t="shared" si="3"/>
        <v>1</v>
      </c>
      <c r="I121" s="141" t="s">
        <v>281</v>
      </c>
      <c r="J121" s="33" t="s">
        <v>282</v>
      </c>
      <c r="K121" s="28"/>
      <c r="L121" s="27"/>
      <c r="M121" s="5"/>
    </row>
    <row r="122" spans="1:13" ht="66" x14ac:dyDescent="0.3">
      <c r="A122" s="5"/>
      <c r="B122" s="25">
        <v>29.9</v>
      </c>
      <c r="C122" s="59" t="s">
        <v>42</v>
      </c>
      <c r="D122" s="59" t="s">
        <v>152</v>
      </c>
      <c r="E122" s="26" t="s">
        <v>33</v>
      </c>
      <c r="F122" s="26">
        <v>1</v>
      </c>
      <c r="G122" s="27"/>
      <c r="H122" s="27">
        <f t="shared" si="3"/>
        <v>1</v>
      </c>
      <c r="I122" s="141" t="s">
        <v>281</v>
      </c>
      <c r="J122" s="33" t="s">
        <v>282</v>
      </c>
      <c r="K122" s="28"/>
      <c r="L122" s="27"/>
      <c r="M122" s="5"/>
    </row>
    <row r="123" spans="1:13" ht="66" x14ac:dyDescent="0.3">
      <c r="A123" s="5"/>
      <c r="B123" s="25">
        <v>29.1</v>
      </c>
      <c r="C123" s="59" t="s">
        <v>36</v>
      </c>
      <c r="D123" s="59" t="s">
        <v>152</v>
      </c>
      <c r="E123" s="26" t="s">
        <v>33</v>
      </c>
      <c r="F123" s="26">
        <v>1</v>
      </c>
      <c r="G123" s="27"/>
      <c r="H123" s="27">
        <f t="shared" si="3"/>
        <v>1</v>
      </c>
      <c r="I123" s="141" t="s">
        <v>281</v>
      </c>
      <c r="J123" s="33" t="s">
        <v>282</v>
      </c>
      <c r="K123" s="28"/>
      <c r="L123" s="27"/>
      <c r="M123" s="5"/>
    </row>
    <row r="124" spans="1:13" ht="66" x14ac:dyDescent="0.3">
      <c r="A124" s="5"/>
      <c r="B124" s="25">
        <v>29.11</v>
      </c>
      <c r="C124" s="59" t="s">
        <v>153</v>
      </c>
      <c r="D124" s="59" t="s">
        <v>152</v>
      </c>
      <c r="E124" s="26" t="s">
        <v>33</v>
      </c>
      <c r="F124" s="26">
        <v>1</v>
      </c>
      <c r="G124" s="27"/>
      <c r="H124" s="27">
        <f t="shared" si="3"/>
        <v>1</v>
      </c>
      <c r="I124" s="141" t="s">
        <v>281</v>
      </c>
      <c r="J124" s="33" t="s">
        <v>282</v>
      </c>
      <c r="K124" s="28"/>
      <c r="L124" s="27"/>
      <c r="M124" s="5"/>
    </row>
    <row r="125" spans="1:13" ht="66" x14ac:dyDescent="0.3">
      <c r="A125" s="5"/>
      <c r="B125" s="25" t="s">
        <v>154</v>
      </c>
      <c r="C125" s="59" t="s">
        <v>62</v>
      </c>
      <c r="D125" s="59" t="s">
        <v>152</v>
      </c>
      <c r="E125" s="26" t="s">
        <v>33</v>
      </c>
      <c r="F125" s="26">
        <v>1</v>
      </c>
      <c r="G125" s="27"/>
      <c r="H125" s="27">
        <v>1</v>
      </c>
      <c r="I125" s="141" t="s">
        <v>281</v>
      </c>
      <c r="J125" s="33" t="s">
        <v>282</v>
      </c>
      <c r="K125" s="28"/>
      <c r="L125" s="27"/>
      <c r="M125" s="5"/>
    </row>
    <row r="126" spans="1:13" ht="66" x14ac:dyDescent="0.3">
      <c r="A126" s="5"/>
      <c r="B126" s="25" t="s">
        <v>155</v>
      </c>
      <c r="C126" s="59" t="s">
        <v>156</v>
      </c>
      <c r="D126" s="59" t="s">
        <v>152</v>
      </c>
      <c r="E126" s="26" t="s">
        <v>33</v>
      </c>
      <c r="F126" s="26">
        <v>2</v>
      </c>
      <c r="G126" s="27"/>
      <c r="H126" s="27">
        <v>2</v>
      </c>
      <c r="I126" s="141" t="s">
        <v>281</v>
      </c>
      <c r="J126" s="33" t="s">
        <v>282</v>
      </c>
      <c r="K126" s="28"/>
      <c r="L126" s="27"/>
      <c r="M126" s="5"/>
    </row>
    <row r="127" spans="1:13" s="39" customFormat="1" ht="66" x14ac:dyDescent="0.3">
      <c r="A127" s="37"/>
      <c r="B127" s="29" t="s">
        <v>157</v>
      </c>
      <c r="C127" s="30" t="s">
        <v>44</v>
      </c>
      <c r="D127" s="59" t="s">
        <v>152</v>
      </c>
      <c r="E127" s="32" t="s">
        <v>33</v>
      </c>
      <c r="F127" s="32">
        <v>1</v>
      </c>
      <c r="G127" s="33"/>
      <c r="H127" s="27">
        <v>1</v>
      </c>
      <c r="I127" s="141" t="s">
        <v>281</v>
      </c>
      <c r="J127" s="33" t="s">
        <v>282</v>
      </c>
      <c r="K127" s="34"/>
      <c r="L127" s="34"/>
      <c r="M127" s="37"/>
    </row>
    <row r="128" spans="1:13" ht="66" x14ac:dyDescent="0.3">
      <c r="A128" s="5"/>
      <c r="B128" s="25" t="s">
        <v>158</v>
      </c>
      <c r="C128" s="59" t="s">
        <v>159</v>
      </c>
      <c r="D128" s="59" t="s">
        <v>160</v>
      </c>
      <c r="E128" s="26" t="s">
        <v>33</v>
      </c>
      <c r="F128" s="26" t="s">
        <v>161</v>
      </c>
      <c r="G128" s="27"/>
      <c r="H128" s="27" t="str">
        <f t="shared" ref="H128:H143" si="4">F128</f>
        <v>см. метраж площадки</v>
      </c>
      <c r="I128" s="141" t="s">
        <v>281</v>
      </c>
      <c r="J128" s="33" t="s">
        <v>282</v>
      </c>
      <c r="K128" s="28"/>
      <c r="L128" s="27"/>
      <c r="M128" s="5"/>
    </row>
    <row r="129" spans="1:13" ht="66" x14ac:dyDescent="0.3">
      <c r="A129" s="5"/>
      <c r="B129" s="25" t="s">
        <v>162</v>
      </c>
      <c r="C129" s="59" t="s">
        <v>38</v>
      </c>
      <c r="D129" s="59" t="s">
        <v>39</v>
      </c>
      <c r="E129" s="26" t="s">
        <v>33</v>
      </c>
      <c r="F129" s="26">
        <v>4</v>
      </c>
      <c r="G129" s="27"/>
      <c r="H129" s="27">
        <f t="shared" si="4"/>
        <v>4</v>
      </c>
      <c r="I129" s="141" t="s">
        <v>281</v>
      </c>
      <c r="J129" s="33" t="s">
        <v>282</v>
      </c>
      <c r="K129" s="28"/>
      <c r="L129" s="27"/>
      <c r="M129" s="5"/>
    </row>
    <row r="130" spans="1:13" ht="66" x14ac:dyDescent="0.3">
      <c r="A130" s="5"/>
      <c r="B130" s="25" t="s">
        <v>163</v>
      </c>
      <c r="C130" s="59" t="s">
        <v>164</v>
      </c>
      <c r="D130" s="59" t="s">
        <v>165</v>
      </c>
      <c r="E130" s="26" t="s">
        <v>33</v>
      </c>
      <c r="F130" s="26">
        <v>1</v>
      </c>
      <c r="G130" s="27"/>
      <c r="H130" s="27">
        <f t="shared" si="4"/>
        <v>1</v>
      </c>
      <c r="I130" s="141" t="s">
        <v>281</v>
      </c>
      <c r="J130" s="33" t="s">
        <v>282</v>
      </c>
      <c r="K130" s="28"/>
      <c r="L130" s="27"/>
      <c r="M130" s="5"/>
    </row>
    <row r="131" spans="1:13" ht="66" x14ac:dyDescent="0.3">
      <c r="A131" s="5"/>
      <c r="B131" s="25" t="s">
        <v>166</v>
      </c>
      <c r="C131" s="59" t="s">
        <v>167</v>
      </c>
      <c r="D131" s="59" t="s">
        <v>168</v>
      </c>
      <c r="E131" s="26" t="s">
        <v>33</v>
      </c>
      <c r="F131" s="26">
        <v>1</v>
      </c>
      <c r="G131" s="27"/>
      <c r="H131" s="27">
        <f t="shared" si="4"/>
        <v>1</v>
      </c>
      <c r="I131" s="141" t="s">
        <v>281</v>
      </c>
      <c r="J131" s="33" t="s">
        <v>282</v>
      </c>
      <c r="K131" s="28"/>
      <c r="L131" s="27"/>
      <c r="M131" s="5"/>
    </row>
    <row r="132" spans="1:13" ht="66" x14ac:dyDescent="0.3">
      <c r="A132" s="5"/>
      <c r="B132" s="25" t="s">
        <v>169</v>
      </c>
      <c r="C132" s="59" t="s">
        <v>151</v>
      </c>
      <c r="D132" s="59" t="s">
        <v>170</v>
      </c>
      <c r="E132" s="26" t="s">
        <v>33</v>
      </c>
      <c r="F132" s="26">
        <v>1</v>
      </c>
      <c r="G132" s="27"/>
      <c r="H132" s="27">
        <f t="shared" si="4"/>
        <v>1</v>
      </c>
      <c r="I132" s="141" t="s">
        <v>281</v>
      </c>
      <c r="J132" s="33" t="s">
        <v>282</v>
      </c>
      <c r="K132" s="28"/>
      <c r="L132" s="27"/>
      <c r="M132" s="5"/>
    </row>
    <row r="133" spans="1:13" ht="66" x14ac:dyDescent="0.3">
      <c r="A133" s="5"/>
      <c r="B133" s="25" t="s">
        <v>171</v>
      </c>
      <c r="C133" s="59" t="s">
        <v>172</v>
      </c>
      <c r="D133" s="59" t="s">
        <v>173</v>
      </c>
      <c r="E133" s="26" t="s">
        <v>33</v>
      </c>
      <c r="F133" s="26">
        <v>2</v>
      </c>
      <c r="G133" s="27"/>
      <c r="H133" s="27">
        <f t="shared" si="4"/>
        <v>2</v>
      </c>
      <c r="I133" s="141" t="s">
        <v>281</v>
      </c>
      <c r="J133" s="33" t="s">
        <v>282</v>
      </c>
      <c r="K133" s="28"/>
      <c r="L133" s="27"/>
      <c r="M133" s="5"/>
    </row>
    <row r="134" spans="1:13" ht="66" x14ac:dyDescent="0.3">
      <c r="A134" s="5"/>
      <c r="B134" s="25" t="s">
        <v>174</v>
      </c>
      <c r="C134" s="59" t="s">
        <v>175</v>
      </c>
      <c r="D134" s="59" t="s">
        <v>43</v>
      </c>
      <c r="E134" s="26" t="s">
        <v>33</v>
      </c>
      <c r="F134" s="26">
        <v>2</v>
      </c>
      <c r="G134" s="27"/>
      <c r="H134" s="27">
        <f t="shared" si="4"/>
        <v>2</v>
      </c>
      <c r="I134" s="141" t="s">
        <v>281</v>
      </c>
      <c r="J134" s="33" t="s">
        <v>282</v>
      </c>
      <c r="K134" s="28"/>
      <c r="L134" s="27"/>
      <c r="M134" s="5"/>
    </row>
    <row r="135" spans="1:13" ht="66" x14ac:dyDescent="0.3">
      <c r="A135" s="5"/>
      <c r="B135" s="25" t="s">
        <v>176</v>
      </c>
      <c r="C135" s="59" t="s">
        <v>177</v>
      </c>
      <c r="D135" s="59" t="s">
        <v>43</v>
      </c>
      <c r="E135" s="26" t="s">
        <v>33</v>
      </c>
      <c r="F135" s="26">
        <v>2</v>
      </c>
      <c r="G135" s="27"/>
      <c r="H135" s="27">
        <f t="shared" si="4"/>
        <v>2</v>
      </c>
      <c r="I135" s="141" t="s">
        <v>281</v>
      </c>
      <c r="J135" s="33" t="s">
        <v>282</v>
      </c>
      <c r="K135" s="28"/>
      <c r="L135" s="27"/>
      <c r="M135" s="5"/>
    </row>
    <row r="136" spans="1:13" ht="66" x14ac:dyDescent="0.3">
      <c r="A136" s="5"/>
      <c r="B136" s="25" t="s">
        <v>178</v>
      </c>
      <c r="C136" s="59" t="s">
        <v>179</v>
      </c>
      <c r="D136" s="59" t="s">
        <v>43</v>
      </c>
      <c r="E136" s="26" t="s">
        <v>33</v>
      </c>
      <c r="F136" s="26">
        <v>1</v>
      </c>
      <c r="G136" s="27"/>
      <c r="H136" s="27">
        <f t="shared" si="4"/>
        <v>1</v>
      </c>
      <c r="I136" s="141" t="s">
        <v>281</v>
      </c>
      <c r="J136" s="33" t="s">
        <v>282</v>
      </c>
      <c r="K136" s="28"/>
      <c r="L136" s="27"/>
      <c r="M136" s="5"/>
    </row>
    <row r="137" spans="1:13" ht="66" x14ac:dyDescent="0.3">
      <c r="A137" s="5"/>
      <c r="B137" s="25" t="s">
        <v>180</v>
      </c>
      <c r="C137" s="59" t="s">
        <v>181</v>
      </c>
      <c r="D137" s="59" t="s">
        <v>182</v>
      </c>
      <c r="E137" s="26" t="s">
        <v>33</v>
      </c>
      <c r="F137" s="26">
        <v>1</v>
      </c>
      <c r="G137" s="27"/>
      <c r="H137" s="27">
        <f t="shared" si="4"/>
        <v>1</v>
      </c>
      <c r="I137" s="141" t="s">
        <v>281</v>
      </c>
      <c r="J137" s="33" t="s">
        <v>282</v>
      </c>
      <c r="K137" s="28"/>
      <c r="L137" s="27"/>
      <c r="M137" s="5"/>
    </row>
    <row r="138" spans="1:13" ht="66" x14ac:dyDescent="0.3">
      <c r="A138" s="5"/>
      <c r="B138" s="25" t="s">
        <v>183</v>
      </c>
      <c r="C138" s="59" t="s">
        <v>184</v>
      </c>
      <c r="D138" s="59" t="s">
        <v>185</v>
      </c>
      <c r="E138" s="26" t="s">
        <v>33</v>
      </c>
      <c r="F138" s="26">
        <v>4</v>
      </c>
      <c r="G138" s="27"/>
      <c r="H138" s="27">
        <f t="shared" si="4"/>
        <v>4</v>
      </c>
      <c r="I138" s="141" t="s">
        <v>281</v>
      </c>
      <c r="J138" s="33" t="s">
        <v>282</v>
      </c>
      <c r="K138" s="28"/>
      <c r="L138" s="27"/>
      <c r="M138" s="5"/>
    </row>
    <row r="139" spans="1:13" ht="66" x14ac:dyDescent="0.3">
      <c r="A139" s="5"/>
      <c r="B139" s="25" t="s">
        <v>186</v>
      </c>
      <c r="C139" s="59" t="s">
        <v>187</v>
      </c>
      <c r="D139" s="59" t="s">
        <v>188</v>
      </c>
      <c r="E139" s="26" t="s">
        <v>33</v>
      </c>
      <c r="F139" s="26">
        <v>1</v>
      </c>
      <c r="G139" s="27"/>
      <c r="H139" s="27">
        <f t="shared" si="4"/>
        <v>1</v>
      </c>
      <c r="I139" s="141" t="s">
        <v>281</v>
      </c>
      <c r="J139" s="33" t="s">
        <v>282</v>
      </c>
      <c r="K139" s="28"/>
      <c r="L139" s="27"/>
      <c r="M139" s="5"/>
    </row>
    <row r="140" spans="1:13" ht="66" x14ac:dyDescent="0.3">
      <c r="A140" s="5"/>
      <c r="B140" s="25" t="s">
        <v>189</v>
      </c>
      <c r="C140" s="64" t="s">
        <v>190</v>
      </c>
      <c r="D140" s="65" t="s">
        <v>191</v>
      </c>
      <c r="E140" s="66" t="s">
        <v>33</v>
      </c>
      <c r="F140" s="67">
        <v>1</v>
      </c>
      <c r="G140" s="33"/>
      <c r="H140" s="27">
        <f t="shared" si="4"/>
        <v>1</v>
      </c>
      <c r="I140" s="141" t="s">
        <v>281</v>
      </c>
      <c r="J140" s="33" t="s">
        <v>282</v>
      </c>
      <c r="K140" s="68"/>
      <c r="L140" s="68"/>
      <c r="M140" s="5"/>
    </row>
    <row r="141" spans="1:13" ht="66" x14ac:dyDescent="0.3">
      <c r="A141" s="5"/>
      <c r="B141" s="25" t="s">
        <v>192</v>
      </c>
      <c r="C141" s="65" t="s">
        <v>193</v>
      </c>
      <c r="D141" s="69" t="s">
        <v>194</v>
      </c>
      <c r="E141" s="66" t="s">
        <v>33</v>
      </c>
      <c r="F141" s="67">
        <v>6</v>
      </c>
      <c r="G141" s="33"/>
      <c r="H141" s="27">
        <f t="shared" si="4"/>
        <v>6</v>
      </c>
      <c r="I141" s="141" t="s">
        <v>281</v>
      </c>
      <c r="J141" s="33" t="s">
        <v>282</v>
      </c>
      <c r="K141" s="68"/>
      <c r="L141" s="68"/>
      <c r="M141" s="5"/>
    </row>
    <row r="142" spans="1:13" ht="15" customHeight="1" x14ac:dyDescent="0.3">
      <c r="A142" s="5"/>
      <c r="B142" s="25" t="s">
        <v>195</v>
      </c>
      <c r="C142" s="65" t="s">
        <v>196</v>
      </c>
      <c r="D142" s="69" t="s">
        <v>197</v>
      </c>
      <c r="E142" s="66" t="s">
        <v>33</v>
      </c>
      <c r="F142" s="67">
        <v>2</v>
      </c>
      <c r="G142" s="33"/>
      <c r="H142" s="27">
        <f t="shared" si="4"/>
        <v>2</v>
      </c>
      <c r="I142" s="141" t="s">
        <v>281</v>
      </c>
      <c r="J142" s="33" t="s">
        <v>282</v>
      </c>
      <c r="K142" s="68"/>
      <c r="L142" s="68"/>
      <c r="M142" s="5"/>
    </row>
    <row r="143" spans="1:13" ht="15" customHeight="1" x14ac:dyDescent="0.3">
      <c r="A143" s="5"/>
      <c r="B143" s="25" t="s">
        <v>198</v>
      </c>
      <c r="C143" s="64" t="s">
        <v>199</v>
      </c>
      <c r="D143" s="69" t="s">
        <v>197</v>
      </c>
      <c r="E143" s="66" t="s">
        <v>33</v>
      </c>
      <c r="F143" s="67">
        <v>2</v>
      </c>
      <c r="G143" s="33"/>
      <c r="H143" s="27">
        <f t="shared" si="4"/>
        <v>2</v>
      </c>
      <c r="I143" s="141" t="s">
        <v>281</v>
      </c>
      <c r="J143" s="33" t="s">
        <v>282</v>
      </c>
      <c r="K143" s="68"/>
      <c r="L143" s="68"/>
      <c r="M143" s="5"/>
    </row>
    <row r="144" spans="1:13" ht="15" customHeight="1" x14ac:dyDescent="0.3">
      <c r="A144" s="5"/>
      <c r="B144" s="150" t="s">
        <v>200</v>
      </c>
      <c r="C144" s="150"/>
      <c r="D144" s="150"/>
      <c r="E144" s="150"/>
      <c r="F144" s="150"/>
      <c r="G144" s="150"/>
      <c r="H144" s="150"/>
      <c r="I144" s="150"/>
      <c r="J144" s="150"/>
      <c r="K144" s="150"/>
      <c r="L144" s="150"/>
      <c r="M144" s="5"/>
    </row>
    <row r="145" spans="1:13" ht="52.8" x14ac:dyDescent="0.3">
      <c r="A145" s="5"/>
      <c r="B145" s="25" t="s">
        <v>21</v>
      </c>
      <c r="C145" s="26" t="s">
        <v>22</v>
      </c>
      <c r="D145" s="26" t="s">
        <v>23</v>
      </c>
      <c r="E145" s="26" t="s">
        <v>24</v>
      </c>
      <c r="F145" s="26" t="s">
        <v>25</v>
      </c>
      <c r="G145" s="27" t="s">
        <v>26</v>
      </c>
      <c r="H145" s="27" t="s">
        <v>25</v>
      </c>
      <c r="I145" s="27" t="s">
        <v>27</v>
      </c>
      <c r="J145" s="27" t="s">
        <v>28</v>
      </c>
      <c r="K145" s="28" t="s">
        <v>29</v>
      </c>
      <c r="L145" s="27" t="s">
        <v>30</v>
      </c>
      <c r="M145" s="5"/>
    </row>
    <row r="146" spans="1:13" ht="15" customHeight="1" x14ac:dyDescent="0.3">
      <c r="A146" s="5"/>
      <c r="B146" s="70">
        <v>1</v>
      </c>
      <c r="C146" s="71" t="s">
        <v>201</v>
      </c>
      <c r="D146" s="71" t="s">
        <v>202</v>
      </c>
      <c r="E146" s="72" t="s">
        <v>33</v>
      </c>
      <c r="F146" s="73">
        <v>1</v>
      </c>
      <c r="G146" s="74"/>
      <c r="H146" s="27">
        <v>10</v>
      </c>
      <c r="I146" s="141" t="s">
        <v>281</v>
      </c>
      <c r="J146" s="33" t="s">
        <v>282</v>
      </c>
      <c r="K146" s="75">
        <v>2000</v>
      </c>
      <c r="L146" s="75"/>
      <c r="M146" s="5"/>
    </row>
    <row r="147" spans="1:13" ht="14.25" customHeight="1" x14ac:dyDescent="0.3">
      <c r="A147" s="5"/>
      <c r="B147" s="157" t="s">
        <v>58</v>
      </c>
      <c r="C147" s="157"/>
      <c r="D147" s="157"/>
      <c r="E147" s="157"/>
      <c r="F147" s="157"/>
      <c r="G147" s="157" t="s">
        <v>59</v>
      </c>
      <c r="H147" s="157"/>
      <c r="I147" s="157"/>
      <c r="J147" s="157"/>
      <c r="K147" s="157"/>
      <c r="L147" s="157"/>
      <c r="M147" s="5"/>
    </row>
    <row r="148" spans="1:13" ht="53.4" x14ac:dyDescent="0.3">
      <c r="A148" s="5"/>
      <c r="B148" s="44" t="s">
        <v>21</v>
      </c>
      <c r="C148" s="45" t="s">
        <v>22</v>
      </c>
      <c r="D148" s="45" t="s">
        <v>23</v>
      </c>
      <c r="E148" s="45" t="s">
        <v>24</v>
      </c>
      <c r="F148" s="45" t="s">
        <v>25</v>
      </c>
      <c r="G148" s="46" t="s">
        <v>26</v>
      </c>
      <c r="H148" s="46" t="s">
        <v>25</v>
      </c>
      <c r="I148" s="46" t="s">
        <v>27</v>
      </c>
      <c r="J148" s="46" t="s">
        <v>28</v>
      </c>
      <c r="K148" s="47" t="s">
        <v>29</v>
      </c>
      <c r="L148" s="46" t="s">
        <v>30</v>
      </c>
      <c r="M148" s="5"/>
    </row>
    <row r="149" spans="1:13" ht="66" x14ac:dyDescent="0.3">
      <c r="A149" s="5"/>
      <c r="B149" s="48" t="s">
        <v>203</v>
      </c>
      <c r="C149" s="49" t="s">
        <v>60</v>
      </c>
      <c r="D149" s="54" t="s">
        <v>61</v>
      </c>
      <c r="E149" s="51" t="s">
        <v>33</v>
      </c>
      <c r="F149" s="51">
        <v>2</v>
      </c>
      <c r="G149" s="52">
        <v>0</v>
      </c>
      <c r="H149" s="46">
        <v>1</v>
      </c>
      <c r="I149" s="141" t="s">
        <v>281</v>
      </c>
      <c r="J149" s="33" t="s">
        <v>282</v>
      </c>
      <c r="K149" s="53"/>
      <c r="L149" s="53"/>
      <c r="M149" s="5"/>
    </row>
    <row r="150" spans="1:13" ht="32.25" customHeight="1" x14ac:dyDescent="0.3">
      <c r="A150" s="5"/>
      <c r="B150" s="48" t="s">
        <v>204</v>
      </c>
      <c r="C150" s="54" t="s">
        <v>62</v>
      </c>
      <c r="D150" s="54" t="s">
        <v>63</v>
      </c>
      <c r="E150" s="51" t="s">
        <v>33</v>
      </c>
      <c r="F150" s="51">
        <v>1</v>
      </c>
      <c r="G150" s="52">
        <v>0</v>
      </c>
      <c r="H150" s="46">
        <v>1</v>
      </c>
      <c r="I150" s="141" t="s">
        <v>281</v>
      </c>
      <c r="J150" s="33" t="s">
        <v>282</v>
      </c>
      <c r="K150" s="53"/>
      <c r="L150" s="53"/>
      <c r="M150" s="5"/>
    </row>
    <row r="151" spans="1:13" ht="15" customHeight="1" x14ac:dyDescent="0.3">
      <c r="A151" s="5"/>
      <c r="B151" s="150" t="s">
        <v>205</v>
      </c>
      <c r="C151" s="150"/>
      <c r="D151" s="150"/>
      <c r="E151" s="150"/>
      <c r="F151" s="150"/>
      <c r="G151" s="150"/>
      <c r="H151" s="150"/>
      <c r="I151" s="150"/>
      <c r="J151" s="150"/>
      <c r="K151" s="150"/>
      <c r="L151" s="150"/>
      <c r="M151" s="5"/>
    </row>
    <row r="152" spans="1:13" ht="14.25" customHeight="1" x14ac:dyDescent="0.3">
      <c r="A152" s="5"/>
      <c r="B152" s="25" t="s">
        <v>21</v>
      </c>
      <c r="C152" s="151" t="s">
        <v>206</v>
      </c>
      <c r="D152" s="151"/>
      <c r="E152" s="151"/>
      <c r="F152" s="151"/>
      <c r="G152" s="76"/>
      <c r="H152" s="152" t="s">
        <v>30</v>
      </c>
      <c r="I152" s="152"/>
      <c r="J152" s="152"/>
      <c r="K152" s="152"/>
      <c r="L152" s="152"/>
      <c r="M152" s="5"/>
    </row>
    <row r="153" spans="1:13" ht="15" customHeight="1" x14ac:dyDescent="0.3">
      <c r="A153" s="5"/>
      <c r="B153" s="70">
        <v>1</v>
      </c>
      <c r="C153" s="155" t="s">
        <v>207</v>
      </c>
      <c r="D153" s="155"/>
      <c r="E153" s="155"/>
      <c r="F153" s="155"/>
      <c r="G153" s="77"/>
      <c r="H153" s="156"/>
      <c r="I153" s="156"/>
      <c r="J153" s="156"/>
      <c r="K153" s="156"/>
      <c r="L153" s="156"/>
      <c r="M153" s="5"/>
    </row>
    <row r="154" spans="1:13" ht="15" customHeight="1" x14ac:dyDescent="0.3">
      <c r="A154" s="5"/>
      <c r="B154" s="12"/>
      <c r="C154" s="13"/>
      <c r="D154" s="13"/>
      <c r="E154" s="14"/>
      <c r="F154" s="15"/>
      <c r="G154" s="15"/>
      <c r="H154" s="8"/>
      <c r="I154" s="15"/>
      <c r="J154" s="13"/>
      <c r="K154" s="5"/>
      <c r="L154" s="5"/>
      <c r="M154" s="5"/>
    </row>
    <row r="155" spans="1:13" ht="15" customHeight="1" x14ac:dyDescent="0.3">
      <c r="A155" s="5"/>
      <c r="B155" s="12"/>
      <c r="C155" s="13"/>
      <c r="D155" s="13"/>
      <c r="E155" s="14"/>
      <c r="F155" s="15"/>
      <c r="G155" s="15"/>
      <c r="H155" s="8"/>
      <c r="I155" s="15"/>
      <c r="J155" s="13"/>
      <c r="K155" s="5"/>
      <c r="L155" s="5"/>
      <c r="M155" s="5"/>
    </row>
    <row r="156" spans="1:13" ht="15" customHeight="1" x14ac:dyDescent="0.3">
      <c r="A156" s="5"/>
      <c r="B156" s="12"/>
      <c r="C156" s="13"/>
      <c r="D156" s="13"/>
      <c r="E156" s="14"/>
      <c r="F156" s="15"/>
      <c r="G156" s="15"/>
      <c r="H156" s="8"/>
      <c r="I156" s="15"/>
      <c r="J156" s="13"/>
      <c r="K156" s="5"/>
      <c r="L156" s="5"/>
      <c r="M156" s="5"/>
    </row>
    <row r="157" spans="1:13" ht="21.75" customHeight="1" x14ac:dyDescent="0.3">
      <c r="A157" s="5"/>
      <c r="B157" s="149" t="s">
        <v>208</v>
      </c>
      <c r="C157" s="149"/>
      <c r="D157" s="149"/>
      <c r="E157" s="149"/>
      <c r="F157" s="149"/>
      <c r="G157" s="149"/>
      <c r="H157" s="149"/>
      <c r="I157" s="149"/>
      <c r="J157" s="149"/>
      <c r="K157" s="149"/>
      <c r="L157" s="149"/>
      <c r="M157" s="5"/>
    </row>
    <row r="158" spans="1:13" ht="13.95" customHeight="1" x14ac:dyDescent="0.3">
      <c r="A158" s="5"/>
      <c r="B158" s="150" t="s">
        <v>140</v>
      </c>
      <c r="C158" s="150"/>
      <c r="D158" s="150"/>
      <c r="E158" s="150"/>
      <c r="F158" s="150"/>
      <c r="G158" s="150"/>
      <c r="H158" s="150"/>
      <c r="I158" s="150"/>
      <c r="J158" s="150"/>
      <c r="K158" s="150"/>
      <c r="L158" s="150"/>
      <c r="M158" s="5"/>
    </row>
    <row r="159" spans="1:13" ht="52.8" x14ac:dyDescent="0.3">
      <c r="A159" s="5"/>
      <c r="B159" s="25" t="s">
        <v>21</v>
      </c>
      <c r="C159" s="26" t="s">
        <v>22</v>
      </c>
      <c r="D159" s="26" t="s">
        <v>23</v>
      </c>
      <c r="E159" s="26" t="s">
        <v>24</v>
      </c>
      <c r="F159" s="26" t="s">
        <v>25</v>
      </c>
      <c r="G159" s="27" t="s">
        <v>26</v>
      </c>
      <c r="H159" s="27" t="s">
        <v>25</v>
      </c>
      <c r="I159" s="27" t="s">
        <v>27</v>
      </c>
      <c r="J159" s="27" t="s">
        <v>28</v>
      </c>
      <c r="K159" s="28" t="s">
        <v>29</v>
      </c>
      <c r="L159" s="27" t="s">
        <v>30</v>
      </c>
      <c r="M159" s="5"/>
    </row>
    <row r="160" spans="1:13" s="39" customFormat="1" ht="277.2" x14ac:dyDescent="0.3">
      <c r="A160" s="37"/>
      <c r="B160" s="29">
        <v>1</v>
      </c>
      <c r="C160" s="41" t="s">
        <v>31</v>
      </c>
      <c r="D160" s="41" t="s">
        <v>32</v>
      </c>
      <c r="E160" s="32" t="s">
        <v>33</v>
      </c>
      <c r="F160" s="32" t="s">
        <v>209</v>
      </c>
      <c r="G160" s="33"/>
      <c r="H160" s="27">
        <v>1</v>
      </c>
      <c r="I160" s="141" t="s">
        <v>281</v>
      </c>
      <c r="J160" s="33" t="s">
        <v>282</v>
      </c>
      <c r="K160" s="34"/>
      <c r="L160" s="34"/>
      <c r="M160" s="37"/>
    </row>
    <row r="161" spans="1:13" s="39" customFormat="1" ht="66" x14ac:dyDescent="0.3">
      <c r="A161" s="37"/>
      <c r="B161" s="29">
        <v>2</v>
      </c>
      <c r="C161" s="30" t="s">
        <v>44</v>
      </c>
      <c r="D161" s="38" t="s">
        <v>45</v>
      </c>
      <c r="E161" s="32" t="s">
        <v>33</v>
      </c>
      <c r="F161" s="32" t="s">
        <v>209</v>
      </c>
      <c r="G161" s="33"/>
      <c r="H161" s="27">
        <v>2</v>
      </c>
      <c r="I161" s="141" t="s">
        <v>281</v>
      </c>
      <c r="J161" s="33" t="s">
        <v>282</v>
      </c>
      <c r="K161" s="34"/>
      <c r="L161" s="34"/>
      <c r="M161" s="37"/>
    </row>
    <row r="162" spans="1:13" s="39" customFormat="1" ht="15" customHeight="1" x14ac:dyDescent="0.3">
      <c r="A162" s="37"/>
      <c r="B162" s="29">
        <v>3</v>
      </c>
      <c r="C162" s="30" t="s">
        <v>210</v>
      </c>
      <c r="D162" s="36" t="s">
        <v>211</v>
      </c>
      <c r="E162" s="32" t="s">
        <v>33</v>
      </c>
      <c r="F162" s="32" t="s">
        <v>209</v>
      </c>
      <c r="G162" s="33"/>
      <c r="H162" s="27">
        <v>1</v>
      </c>
      <c r="I162" s="141" t="s">
        <v>281</v>
      </c>
      <c r="J162" s="33" t="s">
        <v>282</v>
      </c>
      <c r="K162" s="34"/>
      <c r="L162" s="34"/>
      <c r="M162" s="37"/>
    </row>
    <row r="163" spans="1:13" s="39" customFormat="1" ht="15" customHeight="1" x14ac:dyDescent="0.3">
      <c r="A163" s="37"/>
      <c r="B163" s="29">
        <v>6</v>
      </c>
      <c r="C163" s="36" t="s">
        <v>212</v>
      </c>
      <c r="D163" s="36" t="s">
        <v>213</v>
      </c>
      <c r="E163" s="32" t="s">
        <v>33</v>
      </c>
      <c r="F163" s="32" t="s">
        <v>209</v>
      </c>
      <c r="G163" s="33"/>
      <c r="H163" s="33">
        <v>1</v>
      </c>
      <c r="I163" s="141" t="s">
        <v>281</v>
      </c>
      <c r="J163" s="33" t="s">
        <v>282</v>
      </c>
      <c r="K163" s="34"/>
      <c r="L163" s="34"/>
      <c r="M163" s="37"/>
    </row>
    <row r="164" spans="1:13" s="35" customFormat="1" ht="15" customHeight="1" x14ac:dyDescent="0.3">
      <c r="A164" s="5"/>
      <c r="B164" s="154" t="s">
        <v>214</v>
      </c>
      <c r="C164" s="154"/>
      <c r="D164" s="154"/>
      <c r="E164" s="154"/>
      <c r="F164" s="154"/>
      <c r="G164" s="154"/>
      <c r="H164" s="154"/>
      <c r="I164" s="154"/>
      <c r="J164" s="154"/>
      <c r="K164" s="154"/>
      <c r="L164" s="154"/>
      <c r="M164" s="5"/>
    </row>
    <row r="165" spans="1:13" s="35" customFormat="1" ht="52.8" x14ac:dyDescent="0.3">
      <c r="A165" s="5"/>
      <c r="B165" s="25" t="s">
        <v>21</v>
      </c>
      <c r="C165" s="26" t="s">
        <v>22</v>
      </c>
      <c r="D165" s="26" t="s">
        <v>23</v>
      </c>
      <c r="E165" s="26" t="s">
        <v>24</v>
      </c>
      <c r="F165" s="26" t="s">
        <v>25</v>
      </c>
      <c r="G165" s="27" t="s">
        <v>26</v>
      </c>
      <c r="H165" s="27" t="s">
        <v>25</v>
      </c>
      <c r="I165" s="27" t="s">
        <v>27</v>
      </c>
      <c r="J165" s="27" t="s">
        <v>28</v>
      </c>
      <c r="K165" s="28" t="s">
        <v>29</v>
      </c>
      <c r="L165" s="27" t="s">
        <v>30</v>
      </c>
      <c r="M165" s="5"/>
    </row>
    <row r="166" spans="1:13" s="35" customFormat="1" ht="66" x14ac:dyDescent="0.3">
      <c r="A166" s="5"/>
      <c r="B166" s="29">
        <v>1</v>
      </c>
      <c r="C166" s="36" t="s">
        <v>215</v>
      </c>
      <c r="D166" s="36" t="s">
        <v>61</v>
      </c>
      <c r="E166" s="32" t="s">
        <v>33</v>
      </c>
      <c r="F166" s="32" t="s">
        <v>209</v>
      </c>
      <c r="G166" s="33"/>
      <c r="H166" s="27">
        <v>10</v>
      </c>
      <c r="I166" s="141" t="s">
        <v>281</v>
      </c>
      <c r="J166" s="33" t="s">
        <v>282</v>
      </c>
      <c r="K166" s="34"/>
      <c r="L166" s="34"/>
      <c r="M166" s="5"/>
    </row>
    <row r="167" spans="1:13" s="35" customFormat="1" ht="66" x14ac:dyDescent="0.3">
      <c r="A167" s="5"/>
      <c r="B167" s="29">
        <v>2</v>
      </c>
      <c r="C167" s="36" t="s">
        <v>216</v>
      </c>
      <c r="D167" s="36" t="s">
        <v>217</v>
      </c>
      <c r="E167" s="32" t="s">
        <v>33</v>
      </c>
      <c r="F167" s="32" t="s">
        <v>209</v>
      </c>
      <c r="G167" s="33"/>
      <c r="H167" s="27">
        <v>20</v>
      </c>
      <c r="I167" s="141" t="s">
        <v>281</v>
      </c>
      <c r="J167" s="33" t="s">
        <v>282</v>
      </c>
      <c r="K167" s="34"/>
      <c r="L167" s="34"/>
      <c r="M167" s="5"/>
    </row>
    <row r="168" spans="1:13" s="35" customFormat="1" ht="15" customHeight="1" x14ac:dyDescent="0.3">
      <c r="A168" s="5"/>
      <c r="B168" s="154" t="s">
        <v>218</v>
      </c>
      <c r="C168" s="154"/>
      <c r="D168" s="154"/>
      <c r="E168" s="154"/>
      <c r="F168" s="154"/>
      <c r="G168" s="154"/>
      <c r="H168" s="154"/>
      <c r="I168" s="154"/>
      <c r="J168" s="154"/>
      <c r="K168" s="154"/>
      <c r="L168" s="154"/>
      <c r="M168" s="5"/>
    </row>
    <row r="169" spans="1:13" s="35" customFormat="1" ht="14.25" customHeight="1" x14ac:dyDescent="0.3">
      <c r="A169" s="5"/>
      <c r="B169" s="25" t="s">
        <v>21</v>
      </c>
      <c r="C169" s="151" t="s">
        <v>206</v>
      </c>
      <c r="D169" s="151"/>
      <c r="E169" s="151"/>
      <c r="F169" s="151"/>
      <c r="G169" s="76"/>
      <c r="H169" s="152" t="s">
        <v>30</v>
      </c>
      <c r="I169" s="152"/>
      <c r="J169" s="152"/>
      <c r="K169" s="152"/>
      <c r="L169" s="152"/>
      <c r="M169" s="5"/>
    </row>
    <row r="170" spans="1:13" s="35" customFormat="1" ht="15" customHeight="1" x14ac:dyDescent="0.3">
      <c r="A170" s="5"/>
      <c r="B170" s="29">
        <v>1</v>
      </c>
      <c r="C170" s="153" t="s">
        <v>219</v>
      </c>
      <c r="D170" s="153"/>
      <c r="E170" s="153"/>
      <c r="F170" s="153"/>
      <c r="G170" s="79"/>
      <c r="H170" s="146"/>
      <c r="I170" s="146"/>
      <c r="J170" s="146"/>
      <c r="K170" s="146"/>
      <c r="L170" s="146"/>
      <c r="M170" s="5"/>
    </row>
    <row r="171" spans="1:13" s="35" customFormat="1" ht="15" customHeight="1" x14ac:dyDescent="0.3">
      <c r="A171" s="5"/>
      <c r="B171" s="29">
        <v>2</v>
      </c>
      <c r="C171" s="153" t="s">
        <v>220</v>
      </c>
      <c r="D171" s="153"/>
      <c r="E171" s="153"/>
      <c r="F171" s="153"/>
      <c r="G171" s="79"/>
      <c r="H171" s="146"/>
      <c r="I171" s="146"/>
      <c r="J171" s="146"/>
      <c r="K171" s="146"/>
      <c r="L171" s="146"/>
      <c r="M171" s="5"/>
    </row>
    <row r="172" spans="1:13" x14ac:dyDescent="0.3">
      <c r="A172" s="5"/>
      <c r="B172" s="12"/>
      <c r="C172" s="13"/>
      <c r="D172" s="13"/>
      <c r="E172" s="13"/>
      <c r="F172" s="15"/>
      <c r="G172" s="15"/>
      <c r="H172" s="8"/>
      <c r="I172" s="7"/>
      <c r="J172" s="5"/>
      <c r="K172" s="5"/>
      <c r="L172" s="5"/>
      <c r="M172" s="5"/>
    </row>
    <row r="173" spans="1:13" x14ac:dyDescent="0.3">
      <c r="A173" s="5"/>
      <c r="B173" s="12"/>
      <c r="C173" s="13"/>
      <c r="D173" s="13"/>
      <c r="E173" s="13"/>
      <c r="F173" s="15"/>
      <c r="G173" s="15"/>
      <c r="H173" s="8"/>
      <c r="I173" s="7"/>
      <c r="J173" s="5"/>
      <c r="K173" s="5"/>
      <c r="L173" s="5"/>
      <c r="M173" s="5"/>
    </row>
    <row r="174" spans="1:13" x14ac:dyDescent="0.3">
      <c r="A174" s="5"/>
      <c r="B174" s="12"/>
      <c r="C174" s="13"/>
      <c r="D174" s="13"/>
      <c r="E174" s="13"/>
      <c r="F174" s="15"/>
      <c r="G174" s="15"/>
      <c r="H174" s="8"/>
      <c r="I174" s="7"/>
      <c r="J174" s="5"/>
      <c r="K174" s="5"/>
      <c r="L174" s="5"/>
      <c r="M174" s="5"/>
    </row>
    <row r="175" spans="1:13" ht="21.75" customHeight="1" x14ac:dyDescent="0.3">
      <c r="A175" s="5"/>
      <c r="B175" s="149" t="s">
        <v>221</v>
      </c>
      <c r="C175" s="149"/>
      <c r="D175" s="149"/>
      <c r="E175" s="149"/>
      <c r="F175" s="149"/>
      <c r="G175" s="149"/>
      <c r="H175" s="149"/>
      <c r="I175" s="149"/>
      <c r="J175" s="149"/>
      <c r="K175" s="149"/>
      <c r="L175" s="149"/>
      <c r="M175" s="5"/>
    </row>
    <row r="176" spans="1:13" ht="13.95" customHeight="1" x14ac:dyDescent="0.3">
      <c r="A176" s="5"/>
      <c r="B176" s="150" t="s">
        <v>140</v>
      </c>
      <c r="C176" s="150"/>
      <c r="D176" s="150"/>
      <c r="E176" s="150"/>
      <c r="F176" s="150"/>
      <c r="G176" s="150"/>
      <c r="H176" s="150"/>
      <c r="I176" s="150"/>
      <c r="J176" s="150"/>
      <c r="K176" s="150"/>
      <c r="L176" s="150"/>
      <c r="M176" s="5"/>
    </row>
    <row r="177" spans="1:13" ht="52.8" x14ac:dyDescent="0.3">
      <c r="A177" s="5"/>
      <c r="B177" s="25" t="s">
        <v>21</v>
      </c>
      <c r="C177" s="26" t="s">
        <v>22</v>
      </c>
      <c r="D177" s="26" t="s">
        <v>23</v>
      </c>
      <c r="E177" s="26" t="s">
        <v>24</v>
      </c>
      <c r="F177" s="26" t="s">
        <v>25</v>
      </c>
      <c r="G177" s="27" t="s">
        <v>26</v>
      </c>
      <c r="H177" s="27" t="s">
        <v>25</v>
      </c>
      <c r="I177" s="27" t="s">
        <v>27</v>
      </c>
      <c r="J177" s="27" t="s">
        <v>28</v>
      </c>
      <c r="K177" s="28" t="s">
        <v>29</v>
      </c>
      <c r="L177" s="27" t="s">
        <v>30</v>
      </c>
      <c r="M177" s="5"/>
    </row>
    <row r="178" spans="1:13" s="35" customFormat="1" ht="277.2" x14ac:dyDescent="0.3">
      <c r="A178" s="5"/>
      <c r="B178" s="29">
        <v>1</v>
      </c>
      <c r="C178" s="41" t="s">
        <v>31</v>
      </c>
      <c r="D178" s="41" t="s">
        <v>32</v>
      </c>
      <c r="E178" s="32" t="s">
        <v>33</v>
      </c>
      <c r="F178" s="32" t="s">
        <v>209</v>
      </c>
      <c r="G178" s="33"/>
      <c r="H178" s="27">
        <v>2</v>
      </c>
      <c r="I178" s="141" t="s">
        <v>281</v>
      </c>
      <c r="J178" s="33" t="s">
        <v>282</v>
      </c>
      <c r="K178" s="34"/>
      <c r="L178" s="34"/>
      <c r="M178" s="5"/>
    </row>
    <row r="179" spans="1:13" s="35" customFormat="1" ht="92.4" x14ac:dyDescent="0.3">
      <c r="A179" s="5"/>
      <c r="B179" s="29">
        <v>2</v>
      </c>
      <c r="C179" s="36" t="s">
        <v>222</v>
      </c>
      <c r="D179" s="36" t="s">
        <v>223</v>
      </c>
      <c r="E179" s="32" t="s">
        <v>33</v>
      </c>
      <c r="F179" s="32" t="s">
        <v>209</v>
      </c>
      <c r="G179" s="33"/>
      <c r="H179" s="27">
        <v>1</v>
      </c>
      <c r="I179" s="141" t="s">
        <v>281</v>
      </c>
      <c r="J179" s="33" t="s">
        <v>282</v>
      </c>
      <c r="K179" s="34"/>
      <c r="L179" s="34"/>
      <c r="M179" s="5"/>
    </row>
    <row r="180" spans="1:13" s="35" customFormat="1" ht="15" customHeight="1" x14ac:dyDescent="0.3">
      <c r="A180" s="5"/>
      <c r="B180" s="29">
        <v>5</v>
      </c>
      <c r="C180" s="36" t="s">
        <v>224</v>
      </c>
      <c r="D180" s="36" t="s">
        <v>213</v>
      </c>
      <c r="E180" s="32" t="s">
        <v>33</v>
      </c>
      <c r="F180" s="32" t="s">
        <v>209</v>
      </c>
      <c r="G180" s="33"/>
      <c r="H180" s="33">
        <v>2</v>
      </c>
      <c r="I180" s="141" t="s">
        <v>281</v>
      </c>
      <c r="J180" s="33" t="s">
        <v>282</v>
      </c>
      <c r="K180" s="34"/>
      <c r="L180" s="34"/>
      <c r="M180" s="5"/>
    </row>
    <row r="181" spans="1:13" s="35" customFormat="1" ht="15" customHeight="1" x14ac:dyDescent="0.3">
      <c r="A181" s="5"/>
      <c r="B181" s="29">
        <v>6</v>
      </c>
      <c r="C181" s="36" t="s">
        <v>212</v>
      </c>
      <c r="D181" s="36" t="s">
        <v>213</v>
      </c>
      <c r="E181" s="32" t="s">
        <v>33</v>
      </c>
      <c r="F181" s="32" t="s">
        <v>209</v>
      </c>
      <c r="G181" s="33"/>
      <c r="H181" s="33">
        <v>5</v>
      </c>
      <c r="I181" s="141" t="s">
        <v>281</v>
      </c>
      <c r="J181" s="33" t="s">
        <v>282</v>
      </c>
      <c r="K181" s="34"/>
      <c r="L181" s="34"/>
      <c r="M181" s="5"/>
    </row>
    <row r="182" spans="1:13" s="35" customFormat="1" ht="15" customHeight="1" x14ac:dyDescent="0.3">
      <c r="A182" s="5"/>
      <c r="B182" s="29">
        <v>7</v>
      </c>
      <c r="C182" s="36" t="s">
        <v>225</v>
      </c>
      <c r="D182" s="36" t="s">
        <v>213</v>
      </c>
      <c r="E182" s="32" t="s">
        <v>33</v>
      </c>
      <c r="F182" s="32" t="s">
        <v>209</v>
      </c>
      <c r="G182" s="33"/>
      <c r="H182" s="27">
        <v>1</v>
      </c>
      <c r="I182" s="141" t="s">
        <v>281</v>
      </c>
      <c r="J182" s="33" t="s">
        <v>282</v>
      </c>
      <c r="K182" s="34"/>
      <c r="L182" s="34"/>
      <c r="M182" s="5"/>
    </row>
    <row r="183" spans="1:13" s="35" customFormat="1" ht="13.95" customHeight="1" x14ac:dyDescent="0.3">
      <c r="A183" s="5"/>
      <c r="B183" s="154" t="s">
        <v>214</v>
      </c>
      <c r="C183" s="154"/>
      <c r="D183" s="154"/>
      <c r="E183" s="154"/>
      <c r="F183" s="154"/>
      <c r="G183" s="154"/>
      <c r="H183" s="154"/>
      <c r="I183" s="154"/>
      <c r="J183" s="154"/>
      <c r="K183" s="154"/>
      <c r="L183" s="154"/>
      <c r="M183" s="5"/>
    </row>
    <row r="184" spans="1:13" s="35" customFormat="1" ht="52.8" x14ac:dyDescent="0.3">
      <c r="A184" s="5"/>
      <c r="B184" s="25" t="s">
        <v>21</v>
      </c>
      <c r="C184" s="26" t="s">
        <v>22</v>
      </c>
      <c r="D184" s="26" t="s">
        <v>23</v>
      </c>
      <c r="E184" s="26" t="s">
        <v>24</v>
      </c>
      <c r="F184" s="26" t="s">
        <v>25</v>
      </c>
      <c r="G184" s="27" t="s">
        <v>26</v>
      </c>
      <c r="H184" s="27" t="s">
        <v>25</v>
      </c>
      <c r="I184" s="27" t="s">
        <v>27</v>
      </c>
      <c r="J184" s="27" t="s">
        <v>28</v>
      </c>
      <c r="K184" s="28" t="s">
        <v>29</v>
      </c>
      <c r="L184" s="27" t="s">
        <v>30</v>
      </c>
      <c r="M184" s="5"/>
    </row>
    <row r="185" spans="1:13" s="35" customFormat="1" ht="66" x14ac:dyDescent="0.3">
      <c r="A185" s="5"/>
      <c r="B185" s="29">
        <v>1</v>
      </c>
      <c r="C185" s="36" t="s">
        <v>215</v>
      </c>
      <c r="D185" s="80" t="s">
        <v>61</v>
      </c>
      <c r="E185" s="32" t="s">
        <v>33</v>
      </c>
      <c r="F185" s="32" t="s">
        <v>209</v>
      </c>
      <c r="G185" s="33"/>
      <c r="H185" s="27">
        <v>4</v>
      </c>
      <c r="I185" s="141" t="s">
        <v>281</v>
      </c>
      <c r="J185" s="33" t="s">
        <v>282</v>
      </c>
      <c r="K185" s="34"/>
      <c r="L185" s="34"/>
      <c r="M185" s="5"/>
    </row>
    <row r="186" spans="1:13" s="35" customFormat="1" ht="66" x14ac:dyDescent="0.3">
      <c r="A186" s="5"/>
      <c r="B186" s="29">
        <v>2</v>
      </c>
      <c r="C186" s="36" t="s">
        <v>216</v>
      </c>
      <c r="D186" s="36" t="s">
        <v>217</v>
      </c>
      <c r="E186" s="32" t="s">
        <v>33</v>
      </c>
      <c r="F186" s="32" t="s">
        <v>209</v>
      </c>
      <c r="G186" s="33"/>
      <c r="H186" s="27">
        <v>12</v>
      </c>
      <c r="I186" s="141" t="s">
        <v>281</v>
      </c>
      <c r="J186" s="33" t="s">
        <v>282</v>
      </c>
      <c r="K186" s="34"/>
      <c r="L186" s="34"/>
      <c r="M186" s="5"/>
    </row>
    <row r="187" spans="1:13" s="35" customFormat="1" ht="66" x14ac:dyDescent="0.3">
      <c r="A187" s="5"/>
      <c r="B187" s="29">
        <v>3</v>
      </c>
      <c r="C187" s="36" t="s">
        <v>226</v>
      </c>
      <c r="D187" s="36" t="s">
        <v>227</v>
      </c>
      <c r="E187" s="32" t="s">
        <v>33</v>
      </c>
      <c r="F187" s="32" t="s">
        <v>209</v>
      </c>
      <c r="G187" s="33"/>
      <c r="H187" s="27">
        <v>1</v>
      </c>
      <c r="I187" s="141" t="s">
        <v>281</v>
      </c>
      <c r="J187" s="33" t="s">
        <v>282</v>
      </c>
      <c r="K187" s="34"/>
      <c r="L187" s="34"/>
      <c r="M187" s="5"/>
    </row>
    <row r="188" spans="1:13" s="35" customFormat="1" ht="66" x14ac:dyDescent="0.3">
      <c r="A188" s="5"/>
      <c r="B188" s="29">
        <v>4</v>
      </c>
      <c r="C188" s="36" t="s">
        <v>228</v>
      </c>
      <c r="D188" s="36" t="s">
        <v>229</v>
      </c>
      <c r="E188" s="32" t="s">
        <v>33</v>
      </c>
      <c r="F188" s="32" t="s">
        <v>209</v>
      </c>
      <c r="G188" s="33"/>
      <c r="H188" s="27">
        <v>4</v>
      </c>
      <c r="I188" s="141" t="s">
        <v>281</v>
      </c>
      <c r="J188" s="33" t="s">
        <v>282</v>
      </c>
      <c r="K188" s="34"/>
      <c r="L188" s="34"/>
      <c r="M188" s="5"/>
    </row>
    <row r="189" spans="1:13" s="35" customFormat="1" ht="66" x14ac:dyDescent="0.3">
      <c r="A189" s="5"/>
      <c r="B189" s="29">
        <v>5</v>
      </c>
      <c r="C189" s="36" t="s">
        <v>230</v>
      </c>
      <c r="D189" s="36" t="s">
        <v>231</v>
      </c>
      <c r="E189" s="32" t="s">
        <v>33</v>
      </c>
      <c r="F189" s="32" t="s">
        <v>209</v>
      </c>
      <c r="G189" s="33"/>
      <c r="H189" s="27">
        <v>1</v>
      </c>
      <c r="I189" s="141" t="s">
        <v>281</v>
      </c>
      <c r="J189" s="33" t="s">
        <v>282</v>
      </c>
      <c r="K189" s="34"/>
      <c r="L189" s="34"/>
      <c r="M189" s="5"/>
    </row>
    <row r="190" spans="1:13" s="35" customFormat="1" ht="13.95" customHeight="1" x14ac:dyDescent="0.3">
      <c r="A190" s="5"/>
      <c r="B190" s="154" t="s">
        <v>232</v>
      </c>
      <c r="C190" s="154"/>
      <c r="D190" s="154"/>
      <c r="E190" s="154"/>
      <c r="F190" s="154"/>
      <c r="G190" s="154"/>
      <c r="H190" s="154"/>
      <c r="I190" s="154"/>
      <c r="J190" s="154"/>
      <c r="K190" s="154"/>
      <c r="L190" s="154"/>
      <c r="M190" s="5"/>
    </row>
    <row r="191" spans="1:13" s="35" customFormat="1" ht="14.25" customHeight="1" x14ac:dyDescent="0.3">
      <c r="A191" s="5"/>
      <c r="B191" s="25" t="s">
        <v>21</v>
      </c>
      <c r="C191" s="151" t="s">
        <v>206</v>
      </c>
      <c r="D191" s="151"/>
      <c r="E191" s="151"/>
      <c r="F191" s="151"/>
      <c r="G191" s="76"/>
      <c r="H191" s="152" t="s">
        <v>30</v>
      </c>
      <c r="I191" s="152"/>
      <c r="J191" s="152"/>
      <c r="K191" s="152"/>
      <c r="L191" s="152"/>
      <c r="M191" s="5"/>
    </row>
    <row r="192" spans="1:13" s="35" customFormat="1" ht="14.25" customHeight="1" x14ac:dyDescent="0.3">
      <c r="A192" s="5"/>
      <c r="B192" s="29">
        <v>1</v>
      </c>
      <c r="C192" s="153" t="s">
        <v>233</v>
      </c>
      <c r="D192" s="153"/>
      <c r="E192" s="153"/>
      <c r="F192" s="153"/>
      <c r="G192" s="79"/>
      <c r="H192" s="146"/>
      <c r="I192" s="146"/>
      <c r="J192" s="146"/>
      <c r="K192" s="146"/>
      <c r="L192" s="146"/>
      <c r="M192" s="5"/>
    </row>
    <row r="193" spans="1:13" s="35" customFormat="1" ht="14.25" customHeight="1" x14ac:dyDescent="0.3">
      <c r="A193" s="5"/>
      <c r="B193" s="29">
        <v>2</v>
      </c>
      <c r="C193" s="153" t="s">
        <v>234</v>
      </c>
      <c r="D193" s="153"/>
      <c r="E193" s="153"/>
      <c r="F193" s="153"/>
      <c r="G193" s="79"/>
      <c r="H193" s="152"/>
      <c r="I193" s="152"/>
      <c r="J193" s="152"/>
      <c r="K193" s="152"/>
      <c r="L193" s="152"/>
      <c r="M193" s="5"/>
    </row>
    <row r="194" spans="1:13" x14ac:dyDescent="0.3">
      <c r="A194" s="5"/>
      <c r="B194" s="12"/>
      <c r="C194" s="13"/>
      <c r="D194" s="13"/>
      <c r="E194" s="13"/>
      <c r="F194" s="15"/>
      <c r="G194" s="15"/>
      <c r="H194" s="8"/>
      <c r="I194" s="7"/>
      <c r="J194" s="5"/>
      <c r="K194" s="5"/>
      <c r="L194" s="5"/>
      <c r="M194" s="5"/>
    </row>
    <row r="195" spans="1:13" x14ac:dyDescent="0.3">
      <c r="A195" s="5"/>
      <c r="B195" s="12"/>
      <c r="C195" s="13"/>
      <c r="D195" s="13"/>
      <c r="E195" s="13"/>
      <c r="F195" s="15"/>
      <c r="G195" s="15"/>
      <c r="H195" s="8"/>
      <c r="I195" s="7"/>
      <c r="J195" s="5"/>
      <c r="K195" s="5"/>
      <c r="L195" s="5"/>
      <c r="M195" s="5"/>
    </row>
    <row r="196" spans="1:13" x14ac:dyDescent="0.3">
      <c r="A196" s="5"/>
      <c r="B196" s="12"/>
      <c r="C196" s="13"/>
      <c r="D196" s="13"/>
      <c r="E196" s="13"/>
      <c r="F196" s="15"/>
      <c r="G196" s="15"/>
      <c r="H196" s="8"/>
      <c r="I196" s="7"/>
      <c r="J196" s="5"/>
      <c r="K196" s="5"/>
      <c r="L196" s="5"/>
      <c r="M196" s="5"/>
    </row>
    <row r="197" spans="1:13" ht="21.75" customHeight="1" x14ac:dyDescent="0.3">
      <c r="A197" s="5"/>
      <c r="B197" s="149" t="s">
        <v>235</v>
      </c>
      <c r="C197" s="149"/>
      <c r="D197" s="149"/>
      <c r="E197" s="149"/>
      <c r="F197" s="149"/>
      <c r="G197" s="149"/>
      <c r="H197" s="149"/>
      <c r="I197" s="149"/>
      <c r="J197" s="149"/>
      <c r="K197" s="149"/>
      <c r="L197" s="149"/>
      <c r="M197" s="5"/>
    </row>
    <row r="198" spans="1:13" ht="13.95" customHeight="1" x14ac:dyDescent="0.3">
      <c r="A198" s="5"/>
      <c r="B198" s="150" t="s">
        <v>236</v>
      </c>
      <c r="C198" s="150"/>
      <c r="D198" s="150"/>
      <c r="E198" s="150"/>
      <c r="F198" s="150"/>
      <c r="G198" s="150"/>
      <c r="H198" s="150"/>
      <c r="I198" s="150"/>
      <c r="J198" s="150"/>
      <c r="K198" s="150"/>
      <c r="L198" s="150"/>
      <c r="M198" s="5"/>
    </row>
    <row r="199" spans="1:13" ht="52.8" x14ac:dyDescent="0.3">
      <c r="A199" s="5"/>
      <c r="B199" s="25" t="s">
        <v>21</v>
      </c>
      <c r="C199" s="26" t="s">
        <v>22</v>
      </c>
      <c r="D199" s="26" t="s">
        <v>23</v>
      </c>
      <c r="E199" s="26" t="s">
        <v>24</v>
      </c>
      <c r="F199" s="26" t="s">
        <v>25</v>
      </c>
      <c r="G199" s="27" t="s">
        <v>26</v>
      </c>
      <c r="H199" s="27" t="s">
        <v>25</v>
      </c>
      <c r="I199" s="27" t="s">
        <v>27</v>
      </c>
      <c r="J199" s="27" t="s">
        <v>28</v>
      </c>
      <c r="K199" s="28" t="s">
        <v>29</v>
      </c>
      <c r="L199" s="27" t="s">
        <v>30</v>
      </c>
      <c r="M199" s="5"/>
    </row>
    <row r="200" spans="1:13" s="35" customFormat="1" ht="15" customHeight="1" x14ac:dyDescent="0.3">
      <c r="A200" s="5"/>
      <c r="B200" s="81">
        <v>1</v>
      </c>
      <c r="C200" s="82" t="s">
        <v>225</v>
      </c>
      <c r="D200" s="82" t="s">
        <v>213</v>
      </c>
      <c r="E200" s="83" t="s">
        <v>33</v>
      </c>
      <c r="F200" s="32" t="s">
        <v>209</v>
      </c>
      <c r="G200" s="33"/>
      <c r="H200" s="27">
        <v>1</v>
      </c>
      <c r="I200" s="141" t="s">
        <v>281</v>
      </c>
      <c r="J200" s="33" t="s">
        <v>282</v>
      </c>
      <c r="K200" s="43"/>
      <c r="L200" s="43"/>
      <c r="M200" s="5"/>
    </row>
    <row r="201" spans="1:13" s="35" customFormat="1" ht="15" customHeight="1" x14ac:dyDescent="0.3">
      <c r="A201" s="5"/>
      <c r="B201" s="81">
        <v>2</v>
      </c>
      <c r="C201" s="82" t="s">
        <v>224</v>
      </c>
      <c r="D201" s="82" t="s">
        <v>213</v>
      </c>
      <c r="E201" s="83" t="s">
        <v>33</v>
      </c>
      <c r="F201" s="32" t="s">
        <v>209</v>
      </c>
      <c r="G201" s="33"/>
      <c r="H201" s="27">
        <v>1</v>
      </c>
      <c r="I201" s="141" t="s">
        <v>281</v>
      </c>
      <c r="J201" s="33" t="s">
        <v>282</v>
      </c>
      <c r="K201" s="43"/>
      <c r="L201" s="43"/>
      <c r="M201" s="5"/>
    </row>
    <row r="202" spans="1:13" s="35" customFormat="1" ht="15" customHeight="1" x14ac:dyDescent="0.3">
      <c r="A202" s="5"/>
      <c r="B202" s="81">
        <v>3</v>
      </c>
      <c r="C202" s="82" t="s">
        <v>212</v>
      </c>
      <c r="D202" s="82" t="s">
        <v>213</v>
      </c>
      <c r="E202" s="83" t="s">
        <v>33</v>
      </c>
      <c r="F202" s="32" t="s">
        <v>209</v>
      </c>
      <c r="G202" s="33"/>
      <c r="H202" s="27">
        <v>3</v>
      </c>
      <c r="I202" s="141" t="s">
        <v>281</v>
      </c>
      <c r="J202" s="33" t="s">
        <v>282</v>
      </c>
      <c r="K202" s="43"/>
      <c r="L202" s="43"/>
      <c r="M202" s="5"/>
    </row>
    <row r="203" spans="1:13" s="35" customFormat="1" ht="15" customHeight="1" x14ac:dyDescent="0.3">
      <c r="A203" s="5"/>
      <c r="B203" s="150" t="s">
        <v>214</v>
      </c>
      <c r="C203" s="150"/>
      <c r="D203" s="150"/>
      <c r="E203" s="150"/>
      <c r="F203" s="150"/>
      <c r="G203" s="150"/>
      <c r="H203" s="150"/>
      <c r="I203" s="150"/>
      <c r="J203" s="150"/>
      <c r="K203" s="150"/>
      <c r="L203" s="150"/>
      <c r="M203" s="5"/>
    </row>
    <row r="204" spans="1:13" s="35" customFormat="1" ht="52.8" x14ac:dyDescent="0.3">
      <c r="A204" s="5"/>
      <c r="B204" s="25" t="s">
        <v>21</v>
      </c>
      <c r="C204" s="26" t="s">
        <v>22</v>
      </c>
      <c r="D204" s="26" t="s">
        <v>23</v>
      </c>
      <c r="E204" s="26" t="s">
        <v>24</v>
      </c>
      <c r="F204" s="26" t="s">
        <v>25</v>
      </c>
      <c r="G204" s="27" t="s">
        <v>26</v>
      </c>
      <c r="H204" s="27" t="s">
        <v>25</v>
      </c>
      <c r="I204" s="27" t="s">
        <v>27</v>
      </c>
      <c r="J204" s="27" t="s">
        <v>28</v>
      </c>
      <c r="K204" s="28" t="s">
        <v>29</v>
      </c>
      <c r="L204" s="27" t="s">
        <v>30</v>
      </c>
      <c r="M204" s="5"/>
    </row>
    <row r="205" spans="1:13" s="35" customFormat="1" ht="15" customHeight="1" x14ac:dyDescent="0.3">
      <c r="A205" s="5"/>
      <c r="B205" s="81">
        <v>1</v>
      </c>
      <c r="C205" s="82" t="s">
        <v>215</v>
      </c>
      <c r="D205" s="80" t="s">
        <v>61</v>
      </c>
      <c r="E205" s="83" t="s">
        <v>33</v>
      </c>
      <c r="F205" s="32" t="s">
        <v>209</v>
      </c>
      <c r="G205" s="33"/>
      <c r="H205" s="27">
        <v>4</v>
      </c>
      <c r="I205" s="141" t="s">
        <v>281</v>
      </c>
      <c r="J205" s="33" t="s">
        <v>282</v>
      </c>
      <c r="K205" s="43"/>
      <c r="L205" s="43"/>
      <c r="M205" s="5"/>
    </row>
    <row r="206" spans="1:13" s="35" customFormat="1" ht="15" customHeight="1" x14ac:dyDescent="0.3">
      <c r="A206" s="5"/>
      <c r="B206" s="81">
        <v>2</v>
      </c>
      <c r="C206" s="82" t="s">
        <v>216</v>
      </c>
      <c r="D206" s="82" t="s">
        <v>217</v>
      </c>
      <c r="E206" s="83" t="s">
        <v>33</v>
      </c>
      <c r="F206" s="32" t="s">
        <v>209</v>
      </c>
      <c r="G206" s="33"/>
      <c r="H206" s="27">
        <v>12</v>
      </c>
      <c r="I206" s="141" t="s">
        <v>281</v>
      </c>
      <c r="J206" s="33" t="s">
        <v>282</v>
      </c>
      <c r="K206" s="43"/>
      <c r="L206" s="43"/>
      <c r="M206" s="5"/>
    </row>
    <row r="207" spans="1:13" s="35" customFormat="1" ht="15" customHeight="1" x14ac:dyDescent="0.3">
      <c r="A207" s="5"/>
      <c r="B207" s="81">
        <v>3</v>
      </c>
      <c r="C207" s="82" t="s">
        <v>226</v>
      </c>
      <c r="D207" s="82" t="s">
        <v>227</v>
      </c>
      <c r="E207" s="83" t="s">
        <v>33</v>
      </c>
      <c r="F207" s="32" t="s">
        <v>209</v>
      </c>
      <c r="G207" s="33"/>
      <c r="H207" s="27">
        <v>1</v>
      </c>
      <c r="I207" s="141" t="s">
        <v>281</v>
      </c>
      <c r="J207" s="33" t="s">
        <v>282</v>
      </c>
      <c r="K207" s="43"/>
      <c r="L207" s="43"/>
      <c r="M207" s="5"/>
    </row>
    <row r="208" spans="1:13" s="35" customFormat="1" ht="15" customHeight="1" x14ac:dyDescent="0.3">
      <c r="A208" s="5"/>
      <c r="B208" s="81">
        <v>4</v>
      </c>
      <c r="C208" s="82" t="s">
        <v>228</v>
      </c>
      <c r="D208" s="82" t="s">
        <v>229</v>
      </c>
      <c r="E208" s="83" t="s">
        <v>33</v>
      </c>
      <c r="F208" s="32" t="s">
        <v>209</v>
      </c>
      <c r="G208" s="33"/>
      <c r="H208" s="27">
        <v>1</v>
      </c>
      <c r="I208" s="141" t="s">
        <v>281</v>
      </c>
      <c r="J208" s="33" t="s">
        <v>282</v>
      </c>
      <c r="K208" s="43"/>
      <c r="L208" s="43"/>
      <c r="M208" s="5"/>
    </row>
    <row r="209" spans="1:13" s="35" customFormat="1" ht="15" customHeight="1" x14ac:dyDescent="0.3">
      <c r="A209" s="5"/>
      <c r="B209" s="81">
        <v>5</v>
      </c>
      <c r="C209" s="82" t="s">
        <v>230</v>
      </c>
      <c r="D209" s="82" t="s">
        <v>237</v>
      </c>
      <c r="E209" s="83" t="s">
        <v>33</v>
      </c>
      <c r="F209" s="32" t="s">
        <v>209</v>
      </c>
      <c r="G209" s="33"/>
      <c r="H209" s="27">
        <v>1</v>
      </c>
      <c r="I209" s="141" t="s">
        <v>281</v>
      </c>
      <c r="J209" s="33" t="s">
        <v>282</v>
      </c>
      <c r="K209" s="43"/>
      <c r="L209" s="43"/>
      <c r="M209" s="5"/>
    </row>
    <row r="210" spans="1:13" s="35" customFormat="1" ht="15" customHeight="1" x14ac:dyDescent="0.3">
      <c r="A210" s="5"/>
      <c r="B210" s="150" t="s">
        <v>238</v>
      </c>
      <c r="C210" s="150"/>
      <c r="D210" s="150"/>
      <c r="E210" s="150"/>
      <c r="F210" s="150"/>
      <c r="G210" s="150"/>
      <c r="H210" s="150"/>
      <c r="I210" s="150"/>
      <c r="J210" s="150"/>
      <c r="K210" s="150"/>
      <c r="L210" s="150"/>
      <c r="M210" s="5"/>
    </row>
    <row r="211" spans="1:13" s="35" customFormat="1" ht="14.25" customHeight="1" x14ac:dyDescent="0.3">
      <c r="A211" s="5"/>
      <c r="B211" s="25" t="s">
        <v>21</v>
      </c>
      <c r="C211" s="151" t="s">
        <v>206</v>
      </c>
      <c r="D211" s="151"/>
      <c r="E211" s="151"/>
      <c r="F211" s="151"/>
      <c r="G211" s="76"/>
      <c r="H211" s="152" t="s">
        <v>30</v>
      </c>
      <c r="I211" s="152"/>
      <c r="J211" s="152"/>
      <c r="K211" s="152"/>
      <c r="L211" s="152"/>
      <c r="M211" s="5"/>
    </row>
    <row r="212" spans="1:13" s="35" customFormat="1" ht="15" customHeight="1" x14ac:dyDescent="0.3">
      <c r="A212" s="5"/>
      <c r="B212" s="81">
        <v>1</v>
      </c>
      <c r="C212" s="145" t="s">
        <v>233</v>
      </c>
      <c r="D212" s="145"/>
      <c r="E212" s="145"/>
      <c r="F212" s="145"/>
      <c r="G212" s="84"/>
      <c r="H212" s="152" t="s">
        <v>209</v>
      </c>
      <c r="I212" s="152"/>
      <c r="J212" s="152"/>
      <c r="K212" s="152"/>
      <c r="L212" s="152"/>
      <c r="M212" s="5"/>
    </row>
    <row r="213" spans="1:13" s="35" customFormat="1" ht="14.25" customHeight="1" x14ac:dyDescent="0.3">
      <c r="A213" s="5"/>
      <c r="B213" s="29">
        <v>2</v>
      </c>
      <c r="C213" s="153" t="s">
        <v>239</v>
      </c>
      <c r="D213" s="153"/>
      <c r="E213" s="153"/>
      <c r="F213" s="153"/>
      <c r="G213" s="79"/>
      <c r="H213" s="152"/>
      <c r="I213" s="152"/>
      <c r="J213" s="152"/>
      <c r="K213" s="152"/>
      <c r="L213" s="152"/>
      <c r="M213" s="5"/>
    </row>
    <row r="214" spans="1:13" x14ac:dyDescent="0.3">
      <c r="A214" s="5"/>
      <c r="B214" s="12"/>
      <c r="C214" s="13"/>
      <c r="D214" s="13"/>
      <c r="E214" s="13"/>
      <c r="F214" s="15"/>
      <c r="G214" s="15"/>
      <c r="H214" s="8"/>
      <c r="I214" s="7"/>
      <c r="J214" s="5"/>
      <c r="K214" s="5"/>
      <c r="L214" s="5"/>
      <c r="M214" s="5"/>
    </row>
    <row r="215" spans="1:13" x14ac:dyDescent="0.3">
      <c r="A215" s="5"/>
      <c r="B215" s="12"/>
      <c r="C215" s="13"/>
      <c r="D215" s="13"/>
      <c r="E215" s="13"/>
      <c r="F215" s="15"/>
      <c r="G215" s="15"/>
      <c r="H215" s="8"/>
      <c r="I215" s="7"/>
      <c r="J215" s="5"/>
      <c r="K215" s="5"/>
      <c r="L215" s="5"/>
      <c r="M215" s="5"/>
    </row>
    <row r="216" spans="1:13" x14ac:dyDescent="0.3">
      <c r="A216" s="5"/>
      <c r="B216" s="12"/>
      <c r="C216" s="13"/>
      <c r="D216" s="13"/>
      <c r="E216" s="13"/>
      <c r="F216" s="15"/>
      <c r="G216" s="15"/>
      <c r="H216" s="8"/>
      <c r="I216" s="7"/>
      <c r="J216" s="5"/>
      <c r="K216" s="5"/>
      <c r="L216" s="5"/>
      <c r="M216" s="5"/>
    </row>
    <row r="217" spans="1:13" ht="21.75" customHeight="1" x14ac:dyDescent="0.3">
      <c r="A217" s="5"/>
      <c r="B217" s="149" t="s">
        <v>240</v>
      </c>
      <c r="C217" s="149"/>
      <c r="D217" s="149"/>
      <c r="E217" s="149"/>
      <c r="F217" s="149"/>
      <c r="G217" s="149"/>
      <c r="H217" s="149"/>
      <c r="I217" s="149"/>
      <c r="J217" s="149"/>
      <c r="K217" s="149"/>
      <c r="L217" s="149"/>
      <c r="M217" s="5"/>
    </row>
    <row r="218" spans="1:13" ht="13.95" customHeight="1" x14ac:dyDescent="0.3">
      <c r="A218" s="5"/>
      <c r="B218" s="150" t="s">
        <v>236</v>
      </c>
      <c r="C218" s="150"/>
      <c r="D218" s="150"/>
      <c r="E218" s="150"/>
      <c r="F218" s="150"/>
      <c r="G218" s="150"/>
      <c r="H218" s="150"/>
      <c r="I218" s="150"/>
      <c r="J218" s="150"/>
      <c r="K218" s="150"/>
      <c r="L218" s="150"/>
      <c r="M218" s="5"/>
    </row>
    <row r="219" spans="1:13" ht="52.8" x14ac:dyDescent="0.3">
      <c r="A219" s="5"/>
      <c r="B219" s="25" t="s">
        <v>21</v>
      </c>
      <c r="C219" s="26" t="s">
        <v>22</v>
      </c>
      <c r="D219" s="26" t="s">
        <v>23</v>
      </c>
      <c r="E219" s="26" t="s">
        <v>24</v>
      </c>
      <c r="F219" s="26" t="s">
        <v>25</v>
      </c>
      <c r="G219" s="27" t="s">
        <v>26</v>
      </c>
      <c r="H219" s="27" t="s">
        <v>25</v>
      </c>
      <c r="I219" s="27" t="s">
        <v>27</v>
      </c>
      <c r="J219" s="27" t="s">
        <v>28</v>
      </c>
      <c r="K219" s="28" t="s">
        <v>29</v>
      </c>
      <c r="L219" s="27" t="s">
        <v>30</v>
      </c>
      <c r="M219" s="5"/>
    </row>
    <row r="220" spans="1:13" s="39" customFormat="1" ht="66" x14ac:dyDescent="0.3">
      <c r="A220" s="37"/>
      <c r="B220" s="29" t="s">
        <v>203</v>
      </c>
      <c r="C220" s="30" t="s">
        <v>44</v>
      </c>
      <c r="D220" s="38" t="s">
        <v>45</v>
      </c>
      <c r="E220" s="32" t="s">
        <v>33</v>
      </c>
      <c r="F220" s="32" t="s">
        <v>209</v>
      </c>
      <c r="G220" s="33"/>
      <c r="H220" s="27">
        <v>2</v>
      </c>
      <c r="I220" s="141" t="s">
        <v>281</v>
      </c>
      <c r="J220" s="33" t="s">
        <v>282</v>
      </c>
      <c r="K220" s="34"/>
      <c r="L220" s="34"/>
      <c r="M220" s="37"/>
    </row>
    <row r="221" spans="1:13" s="35" customFormat="1" ht="56.25" customHeight="1" x14ac:dyDescent="0.3">
      <c r="A221" s="5"/>
      <c r="B221" s="29" t="s">
        <v>204</v>
      </c>
      <c r="C221" s="36" t="s">
        <v>40</v>
      </c>
      <c r="D221" s="36" t="s">
        <v>41</v>
      </c>
      <c r="E221" s="32" t="s">
        <v>33</v>
      </c>
      <c r="F221" s="32">
        <v>1</v>
      </c>
      <c r="G221" s="33"/>
      <c r="H221" s="27">
        <v>2</v>
      </c>
      <c r="I221" s="141" t="s">
        <v>281</v>
      </c>
      <c r="J221" s="33" t="s">
        <v>282</v>
      </c>
      <c r="K221" s="34"/>
      <c r="L221" s="34"/>
      <c r="M221" s="5"/>
    </row>
    <row r="222" spans="1:13" s="35" customFormat="1" ht="66" x14ac:dyDescent="0.3">
      <c r="A222" s="5"/>
      <c r="B222" s="29" t="s">
        <v>241</v>
      </c>
      <c r="C222" s="36" t="s">
        <v>42</v>
      </c>
      <c r="D222" s="36" t="s">
        <v>43</v>
      </c>
      <c r="E222" s="32" t="s">
        <v>33</v>
      </c>
      <c r="F222" s="32">
        <v>1</v>
      </c>
      <c r="G222" s="33"/>
      <c r="H222" s="27">
        <v>2</v>
      </c>
      <c r="I222" s="141" t="s">
        <v>281</v>
      </c>
      <c r="J222" s="33" t="s">
        <v>282</v>
      </c>
      <c r="K222" s="34"/>
      <c r="L222" s="34"/>
      <c r="M222" s="5"/>
    </row>
    <row r="223" spans="1:13" s="35" customFormat="1" ht="15" customHeight="1" x14ac:dyDescent="0.3">
      <c r="A223" s="5"/>
      <c r="B223" s="150" t="s">
        <v>214</v>
      </c>
      <c r="C223" s="150"/>
      <c r="D223" s="150"/>
      <c r="E223" s="150"/>
      <c r="F223" s="150"/>
      <c r="G223" s="150"/>
      <c r="H223" s="150"/>
      <c r="I223" s="150"/>
      <c r="J223" s="150"/>
      <c r="K223" s="150"/>
      <c r="L223" s="150"/>
      <c r="M223" s="5"/>
    </row>
    <row r="224" spans="1:13" s="35" customFormat="1" ht="52.8" x14ac:dyDescent="0.3">
      <c r="A224" s="5"/>
      <c r="B224" s="25" t="s">
        <v>21</v>
      </c>
      <c r="C224" s="26" t="s">
        <v>22</v>
      </c>
      <c r="D224" s="26" t="s">
        <v>23</v>
      </c>
      <c r="E224" s="26" t="s">
        <v>24</v>
      </c>
      <c r="F224" s="26" t="s">
        <v>25</v>
      </c>
      <c r="G224" s="27" t="s">
        <v>26</v>
      </c>
      <c r="H224" s="27" t="s">
        <v>25</v>
      </c>
      <c r="I224" s="27" t="s">
        <v>27</v>
      </c>
      <c r="J224" s="27" t="s">
        <v>28</v>
      </c>
      <c r="K224" s="28" t="s">
        <v>29</v>
      </c>
      <c r="L224" s="27" t="s">
        <v>30</v>
      </c>
      <c r="M224" s="5"/>
    </row>
    <row r="225" spans="1:13" s="35" customFormat="1" ht="26.25" customHeight="1" x14ac:dyDescent="0.3">
      <c r="A225" s="5"/>
      <c r="B225" s="70">
        <v>1</v>
      </c>
      <c r="C225" s="71" t="s">
        <v>215</v>
      </c>
      <c r="D225" s="80" t="s">
        <v>61</v>
      </c>
      <c r="E225" s="72" t="s">
        <v>33</v>
      </c>
      <c r="F225" s="73" t="s">
        <v>209</v>
      </c>
      <c r="G225" s="74"/>
      <c r="H225" s="27">
        <v>2</v>
      </c>
      <c r="I225" s="141" t="s">
        <v>281</v>
      </c>
      <c r="J225" s="33" t="s">
        <v>282</v>
      </c>
      <c r="K225" s="75"/>
      <c r="L225" s="75"/>
      <c r="M225" s="5"/>
    </row>
    <row r="226" spans="1:13" s="35" customFormat="1" ht="15" customHeight="1" x14ac:dyDescent="0.3">
      <c r="A226" s="5"/>
      <c r="B226" s="70">
        <v>2</v>
      </c>
      <c r="C226" s="71" t="s">
        <v>216</v>
      </c>
      <c r="D226" s="71" t="s">
        <v>217</v>
      </c>
      <c r="E226" s="72" t="s">
        <v>33</v>
      </c>
      <c r="F226" s="73" t="s">
        <v>209</v>
      </c>
      <c r="G226" s="74"/>
      <c r="H226" s="27">
        <v>4</v>
      </c>
      <c r="I226" s="141" t="s">
        <v>281</v>
      </c>
      <c r="J226" s="33" t="s">
        <v>282</v>
      </c>
      <c r="K226" s="75"/>
      <c r="L226" s="75"/>
      <c r="M226" s="5"/>
    </row>
    <row r="227" spans="1:13" s="35" customFormat="1" ht="15" customHeight="1" x14ac:dyDescent="0.3">
      <c r="A227" s="5"/>
      <c r="B227" s="150" t="s">
        <v>242</v>
      </c>
      <c r="C227" s="150"/>
      <c r="D227" s="150"/>
      <c r="E227" s="150"/>
      <c r="F227" s="150"/>
      <c r="G227" s="150"/>
      <c r="H227" s="150"/>
      <c r="I227" s="150"/>
      <c r="J227" s="150"/>
      <c r="K227" s="150"/>
      <c r="L227" s="150"/>
      <c r="M227" s="5"/>
    </row>
    <row r="228" spans="1:13" s="35" customFormat="1" ht="14.25" customHeight="1" x14ac:dyDescent="0.3">
      <c r="A228" s="5"/>
      <c r="B228" s="29">
        <v>2</v>
      </c>
      <c r="C228" s="153" t="s">
        <v>234</v>
      </c>
      <c r="D228" s="153"/>
      <c r="E228" s="153"/>
      <c r="F228" s="153"/>
      <c r="G228" s="79"/>
      <c r="H228" s="152"/>
      <c r="I228" s="152"/>
      <c r="J228" s="152"/>
      <c r="K228" s="152"/>
      <c r="L228" s="152"/>
      <c r="M228" s="5"/>
    </row>
    <row r="229" spans="1:13" x14ac:dyDescent="0.3">
      <c r="A229" s="5"/>
      <c r="B229" s="12"/>
      <c r="C229" s="13"/>
      <c r="D229" s="13"/>
      <c r="E229" s="13"/>
      <c r="F229" s="15"/>
      <c r="G229" s="15"/>
      <c r="H229" s="8"/>
      <c r="I229" s="7"/>
      <c r="J229" s="5"/>
      <c r="K229" s="5"/>
      <c r="L229" s="5"/>
      <c r="M229" s="5"/>
    </row>
    <row r="230" spans="1:13" x14ac:dyDescent="0.3">
      <c r="A230" s="5"/>
      <c r="B230" s="12"/>
      <c r="C230" s="13"/>
      <c r="D230" s="13"/>
      <c r="E230" s="13"/>
      <c r="F230" s="15"/>
      <c r="G230" s="15"/>
      <c r="H230" s="8"/>
      <c r="I230" s="7"/>
      <c r="J230" s="5"/>
      <c r="K230" s="5"/>
      <c r="L230" s="5"/>
      <c r="M230" s="5"/>
    </row>
    <row r="231" spans="1:13" x14ac:dyDescent="0.3">
      <c r="A231" s="5"/>
      <c r="B231" s="12"/>
      <c r="C231" s="13"/>
      <c r="D231" s="13"/>
      <c r="E231" s="13"/>
      <c r="F231" s="15"/>
      <c r="G231" s="15"/>
      <c r="H231" s="8"/>
      <c r="I231" s="7"/>
      <c r="J231" s="5"/>
      <c r="K231" s="5"/>
      <c r="L231" s="5"/>
      <c r="M231" s="5"/>
    </row>
    <row r="232" spans="1:13" ht="21.75" customHeight="1" x14ac:dyDescent="0.3">
      <c r="A232" s="5"/>
      <c r="B232" s="149" t="s">
        <v>243</v>
      </c>
      <c r="C232" s="149"/>
      <c r="D232" s="149"/>
      <c r="E232" s="149"/>
      <c r="F232" s="149"/>
      <c r="G232" s="149"/>
      <c r="H232" s="149"/>
      <c r="I232" s="149"/>
      <c r="J232" s="149"/>
      <c r="K232" s="149"/>
      <c r="L232" s="149"/>
      <c r="M232" s="5"/>
    </row>
    <row r="233" spans="1:13" ht="13.95" customHeight="1" x14ac:dyDescent="0.3">
      <c r="A233" s="5"/>
      <c r="B233" s="150" t="s">
        <v>140</v>
      </c>
      <c r="C233" s="150"/>
      <c r="D233" s="150"/>
      <c r="E233" s="150"/>
      <c r="F233" s="150"/>
      <c r="G233" s="150"/>
      <c r="H233" s="150"/>
      <c r="I233" s="150"/>
      <c r="J233" s="150"/>
      <c r="K233" s="150"/>
      <c r="L233" s="150"/>
      <c r="M233" s="5"/>
    </row>
    <row r="234" spans="1:13" ht="52.8" x14ac:dyDescent="0.3">
      <c r="A234" s="5"/>
      <c r="B234" s="25" t="s">
        <v>21</v>
      </c>
      <c r="C234" s="26" t="s">
        <v>22</v>
      </c>
      <c r="D234" s="26" t="s">
        <v>23</v>
      </c>
      <c r="E234" s="26" t="s">
        <v>24</v>
      </c>
      <c r="F234" s="26" t="s">
        <v>25</v>
      </c>
      <c r="G234" s="27" t="s">
        <v>26</v>
      </c>
      <c r="H234" s="27" t="s">
        <v>25</v>
      </c>
      <c r="I234" s="27" t="s">
        <v>27</v>
      </c>
      <c r="J234" s="27" t="s">
        <v>28</v>
      </c>
      <c r="K234" s="28" t="s">
        <v>29</v>
      </c>
      <c r="L234" s="27" t="s">
        <v>30</v>
      </c>
      <c r="M234" s="5"/>
    </row>
    <row r="235" spans="1:13" s="35" customFormat="1" ht="15" customHeight="1" x14ac:dyDescent="0.3">
      <c r="A235" s="5"/>
      <c r="B235" s="81">
        <v>1</v>
      </c>
      <c r="C235" s="82" t="s">
        <v>224</v>
      </c>
      <c r="D235" s="82" t="s">
        <v>213</v>
      </c>
      <c r="E235" s="83" t="s">
        <v>33</v>
      </c>
      <c r="F235" s="32" t="s">
        <v>209</v>
      </c>
      <c r="G235" s="33"/>
      <c r="H235" s="33">
        <v>1</v>
      </c>
      <c r="I235" s="141" t="s">
        <v>281</v>
      </c>
      <c r="J235" s="33" t="s">
        <v>282</v>
      </c>
      <c r="K235" s="43"/>
      <c r="L235" s="43"/>
      <c r="M235" s="5"/>
    </row>
    <row r="236" spans="1:13" s="35" customFormat="1" ht="15" customHeight="1" x14ac:dyDescent="0.3">
      <c r="A236" s="5"/>
      <c r="B236" s="81">
        <v>2</v>
      </c>
      <c r="C236" s="82" t="s">
        <v>212</v>
      </c>
      <c r="D236" s="82" t="s">
        <v>213</v>
      </c>
      <c r="E236" s="83" t="s">
        <v>33</v>
      </c>
      <c r="F236" s="32" t="s">
        <v>209</v>
      </c>
      <c r="G236" s="33"/>
      <c r="H236" s="33">
        <v>1</v>
      </c>
      <c r="I236" s="141" t="s">
        <v>281</v>
      </c>
      <c r="J236" s="33" t="s">
        <v>282</v>
      </c>
      <c r="K236" s="43"/>
      <c r="L236" s="43"/>
      <c r="M236" s="5"/>
    </row>
    <row r="237" spans="1:13" s="35" customFormat="1" ht="15" customHeight="1" x14ac:dyDescent="0.3">
      <c r="A237" s="5"/>
      <c r="B237" s="81">
        <v>3</v>
      </c>
      <c r="C237" s="82" t="s">
        <v>225</v>
      </c>
      <c r="D237" s="82" t="s">
        <v>213</v>
      </c>
      <c r="E237" s="83" t="s">
        <v>33</v>
      </c>
      <c r="F237" s="32" t="s">
        <v>209</v>
      </c>
      <c r="G237" s="33"/>
      <c r="H237" s="27">
        <v>1</v>
      </c>
      <c r="I237" s="141" t="s">
        <v>281</v>
      </c>
      <c r="J237" s="33" t="s">
        <v>282</v>
      </c>
      <c r="K237" s="43"/>
      <c r="L237" s="43"/>
      <c r="M237" s="5"/>
    </row>
    <row r="238" spans="1:13" s="35" customFormat="1" ht="15" customHeight="1" x14ac:dyDescent="0.3">
      <c r="A238" s="5"/>
      <c r="B238" s="150" t="s">
        <v>244</v>
      </c>
      <c r="C238" s="150"/>
      <c r="D238" s="150"/>
      <c r="E238" s="150"/>
      <c r="F238" s="150"/>
      <c r="G238" s="150"/>
      <c r="H238" s="150"/>
      <c r="I238" s="150"/>
      <c r="J238" s="150"/>
      <c r="K238" s="150"/>
      <c r="L238" s="150"/>
      <c r="M238" s="5"/>
    </row>
    <row r="239" spans="1:13" s="35" customFormat="1" ht="52.8" x14ac:dyDescent="0.3">
      <c r="A239" s="5"/>
      <c r="B239" s="25" t="s">
        <v>21</v>
      </c>
      <c r="C239" s="26" t="s">
        <v>22</v>
      </c>
      <c r="D239" s="26" t="s">
        <v>23</v>
      </c>
      <c r="E239" s="26" t="s">
        <v>24</v>
      </c>
      <c r="F239" s="26" t="s">
        <v>25</v>
      </c>
      <c r="G239" s="27" t="s">
        <v>26</v>
      </c>
      <c r="H239" s="27" t="s">
        <v>25</v>
      </c>
      <c r="I239" s="27" t="s">
        <v>27</v>
      </c>
      <c r="J239" s="27" t="s">
        <v>28</v>
      </c>
      <c r="K239" s="28" t="s">
        <v>29</v>
      </c>
      <c r="L239" s="27" t="s">
        <v>30</v>
      </c>
      <c r="M239" s="5"/>
    </row>
    <row r="240" spans="1:13" s="35" customFormat="1" ht="15" customHeight="1" x14ac:dyDescent="0.3">
      <c r="A240" s="5"/>
      <c r="B240" s="29">
        <v>1</v>
      </c>
      <c r="C240" s="85" t="s">
        <v>245</v>
      </c>
      <c r="D240" s="78" t="s">
        <v>246</v>
      </c>
      <c r="E240" s="67" t="s">
        <v>247</v>
      </c>
      <c r="F240" s="32" t="s">
        <v>209</v>
      </c>
      <c r="G240" s="33"/>
      <c r="H240" s="27">
        <v>610</v>
      </c>
      <c r="I240" s="141" t="s">
        <v>281</v>
      </c>
      <c r="J240" s="33" t="s">
        <v>282</v>
      </c>
      <c r="K240" s="43">
        <v>5000</v>
      </c>
      <c r="L240" s="43"/>
      <c r="M240" s="5"/>
    </row>
    <row r="241" spans="1:13" s="35" customFormat="1" ht="15" customHeight="1" x14ac:dyDescent="0.3">
      <c r="A241" s="5"/>
      <c r="B241" s="29">
        <v>2</v>
      </c>
      <c r="C241" s="78" t="s">
        <v>248</v>
      </c>
      <c r="D241" s="85" t="s">
        <v>249</v>
      </c>
      <c r="E241" s="32" t="s">
        <v>33</v>
      </c>
      <c r="F241" s="32" t="s">
        <v>209</v>
      </c>
      <c r="G241" s="33"/>
      <c r="H241" s="27">
        <v>100</v>
      </c>
      <c r="I241" s="141" t="s">
        <v>281</v>
      </c>
      <c r="J241" s="33" t="s">
        <v>282</v>
      </c>
      <c r="K241" s="86">
        <v>1000</v>
      </c>
      <c r="L241" s="87"/>
      <c r="M241" s="5"/>
    </row>
    <row r="242" spans="1:13" s="35" customFormat="1" ht="15" customHeight="1" x14ac:dyDescent="0.3">
      <c r="A242" s="5"/>
      <c r="B242" s="29">
        <v>3</v>
      </c>
      <c r="C242" s="78" t="s">
        <v>250</v>
      </c>
      <c r="D242" s="85" t="s">
        <v>251</v>
      </c>
      <c r="E242" s="32" t="s">
        <v>33</v>
      </c>
      <c r="F242" s="32" t="s">
        <v>209</v>
      </c>
      <c r="G242" s="33"/>
      <c r="H242" s="27">
        <v>100</v>
      </c>
      <c r="I242" s="141" t="s">
        <v>281</v>
      </c>
      <c r="J242" s="33" t="s">
        <v>282</v>
      </c>
      <c r="K242" s="86">
        <v>600</v>
      </c>
      <c r="L242" s="87"/>
      <c r="M242" s="5"/>
    </row>
    <row r="243" spans="1:13" s="35" customFormat="1" ht="15" customHeight="1" x14ac:dyDescent="0.3">
      <c r="A243" s="5"/>
      <c r="B243" s="29">
        <v>4</v>
      </c>
      <c r="C243" s="78" t="s">
        <v>252</v>
      </c>
      <c r="D243" s="85" t="s">
        <v>253</v>
      </c>
      <c r="E243" s="32" t="s">
        <v>133</v>
      </c>
      <c r="F243" s="32" t="s">
        <v>209</v>
      </c>
      <c r="G243" s="33"/>
      <c r="H243" s="27">
        <v>3</v>
      </c>
      <c r="I243" s="141" t="s">
        <v>281</v>
      </c>
      <c r="J243" s="33" t="s">
        <v>282</v>
      </c>
      <c r="K243" s="86">
        <v>1000</v>
      </c>
      <c r="L243" s="87"/>
      <c r="M243" s="5"/>
    </row>
    <row r="244" spans="1:13" s="35" customFormat="1" ht="66" x14ac:dyDescent="0.3">
      <c r="A244" s="5"/>
      <c r="B244" s="29">
        <v>5</v>
      </c>
      <c r="C244" s="78" t="s">
        <v>254</v>
      </c>
      <c r="D244" s="78" t="s">
        <v>255</v>
      </c>
      <c r="E244" s="88" t="s">
        <v>33</v>
      </c>
      <c r="F244" s="32" t="s">
        <v>209</v>
      </c>
      <c r="G244" s="89"/>
      <c r="H244" s="76">
        <f>D12</f>
        <v>12</v>
      </c>
      <c r="I244" s="141" t="s">
        <v>281</v>
      </c>
      <c r="J244" s="33" t="s">
        <v>282</v>
      </c>
      <c r="K244" s="86">
        <v>12000</v>
      </c>
      <c r="L244" s="87"/>
      <c r="M244" s="5"/>
    </row>
    <row r="245" spans="1:13" s="35" customFormat="1" ht="15" customHeight="1" x14ac:dyDescent="0.3">
      <c r="A245" s="5"/>
      <c r="B245" s="150" t="s">
        <v>214</v>
      </c>
      <c r="C245" s="150"/>
      <c r="D245" s="150"/>
      <c r="E245" s="150"/>
      <c r="F245" s="150"/>
      <c r="G245" s="150"/>
      <c r="H245" s="150"/>
      <c r="I245" s="150"/>
      <c r="J245" s="150"/>
      <c r="K245" s="150"/>
      <c r="L245" s="150"/>
      <c r="M245" s="5"/>
    </row>
    <row r="246" spans="1:13" s="35" customFormat="1" ht="52.8" x14ac:dyDescent="0.3">
      <c r="A246" s="5"/>
      <c r="B246" s="25" t="s">
        <v>21</v>
      </c>
      <c r="C246" s="26" t="s">
        <v>22</v>
      </c>
      <c r="D246" s="26" t="s">
        <v>23</v>
      </c>
      <c r="E246" s="26" t="s">
        <v>24</v>
      </c>
      <c r="F246" s="26" t="s">
        <v>25</v>
      </c>
      <c r="G246" s="27" t="s">
        <v>26</v>
      </c>
      <c r="H246" s="27" t="s">
        <v>25</v>
      </c>
      <c r="I246" s="27" t="s">
        <v>27</v>
      </c>
      <c r="J246" s="27" t="s">
        <v>28</v>
      </c>
      <c r="K246" s="28" t="s">
        <v>29</v>
      </c>
      <c r="L246" s="27" t="s">
        <v>30</v>
      </c>
      <c r="M246" s="5"/>
    </row>
    <row r="247" spans="1:13" s="35" customFormat="1" ht="15" customHeight="1" x14ac:dyDescent="0.3">
      <c r="A247" s="5"/>
      <c r="B247" s="81">
        <v>1</v>
      </c>
      <c r="C247" s="82" t="s">
        <v>215</v>
      </c>
      <c r="D247" s="80" t="s">
        <v>61</v>
      </c>
      <c r="E247" s="83" t="s">
        <v>33</v>
      </c>
      <c r="F247" s="32" t="s">
        <v>209</v>
      </c>
      <c r="G247" s="33"/>
      <c r="H247" s="27">
        <v>2</v>
      </c>
      <c r="I247" s="141" t="s">
        <v>281</v>
      </c>
      <c r="J247" s="33" t="s">
        <v>282</v>
      </c>
      <c r="K247" s="43"/>
      <c r="L247" s="43"/>
      <c r="M247" s="5"/>
    </row>
    <row r="248" spans="1:13" s="35" customFormat="1" ht="15" customHeight="1" x14ac:dyDescent="0.3">
      <c r="A248" s="5"/>
      <c r="B248" s="81">
        <v>2</v>
      </c>
      <c r="C248" s="82" t="s">
        <v>226</v>
      </c>
      <c r="D248" s="82" t="s">
        <v>227</v>
      </c>
      <c r="E248" s="83" t="s">
        <v>33</v>
      </c>
      <c r="F248" s="32" t="s">
        <v>209</v>
      </c>
      <c r="G248" s="33"/>
      <c r="H248" s="27">
        <v>1</v>
      </c>
      <c r="I248" s="141" t="s">
        <v>281</v>
      </c>
      <c r="J248" s="33" t="s">
        <v>282</v>
      </c>
      <c r="K248" s="43"/>
      <c r="L248" s="43"/>
      <c r="M248" s="5"/>
    </row>
    <row r="249" spans="1:13" s="35" customFormat="1" ht="15" customHeight="1" x14ac:dyDescent="0.3">
      <c r="A249" s="5"/>
      <c r="B249" s="81">
        <v>3</v>
      </c>
      <c r="C249" s="82" t="s">
        <v>216</v>
      </c>
      <c r="D249" s="82" t="s">
        <v>217</v>
      </c>
      <c r="E249" s="83" t="s">
        <v>33</v>
      </c>
      <c r="F249" s="32" t="s">
        <v>209</v>
      </c>
      <c r="G249" s="33"/>
      <c r="H249" s="27">
        <v>2</v>
      </c>
      <c r="I249" s="141" t="s">
        <v>281</v>
      </c>
      <c r="J249" s="33" t="s">
        <v>282</v>
      </c>
      <c r="K249" s="43"/>
      <c r="L249" s="43"/>
      <c r="M249" s="5"/>
    </row>
    <row r="250" spans="1:13" s="35" customFormat="1" ht="15" customHeight="1" x14ac:dyDescent="0.3">
      <c r="A250" s="5"/>
      <c r="B250" s="150" t="s">
        <v>256</v>
      </c>
      <c r="C250" s="150"/>
      <c r="D250" s="150"/>
      <c r="E250" s="150"/>
      <c r="F250" s="150"/>
      <c r="G250" s="150"/>
      <c r="H250" s="150"/>
      <c r="I250" s="150"/>
      <c r="J250" s="150"/>
      <c r="K250" s="150"/>
      <c r="L250" s="150"/>
      <c r="M250" s="5"/>
    </row>
    <row r="251" spans="1:13" s="35" customFormat="1" ht="14.25" customHeight="1" x14ac:dyDescent="0.3">
      <c r="A251" s="5"/>
      <c r="B251" s="25" t="s">
        <v>21</v>
      </c>
      <c r="C251" s="151" t="s">
        <v>206</v>
      </c>
      <c r="D251" s="151"/>
      <c r="E251" s="151"/>
      <c r="F251" s="151"/>
      <c r="G251" s="76"/>
      <c r="H251" s="152" t="s">
        <v>30</v>
      </c>
      <c r="I251" s="152"/>
      <c r="J251" s="152"/>
      <c r="K251" s="152"/>
      <c r="L251" s="152"/>
      <c r="M251" s="5"/>
    </row>
    <row r="252" spans="1:13" s="35" customFormat="1" ht="14.25" customHeight="1" x14ac:dyDescent="0.3">
      <c r="A252" s="5"/>
      <c r="B252" s="25">
        <v>1</v>
      </c>
      <c r="C252" s="145" t="s">
        <v>257</v>
      </c>
      <c r="D252" s="145"/>
      <c r="E252" s="145"/>
      <c r="F252" s="145"/>
      <c r="G252" s="84"/>
      <c r="H252" s="146"/>
      <c r="I252" s="146"/>
      <c r="J252" s="146"/>
      <c r="K252" s="146"/>
      <c r="L252" s="146"/>
      <c r="M252" s="5"/>
    </row>
    <row r="253" spans="1:13" s="35" customFormat="1" ht="15" customHeight="1" x14ac:dyDescent="0.3">
      <c r="A253" s="5"/>
      <c r="B253" s="81">
        <v>2</v>
      </c>
      <c r="C253" s="145" t="s">
        <v>258</v>
      </c>
      <c r="D253" s="145"/>
      <c r="E253" s="145"/>
      <c r="F253" s="145"/>
      <c r="G253" s="84"/>
      <c r="H253" s="146"/>
      <c r="I253" s="146"/>
      <c r="J253" s="146"/>
      <c r="K253" s="146"/>
      <c r="L253" s="146"/>
      <c r="M253" s="5"/>
    </row>
    <row r="254" spans="1:13" s="35" customFormat="1" ht="15" customHeight="1" x14ac:dyDescent="0.3">
      <c r="A254" s="5"/>
      <c r="B254" s="81">
        <v>3</v>
      </c>
      <c r="C254" s="147" t="s">
        <v>259</v>
      </c>
      <c r="D254" s="147"/>
      <c r="E254" s="90"/>
      <c r="F254" s="91"/>
      <c r="G254" s="84"/>
      <c r="H254" s="92"/>
      <c r="I254" s="93"/>
      <c r="J254" s="93"/>
      <c r="K254" s="93"/>
      <c r="L254" s="94"/>
      <c r="M254" s="5"/>
    </row>
    <row r="255" spans="1:13" s="35" customFormat="1" ht="15" customHeight="1" x14ac:dyDescent="0.3">
      <c r="A255" s="5"/>
      <c r="B255" s="6"/>
      <c r="C255" s="5"/>
      <c r="D255" s="5"/>
      <c r="E255" s="5"/>
      <c r="F255" s="7"/>
      <c r="G255" s="7"/>
      <c r="H255" s="8"/>
      <c r="I255" s="7"/>
      <c r="J255" s="5"/>
      <c r="K255" s="5"/>
      <c r="L255" s="5"/>
      <c r="M255" s="5"/>
    </row>
    <row r="256" spans="1:13" s="35" customFormat="1" ht="15" customHeight="1" x14ac:dyDescent="0.3">
      <c r="A256" s="5"/>
      <c r="B256" s="6"/>
      <c r="C256" s="5"/>
      <c r="D256" s="5"/>
      <c r="E256" s="5"/>
      <c r="F256" s="7"/>
      <c r="G256" s="7"/>
      <c r="H256" s="8"/>
      <c r="I256" s="7"/>
      <c r="J256" s="5"/>
      <c r="K256" s="5"/>
      <c r="L256" s="5"/>
      <c r="M256" s="5"/>
    </row>
    <row r="257" spans="1:13" s="35" customFormat="1" ht="15" customHeight="1" x14ac:dyDescent="0.3">
      <c r="A257" s="5"/>
      <c r="B257" s="6"/>
      <c r="C257" s="5"/>
      <c r="D257" s="5"/>
      <c r="E257" s="5"/>
      <c r="F257" s="7"/>
      <c r="G257" s="7"/>
      <c r="H257" s="8"/>
      <c r="I257" s="7"/>
      <c r="J257" s="5"/>
      <c r="K257" s="5"/>
      <c r="L257" s="5"/>
      <c r="M257" s="5"/>
    </row>
    <row r="258" spans="1:13" s="35" customFormat="1" ht="17.25" customHeight="1" x14ac:dyDescent="0.3">
      <c r="A258" s="5"/>
      <c r="B258" s="148" t="s">
        <v>260</v>
      </c>
      <c r="C258" s="148"/>
      <c r="D258" s="148"/>
      <c r="E258" s="148"/>
      <c r="F258" s="148"/>
      <c r="G258" s="148"/>
      <c r="H258" s="148"/>
      <c r="I258" s="148"/>
      <c r="J258" s="148"/>
      <c r="K258" s="148"/>
      <c r="L258" s="148"/>
      <c r="M258" s="5"/>
    </row>
    <row r="259" spans="1:13" s="35" customFormat="1" ht="52.8" x14ac:dyDescent="0.3">
      <c r="A259" s="5"/>
      <c r="B259" s="25" t="s">
        <v>21</v>
      </c>
      <c r="C259" s="26" t="s">
        <v>22</v>
      </c>
      <c r="D259" s="26" t="s">
        <v>23</v>
      </c>
      <c r="E259" s="26" t="s">
        <v>24</v>
      </c>
      <c r="F259" s="26" t="s">
        <v>25</v>
      </c>
      <c r="G259" s="27" t="s">
        <v>26</v>
      </c>
      <c r="H259" s="27" t="s">
        <v>25</v>
      </c>
      <c r="I259" s="27" t="s">
        <v>27</v>
      </c>
      <c r="J259" s="27" t="s">
        <v>28</v>
      </c>
      <c r="K259" s="28" t="s">
        <v>29</v>
      </c>
      <c r="L259" s="27" t="s">
        <v>30</v>
      </c>
      <c r="M259" s="5"/>
    </row>
    <row r="260" spans="1:13" s="35" customFormat="1" ht="15" customHeight="1" x14ac:dyDescent="0.3">
      <c r="A260" s="5"/>
      <c r="B260" s="70">
        <v>1</v>
      </c>
      <c r="C260" s="71" t="s">
        <v>261</v>
      </c>
      <c r="D260" s="71" t="s">
        <v>213</v>
      </c>
      <c r="E260" s="72" t="s">
        <v>262</v>
      </c>
      <c r="F260" s="73" t="s">
        <v>209</v>
      </c>
      <c r="G260" s="74"/>
      <c r="H260" s="95">
        <v>10</v>
      </c>
      <c r="I260" s="141" t="s">
        <v>281</v>
      </c>
      <c r="J260" s="33" t="s">
        <v>282</v>
      </c>
      <c r="K260" s="75"/>
      <c r="L260" s="75"/>
      <c r="M260" s="5"/>
    </row>
    <row r="261" spans="1:13" s="35" customFormat="1" ht="15" customHeight="1" x14ac:dyDescent="0.3">
      <c r="A261" s="5"/>
      <c r="B261" s="70">
        <v>2</v>
      </c>
      <c r="C261" s="71" t="s">
        <v>263</v>
      </c>
      <c r="D261" s="71" t="s">
        <v>213</v>
      </c>
      <c r="E261" s="72" t="s">
        <v>262</v>
      </c>
      <c r="F261" s="73" t="s">
        <v>209</v>
      </c>
      <c r="G261" s="74"/>
      <c r="H261" s="95">
        <v>1</v>
      </c>
      <c r="I261" s="141" t="s">
        <v>281</v>
      </c>
      <c r="J261" s="33" t="s">
        <v>282</v>
      </c>
      <c r="K261" s="75"/>
      <c r="L261" s="75"/>
      <c r="M261" s="5"/>
    </row>
    <row r="262" spans="1:13" s="35" customFormat="1" ht="15" customHeight="1" x14ac:dyDescent="0.3">
      <c r="A262" s="5"/>
      <c r="B262" s="70">
        <v>3</v>
      </c>
      <c r="C262" s="71" t="s">
        <v>264</v>
      </c>
      <c r="D262" s="71" t="s">
        <v>213</v>
      </c>
      <c r="E262" s="72" t="s">
        <v>265</v>
      </c>
      <c r="F262" s="73" t="s">
        <v>209</v>
      </c>
      <c r="G262" s="74"/>
      <c r="H262" s="95">
        <v>8</v>
      </c>
      <c r="I262" s="141" t="s">
        <v>281</v>
      </c>
      <c r="J262" s="33" t="s">
        <v>282</v>
      </c>
      <c r="K262" s="75"/>
      <c r="L262" s="75"/>
      <c r="M262" s="5"/>
    </row>
    <row r="263" spans="1:13" s="35" customFormat="1" ht="15" customHeight="1" x14ac:dyDescent="0.3">
      <c r="A263" s="5"/>
      <c r="B263" s="70">
        <v>4</v>
      </c>
      <c r="C263" s="71" t="s">
        <v>266</v>
      </c>
      <c r="D263" s="71" t="s">
        <v>213</v>
      </c>
      <c r="E263" s="72" t="s">
        <v>33</v>
      </c>
      <c r="F263" s="73" t="s">
        <v>209</v>
      </c>
      <c r="G263" s="74"/>
      <c r="H263" s="95">
        <v>70</v>
      </c>
      <c r="I263" s="141" t="s">
        <v>281</v>
      </c>
      <c r="J263" s="33" t="s">
        <v>282</v>
      </c>
      <c r="K263" s="75"/>
      <c r="L263" s="75"/>
      <c r="M263" s="5"/>
    </row>
    <row r="264" spans="1:13" s="35" customFormat="1" ht="15" customHeight="1" x14ac:dyDescent="0.3">
      <c r="A264" s="5"/>
      <c r="B264" s="70">
        <v>5</v>
      </c>
      <c r="C264" s="71" t="s">
        <v>267</v>
      </c>
      <c r="D264" s="71" t="s">
        <v>213</v>
      </c>
      <c r="E264" s="72" t="s">
        <v>33</v>
      </c>
      <c r="F264" s="73" t="s">
        <v>209</v>
      </c>
      <c r="G264" s="74"/>
      <c r="H264" s="95">
        <v>2</v>
      </c>
      <c r="I264" s="141" t="s">
        <v>281</v>
      </c>
      <c r="J264" s="33" t="s">
        <v>282</v>
      </c>
      <c r="K264" s="75"/>
      <c r="L264" s="75"/>
      <c r="M264" s="5"/>
    </row>
    <row r="265" spans="1:13" s="35" customFormat="1" ht="15" customHeight="1" x14ac:dyDescent="0.3">
      <c r="A265" s="5"/>
      <c r="B265" s="70">
        <v>6</v>
      </c>
      <c r="C265" s="71" t="s">
        <v>268</v>
      </c>
      <c r="D265" s="71" t="s">
        <v>213</v>
      </c>
      <c r="E265" s="72" t="s">
        <v>265</v>
      </c>
      <c r="F265" s="73" t="s">
        <v>209</v>
      </c>
      <c r="G265" s="74"/>
      <c r="H265" s="95">
        <v>1</v>
      </c>
      <c r="I265" s="141" t="s">
        <v>281</v>
      </c>
      <c r="J265" s="33" t="s">
        <v>282</v>
      </c>
      <c r="K265" s="75"/>
      <c r="L265" s="75"/>
      <c r="M265" s="5"/>
    </row>
    <row r="266" spans="1:13" s="35" customFormat="1" ht="15" customHeight="1" x14ac:dyDescent="0.3">
      <c r="A266" s="5"/>
      <c r="B266" s="70">
        <v>7</v>
      </c>
      <c r="C266" s="71" t="s">
        <v>269</v>
      </c>
      <c r="D266" s="71" t="s">
        <v>213</v>
      </c>
      <c r="E266" s="72" t="s">
        <v>33</v>
      </c>
      <c r="F266" s="73" t="s">
        <v>209</v>
      </c>
      <c r="G266" s="74"/>
      <c r="H266" s="95">
        <v>4</v>
      </c>
      <c r="I266" s="141" t="s">
        <v>281</v>
      </c>
      <c r="J266" s="33" t="s">
        <v>282</v>
      </c>
      <c r="K266" s="75"/>
      <c r="L266" s="75"/>
      <c r="M266" s="5"/>
    </row>
    <row r="267" spans="1:13" s="35" customFormat="1" ht="15" customHeight="1" x14ac:dyDescent="0.3">
      <c r="A267" s="5"/>
      <c r="B267" s="70">
        <v>8</v>
      </c>
      <c r="C267" s="71" t="s">
        <v>270</v>
      </c>
      <c r="D267" s="71" t="s">
        <v>213</v>
      </c>
      <c r="E267" s="72" t="s">
        <v>33</v>
      </c>
      <c r="F267" s="73" t="s">
        <v>209</v>
      </c>
      <c r="G267" s="74"/>
      <c r="H267" s="95">
        <v>2</v>
      </c>
      <c r="I267" s="141" t="s">
        <v>281</v>
      </c>
      <c r="J267" s="33" t="s">
        <v>282</v>
      </c>
      <c r="K267" s="75"/>
      <c r="L267" s="75"/>
      <c r="M267" s="5"/>
    </row>
    <row r="268" spans="1:13" s="35" customFormat="1" ht="15" customHeight="1" x14ac:dyDescent="0.3">
      <c r="A268" s="5"/>
      <c r="B268" s="70">
        <v>9</v>
      </c>
      <c r="C268" s="71" t="s">
        <v>271</v>
      </c>
      <c r="D268" s="71" t="s">
        <v>213</v>
      </c>
      <c r="E268" s="72" t="s">
        <v>33</v>
      </c>
      <c r="F268" s="73" t="s">
        <v>209</v>
      </c>
      <c r="G268" s="74"/>
      <c r="H268" s="95">
        <v>2</v>
      </c>
      <c r="I268" s="141" t="s">
        <v>281</v>
      </c>
      <c r="J268" s="33" t="s">
        <v>282</v>
      </c>
      <c r="K268" s="75"/>
      <c r="L268" s="75"/>
      <c r="M268" s="5"/>
    </row>
    <row r="269" spans="1:13" x14ac:dyDescent="0.3">
      <c r="A269" s="5"/>
      <c r="B269" s="6"/>
      <c r="C269" s="5"/>
      <c r="D269" s="5"/>
      <c r="E269" s="5"/>
      <c r="F269" s="7"/>
      <c r="G269" s="7"/>
      <c r="H269" s="8"/>
      <c r="I269" s="7"/>
      <c r="J269" s="5"/>
      <c r="K269" s="5"/>
      <c r="L269" s="5"/>
      <c r="M269" s="5"/>
    </row>
    <row r="270" spans="1:13" x14ac:dyDescent="0.3">
      <c r="A270" s="5"/>
      <c r="B270" s="6"/>
      <c r="C270" s="5"/>
      <c r="D270" s="5"/>
      <c r="E270" s="5"/>
      <c r="F270" s="7"/>
      <c r="G270" s="7"/>
      <c r="H270" s="8"/>
      <c r="I270" s="7"/>
      <c r="J270" s="5"/>
      <c r="K270" s="5"/>
      <c r="L270" s="5"/>
      <c r="M270" s="5"/>
    </row>
    <row r="271" spans="1:13" x14ac:dyDescent="0.3">
      <c r="A271" s="5"/>
      <c r="B271" s="6"/>
      <c r="C271" s="5"/>
      <c r="D271" s="5"/>
      <c r="E271" s="5"/>
      <c r="F271" s="7"/>
      <c r="G271" s="7"/>
      <c r="H271" s="8"/>
      <c r="I271" s="7"/>
      <c r="J271" s="5"/>
      <c r="K271" s="5"/>
      <c r="L271" s="5"/>
      <c r="M271" s="5"/>
    </row>
    <row r="272" spans="1:13" ht="17.25" customHeight="1" x14ac:dyDescent="0.3">
      <c r="A272" s="5"/>
      <c r="B272" s="148" t="s">
        <v>272</v>
      </c>
      <c r="C272" s="148"/>
      <c r="D272" s="148"/>
      <c r="E272" s="148"/>
      <c r="F272" s="148"/>
      <c r="G272" s="148"/>
      <c r="H272" s="148"/>
      <c r="I272" s="148"/>
      <c r="J272" s="148"/>
      <c r="K272" s="148"/>
      <c r="L272" s="148"/>
      <c r="M272" s="5"/>
    </row>
    <row r="273" spans="1:13" ht="52.8" x14ac:dyDescent="0.3">
      <c r="A273" s="5"/>
      <c r="B273" s="25" t="s">
        <v>21</v>
      </c>
      <c r="C273" s="26" t="s">
        <v>22</v>
      </c>
      <c r="D273" s="26" t="s">
        <v>23</v>
      </c>
      <c r="E273" s="26" t="s">
        <v>24</v>
      </c>
      <c r="F273" s="26" t="s">
        <v>25</v>
      </c>
      <c r="G273" s="27"/>
      <c r="H273" s="27" t="s">
        <v>25</v>
      </c>
      <c r="I273" s="27" t="s">
        <v>27</v>
      </c>
      <c r="J273" s="27" t="s">
        <v>28</v>
      </c>
      <c r="K273" s="28" t="s">
        <v>29</v>
      </c>
      <c r="L273" s="27" t="s">
        <v>30</v>
      </c>
      <c r="M273" s="5"/>
    </row>
    <row r="274" spans="1:13" x14ac:dyDescent="0.3">
      <c r="A274" s="5"/>
      <c r="B274" s="96">
        <v>1</v>
      </c>
      <c r="C274" s="97" t="s">
        <v>273</v>
      </c>
      <c r="D274" s="98" t="s">
        <v>274</v>
      </c>
      <c r="E274" s="99" t="s">
        <v>33</v>
      </c>
      <c r="F274" s="100" t="s">
        <v>209</v>
      </c>
      <c r="G274" s="100"/>
      <c r="H274" s="101">
        <v>1</v>
      </c>
      <c r="I274" s="100" t="s">
        <v>209</v>
      </c>
      <c r="J274" s="102" t="s">
        <v>275</v>
      </c>
      <c r="K274" s="103" t="s">
        <v>209</v>
      </c>
      <c r="L274" s="103" t="s">
        <v>209</v>
      </c>
      <c r="M274" s="5"/>
    </row>
    <row r="275" spans="1:13" x14ac:dyDescent="0.3">
      <c r="A275" s="5"/>
      <c r="B275" s="96">
        <v>2</v>
      </c>
      <c r="C275" s="97" t="s">
        <v>36</v>
      </c>
      <c r="D275" s="98" t="s">
        <v>274</v>
      </c>
      <c r="E275" s="104" t="s">
        <v>33</v>
      </c>
      <c r="F275" s="100" t="s">
        <v>209</v>
      </c>
      <c r="G275" s="100"/>
      <c r="H275" s="101">
        <v>1</v>
      </c>
      <c r="I275" s="100" t="s">
        <v>209</v>
      </c>
      <c r="J275" s="102" t="s">
        <v>275</v>
      </c>
      <c r="K275" s="103" t="s">
        <v>209</v>
      </c>
      <c r="L275" s="103" t="s">
        <v>209</v>
      </c>
      <c r="M275" s="5"/>
    </row>
    <row r="276" spans="1:13" x14ac:dyDescent="0.3">
      <c r="A276" s="5"/>
      <c r="B276" s="12"/>
      <c r="C276" s="105"/>
      <c r="D276" s="105"/>
      <c r="E276" s="13"/>
      <c r="F276" s="15"/>
      <c r="G276" s="15"/>
      <c r="H276" s="8"/>
      <c r="I276" s="7"/>
      <c r="J276" s="5"/>
      <c r="K276" s="5"/>
      <c r="L276" s="5"/>
      <c r="M276" s="5"/>
    </row>
    <row r="277" spans="1:13" x14ac:dyDescent="0.3">
      <c r="A277" s="106"/>
      <c r="B277" s="107"/>
      <c r="C277" s="108"/>
      <c r="D277" s="108"/>
      <c r="E277" s="109"/>
      <c r="F277" s="110"/>
      <c r="G277" s="110"/>
      <c r="H277" s="111"/>
      <c r="I277" s="112"/>
      <c r="J277" s="113"/>
      <c r="K277" s="113"/>
      <c r="L277" s="113"/>
      <c r="M277" s="114"/>
    </row>
    <row r="278" spans="1:13" x14ac:dyDescent="0.3">
      <c r="A278" s="106"/>
      <c r="B278" s="107"/>
      <c r="C278" s="108"/>
      <c r="D278" s="108"/>
      <c r="E278" s="109"/>
      <c r="F278" s="110"/>
      <c r="G278" s="110"/>
      <c r="H278" s="111"/>
      <c r="I278" s="112"/>
      <c r="J278" s="113"/>
      <c r="K278" s="113"/>
      <c r="L278" s="113"/>
      <c r="M278" s="114"/>
    </row>
    <row r="279" spans="1:13" x14ac:dyDescent="0.3">
      <c r="A279" s="115"/>
      <c r="B279" s="116"/>
      <c r="C279" s="117"/>
      <c r="D279" s="117"/>
      <c r="E279" s="117"/>
      <c r="F279" s="118"/>
      <c r="G279" s="118"/>
      <c r="H279" s="119"/>
      <c r="I279" s="118"/>
      <c r="J279" s="117"/>
      <c r="K279" s="120"/>
      <c r="L279" s="117"/>
      <c r="M279" s="121"/>
    </row>
    <row r="280" spans="1:13" ht="15" customHeight="1" x14ac:dyDescent="0.3">
      <c r="A280" s="122"/>
      <c r="B280" s="123"/>
      <c r="C280" s="142" t="s">
        <v>276</v>
      </c>
      <c r="D280" s="142"/>
      <c r="E280" s="142" t="s">
        <v>277</v>
      </c>
      <c r="F280" s="142"/>
      <c r="G280" s="142"/>
      <c r="H280" s="142"/>
      <c r="I280" s="142"/>
      <c r="J280" s="142"/>
      <c r="K280" s="125"/>
      <c r="L280" s="126"/>
      <c r="M280" s="127"/>
    </row>
    <row r="281" spans="1:13" ht="15" customHeight="1" x14ac:dyDescent="0.3">
      <c r="A281" s="122"/>
      <c r="B281" s="123"/>
      <c r="C281" s="143" t="s">
        <v>278</v>
      </c>
      <c r="D281" s="143"/>
      <c r="E281" s="144" t="s">
        <v>279</v>
      </c>
      <c r="F281" s="144"/>
      <c r="G281" s="144"/>
      <c r="H281" s="144"/>
      <c r="I281" s="144"/>
      <c r="J281" s="144"/>
      <c r="K281" s="125"/>
      <c r="L281" s="126"/>
      <c r="M281" s="127"/>
    </row>
    <row r="282" spans="1:13" x14ac:dyDescent="0.3">
      <c r="A282" s="122"/>
      <c r="B282" s="123"/>
      <c r="C282" s="128"/>
      <c r="D282" s="128"/>
      <c r="E282" s="124"/>
      <c r="F282" s="129"/>
      <c r="G282" s="129"/>
      <c r="H282" s="130"/>
      <c r="I282" s="130"/>
      <c r="J282" s="124"/>
      <c r="K282" s="125"/>
      <c r="L282" s="126"/>
      <c r="M282" s="127"/>
    </row>
    <row r="283" spans="1:13" ht="15" customHeight="1" x14ac:dyDescent="0.3">
      <c r="A283" s="122"/>
      <c r="B283" s="123"/>
      <c r="C283" s="142" t="s">
        <v>280</v>
      </c>
      <c r="D283" s="142"/>
      <c r="E283" s="142" t="s">
        <v>277</v>
      </c>
      <c r="F283" s="142"/>
      <c r="G283" s="142"/>
      <c r="H283" s="142"/>
      <c r="I283" s="142"/>
      <c r="J283" s="142"/>
      <c r="K283" s="125"/>
      <c r="L283" s="126"/>
      <c r="M283" s="127"/>
    </row>
    <row r="284" spans="1:13" ht="15" customHeight="1" x14ac:dyDescent="0.3">
      <c r="A284" s="122"/>
      <c r="B284" s="131"/>
      <c r="C284" s="143" t="s">
        <v>278</v>
      </c>
      <c r="D284" s="143"/>
      <c r="E284" s="144" t="s">
        <v>279</v>
      </c>
      <c r="F284" s="144"/>
      <c r="G284" s="144"/>
      <c r="H284" s="144"/>
      <c r="I284" s="144"/>
      <c r="J284" s="144"/>
      <c r="K284" s="132"/>
      <c r="L284" s="133"/>
      <c r="M284" s="127"/>
    </row>
    <row r="285" spans="1:13" ht="22.05" customHeight="1" x14ac:dyDescent="0.3">
      <c r="A285" s="134"/>
      <c r="B285" s="135"/>
      <c r="C285" s="136"/>
      <c r="D285" s="136"/>
      <c r="E285" s="136"/>
      <c r="F285" s="137"/>
      <c r="G285" s="137"/>
      <c r="H285" s="138"/>
      <c r="I285" s="136"/>
      <c r="J285" s="136"/>
      <c r="K285" s="139"/>
      <c r="L285" s="136"/>
      <c r="M285" s="140"/>
    </row>
  </sheetData>
  <mergeCells count="120">
    <mergeCell ref="B2:C2"/>
    <mergeCell ref="D2:L2"/>
    <mergeCell ref="B3:C3"/>
    <mergeCell ref="D3:L3"/>
    <mergeCell ref="B4:C4"/>
    <mergeCell ref="D4:L4"/>
    <mergeCell ref="B5:C5"/>
    <mergeCell ref="D5:L5"/>
    <mergeCell ref="B6:C6"/>
    <mergeCell ref="D6:L6"/>
    <mergeCell ref="B7:C7"/>
    <mergeCell ref="D7:L7"/>
    <mergeCell ref="B8:C8"/>
    <mergeCell ref="D8:L8"/>
    <mergeCell ref="B9:C9"/>
    <mergeCell ref="D9:L9"/>
    <mergeCell ref="B10:C10"/>
    <mergeCell ref="D10:L10"/>
    <mergeCell ref="B11:C11"/>
    <mergeCell ref="B12:C12"/>
    <mergeCell ref="D12:L12"/>
    <mergeCell ref="B13:C13"/>
    <mergeCell ref="D13:L13"/>
    <mergeCell ref="B14:C14"/>
    <mergeCell ref="D14:L14"/>
    <mergeCell ref="B18:L18"/>
    <mergeCell ref="B19:L19"/>
    <mergeCell ref="B20:F20"/>
    <mergeCell ref="G20:L20"/>
    <mergeCell ref="B29:F29"/>
    <mergeCell ref="H29:L29"/>
    <mergeCell ref="B36:F36"/>
    <mergeCell ref="H36:L36"/>
    <mergeCell ref="B43:L43"/>
    <mergeCell ref="B44:L44"/>
    <mergeCell ref="B45:F45"/>
    <mergeCell ref="G45:L45"/>
    <mergeCell ref="B54:F54"/>
    <mergeCell ref="G54:L54"/>
    <mergeCell ref="B61:F61"/>
    <mergeCell ref="G61:L61"/>
    <mergeCell ref="B68:L68"/>
    <mergeCell ref="B69:L69"/>
    <mergeCell ref="B70:F70"/>
    <mergeCell ref="G70:L70"/>
    <mergeCell ref="B90:F90"/>
    <mergeCell ref="G90:L90"/>
    <mergeCell ref="B97:F97"/>
    <mergeCell ref="G97:L97"/>
    <mergeCell ref="B104:F104"/>
    <mergeCell ref="G104:L104"/>
    <mergeCell ref="B108:L108"/>
    <mergeCell ref="B111:L111"/>
    <mergeCell ref="B112:L112"/>
    <mergeCell ref="B144:L144"/>
    <mergeCell ref="B147:F147"/>
    <mergeCell ref="G147:L147"/>
    <mergeCell ref="B151:L151"/>
    <mergeCell ref="C152:F152"/>
    <mergeCell ref="H152:L152"/>
    <mergeCell ref="C153:F153"/>
    <mergeCell ref="H153:L153"/>
    <mergeCell ref="B157:L157"/>
    <mergeCell ref="B158:L158"/>
    <mergeCell ref="B164:L164"/>
    <mergeCell ref="B168:L168"/>
    <mergeCell ref="C169:F169"/>
    <mergeCell ref="H169:L169"/>
    <mergeCell ref="C170:F170"/>
    <mergeCell ref="H170:L170"/>
    <mergeCell ref="C171:F171"/>
    <mergeCell ref="H171:L171"/>
    <mergeCell ref="B175:L175"/>
    <mergeCell ref="B176:L176"/>
    <mergeCell ref="B183:L183"/>
    <mergeCell ref="B190:L190"/>
    <mergeCell ref="C191:F191"/>
    <mergeCell ref="H191:L191"/>
    <mergeCell ref="C192:F192"/>
    <mergeCell ref="H192:L192"/>
    <mergeCell ref="C193:F193"/>
    <mergeCell ref="H193:L193"/>
    <mergeCell ref="B197:L197"/>
    <mergeCell ref="B198:L198"/>
    <mergeCell ref="B203:L203"/>
    <mergeCell ref="B210:L210"/>
    <mergeCell ref="C211:F211"/>
    <mergeCell ref="H211:L211"/>
    <mergeCell ref="C212:F212"/>
    <mergeCell ref="H212:L212"/>
    <mergeCell ref="C213:F213"/>
    <mergeCell ref="H213:L213"/>
    <mergeCell ref="B217:L217"/>
    <mergeCell ref="B218:L218"/>
    <mergeCell ref="B223:L223"/>
    <mergeCell ref="B227:L227"/>
    <mergeCell ref="C228:F228"/>
    <mergeCell ref="H228:L228"/>
    <mergeCell ref="B232:L232"/>
    <mergeCell ref="B233:L233"/>
    <mergeCell ref="B238:L238"/>
    <mergeCell ref="B245:L245"/>
    <mergeCell ref="B250:L250"/>
    <mergeCell ref="C251:F251"/>
    <mergeCell ref="H251:L251"/>
    <mergeCell ref="C252:F252"/>
    <mergeCell ref="H252:L252"/>
    <mergeCell ref="C283:D283"/>
    <mergeCell ref="E283:J283"/>
    <mergeCell ref="C284:D284"/>
    <mergeCell ref="E284:J284"/>
    <mergeCell ref="C253:F253"/>
    <mergeCell ref="H253:L253"/>
    <mergeCell ref="C254:D254"/>
    <mergeCell ref="B258:L258"/>
    <mergeCell ref="B272:L272"/>
    <mergeCell ref="C280:D280"/>
    <mergeCell ref="E280:J280"/>
    <mergeCell ref="C281:D281"/>
    <mergeCell ref="E281:J281"/>
  </mergeCells>
  <pageMargins left="0.7" right="0.7" top="0.75" bottom="0.75" header="0.51180555555555496" footer="0.51180555555555496"/>
  <pageSetup paperSize="9" firstPageNumber="0" fitToHeight="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Листы</vt:lpstr>
      </vt:variant>
      <vt:variant>
        <vt:i4>1</vt:i4>
      </vt:variant>
    </vt:vector>
  </HeadingPairs>
  <TitlesOfParts>
    <vt:vector size="1" baseType="lpstr">
      <vt:lpstr>Основная</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user</cp:lastModifiedBy>
  <cp:revision>1</cp:revision>
  <dcterms:created xsi:type="dcterms:W3CDTF">2006-09-16T00:00:00Z</dcterms:created>
  <dcterms:modified xsi:type="dcterms:W3CDTF">2018-04-09T13:26:29Z</dcterms:modified>
  <dc:language>ru-RU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