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E:\Users\libby\Documents\Ph.D\Manuscripts\2020_Wynny\2021-Wyn-Geochron-Manuscript-v2\2021-Wyn-Relative-Contributions\"/>
    </mc:Choice>
  </mc:AlternateContent>
  <xr:revisionPtr revIDLastSave="0" documentId="13_ncr:1_{3935EB29-4F5A-4D7F-B422-6CA009511CF9}" xr6:coauthVersionLast="46" xr6:coauthVersionMax="46" xr10:uidLastSave="{00000000-0000-0000-0000-000000000000}"/>
  <bookViews>
    <workbookView xWindow="735" yWindow="735" windowWidth="21600" windowHeight="11385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1" l="1"/>
  <c r="D12" i="1"/>
  <c r="D11" i="1"/>
  <c r="D10" i="1"/>
  <c r="D9" i="1"/>
  <c r="D8" i="1"/>
  <c r="D7" i="1"/>
  <c r="D6" i="1"/>
  <c r="D5" i="1"/>
  <c r="D4" i="1"/>
  <c r="D3" i="1"/>
  <c r="D2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<sst xmlns="http://schemas.openxmlformats.org/spreadsheetml/2006/main" count="30" uniqueCount="24">
  <si>
    <t>count</t>
  </si>
  <si>
    <t>sample_name</t>
  </si>
  <si>
    <t>Devonian Granitoids</t>
  </si>
  <si>
    <t>Mount Read Volcanics</t>
  </si>
  <si>
    <t>Oonah Formation</t>
  </si>
  <si>
    <t>Luina Group</t>
  </si>
  <si>
    <t>Crimson Creek Formation</t>
  </si>
  <si>
    <t>Success Creek Group</t>
  </si>
  <si>
    <t>Arthur Lineament</t>
  </si>
  <si>
    <t>Wings Sandstone</t>
  </si>
  <si>
    <t>Forest Conglomerate</t>
  </si>
  <si>
    <t>Rock Cape Group</t>
  </si>
  <si>
    <t>Tyennan Element</t>
  </si>
  <si>
    <t>&gt; 1900 Ma</t>
  </si>
  <si>
    <t>nls_norm_value</t>
  </si>
  <si>
    <t>nls_model_error</t>
  </si>
  <si>
    <t>kuiper_norm</t>
  </si>
  <si>
    <t>kuiper_std</t>
  </si>
  <si>
    <t>ks_norm</t>
  </si>
  <si>
    <t>ks-std</t>
  </si>
  <si>
    <t>xcorr_norm</t>
  </si>
  <si>
    <t>xcorr_std</t>
  </si>
  <si>
    <t>all_models_average</t>
  </si>
  <si>
    <t>all_models_uncertainty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</si>
</sst>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3"/>
  <sheetViews>
    <sheetView tabSelected="1" workbookViewId="0">
      <selection activeCell="D29" sqref="D29"/>
    </sheetView>
  </sheetViews>
  <sheetFormatPr defaultRowHeight="15" x14ac:dyDescent="0.25"/>
  <cols>
    <col min="2" max="2" width="23.85546875" bestFit="1" customWidth="1"/>
    <col min="3" max="3" width="12.28515625" customWidth="1"/>
    <col min="4" max="4" width="11.42578125" customWidth="1"/>
    <col min="5" max="5" width="19.28515625" bestFit="1" customWidth="1"/>
  </cols>
  <sheetData>
    <row r="1" spans="1:18" x14ac:dyDescent="0.25">
      <c r="A1" t="s">
        <v>0</v>
      </c>
      <c r="B1" t="s">
        <v>1</v>
      </c>
      <c r="C1" t="s">
        <v>22</v>
      </c>
      <c r="D1" t="s">
        <v>23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  <c r="J1" t="s">
        <v>19</v>
      </c>
      <c r="K1" t="s">
        <v>20</v>
      </c>
      <c r="L1" t="s">
        <v>21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</row>
    <row r="2" spans="1:18" x14ac:dyDescent="0.25">
      <c r="A2">
        <v>1</v>
      </c>
      <c r="B2" t="s">
        <v>2</v>
      </c>
      <c r="C2">
        <f>AVERAGE(E2,G2,I2,K2,M2,O2,Q2)</f>
        <v>4.9742710000000009E-2</v>
      </c>
      <c r="D2">
        <f>(SQRT(SUMSQ(F2,H2,J2,L2,N2,P2,R2)))/(COUNT(F2,H2,J2,L2,N2,P2,R2))</f>
        <v>0</v>
      </c>
      <c r="E2">
        <v>4.9742710000000002E-2</v>
      </c>
      <c r="G2">
        <v>4.9742710000000002E-2</v>
      </c>
      <c r="H2">
        <v>0</v>
      </c>
      <c r="I2">
        <v>4.9742710000000002E-2</v>
      </c>
      <c r="J2">
        <v>0</v>
      </c>
      <c r="K2">
        <v>4.9742710000000002E-2</v>
      </c>
      <c r="L2">
        <v>0</v>
      </c>
      <c r="M2">
        <v>4.9742710000000002E-2</v>
      </c>
      <c r="N2">
        <v>0</v>
      </c>
      <c r="O2">
        <v>4.9742710000000002E-2</v>
      </c>
      <c r="P2">
        <v>0</v>
      </c>
      <c r="Q2">
        <v>4.9742710000000002E-2</v>
      </c>
      <c r="R2">
        <v>0</v>
      </c>
    </row>
    <row r="3" spans="1:18" x14ac:dyDescent="0.25">
      <c r="A3">
        <v>2</v>
      </c>
      <c r="B3" t="s">
        <v>3</v>
      </c>
      <c r="C3">
        <f t="shared" ref="C3:C13" si="0">AVERAGE(E3,G3,I3,K3,M3,O3,Q3)</f>
        <v>6.0366159285714281E-2</v>
      </c>
      <c r="D3">
        <f>(SQRT(SUMSQ(F3,H3,J3,L3,N3,P3,R3)))/(COUNT(F3,H3,J3,L3,N3,P3,R3))</f>
        <v>1.9176732012924552E-2</v>
      </c>
      <c r="E3">
        <v>0.17178073699999999</v>
      </c>
      <c r="F3">
        <v>0.101701747</v>
      </c>
      <c r="G3">
        <v>5.9904540999999999E-2</v>
      </c>
      <c r="H3">
        <v>1.4326696E-2</v>
      </c>
      <c r="I3">
        <v>2.9095389999999999E-2</v>
      </c>
      <c r="J3">
        <v>1.9175423E-2</v>
      </c>
      <c r="K3">
        <v>2.6560510999999998E-2</v>
      </c>
      <c r="L3">
        <v>1.9297407999999999E-2</v>
      </c>
      <c r="M3">
        <v>4.5187033000000001E-2</v>
      </c>
      <c r="N3">
        <v>4.2784539000000003E-2</v>
      </c>
      <c r="O3">
        <v>6.5179635999999999E-2</v>
      </c>
      <c r="P3">
        <v>6.5379597999999997E-2</v>
      </c>
      <c r="Q3">
        <v>2.4855267E-2</v>
      </c>
      <c r="R3">
        <v>2.5020201999999998E-2</v>
      </c>
    </row>
    <row r="4" spans="1:18" x14ac:dyDescent="0.25">
      <c r="A4">
        <v>3</v>
      </c>
      <c r="B4" t="s">
        <v>4</v>
      </c>
      <c r="C4">
        <f t="shared" si="0"/>
        <v>0.15835719885714286</v>
      </c>
      <c r="D4">
        <f>(SQRT(SUMSQ(F4,H4,J4,L4,N4,P4,R4)))/(COUNT(F4,H4,J4,L4,N4,P4,R4))</f>
        <v>2.1779582526584185E-2</v>
      </c>
      <c r="E4">
        <v>0.15872652600000001</v>
      </c>
      <c r="F4">
        <v>0.101870687</v>
      </c>
      <c r="G4">
        <v>0.23963822300000001</v>
      </c>
      <c r="H4">
        <v>4.1495451000000003E-2</v>
      </c>
      <c r="I4">
        <v>0.27438194799999999</v>
      </c>
      <c r="J4">
        <v>3.8611679000000003E-2</v>
      </c>
      <c r="K4">
        <v>0.29825172900000002</v>
      </c>
      <c r="L4">
        <v>4.2920131E-2</v>
      </c>
      <c r="M4">
        <v>4.9815261999999999E-2</v>
      </c>
      <c r="N4">
        <v>5.0142738999999999E-2</v>
      </c>
      <c r="O4">
        <v>3.6711647E-2</v>
      </c>
      <c r="P4">
        <v>4.4665688000000002E-2</v>
      </c>
      <c r="Q4">
        <v>5.0975056999999997E-2</v>
      </c>
      <c r="R4">
        <v>5.7457235000000002E-2</v>
      </c>
    </row>
    <row r="5" spans="1:18" x14ac:dyDescent="0.25">
      <c r="A5">
        <v>4</v>
      </c>
      <c r="B5" t="s">
        <v>5</v>
      </c>
      <c r="C5">
        <f t="shared" si="0"/>
        <v>0.35992031942857144</v>
      </c>
      <c r="D5">
        <f>(SQRT(SUMSQ(F5,H5,J5,L5,N5,P5,R5)))/(COUNT(F5,H5,J5,L5,N5,P5,R5))</f>
        <v>3.9777421428534007E-2</v>
      </c>
      <c r="E5">
        <v>0.36810606400000001</v>
      </c>
      <c r="F5">
        <v>0.100086947</v>
      </c>
      <c r="G5">
        <v>0.206497285</v>
      </c>
      <c r="H5">
        <v>3.8207880999999999E-2</v>
      </c>
      <c r="I5">
        <v>0.25572450400000002</v>
      </c>
      <c r="J5">
        <v>3.5365024000000002E-2</v>
      </c>
      <c r="K5">
        <v>0.15660112000000001</v>
      </c>
      <c r="L5">
        <v>3.1473636999999999E-2</v>
      </c>
      <c r="M5">
        <v>0.475043359</v>
      </c>
      <c r="N5">
        <v>0.13117304299999999</v>
      </c>
      <c r="O5">
        <v>0.48193075000000002</v>
      </c>
      <c r="P5">
        <v>0.18992187999999999</v>
      </c>
      <c r="Q5">
        <v>0.575539154</v>
      </c>
      <c r="R5">
        <v>0.102638774</v>
      </c>
    </row>
    <row r="6" spans="1:18" x14ac:dyDescent="0.25">
      <c r="A6">
        <v>5</v>
      </c>
      <c r="B6" t="s">
        <v>6</v>
      </c>
      <c r="C6">
        <f t="shared" si="0"/>
        <v>4.7560815142857142E-2</v>
      </c>
      <c r="D6">
        <f>(SQRT(SUMSQ(F6,H6,J6,L6,N6,P6,R6)))/(COUNT(F6,H6,J6,L6,N6,P6,R6))</f>
        <v>1.9995063307543949E-2</v>
      </c>
      <c r="E6">
        <v>6.6522602E-2</v>
      </c>
      <c r="F6">
        <v>0.10374818800000001</v>
      </c>
      <c r="G6">
        <v>4.6653246000000002E-2</v>
      </c>
      <c r="H6">
        <v>1.4225234999999999E-2</v>
      </c>
      <c r="I6">
        <v>2.6277110999999999E-2</v>
      </c>
      <c r="J6">
        <v>2.0796677E-2</v>
      </c>
      <c r="K6">
        <v>3.2395565000000001E-2</v>
      </c>
      <c r="L6">
        <v>1.5015695000000001E-2</v>
      </c>
      <c r="M6">
        <v>6.9413758000000006E-2</v>
      </c>
      <c r="N6">
        <v>5.5798974000000001E-2</v>
      </c>
      <c r="O6">
        <v>8.0767387999999996E-2</v>
      </c>
      <c r="P6">
        <v>6.8656593000000002E-2</v>
      </c>
      <c r="Q6">
        <v>1.0896036E-2</v>
      </c>
      <c r="R6">
        <v>1.1792172E-2</v>
      </c>
    </row>
    <row r="7" spans="1:18" x14ac:dyDescent="0.25">
      <c r="A7">
        <v>6</v>
      </c>
      <c r="B7" t="s">
        <v>7</v>
      </c>
      <c r="C7">
        <f t="shared" si="0"/>
        <v>2.8954488714285718E-2</v>
      </c>
      <c r="D7">
        <f>(SQRT(SUMSQ(F7,H7,J7,L7,N7,P7,R7)))/(COUNT(F7,H7,J7,L7,N7,P7,R7))</f>
        <v>9.1694304340473199E-3</v>
      </c>
      <c r="E7">
        <v>0</v>
      </c>
      <c r="F7">
        <v>0</v>
      </c>
      <c r="G7">
        <v>3.3331936E-2</v>
      </c>
      <c r="H7">
        <v>1.7361926E-2</v>
      </c>
      <c r="I7">
        <v>3.2457158E-2</v>
      </c>
      <c r="J7">
        <v>1.885003E-2</v>
      </c>
      <c r="K7">
        <v>6.2201946000000001E-2</v>
      </c>
      <c r="L7">
        <v>2.5520035E-2</v>
      </c>
      <c r="M7">
        <v>2.8705626000000001E-2</v>
      </c>
      <c r="N7">
        <v>3.5803699000000001E-2</v>
      </c>
      <c r="O7">
        <v>2.1923781999999999E-2</v>
      </c>
      <c r="P7">
        <v>2.5166079000000001E-2</v>
      </c>
      <c r="Q7">
        <v>2.4060972999999999E-2</v>
      </c>
      <c r="R7">
        <v>2.9942871999999999E-2</v>
      </c>
    </row>
    <row r="8" spans="1:18" x14ac:dyDescent="0.25">
      <c r="A8">
        <v>7</v>
      </c>
      <c r="B8" t="s">
        <v>8</v>
      </c>
      <c r="C8">
        <f t="shared" si="0"/>
        <v>2.2442581285714285E-2</v>
      </c>
      <c r="D8">
        <f>(SQRT(SUMSQ(F8,H8,J8,L8,N8,P8,R8)))/(COUNT(F8,H8,J8,L8,N8,P8,R8))</f>
        <v>9.4656217229811997E-3</v>
      </c>
      <c r="E8">
        <v>0</v>
      </c>
      <c r="F8">
        <v>0</v>
      </c>
      <c r="G8">
        <v>1.9622339999999999E-2</v>
      </c>
      <c r="H8">
        <v>1.5900885999999999E-2</v>
      </c>
      <c r="I8">
        <v>2.5568866999999999E-2</v>
      </c>
      <c r="J8">
        <v>2.1547655999999998E-2</v>
      </c>
      <c r="K8">
        <v>3.9260292000000002E-2</v>
      </c>
      <c r="L8">
        <v>2.6843071E-2</v>
      </c>
      <c r="M8">
        <v>2.7483331999999999E-2</v>
      </c>
      <c r="N8">
        <v>3.2677548000000001E-2</v>
      </c>
      <c r="O8">
        <v>2.8574517000000001E-2</v>
      </c>
      <c r="P8">
        <v>3.8713535E-2</v>
      </c>
      <c r="Q8">
        <v>1.6588721000000001E-2</v>
      </c>
      <c r="R8">
        <v>1.9648197999999999E-2</v>
      </c>
    </row>
    <row r="9" spans="1:18" x14ac:dyDescent="0.25">
      <c r="A9">
        <v>8</v>
      </c>
      <c r="B9" t="s">
        <v>9</v>
      </c>
      <c r="C9">
        <f t="shared" si="0"/>
        <v>7.005068542857143E-2</v>
      </c>
      <c r="D9">
        <f>(SQRT(SUMSQ(F9,H9,J9,L9,N9,P9,R9)))/(COUNT(F9,H9,J9,L9,N9,P9,R9))</f>
        <v>2.6046982634795407E-2</v>
      </c>
      <c r="E9">
        <v>6.8583406999999999E-2</v>
      </c>
      <c r="F9">
        <v>0.10368173999999999</v>
      </c>
      <c r="G9">
        <v>7.4196850999999994E-2</v>
      </c>
      <c r="H9">
        <v>6.0178893999999997E-2</v>
      </c>
      <c r="I9">
        <v>4.8553253999999997E-2</v>
      </c>
      <c r="J9">
        <v>4.9514721999999997E-2</v>
      </c>
      <c r="K9">
        <v>0.111655844</v>
      </c>
      <c r="L9">
        <v>7.0795257E-2</v>
      </c>
      <c r="M9">
        <v>6.9883987999999994E-2</v>
      </c>
      <c r="N9">
        <v>5.1392156000000001E-2</v>
      </c>
      <c r="O9">
        <v>6.5514655000000005E-2</v>
      </c>
      <c r="P9">
        <v>7.5486094000000004E-2</v>
      </c>
      <c r="Q9">
        <v>5.1966799000000001E-2</v>
      </c>
      <c r="R9">
        <v>5.5402501999999999E-2</v>
      </c>
    </row>
    <row r="10" spans="1:18" x14ac:dyDescent="0.25">
      <c r="A10">
        <v>9</v>
      </c>
      <c r="B10" t="s">
        <v>10</v>
      </c>
      <c r="C10">
        <f t="shared" si="0"/>
        <v>5.3351075714285705E-2</v>
      </c>
      <c r="D10">
        <f>(SQRT(SUMSQ(F10,H10,J10,L10,N10,P10,R10)))/(COUNT(F10,H10,J10,L10,N10,P10,R10))</f>
        <v>2.2014095136720081E-2</v>
      </c>
      <c r="E10">
        <v>1.5337267E-2</v>
      </c>
      <c r="F10">
        <v>0.106994676</v>
      </c>
      <c r="G10">
        <v>0.12575700400000001</v>
      </c>
      <c r="H10">
        <v>5.1067380000000002E-2</v>
      </c>
      <c r="I10">
        <v>0.109781543</v>
      </c>
      <c r="J10">
        <v>6.2763626000000003E-2</v>
      </c>
      <c r="K10">
        <v>2.3416606E-2</v>
      </c>
      <c r="L10">
        <v>1.4558468999999999E-2</v>
      </c>
      <c r="M10">
        <v>3.4707074999999997E-2</v>
      </c>
      <c r="N10">
        <v>4.0867135999999998E-2</v>
      </c>
      <c r="O10">
        <v>2.5052122999999999E-2</v>
      </c>
      <c r="P10">
        <v>3.2559031000000002E-2</v>
      </c>
      <c r="Q10">
        <v>3.9405912000000001E-2</v>
      </c>
      <c r="R10">
        <v>5.3002130000000001E-2</v>
      </c>
    </row>
    <row r="11" spans="1:18" x14ac:dyDescent="0.25">
      <c r="A11">
        <v>10</v>
      </c>
      <c r="B11" t="s">
        <v>11</v>
      </c>
      <c r="C11">
        <f t="shared" si="0"/>
        <v>2.1634436428571428E-2</v>
      </c>
      <c r="D11">
        <f>(SQRT(SUMSQ(F11,H11,J11,L11,N11,P11,R11)))/(COUNT(F11,H11,J11,L11,N11,P11,R11))</f>
        <v>9.9121566341100666E-3</v>
      </c>
      <c r="E11">
        <v>0</v>
      </c>
      <c r="F11">
        <v>0</v>
      </c>
      <c r="G11">
        <v>3.1222092E-2</v>
      </c>
      <c r="H11">
        <v>3.1381879000000001E-2</v>
      </c>
      <c r="I11">
        <v>2.1214514E-2</v>
      </c>
      <c r="J11">
        <v>2.1129907999999999E-2</v>
      </c>
      <c r="K11">
        <v>2.5891119000000001E-2</v>
      </c>
      <c r="L11">
        <v>2.3215201000000001E-2</v>
      </c>
      <c r="M11">
        <v>2.4850609999999999E-2</v>
      </c>
      <c r="N11">
        <v>2.9997243999999999E-2</v>
      </c>
      <c r="O11">
        <v>2.1998516999999999E-2</v>
      </c>
      <c r="P11">
        <v>2.9342844E-2</v>
      </c>
      <c r="Q11">
        <v>2.6264203E-2</v>
      </c>
      <c r="R11">
        <v>3.2912209999999997E-2</v>
      </c>
    </row>
    <row r="12" spans="1:18" x14ac:dyDescent="0.25">
      <c r="A12">
        <v>11</v>
      </c>
      <c r="B12" t="s">
        <v>12</v>
      </c>
      <c r="C12">
        <f t="shared" si="0"/>
        <v>4.0386008285714294E-2</v>
      </c>
      <c r="D12">
        <f>(SQRT(SUMSQ(F12,H12,J12,L12,N12,P12,R12)))/(COUNT(F12,H12,J12,L12,N12,P12,R12))</f>
        <v>1.3354605862009424E-2</v>
      </c>
      <c r="E12">
        <v>0</v>
      </c>
      <c r="F12">
        <v>0</v>
      </c>
      <c r="G12">
        <v>4.4823136E-2</v>
      </c>
      <c r="H12">
        <v>4.3338738000000002E-2</v>
      </c>
      <c r="I12">
        <v>5.8592366E-2</v>
      </c>
      <c r="J12">
        <v>5.3444127000000001E-2</v>
      </c>
      <c r="K12">
        <v>0.105411925</v>
      </c>
      <c r="L12">
        <v>3.2313777000000002E-2</v>
      </c>
      <c r="M12">
        <v>2.3966558999999998E-2</v>
      </c>
      <c r="N12">
        <v>2.6327342E-2</v>
      </c>
      <c r="O12">
        <v>2.140359E-2</v>
      </c>
      <c r="P12">
        <v>2.5892779000000001E-2</v>
      </c>
      <c r="Q12">
        <v>2.8504482000000001E-2</v>
      </c>
      <c r="R12">
        <v>3.9958269999999997E-2</v>
      </c>
    </row>
    <row r="13" spans="1:18" x14ac:dyDescent="0.25">
      <c r="A13">
        <v>12</v>
      </c>
      <c r="B13" t="s">
        <v>13</v>
      </c>
      <c r="C13">
        <f t="shared" si="0"/>
        <v>0.101200686</v>
      </c>
      <c r="D13">
        <f>(SQRT(SUMSQ(F13,H13,J13,L13,N13,P13,R13)))/(COUNT(F13,H13,J13,L13,N13,P13,R13))</f>
        <v>0</v>
      </c>
      <c r="E13">
        <v>0.101200686</v>
      </c>
      <c r="G13">
        <v>0.101200686</v>
      </c>
      <c r="H13">
        <v>0</v>
      </c>
      <c r="I13">
        <v>0.101200686</v>
      </c>
      <c r="J13">
        <v>0</v>
      </c>
      <c r="K13">
        <v>0.101200686</v>
      </c>
      <c r="L13">
        <v>0</v>
      </c>
      <c r="M13">
        <v>0.101200686</v>
      </c>
      <c r="N13">
        <v>0</v>
      </c>
      <c r="O13">
        <v>0.101200686</v>
      </c>
      <c r="P13">
        <v>0</v>
      </c>
      <c r="Q13">
        <v>0.101200686</v>
      </c>
      <c r="R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Libby Ives</dc:creator>
  <cp:lastModifiedBy>Libby Ives</cp:lastModifiedBy>
  <dcterms:created xsi:type="dcterms:W3CDTF">2015-06-05T18:17:20Z</dcterms:created>
  <dcterms:modified xsi:type="dcterms:W3CDTF">2021-02-16T19:56:29Z</dcterms:modified>
</cp:coreProperties>
</file>