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2004l\OneDrive - Arizona State University\Desktop\ASUDrive\OneDrive - Arizona State University\Documents\EGR 304\lryan5.github.io\docs\05-Power-Budget\"/>
    </mc:Choice>
  </mc:AlternateContent>
  <xr:revisionPtr revIDLastSave="0" documentId="13_ncr:1_{B58C29D9-E85C-4EF8-8374-585005ACF73D}" xr6:coauthVersionLast="47" xr6:coauthVersionMax="47" xr10:uidLastSave="{00000000-0000-0000-0000-000000000000}"/>
  <bookViews>
    <workbookView xWindow="-110" yWindow="-110" windowWidth="25820" windowHeight="1550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 l="1"/>
  <c r="G20" i="1"/>
  <c r="G19" i="1"/>
  <c r="G18" i="1"/>
  <c r="G9" i="1"/>
  <c r="G10" i="1"/>
  <c r="G27" i="1"/>
  <c r="G22" i="1"/>
  <c r="G12" i="1"/>
  <c r="G11" i="1"/>
  <c r="G36" i="1" l="1"/>
  <c r="G23" i="1"/>
  <c r="G25" i="1" s="1"/>
  <c r="G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<sst xmlns="http://schemas.openxmlformats.org/spreadsheetml/2006/main" count="94" uniqueCount="51">
  <si>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</si>
  <si>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</si>
  <si>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</si>
  <si>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</si>
  <si>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</si>
  <si>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</si>
  <si>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</si>
  <si>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</si>
  <si>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</si>
  <si>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</si>
  <si>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</si>
  <si>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</si>
  <si>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</si>
  <si>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</si>
  <si>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(range)</t>
  </si>
  <si>
    <t>Opamp</t>
  </si>
  <si>
    <t>B. Assign each major component above to ONE power rail below. Try to minimize the number of different power rails in the design. 
Add additional power rails or change the power rail voltages if needed.</t>
  </si>
  <si>
    <t xml:space="preserve">Subtotal </t>
  </si>
  <si>
    <t>Safety Margin</t>
  </si>
  <si>
    <t xml:space="preserve"> +5V Power Rail</t>
  </si>
  <si>
    <t>Total Current Required on +5V Rail</t>
  </si>
  <si>
    <t>c2. Regulator or Source Choice</t>
  </si>
  <si>
    <t xml:space="preserve"> +5V Regulator</t>
  </si>
  <si>
    <t>LM7805</t>
  </si>
  <si>
    <t>Total Remaining Current Available on +5V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</si>
  <si>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</si>
  <si>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</si>
  <si>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</si>
  <si>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</si>
  <si>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</si>
  <si>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</si>
  <si>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110VAC</t>
  </si>
  <si>
    <t>Power Rails Connected to External Power Source 1</t>
  </si>
  <si>
    <t>Total Remaining Current Available on External Power Source 1</t>
  </si>
  <si>
    <t>Autocan</t>
  </si>
  <si>
    <t>External IR Sensor and UI LEDs Power Budget - Lia Ryan</t>
  </si>
  <si>
    <t>Lia Ryan, Damian Novgorodov, Mohammed Ali D Alqarni, Vedaa Ubale</t>
  </si>
  <si>
    <t>BPW96B</t>
  </si>
  <si>
    <t>IR LED</t>
  </si>
  <si>
    <t>5V</t>
  </si>
  <si>
    <t>Photo Transistor</t>
  </si>
  <si>
    <t>TSAL6100</t>
  </si>
  <si>
    <t>MCP6004-I/P</t>
  </si>
  <si>
    <t>1.8 - 6V</t>
  </si>
  <si>
    <t>microA</t>
  </si>
  <si>
    <t>RGB LED</t>
  </si>
  <si>
    <t>QBL8RGB60D0-2897</t>
  </si>
  <si>
    <t>2 - 5V</t>
  </si>
  <si>
    <t>7V to 35V</t>
  </si>
  <si>
    <t>9V</t>
  </si>
  <si>
    <t>B09ZTKTLGW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</si>
</sst>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s>
  <fills count="4">
    <fill>
      <patternFill patternType="none"/>
    </fill>
    <fill>
      <patternFill patternType="gray125"/>
    </fill>
    <fill>
      <patternFill patternType="solid">
        <fgColor rgb="FFFFFF00"/>
        <bgColor rgb="FFFFFF00"/>
      </patternFill>
    </fill>
    <fill>
      <patternFill patternType="solid">
        <fgColor rgb="FFEEECE1"/>
        <bgColor rgb="FFEEECE1"/>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s>
  <cellStyleXfs count="1">
    <xf numFmtId="0" fontId="0" fillId="0" borderId="0"/>
  </cellStyleXfs>
  <cellXfs count="53">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49" fontId="6" fillId="0" borderId="0" xfId="0" applyNumberFormat="1" applyFont="1" applyAlignment="1">
      <alignment horizontal="center"/>
    </xf>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1" fillId="0" borderId="0" xfId="0" applyFont="1" applyAlignment="1">
      <alignment horizontal="center"/>
    </xf>
    <xf numFmtId="0" fontId="0" fillId="0" borderId="0" xfId="0"/>
    <xf numFmtId="0" fontId="5" fillId="2" borderId="2" xfId="0" applyFont="1" applyFill="1" applyBorder="1" applyAlignment="1">
      <alignment wrapText="1"/>
    </xf>
    <xf numFmtId="0" fontId="3" fillId="0" borderId="3" xfId="0" applyFont="1" applyBorder="1"/>
    <xf numFmtId="0" fontId="3" fillId="0" borderId="4" xfId="0" applyFont="1" applyBorder="1"/>
    <xf numFmtId="0" fontId="7" fillId="0" borderId="0" xfId="0" applyFont="1" applyAlignment="1">
      <alignment horizontal="right"/>
    </xf>
    <xf numFmtId="0" fontId="5" fillId="0" borderId="0" xfId="0" applyFont="1" applyAlignment="1">
      <alignment horizontal="right"/>
    </xf>
    <xf numFmtId="49" fontId="5" fillId="0" borderId="12" xfId="0" applyNumberFormat="1" applyFont="1" applyBorder="1" applyAlignment="1">
      <alignment horizontal="right"/>
    </xf>
    <xf numFmtId="0" fontId="3" fillId="0" borderId="12" xfId="0" applyFont="1" applyBorder="1"/>
    <xf numFmtId="49" fontId="5" fillId="0" borderId="0" xfId="0" applyNumberFormat="1" applyFont="1" applyAlignment="1">
      <alignment horizontal="right"/>
    </xf>
    <xf numFmtId="0" fontId="5" fillId="0" borderId="11" xfId="0" applyFont="1" applyBorder="1" applyAlignment="1">
      <alignment wrapText="1"/>
    </xf>
    <xf numFmtId="0" fontId="3" fillId="0" borderId="13" xfId="0" applyFont="1" applyBorder="1"/>
    <xf numFmtId="0" fontId="4" fillId="0" borderId="8" xfId="0" applyFont="1" applyBorder="1" applyAlignment="1">
      <alignment horizontal="left" vertical="center" wrapText="1"/>
    </xf>
    <xf numFmtId="0" fontId="3" fillId="0" borderId="8" xfId="0" applyFont="1" applyBorder="1"/>
    <xf numFmtId="0" fontId="4" fillId="3" borderId="7" xfId="0" applyFont="1" applyFill="1" applyBorder="1" applyAlignment="1">
      <alignment horizontal="center" wrapText="1"/>
    </xf>
    <xf numFmtId="0" fontId="4" fillId="0" borderId="15" xfId="0" applyFont="1" applyBorder="1" applyAlignment="1">
      <alignment horizontal="center"/>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9"/>
  <sheetViews>
    <sheetView tabSelected="1" zoomScale="80" zoomScaleNormal="80" workbookViewId="0">
      <selection activeCell="J34" sqref="J34"/>
    </sheetView>
  </sheetViews>
  <sheetFormatPr defaultColWidth="13.4140625" defaultRowHeight="15.75" customHeight="1" x14ac:dyDescent="0.35"/>
  <cols>
    <col min="1" max="1" width="26.08203125" customWidth="1"/>
    <col min="2" max="2" width="23.08203125" customWidth="1"/>
    <col min="3" max="3" width="13.4140625" customWidth="1"/>
    <col min="4" max="4" width="11.4140625" customWidth="1"/>
    <col min="5" max="5" width="6.9140625" customWidth="1"/>
    <col min="6" max="6" width="12.33203125" customWidth="1"/>
    <col min="7" max="7" width="12.6640625" customWidth="1"/>
    <col min="8" max="8" width="9" customWidth="1"/>
  </cols>
  <sheetData>
    <row r="1" spans="1:8" ht="30" customHeight="1" x14ac:dyDescent="0.7">
      <c r="A1" s="37" t="s">
        <v>35</v>
      </c>
      <c r="B1" s="38"/>
      <c r="C1" s="38"/>
      <c r="D1" s="38"/>
      <c r="E1" s="38"/>
      <c r="F1" s="38"/>
      <c r="G1" s="38"/>
      <c r="H1" s="38"/>
    </row>
    <row r="2" spans="1:8" ht="15" customHeight="1" x14ac:dyDescent="0.35">
      <c r="A2" s="1" t="s">
        <v>0</v>
      </c>
      <c r="B2" s="2">
        <v>202</v>
      </c>
      <c r="D2" s="3"/>
      <c r="E2" s="3"/>
    </row>
    <row r="3" spans="1:8" ht="15" customHeight="1" x14ac:dyDescent="0.35">
      <c r="A3" s="4" t="s">
        <v>1</v>
      </c>
      <c r="B3" s="1" t="s">
        <v>34</v>
      </c>
      <c r="C3" s="5"/>
      <c r="D3" s="3"/>
      <c r="E3" s="3"/>
      <c r="F3" s="5"/>
      <c r="G3" s="5"/>
      <c r="H3" s="5"/>
    </row>
    <row r="4" spans="1:8" ht="15" customHeight="1" x14ac:dyDescent="0.35">
      <c r="A4" s="4" t="s">
        <v>2</v>
      </c>
      <c r="B4" s="1" t="s">
        <v>36</v>
      </c>
      <c r="C4" s="5"/>
      <c r="D4" s="3"/>
      <c r="E4" s="3"/>
      <c r="F4" s="5"/>
      <c r="G4" s="5"/>
      <c r="H4" s="5"/>
    </row>
    <row r="5" spans="1:8" ht="15" customHeight="1" x14ac:dyDescent="0.35">
      <c r="A5" s="4" t="s">
        <v>3</v>
      </c>
      <c r="B5" s="1">
        <v>2</v>
      </c>
      <c r="C5" s="5"/>
      <c r="D5" s="3"/>
      <c r="E5" s="3"/>
      <c r="F5" s="5"/>
      <c r="G5" s="5"/>
      <c r="H5" s="5"/>
    </row>
    <row r="6" spans="1:8" ht="15" customHeight="1" x14ac:dyDescent="0.35">
      <c r="A6" s="6"/>
      <c r="B6" s="5"/>
      <c r="C6" s="5"/>
      <c r="D6" s="3"/>
      <c r="E6" s="3"/>
      <c r="F6" s="5"/>
      <c r="G6" s="5"/>
      <c r="H6" s="5"/>
    </row>
    <row r="7" spans="1:8" ht="15" customHeight="1" x14ac:dyDescent="0.35">
      <c r="A7" s="39" t="s">
        <v>4</v>
      </c>
      <c r="B7" s="40"/>
      <c r="C7" s="40"/>
      <c r="D7" s="40"/>
      <c r="E7" s="40"/>
      <c r="F7" s="40"/>
      <c r="G7" s="40"/>
      <c r="H7" s="41"/>
    </row>
    <row r="8" spans="1:8" ht="15" customHeight="1" x14ac:dyDescent="0.35">
      <c r="A8" s="7" t="s">
        <v>5</v>
      </c>
      <c r="B8" s="8" t="s">
        <v>6</v>
      </c>
      <c r="C8" s="8" t="s">
        <v>7</v>
      </c>
      <c r="D8" s="9" t="s">
        <v>8</v>
      </c>
      <c r="E8" s="9" t="s">
        <v>9</v>
      </c>
      <c r="F8" s="10" t="s">
        <v>10</v>
      </c>
      <c r="G8" s="51" t="s">
        <v>11</v>
      </c>
      <c r="H8" s="11" t="s">
        <v>12</v>
      </c>
    </row>
    <row r="9" spans="1:8" ht="15" customHeight="1" x14ac:dyDescent="0.35">
      <c r="A9" s="12"/>
      <c r="B9" t="s">
        <v>40</v>
      </c>
      <c r="C9" t="s">
        <v>37</v>
      </c>
      <c r="D9" t="s">
        <v>39</v>
      </c>
      <c r="E9">
        <v>1</v>
      </c>
      <c r="F9">
        <v>100</v>
      </c>
      <c r="G9" s="15">
        <f t="shared" ref="G9:G12" si="0">E9*F9</f>
        <v>100</v>
      </c>
      <c r="H9" s="16" t="s">
        <v>13</v>
      </c>
    </row>
    <row r="10" spans="1:8" ht="15" customHeight="1" x14ac:dyDescent="0.35">
      <c r="A10" s="12"/>
      <c r="B10" t="s">
        <v>38</v>
      </c>
      <c r="C10" t="s">
        <v>41</v>
      </c>
      <c r="D10" s="13" t="s">
        <v>39</v>
      </c>
      <c r="E10" s="14">
        <v>1</v>
      </c>
      <c r="F10">
        <v>200</v>
      </c>
      <c r="G10" s="15">
        <f t="shared" si="0"/>
        <v>200</v>
      </c>
      <c r="H10" s="16" t="s">
        <v>13</v>
      </c>
    </row>
    <row r="11" spans="1:8" ht="15" customHeight="1" x14ac:dyDescent="0.35">
      <c r="A11" s="12"/>
      <c r="B11" t="s">
        <v>15</v>
      </c>
      <c r="C11" t="s">
        <v>42</v>
      </c>
      <c r="D11" s="14" t="s">
        <v>43</v>
      </c>
      <c r="E11" s="14">
        <v>1</v>
      </c>
      <c r="F11">
        <v>170</v>
      </c>
      <c r="G11" s="15">
        <f t="shared" si="0"/>
        <v>170</v>
      </c>
      <c r="H11" s="16" t="s">
        <v>44</v>
      </c>
    </row>
    <row r="12" spans="1:8" ht="15" customHeight="1" x14ac:dyDescent="0.35">
      <c r="A12" s="12"/>
      <c r="B12" s="17" t="s">
        <v>45</v>
      </c>
      <c r="C12" s="17" t="s">
        <v>46</v>
      </c>
      <c r="D12" s="18" t="s">
        <v>47</v>
      </c>
      <c r="E12" s="13">
        <v>1</v>
      </c>
      <c r="F12" s="17">
        <v>100</v>
      </c>
      <c r="G12" s="15">
        <f t="shared" si="0"/>
        <v>100</v>
      </c>
      <c r="H12" s="16" t="s">
        <v>13</v>
      </c>
    </row>
    <row r="13" spans="1:8" ht="15" customHeight="1" x14ac:dyDescent="0.35">
      <c r="A13" s="12"/>
      <c r="C13" s="17"/>
      <c r="D13" s="13"/>
      <c r="E13" s="14"/>
      <c r="G13" s="15"/>
      <c r="H13" s="16"/>
    </row>
    <row r="14" spans="1:8" ht="15" customHeight="1" x14ac:dyDescent="0.35">
      <c r="A14" s="12"/>
      <c r="B14" s="17"/>
      <c r="D14" s="13"/>
      <c r="E14" s="14"/>
      <c r="G14" s="15"/>
      <c r="H14" s="16"/>
    </row>
    <row r="15" spans="1:8" ht="15" customHeight="1" x14ac:dyDescent="0.35">
      <c r="A15" s="19"/>
      <c r="B15" s="6"/>
      <c r="C15" s="5"/>
      <c r="D15" s="20"/>
      <c r="E15" s="3"/>
      <c r="F15" s="5"/>
      <c r="G15" s="21"/>
      <c r="H15" s="21"/>
    </row>
    <row r="16" spans="1:8" ht="15" customHeight="1" x14ac:dyDescent="0.35">
      <c r="A16" s="39" t="s">
        <v>16</v>
      </c>
      <c r="B16" s="40"/>
      <c r="C16" s="40"/>
      <c r="D16" s="40"/>
      <c r="E16" s="40"/>
      <c r="F16" s="40"/>
      <c r="G16" s="40"/>
      <c r="H16" s="41"/>
    </row>
    <row r="17" spans="1:8" ht="15" customHeight="1" x14ac:dyDescent="0.35">
      <c r="A17" s="22" t="s">
        <v>19</v>
      </c>
      <c r="B17" s="8" t="s">
        <v>6</v>
      </c>
      <c r="C17" s="8" t="s">
        <v>7</v>
      </c>
      <c r="D17" s="9" t="s">
        <v>8</v>
      </c>
      <c r="E17" s="9" t="s">
        <v>9</v>
      </c>
      <c r="F17" s="10" t="s">
        <v>10</v>
      </c>
      <c r="G17" s="30" t="s">
        <v>11</v>
      </c>
      <c r="H17" s="30" t="s">
        <v>12</v>
      </c>
    </row>
    <row r="18" spans="1:8" ht="15" customHeight="1" x14ac:dyDescent="0.35">
      <c r="A18" s="12"/>
      <c r="B18" t="s">
        <v>40</v>
      </c>
      <c r="C18" t="s">
        <v>37</v>
      </c>
      <c r="D18" t="s">
        <v>39</v>
      </c>
      <c r="E18">
        <v>1</v>
      </c>
      <c r="F18">
        <v>100</v>
      </c>
      <c r="G18" s="15">
        <f t="shared" ref="G18:G21" si="1">E18*F18</f>
        <v>100</v>
      </c>
      <c r="H18" s="16" t="s">
        <v>13</v>
      </c>
    </row>
    <row r="19" spans="1:8" ht="15" customHeight="1" x14ac:dyDescent="0.35">
      <c r="A19" s="12"/>
      <c r="B19" t="s">
        <v>38</v>
      </c>
      <c r="C19" t="s">
        <v>41</v>
      </c>
      <c r="D19" s="13" t="s">
        <v>39</v>
      </c>
      <c r="E19" s="14">
        <v>1</v>
      </c>
      <c r="F19">
        <v>200</v>
      </c>
      <c r="G19" s="15">
        <f t="shared" si="1"/>
        <v>200</v>
      </c>
      <c r="H19" s="16" t="s">
        <v>13</v>
      </c>
    </row>
    <row r="20" spans="1:8" ht="15" customHeight="1" x14ac:dyDescent="0.35">
      <c r="A20" s="12"/>
      <c r="B20" t="s">
        <v>15</v>
      </c>
      <c r="C20" t="s">
        <v>42</v>
      </c>
      <c r="D20" s="14" t="s">
        <v>43</v>
      </c>
      <c r="E20" s="14">
        <v>1</v>
      </c>
      <c r="F20">
        <v>170</v>
      </c>
      <c r="G20" s="15">
        <f t="shared" si="1"/>
        <v>170</v>
      </c>
      <c r="H20" s="16" t="s">
        <v>44</v>
      </c>
    </row>
    <row r="21" spans="1:8" ht="15" customHeight="1" x14ac:dyDescent="0.35">
      <c r="A21" s="12"/>
      <c r="B21" s="17" t="s">
        <v>45</v>
      </c>
      <c r="C21" s="17" t="s">
        <v>46</v>
      </c>
      <c r="D21" s="18" t="s">
        <v>47</v>
      </c>
      <c r="E21" s="13">
        <v>1</v>
      </c>
      <c r="F21" s="17">
        <v>100</v>
      </c>
      <c r="G21" s="15">
        <f t="shared" si="1"/>
        <v>100</v>
      </c>
      <c r="H21" s="16" t="s">
        <v>13</v>
      </c>
    </row>
    <row r="22" spans="1:8" ht="15" customHeight="1" x14ac:dyDescent="0.35">
      <c r="A22" s="12"/>
      <c r="D22" s="14"/>
      <c r="E22" s="14"/>
      <c r="G22" s="15">
        <f t="shared" ref="G22" si="2">E22*F22</f>
        <v>0</v>
      </c>
      <c r="H22" s="16" t="s">
        <v>13</v>
      </c>
    </row>
    <row r="23" spans="1:8" ht="15" customHeight="1" x14ac:dyDescent="0.35">
      <c r="A23" s="12"/>
      <c r="B23" s="42" t="s">
        <v>17</v>
      </c>
      <c r="C23" s="38"/>
      <c r="D23" s="38"/>
      <c r="E23" s="38"/>
      <c r="F23" s="38"/>
      <c r="G23" s="15">
        <f>SUM(G18:G22)</f>
        <v>570</v>
      </c>
      <c r="H23" s="16" t="s">
        <v>13</v>
      </c>
    </row>
    <row r="24" spans="1:8" ht="15" customHeight="1" x14ac:dyDescent="0.35">
      <c r="A24" s="12"/>
      <c r="B24" s="42" t="s">
        <v>18</v>
      </c>
      <c r="C24" s="38"/>
      <c r="D24" s="38"/>
      <c r="E24" s="38"/>
      <c r="F24" s="38"/>
      <c r="G24" s="23">
        <v>0.25</v>
      </c>
      <c r="H24" s="23"/>
    </row>
    <row r="25" spans="1:8" ht="15" customHeight="1" x14ac:dyDescent="0.35">
      <c r="A25" s="24"/>
      <c r="B25" s="43" t="s">
        <v>20</v>
      </c>
      <c r="C25" s="38"/>
      <c r="D25" s="38"/>
      <c r="E25" s="38"/>
      <c r="F25" s="38"/>
      <c r="G25" s="15">
        <f>G23*(1+G24)</f>
        <v>712.5</v>
      </c>
      <c r="H25" s="16" t="s">
        <v>13</v>
      </c>
    </row>
    <row r="26" spans="1:8" ht="15" customHeight="1" x14ac:dyDescent="0.35">
      <c r="A26" s="25"/>
      <c r="B26" s="26"/>
      <c r="C26" s="26"/>
      <c r="D26" s="13"/>
      <c r="E26" s="13"/>
      <c r="F26" s="27"/>
      <c r="G26" s="28"/>
      <c r="H26" s="15"/>
    </row>
    <row r="27" spans="1:8" ht="15" customHeight="1" x14ac:dyDescent="0.35">
      <c r="A27" s="25" t="s">
        <v>21</v>
      </c>
      <c r="B27" s="26" t="s">
        <v>22</v>
      </c>
      <c r="C27" s="26" t="s">
        <v>23</v>
      </c>
      <c r="D27" s="13" t="s">
        <v>14</v>
      </c>
      <c r="E27" s="13">
        <v>1</v>
      </c>
      <c r="F27" s="27">
        <v>1000</v>
      </c>
      <c r="G27" s="28">
        <f>E27*F27</f>
        <v>1000</v>
      </c>
      <c r="H27" s="16" t="s">
        <v>13</v>
      </c>
    </row>
    <row r="28" spans="1:8" ht="15" customHeight="1" x14ac:dyDescent="0.35">
      <c r="A28" s="29"/>
      <c r="B28" s="44" t="s">
        <v>24</v>
      </c>
      <c r="C28" s="45"/>
      <c r="D28" s="45"/>
      <c r="E28" s="45"/>
      <c r="F28" s="45"/>
      <c r="G28" s="28">
        <f>G27-G25</f>
        <v>287.5</v>
      </c>
      <c r="H28" s="16" t="s">
        <v>13</v>
      </c>
    </row>
    <row r="29" spans="1:8" ht="15" customHeight="1" x14ac:dyDescent="0.35">
      <c r="A29" s="39" t="s">
        <v>25</v>
      </c>
      <c r="B29" s="40"/>
      <c r="C29" s="40"/>
      <c r="D29" s="40"/>
      <c r="E29" s="40"/>
      <c r="F29" s="40"/>
      <c r="G29" s="40"/>
      <c r="H29" s="41"/>
    </row>
    <row r="30" spans="1:8" ht="15" customHeight="1" x14ac:dyDescent="0.35">
      <c r="A30" s="47"/>
      <c r="B30" s="45"/>
      <c r="C30" s="45"/>
      <c r="D30" s="45"/>
      <c r="E30" s="45"/>
      <c r="F30" s="45"/>
      <c r="G30" s="45"/>
      <c r="H30" s="48"/>
    </row>
    <row r="31" spans="1:8" ht="15" customHeight="1" x14ac:dyDescent="0.35">
      <c r="A31" s="39" t="s">
        <v>26</v>
      </c>
      <c r="B31" s="40"/>
      <c r="C31" s="40"/>
      <c r="D31" s="40"/>
      <c r="E31" s="40"/>
      <c r="F31" s="40"/>
      <c r="G31" s="40"/>
      <c r="H31" s="41"/>
    </row>
    <row r="32" spans="1:8" ht="15" customHeight="1" x14ac:dyDescent="0.35">
      <c r="A32" s="22" t="s">
        <v>27</v>
      </c>
      <c r="B32" s="8" t="s">
        <v>6</v>
      </c>
      <c r="C32" s="8" t="s">
        <v>7</v>
      </c>
      <c r="D32" s="9" t="s">
        <v>8</v>
      </c>
      <c r="E32" s="31" t="s">
        <v>28</v>
      </c>
      <c r="F32" s="10" t="s">
        <v>10</v>
      </c>
      <c r="G32" s="30" t="s">
        <v>11</v>
      </c>
      <c r="H32" s="30" t="s">
        <v>12</v>
      </c>
    </row>
    <row r="33" spans="1:8" ht="15" customHeight="1" x14ac:dyDescent="0.35">
      <c r="A33" s="32" t="s">
        <v>29</v>
      </c>
      <c r="B33" s="26" t="s">
        <v>30</v>
      </c>
      <c r="C33" s="13" t="s">
        <v>50</v>
      </c>
      <c r="D33" s="13" t="s">
        <v>31</v>
      </c>
      <c r="E33" s="13" t="s">
        <v>49</v>
      </c>
      <c r="F33" s="27">
        <v>15000</v>
      </c>
      <c r="G33" s="33">
        <v>15000</v>
      </c>
      <c r="H33" s="34" t="s">
        <v>13</v>
      </c>
    </row>
    <row r="34" spans="1:8" ht="15" customHeight="1" x14ac:dyDescent="0.35">
      <c r="A34" s="35"/>
      <c r="B34" s="26"/>
      <c r="C34" s="26"/>
      <c r="D34" s="13"/>
      <c r="E34" s="13"/>
      <c r="F34" s="27"/>
      <c r="G34" s="28"/>
      <c r="H34" s="36"/>
    </row>
    <row r="35" spans="1:8" ht="15" customHeight="1" x14ac:dyDescent="0.35">
      <c r="A35" s="49" t="s">
        <v>32</v>
      </c>
      <c r="B35" s="26" t="s">
        <v>22</v>
      </c>
      <c r="C35" s="26" t="s">
        <v>23</v>
      </c>
      <c r="D35" s="13" t="s">
        <v>48</v>
      </c>
      <c r="E35" s="13" t="s">
        <v>39</v>
      </c>
      <c r="F35" s="27">
        <v>1500</v>
      </c>
      <c r="G35" s="28">
        <v>1500</v>
      </c>
      <c r="H35" s="16" t="s">
        <v>13</v>
      </c>
    </row>
    <row r="36" spans="1:8" ht="15" customHeight="1" x14ac:dyDescent="0.35">
      <c r="A36" s="50"/>
      <c r="B36" s="46" t="s">
        <v>33</v>
      </c>
      <c r="C36" s="38"/>
      <c r="D36" s="38"/>
      <c r="E36" s="38"/>
      <c r="F36" s="38"/>
      <c r="G36" s="33">
        <f>G33-SUM(G35:G35)</f>
        <v>13500</v>
      </c>
      <c r="H36" s="34" t="s">
        <v>13</v>
      </c>
    </row>
    <row r="37" spans="1:8" ht="15" customHeight="1" x14ac:dyDescent="0.35">
      <c r="A37" s="50"/>
      <c r="B37" s="3"/>
      <c r="C37" s="3"/>
      <c r="D37" s="20"/>
      <c r="E37" s="20"/>
      <c r="F37" s="52"/>
      <c r="G37" s="52"/>
      <c r="H37" s="52"/>
    </row>
    <row r="38" spans="1:8" ht="15" customHeight="1" x14ac:dyDescent="0.35">
      <c r="A38" s="35"/>
    </row>
    <row r="39" spans="1:8" ht="15" customHeight="1" x14ac:dyDescent="0.35">
      <c r="A39" s="35"/>
    </row>
    <row r="40" spans="1:8" ht="15" customHeight="1" x14ac:dyDescent="0.35"/>
    <row r="41" spans="1:8" ht="15" customHeight="1" x14ac:dyDescent="0.35"/>
    <row r="42" spans="1:8" ht="15" customHeight="1" x14ac:dyDescent="0.35"/>
    <row r="43" spans="1:8" ht="15" customHeight="1" x14ac:dyDescent="0.35"/>
    <row r="44" spans="1:8" ht="15" customHeight="1" x14ac:dyDescent="0.35"/>
    <row r="45" spans="1:8" ht="15" customHeight="1" x14ac:dyDescent="0.35"/>
    <row r="46" spans="1:8" ht="15" customHeight="1" x14ac:dyDescent="0.35"/>
    <row r="47" spans="1:8" ht="15" customHeight="1" x14ac:dyDescent="0.35"/>
    <row r="48" spans="1: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sheetData>
  <mergeCells count="12">
    <mergeCell ref="A30:H30"/>
    <mergeCell ref="A31:H31"/>
    <mergeCell ref="A35:A37"/>
    <mergeCell ref="B36:F36"/>
    <mergeCell ref="A29:H29"/>
    <mergeCell ref="B28:F28"/>
    <mergeCell ref="B23:F23"/>
    <mergeCell ref="B24:F24"/>
    <mergeCell ref="B25:F25"/>
    <mergeCell ref="A1:H1"/>
    <mergeCell ref="A7:H7"/>
    <mergeCell ref="A16:H16"/>
  </mergeCells>
  <conditionalFormatting sqref="G28">
    <cfRule type="cellIs" dxfId="0" priority="1" operator="less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 Ryan</dc:creator>
  <cp:lastModifiedBy>Lia Ryan (Student)</cp:lastModifiedBy>
  <dcterms:created xsi:type="dcterms:W3CDTF">2025-10-29T19:42:24Z</dcterms:created>
  <dcterms:modified xsi:type="dcterms:W3CDTF">2025-10-29T19:42:45Z</dcterms:modified>
</cp:coreProperties>
</file>