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ter/Documents/GitHub/Local-Python/Year2/Project1/BEAGLE_dust_install/analysis/"/>
    </mc:Choice>
  </mc:AlternateContent>
  <xr:revisionPtr revIDLastSave="0" documentId="13_ncr:1_{970C98D2-1D9A-4D47-ADC4-A2EAAD42C6D7}" xr6:coauthVersionLast="47" xr6:coauthVersionMax="47" xr10:uidLastSave="{00000000-0000-0000-0000-000000000000}"/>
  <bookViews>
    <workbookView xWindow="880" yWindow="460" windowWidth="37520" windowHeight="21140" xr2:uid="{383E1F7A-7DB0-8D48-ABB6-DB522D3EA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1" l="1"/>
  <c r="Z26" i="1"/>
  <c r="AA26" i="1"/>
  <c r="AB26" i="1"/>
  <c r="X26" i="1"/>
  <c r="Y25" i="1"/>
  <c r="Z25" i="1"/>
  <c r="AA25" i="1"/>
  <c r="AB25" i="1"/>
  <c r="X25" i="1"/>
  <c r="Y24" i="1"/>
  <c r="Z24" i="1"/>
  <c r="AA24" i="1"/>
  <c r="AB24" i="1"/>
  <c r="X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tc={2E12040F-29AE-2F42-9676-A00D7BBCB19B}</author>
    <author>tc={121BE6C7-FD59-FF42-8C48-332C2052F741}</author>
  </authors>
  <commentList>
    <comment ref="V7" authorId="0" shapeId="0" xr:uid="{2E12040F-29AE-2F42-9676-A00D7BBCB1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of z1-6 test4z4, but 2000 iterations
</t>
      </text>
    </comment>
    <comment ref="W7" authorId="1" shapeId="0" xr:uid="{121BE6C7-FD59-FF42-8C48-332C2052F7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of z1-6 test4z4, but 2000 iterations, and FIXED GBeagle step
</t>
      </text>
    </comment>
  </commentList>
</comments>
</file>

<file path=xl/sharedStrings.xml><?xml version="1.0" encoding="utf-8"?>
<sst xmlns="http://schemas.openxmlformats.org/spreadsheetml/2006/main" count="60" uniqueCount="55">
  <si>
    <t>z1</t>
  </si>
  <si>
    <t>z2</t>
  </si>
  <si>
    <t>z3</t>
  </si>
  <si>
    <t>z4</t>
  </si>
  <si>
    <t>z1-6</t>
  </si>
  <si>
    <t>z1-6 LA</t>
  </si>
  <si>
    <t>z1 p0</t>
  </si>
  <si>
    <t>z2 p0</t>
  </si>
  <si>
    <t>z3 p0</t>
  </si>
  <si>
    <t>z4 p0</t>
  </si>
  <si>
    <t>z1-6 p0</t>
  </si>
  <si>
    <t>alpha a</t>
  </si>
  <si>
    <t>alpha b</t>
  </si>
  <si>
    <t>beta a</t>
  </si>
  <si>
    <t>beta b</t>
  </si>
  <si>
    <t>sig0</t>
  </si>
  <si>
    <t>k</t>
  </si>
  <si>
    <t>pbad</t>
  </si>
  <si>
    <t>outlier mean</t>
  </si>
  <si>
    <t>outlier sigma</t>
  </si>
  <si>
    <t>﻿1.805</t>
  </si>
  <si>
    <t>﻿2.228</t>
  </si>
  <si>
    <t>﻿2.62</t>
  </si>
  <si>
    <t>﻿9.344</t>
  </si>
  <si>
    <t>﻿0.138</t>
  </si>
  <si>
    <t>﻿0.273</t>
  </si>
  <si>
    <t>﻿3.477</t>
  </si>
  <si>
    <t>﻿2.926</t>
  </si>
  <si>
    <t>﻿4.964</t>
  </si>
  <si>
    <t>﻿10.108</t>
  </si>
  <si>
    <t>﻿0.514</t>
  </si>
  <si>
    <t>﻿9.21</t>
  </si>
  <si>
    <t>z1 fm</t>
  </si>
  <si>
    <t>z2 fm</t>
  </si>
  <si>
    <t>z3 fm</t>
  </si>
  <si>
    <t>z4 fm</t>
  </si>
  <si>
    <t>﻿1.772</t>
  </si>
  <si>
    <t>﻿2.053</t>
  </si>
  <si>
    <t>﻿2.353</t>
  </si>
  <si>
    <t>﻿9.71</t>
  </si>
  <si>
    <t>﻿0.248</t>
  </si>
  <si>
    <t>z1-6 fm LA</t>
  </si>
  <si>
    <t>﻿1.699</t>
  </si>
  <si>
    <t>z1-6 test4z1</t>
  </si>
  <si>
    <t>z1-6 test4z4r2</t>
  </si>
  <si>
    <t>﻿9.228</t>
  </si>
  <si>
    <t>z1-6 test4z4r4</t>
  </si>
  <si>
    <t>﻿9.746</t>
  </si>
  <si>
    <t>z1-6 test4z4r1</t>
  </si>
  <si>
    <t>z5</t>
  </si>
  <si>
    <t>scenario 29</t>
  </si>
  <si>
    <t>z1-6 pbad fixed</t>
  </si>
  <si>
    <t>alpha:</t>
  </si>
  <si>
    <t>beta:</t>
  </si>
  <si>
    <t>sigma: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</si>
</sst>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ster Sandles" id="{3492EBF9-A5C8-9347-86EC-2927C0B03587}" userId="S::ls861@cam.ac.uk::52df9962-5dd6-46f3-822c-4634220a5d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7" dT="2021-05-12T21:31:03.14" personId="{3492EBF9-A5C8-9347-86EC-2927C0B03587}" id="{2E12040F-29AE-2F42-9676-A00D7BBCB19B}">
    <text xml:space="preserve">repeat of z1-6 test4z4, but 2000 iterations
</text>
  </threadedComment>
  <threadedComment ref="W7" dT="2021-05-12T21:31:03.14" personId="{3492EBF9-A5C8-9347-86EC-2927C0B03587}" id="{121BE6C7-FD59-FF42-8C48-332C2052F741}">
    <text xml:space="preserve">repeat of z1-6 test4z4, but 2000 iterations, and FIXED GBeagle step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6C13-337B-7D4A-A085-7EC2B9B8AEDF}">
  <dimension ref="C6:AD26"/>
  <sheetViews>
    <sheetView tabSelected="1" topLeftCell="G1" workbookViewId="0">
      <selection activeCell="Z34" sqref="Z34"/>
    </sheetView>
  </sheetViews>
  <sheetFormatPr baseColWidth="10" defaultRowHeight="16" x14ac:dyDescent="0.2"/>
  <cols>
    <col min="3" max="3" width="12" bestFit="1" customWidth="1"/>
    <col min="15" max="15" width="12.83203125" bestFit="1" customWidth="1"/>
    <col min="22" max="23" width="12.83203125" bestFit="1" customWidth="1"/>
    <col min="24" max="28" width="13.6640625" bestFit="1" customWidth="1"/>
    <col min="30" max="30" width="13.6640625" bestFit="1" customWidth="1"/>
  </cols>
  <sheetData>
    <row r="6" spans="3:30" x14ac:dyDescent="0.2">
      <c r="X6" s="5" t="s">
        <v>50</v>
      </c>
      <c r="Y6" s="5"/>
      <c r="Z6" s="5"/>
      <c r="AA6" s="5"/>
      <c r="AB6" s="5"/>
      <c r="AC6" s="4"/>
    </row>
    <row r="7" spans="3:30" x14ac:dyDescent="0.2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48</v>
      </c>
      <c r="P7" t="s">
        <v>32</v>
      </c>
      <c r="Q7" t="s">
        <v>33</v>
      </c>
      <c r="R7" t="s">
        <v>34</v>
      </c>
      <c r="S7" t="s">
        <v>35</v>
      </c>
      <c r="T7" t="s">
        <v>41</v>
      </c>
      <c r="U7" t="s">
        <v>43</v>
      </c>
      <c r="V7" t="s">
        <v>44</v>
      </c>
      <c r="W7" t="s">
        <v>46</v>
      </c>
      <c r="X7" t="s">
        <v>0</v>
      </c>
      <c r="Y7" t="s">
        <v>1</v>
      </c>
      <c r="Z7" t="s">
        <v>2</v>
      </c>
      <c r="AA7" t="s">
        <v>3</v>
      </c>
      <c r="AB7" t="s">
        <v>49</v>
      </c>
      <c r="AC7" t="s">
        <v>4</v>
      </c>
      <c r="AD7" t="s">
        <v>51</v>
      </c>
    </row>
    <row r="8" spans="3:30" x14ac:dyDescent="0.2">
      <c r="C8" t="s">
        <v>11</v>
      </c>
      <c r="D8" s="1" t="s">
        <v>20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27</v>
      </c>
      <c r="L8" s="1" t="s">
        <v>28</v>
      </c>
      <c r="M8" s="1" t="s">
        <v>29</v>
      </c>
      <c r="N8" s="1" t="s">
        <v>30</v>
      </c>
      <c r="O8" s="1" t="s">
        <v>31</v>
      </c>
      <c r="P8" s="1" t="s">
        <v>36</v>
      </c>
      <c r="Q8" s="1" t="s">
        <v>37</v>
      </c>
      <c r="R8" s="1" t="s">
        <v>38</v>
      </c>
      <c r="S8" s="1" t="s">
        <v>39</v>
      </c>
      <c r="T8" s="1" t="s">
        <v>40</v>
      </c>
      <c r="U8" s="1" t="s">
        <v>42</v>
      </c>
      <c r="V8" s="1" t="s">
        <v>45</v>
      </c>
      <c r="W8" s="1" t="s">
        <v>47</v>
      </c>
      <c r="X8">
        <v>1.885</v>
      </c>
      <c r="Y8">
        <v>2.0680000000000001</v>
      </c>
      <c r="Z8">
        <v>2.5030000000000001</v>
      </c>
      <c r="AA8">
        <v>9.5449999999999999</v>
      </c>
      <c r="AB8">
        <v>93.582999999999998</v>
      </c>
      <c r="AC8">
        <v>0.13</v>
      </c>
      <c r="AD8">
        <v>8.8999999999999996E-2</v>
      </c>
    </row>
    <row r="9" spans="3:30" x14ac:dyDescent="0.2">
      <c r="C9" t="s">
        <v>12</v>
      </c>
      <c r="D9" s="2">
        <v>0</v>
      </c>
      <c r="E9" s="2">
        <v>0</v>
      </c>
      <c r="F9" s="2">
        <v>0</v>
      </c>
      <c r="G9" s="2">
        <v>0</v>
      </c>
      <c r="H9">
        <v>2.194</v>
      </c>
      <c r="I9">
        <v>0.28599999999999998</v>
      </c>
      <c r="J9" s="2">
        <v>0</v>
      </c>
      <c r="K9" s="2">
        <v>0</v>
      </c>
      <c r="L9" s="2">
        <v>0</v>
      </c>
      <c r="M9" s="2">
        <v>0</v>
      </c>
      <c r="N9">
        <v>0.29799999999999999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0.28199999999999997</v>
      </c>
      <c r="U9" s="2">
        <v>0</v>
      </c>
      <c r="V9" s="3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2.1800000000000002</v>
      </c>
      <c r="AD9">
        <v>2.65</v>
      </c>
    </row>
    <row r="10" spans="3:30" x14ac:dyDescent="0.2">
      <c r="C10" t="s">
        <v>13</v>
      </c>
      <c r="D10">
        <v>0.84699999999999998</v>
      </c>
      <c r="E10">
        <v>0.90400000000000003</v>
      </c>
      <c r="F10">
        <v>0.79400000000000004</v>
      </c>
      <c r="G10">
        <v>0.91100000000000003</v>
      </c>
      <c r="H10">
        <v>0.78200000000000003</v>
      </c>
      <c r="I10">
        <v>0.76200000000000001</v>
      </c>
      <c r="J10">
        <v>0.96099999999999997</v>
      </c>
      <c r="K10">
        <v>0.86199999999999999</v>
      </c>
      <c r="L10">
        <v>0.72899999999999998</v>
      </c>
      <c r="M10">
        <v>0.95299999999999996</v>
      </c>
      <c r="N10">
        <v>0.83499999999999996</v>
      </c>
      <c r="O10">
        <v>0.60599999999999998</v>
      </c>
      <c r="P10">
        <v>0.82599999999999996</v>
      </c>
      <c r="Q10">
        <v>0.871</v>
      </c>
      <c r="R10">
        <v>0.68200000000000005</v>
      </c>
      <c r="S10">
        <v>0.82799999999999996</v>
      </c>
      <c r="T10">
        <v>0.72499999999999998</v>
      </c>
      <c r="U10">
        <v>0.83499999999999996</v>
      </c>
      <c r="V10" s="1">
        <v>0.59899999999999998</v>
      </c>
      <c r="W10">
        <v>0.629</v>
      </c>
      <c r="X10">
        <v>0.86</v>
      </c>
      <c r="Y10">
        <v>0.88600000000000001</v>
      </c>
      <c r="Z10">
        <v>0.72199999999999998</v>
      </c>
      <c r="AA10">
        <v>0.92500000000000004</v>
      </c>
      <c r="AB10">
        <v>1.538</v>
      </c>
      <c r="AC10">
        <v>0.76800000000000002</v>
      </c>
      <c r="AD10">
        <v>0.77100000000000002</v>
      </c>
    </row>
    <row r="11" spans="3:30" x14ac:dyDescent="0.2">
      <c r="C11" t="s">
        <v>14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3:30" x14ac:dyDescent="0.2">
      <c r="C12" t="s">
        <v>15</v>
      </c>
      <c r="D12">
        <v>0.318</v>
      </c>
      <c r="E12">
        <v>0.24299999999999999</v>
      </c>
      <c r="F12">
        <v>0.192</v>
      </c>
      <c r="G12">
        <v>0.34399999999999997</v>
      </c>
      <c r="H12">
        <v>0.27300000000000002</v>
      </c>
      <c r="I12">
        <v>0.26700000000000002</v>
      </c>
      <c r="J12">
        <v>0.50700000000000001</v>
      </c>
      <c r="K12">
        <v>0.5</v>
      </c>
      <c r="L12">
        <v>0.626</v>
      </c>
      <c r="M12">
        <v>0.314</v>
      </c>
      <c r="N12">
        <v>0.51800000000000002</v>
      </c>
      <c r="O12">
        <v>0.40600000000000003</v>
      </c>
      <c r="P12">
        <v>0.32200000000000001</v>
      </c>
      <c r="Q12">
        <v>0.24299999999999999</v>
      </c>
      <c r="R12">
        <v>0.215</v>
      </c>
      <c r="S12">
        <v>0.34300000000000003</v>
      </c>
      <c r="T12">
        <v>0.26900000000000002</v>
      </c>
      <c r="U12">
        <v>0.30399999999999999</v>
      </c>
      <c r="V12" s="1">
        <v>0.40200000000000002</v>
      </c>
      <c r="W12">
        <v>0.41899999999999998</v>
      </c>
      <c r="X12">
        <v>0.30499999999999999</v>
      </c>
      <c r="Y12">
        <v>0.21299999999999999</v>
      </c>
      <c r="Z12">
        <v>0.215</v>
      </c>
      <c r="AA12">
        <v>0.33</v>
      </c>
      <c r="AB12">
        <v>0.45700000000000002</v>
      </c>
      <c r="AC12">
        <v>0.25</v>
      </c>
      <c r="AD12">
        <v>0.33400000000000002</v>
      </c>
    </row>
    <row r="13" spans="3:30" x14ac:dyDescent="0.2"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 s="1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3:30" x14ac:dyDescent="0.2">
      <c r="C14" t="s">
        <v>17</v>
      </c>
      <c r="D14">
        <v>0.14799999999999999</v>
      </c>
      <c r="E14">
        <v>0.192</v>
      </c>
      <c r="F14">
        <v>0.28899999999999998</v>
      </c>
      <c r="G14">
        <v>2.3E-2</v>
      </c>
      <c r="H14">
        <v>0.19800000000000001</v>
      </c>
      <c r="I14">
        <v>0.19800000000000001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>
        <v>2.4E-2</v>
      </c>
      <c r="P14">
        <v>0.13</v>
      </c>
      <c r="Q14">
        <v>0.19</v>
      </c>
      <c r="R14">
        <v>0.29399999999999998</v>
      </c>
      <c r="S14">
        <v>2.5000000000000001E-2</v>
      </c>
      <c r="T14">
        <v>0.19700000000000001</v>
      </c>
      <c r="U14">
        <v>0.152</v>
      </c>
      <c r="V14" s="1">
        <v>2.5000000000000001E-2</v>
      </c>
      <c r="W14">
        <v>2.5999999999999999E-2</v>
      </c>
      <c r="X14">
        <v>0.189</v>
      </c>
      <c r="Y14">
        <v>0.23699999999999999</v>
      </c>
      <c r="Z14">
        <v>0.26900000000000002</v>
      </c>
      <c r="AA14">
        <v>2.1999999999999999E-2</v>
      </c>
      <c r="AB14">
        <v>0.109</v>
      </c>
      <c r="AC14">
        <v>0.24199999999999999</v>
      </c>
      <c r="AD14" s="2">
        <v>0.214</v>
      </c>
    </row>
    <row r="15" spans="3:30" x14ac:dyDescent="0.2">
      <c r="C15" t="s">
        <v>18</v>
      </c>
      <c r="D15">
        <v>0.91900000000000004</v>
      </c>
      <c r="E15">
        <v>0.81299999999999994</v>
      </c>
      <c r="F15">
        <v>1.544</v>
      </c>
      <c r="G15">
        <v>0.434</v>
      </c>
      <c r="H15">
        <v>1.07</v>
      </c>
      <c r="I15">
        <v>1.0669999999999999</v>
      </c>
      <c r="J15">
        <v>-4.0000000000000001E-3</v>
      </c>
      <c r="K15">
        <v>-0.312</v>
      </c>
      <c r="L15">
        <v>-0.151</v>
      </c>
      <c r="M15">
        <v>-0.09</v>
      </c>
      <c r="N15">
        <v>-7.6999999999999999E-2</v>
      </c>
      <c r="O15">
        <v>0.78700000000000003</v>
      </c>
      <c r="P15">
        <v>0.94699999999999995</v>
      </c>
      <c r="Q15">
        <v>0.82799999999999996</v>
      </c>
      <c r="R15">
        <v>1.532</v>
      </c>
      <c r="S15">
        <v>0.33400000000000002</v>
      </c>
      <c r="T15">
        <v>1.077</v>
      </c>
      <c r="U15">
        <v>0.92600000000000005</v>
      </c>
      <c r="V15" s="1">
        <v>0.89800000000000002</v>
      </c>
      <c r="W15">
        <v>1.595</v>
      </c>
      <c r="X15">
        <v>0.81100000000000005</v>
      </c>
      <c r="Y15">
        <v>0.85799999999999998</v>
      </c>
      <c r="Z15">
        <v>1.7529999999999999</v>
      </c>
      <c r="AA15">
        <v>0.59699999999999998</v>
      </c>
      <c r="AB15">
        <v>0.81100000000000005</v>
      </c>
      <c r="AC15">
        <v>1.099</v>
      </c>
      <c r="AD15">
        <v>1.0329999999999999</v>
      </c>
    </row>
    <row r="16" spans="3:30" x14ac:dyDescent="0.2">
      <c r="C16" t="s">
        <v>19</v>
      </c>
      <c r="D16">
        <v>0.93700000000000006</v>
      </c>
      <c r="E16">
        <v>0.86899999999999999</v>
      </c>
      <c r="F16">
        <v>0.74299999999999999</v>
      </c>
      <c r="G16">
        <v>4.34</v>
      </c>
      <c r="H16">
        <v>0.873</v>
      </c>
      <c r="I16">
        <v>0.86599999999999999</v>
      </c>
      <c r="J16">
        <v>4.8940000000000001</v>
      </c>
      <c r="K16">
        <v>5.0510000000000002</v>
      </c>
      <c r="L16">
        <v>4.8680000000000003</v>
      </c>
      <c r="M16">
        <v>4.8040000000000003</v>
      </c>
      <c r="N16">
        <v>4.97</v>
      </c>
      <c r="O16">
        <v>3.4609999999999999</v>
      </c>
      <c r="P16">
        <v>0.98599999999999999</v>
      </c>
      <c r="Q16">
        <v>0.879</v>
      </c>
      <c r="R16">
        <v>0.749</v>
      </c>
      <c r="S16">
        <v>4.431</v>
      </c>
      <c r="T16">
        <v>0.87</v>
      </c>
      <c r="U16">
        <v>0.91400000000000003</v>
      </c>
      <c r="V16" s="1">
        <v>2.827</v>
      </c>
      <c r="W16">
        <v>3.36</v>
      </c>
      <c r="X16">
        <v>0.87</v>
      </c>
      <c r="Y16">
        <v>0.84499999999999997</v>
      </c>
      <c r="Z16">
        <v>0.65600000000000003</v>
      </c>
      <c r="AA16">
        <v>4.3090000000000002</v>
      </c>
      <c r="AB16">
        <v>4.2300000000000004</v>
      </c>
      <c r="AC16">
        <v>0.85699999999999998</v>
      </c>
      <c r="AD16">
        <v>0.9</v>
      </c>
    </row>
    <row r="24" spans="23:28" x14ac:dyDescent="0.2">
      <c r="W24" t="s">
        <v>52</v>
      </c>
      <c r="X24" s="6">
        <f>LOG10(X8) - 9 + 9.7</f>
        <v>0.97531135454181062</v>
      </c>
      <c r="Y24" s="6">
        <f t="shared" ref="Y24:AB24" si="0">LOG10(Y8) - 9 + 9.7</f>
        <v>1.0155505344219034</v>
      </c>
      <c r="Z24" s="6">
        <f t="shared" si="0"/>
        <v>1.0984608496082231</v>
      </c>
      <c r="AA24" s="6">
        <f t="shared" si="0"/>
        <v>1.6797759327296848</v>
      </c>
      <c r="AB24" s="6">
        <f t="shared" si="0"/>
        <v>2.6711969633028598</v>
      </c>
    </row>
    <row r="25" spans="23:28" x14ac:dyDescent="0.2">
      <c r="W25" t="s">
        <v>53</v>
      </c>
      <c r="X25" s="6">
        <f>X10</f>
        <v>0.86</v>
      </c>
      <c r="Y25" s="6">
        <f t="shared" ref="Y25:AB25" si="1">Y10</f>
        <v>0.88600000000000001</v>
      </c>
      <c r="Z25" s="6">
        <f t="shared" si="1"/>
        <v>0.72199999999999998</v>
      </c>
      <c r="AA25" s="6">
        <f t="shared" si="1"/>
        <v>0.92500000000000004</v>
      </c>
      <c r="AB25" s="6">
        <f t="shared" si="1"/>
        <v>1.538</v>
      </c>
    </row>
    <row r="26" spans="23:28" x14ac:dyDescent="0.2">
      <c r="W26" t="s">
        <v>54</v>
      </c>
      <c r="X26" s="6">
        <f>X12</f>
        <v>0.30499999999999999</v>
      </c>
      <c r="Y26" s="6">
        <f t="shared" ref="Y26:AB26" si="2">Y12</f>
        <v>0.21299999999999999</v>
      </c>
      <c r="Z26" s="6">
        <f t="shared" si="2"/>
        <v>0.215</v>
      </c>
      <c r="AA26" s="6">
        <f t="shared" si="2"/>
        <v>0.33</v>
      </c>
      <c r="AB26" s="6">
        <f t="shared" si="2"/>
        <v>0.45700000000000002</v>
      </c>
    </row>
  </sheetData>
  <mergeCells count="1">
    <mergeCell ref="X6:AB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2021-05-05T22:44:02Z</dcterms:created>
  <dcterms:modified xsi:type="dcterms:W3CDTF">2021-06-10T09:03:49Z</dcterms:modified>
</cp:coreProperties>
</file>