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<sst xmlns="http://schemas.openxmlformats.org/spreadsheetml/2006/main" count="73" uniqueCount="37">
  <si>
    <t xml:space="preserve">Group:</t>
  </si>
  <si>
    <t xml:space="preserve">student1</t>
  </si>
  <si>
    <t xml:space="preserve">student2</t>
  </si>
  <si>
    <t xml:space="preserve">Host Processor</t>
  </si>
  <si>
    <t xml:space="preserve">4.2 GHz 8-Core Intel Core i5-1135G7 with 16 GB DDR4 RAM</t>
  </si>
  <si>
    <t xml:space="preserve">Host OS</t>
  </si>
  <si>
    <t xml:space="preserve">Manjaro Linux x86_64 with Linux 6.11.10-2-MANJARO</t>
  </si>
  <si>
    <t xml:space="preserve">Instrutions</t>
  </si>
  <si>
    <t xml:space="preserve">Fill out the tables below with the total execution time of each program under the given test configurations</t>
  </si>
  <si>
    <t xml:space="preserve">baseline</t>
  </si>
  <si>
    <t xml:space="preserve">"--liveness trivial --regalloc none"</t>
  </si>
  <si>
    <t xml:space="preserve">greedy</t>
  </si>
  <si>
    <t xml:space="preserve">"--liveness dataflow --regalloc greedy"</t>
  </si>
  <si>
    <t xml:space="preserve">better</t>
  </si>
  <si>
    <t xml:space="preserve">"--liveness dataflow --regalloc better"</t>
  </si>
  <si>
    <t xml:space="preserve">clang</t>
  </si>
  <si>
    <t xml:space="preserve">"--clang"</t>
  </si>
  <si>
    <t xml:space="preserve">We have filled out the first column for regalloctest with example data from our test solution. Overwrite it with your own data.</t>
  </si>
  <si>
    <t xml:space="preserve">POST THIS COLUMN</t>
  </si>
  <si>
    <t xml:space="preserve">regalloctest</t>
  </si>
  <si>
    <t xml:space="preserve">regalloctest speedup</t>
  </si>
  <si>
    <t xml:space="preserve">Column1</t>
  </si>
  <si>
    <t xml:space="preserve">total time1</t>
  </si>
  <si>
    <t xml:space="preserve">total time2</t>
  </si>
  <si>
    <t xml:space="preserve">total time3</t>
  </si>
  <si>
    <t xml:space="preserve">total time4</t>
  </si>
  <si>
    <t xml:space="preserve">total time5</t>
  </si>
  <si>
    <t xml:space="preserve">average</t>
  </si>
  <si>
    <t xml:space="preserve">% speedup</t>
  </si>
  <si>
    <t xml:space="preserve">baseline-O1</t>
  </si>
  <si>
    <t xml:space="preserve">greedy-O1</t>
  </si>
  <si>
    <t xml:space="preserve">better-O1</t>
  </si>
  <si>
    <t xml:space="preserve">clang-O1</t>
  </si>
  <si>
    <t xml:space="preserve">matmul</t>
  </si>
  <si>
    <t xml:space="preserve">matmul speedup</t>
  </si>
  <si>
    <t xml:space="preserve">&lt;ours&gt;.oat</t>
  </si>
  <si>
    <t xml:space="preserve">&lt;ours&gt;.oat speedup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</si>
</sst>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Aptos Narrow"/>
      <family val="0"/>
      <charset val="1"/>
    </font>
    <font>
      <sz val="18"/>
      <color theme="1"/>
      <name val="Aptos Narrow"/>
      <family val="2"/>
      <charset val="1"/>
    </font>
    <font>
      <sz val="22"/>
      <color theme="1"/>
      <name val="Aptos Narrow"/>
      <family val="2"/>
      <charset val="1"/>
    </font>
    <font>
      <b val="true"/>
      <sz val="12"/>
      <color theme="1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4:H22" headerRowCount="1" totalsRowCount="0" totalsRowShown="0">
  <autoFilter ref="A14:H22"/>
  <tableColumns count="8">
    <tableColumn id="1" name="Column1"/>
    <tableColumn id="2" name="total time1"/>
    <tableColumn id="3" name="total time2"/>
    <tableColumn id="4" name="total time3"/>
    <tableColumn id="5" name="total time4"/>
    <tableColumn id="6" name="total time5"/>
    <tableColumn id="7" name="average"/>
    <tableColumn id="8" name="% speedup"/>
  </tableColumns>
</table>
</file>

<file path=xl/tables/table2.xml><?xml version="1.0" encoding="utf-8"?>
<table xmlns="http://schemas.openxmlformats.org/spreadsheetml/2006/main" id="2" name="Table13" displayName="Table13" ref="A25:H33" headerRowCount="1" totalsRowCount="0" totalsRowShown="0">
  <autoFilter ref="A25:H33"/>
  <tableColumns count="8">
    <tableColumn id="1" name="Column1"/>
    <tableColumn id="2" name="total time1"/>
    <tableColumn id="3" name="total time2"/>
    <tableColumn id="4" name="total time3"/>
    <tableColumn id="5" name="total time4"/>
    <tableColumn id="6" name="total time5"/>
    <tableColumn id="7" name="average"/>
    <tableColumn id="8" name="% speedup"/>
  </tableColumns>
</table>
</file>

<file path=xl/tables/table3.xml><?xml version="1.0" encoding="utf-8"?>
<table xmlns="http://schemas.openxmlformats.org/spreadsheetml/2006/main" id="3" name="Table134" displayName="Table134" ref="A36:H44" headerRowCount="1" totalsRowCount="0" totalsRowShown="0">
  <autoFilter ref="A36:H44"/>
  <tableColumns count="8">
    <tableColumn id="1" name="Column1"/>
    <tableColumn id="2" name="total time1"/>
    <tableColumn id="3" name="total time2"/>
    <tableColumn id="4" name="total time3"/>
    <tableColumn id="5" name="total time4"/>
    <tableColumn id="6" name="total time5"/>
    <tableColumn id="7" name="average"/>
    <tableColumn id="8" name="% speedup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4" colorId="64" zoomScale="84" zoomScaleNormal="84" zoomScalePageLayoutView="100" workbookViewId="0">
      <selection pane="topLeft" activeCell="H43" activeCellId="5" sqref="H17 H21 H28 H32 H39 H43"/>
    </sheetView>
  </sheetViews>
  <sheetFormatPr defaultColWidth="10.44140625" defaultRowHeight="15.75" zeroHeight="false" outlineLevelRow="0" outlineLevelCol="0"/>
  <cols>
    <col collapsed="false" customWidth="true" hidden="false" outlineLevel="0" max="1" min="1" style="1" width="24.5"/>
    <col collapsed="false" customWidth="true" hidden="false" outlineLevel="0" max="6" min="2" style="0" width="12.51"/>
    <col collapsed="false" customWidth="true" hidden="false" outlineLevel="0" max="9" min="8" style="0" width="24.66"/>
  </cols>
  <sheetData>
    <row r="1" customFormat="false" ht="22.0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22.05" hidden="false" customHeight="false" outlineLevel="0" collapsed="false">
      <c r="A2" s="2" t="s">
        <v>3</v>
      </c>
      <c r="B2" s="3" t="s">
        <v>4</v>
      </c>
    </row>
    <row r="3" customFormat="false" ht="22.05" hidden="false" customHeight="false" outlineLevel="0" collapsed="false">
      <c r="A3" s="2" t="s">
        <v>5</v>
      </c>
      <c r="B3" s="3" t="s">
        <v>6</v>
      </c>
    </row>
    <row r="4" customFormat="false" ht="22.05" hidden="false" customHeight="false" outlineLevel="0" collapsed="false">
      <c r="A4" s="2"/>
    </row>
    <row r="5" customFormat="false" ht="22.05" hidden="false" customHeight="false" outlineLevel="0" collapsed="false">
      <c r="A5" s="2" t="s">
        <v>7</v>
      </c>
      <c r="B5" s="0" t="s">
        <v>8</v>
      </c>
    </row>
    <row r="6" customFormat="false" ht="22.05" hidden="false" customHeight="false" outlineLevel="0" collapsed="false">
      <c r="A6" s="2"/>
      <c r="B6" s="0" t="s">
        <v>9</v>
      </c>
      <c r="C6" s="0" t="s">
        <v>10</v>
      </c>
    </row>
    <row r="7" customFormat="false" ht="22.05" hidden="false" customHeight="false" outlineLevel="0" collapsed="false">
      <c r="A7" s="2"/>
      <c r="B7" s="0" t="s">
        <v>11</v>
      </c>
      <c r="C7" s="0" t="s">
        <v>12</v>
      </c>
    </row>
    <row r="8" customFormat="false" ht="22.05" hidden="false" customHeight="false" outlineLevel="0" collapsed="false">
      <c r="A8" s="2"/>
      <c r="B8" s="0" t="s">
        <v>13</v>
      </c>
      <c r="C8" s="0" t="s">
        <v>14</v>
      </c>
    </row>
    <row r="9" customFormat="false" ht="22.05" hidden="false" customHeight="false" outlineLevel="0" collapsed="false">
      <c r="A9" s="2"/>
      <c r="B9" s="0" t="s">
        <v>15</v>
      </c>
      <c r="C9" s="0" t="s">
        <v>16</v>
      </c>
    </row>
    <row r="10" customFormat="false" ht="22.05" hidden="false" customHeight="false" outlineLevel="0" collapsed="false">
      <c r="A10" s="2"/>
      <c r="B10" s="0" t="s">
        <v>17</v>
      </c>
    </row>
    <row r="11" customFormat="false" ht="22.05" hidden="false" customHeight="false" outlineLevel="0" collapsed="false">
      <c r="A11" s="2"/>
    </row>
    <row r="12" customFormat="false" ht="22.05" hidden="false" customHeight="false" outlineLevel="0" collapsed="false">
      <c r="H12" s="4" t="s">
        <v>18</v>
      </c>
    </row>
    <row r="13" customFormat="false" ht="26.8" hidden="false" customHeight="false" outlineLevel="0" collapsed="false">
      <c r="A13" s="5" t="s">
        <v>19</v>
      </c>
      <c r="H13" s="5" t="s">
        <v>20</v>
      </c>
    </row>
    <row r="14" customFormat="false" ht="15.75" hidden="false" customHeight="false" outlineLevel="0" collapsed="false">
      <c r="A14" s="6" t="s">
        <v>21</v>
      </c>
      <c r="B14" s="7" t="s">
        <v>22</v>
      </c>
      <c r="C14" s="7" t="s">
        <v>23</v>
      </c>
      <c r="D14" s="7" t="s">
        <v>24</v>
      </c>
      <c r="E14" s="7" t="s">
        <v>25</v>
      </c>
      <c r="F14" s="7" t="s">
        <v>26</v>
      </c>
      <c r="G14" s="7" t="s">
        <v>27</v>
      </c>
      <c r="H14" s="7" t="s">
        <v>28</v>
      </c>
    </row>
    <row r="15" customFormat="false" ht="15.75" hidden="false" customHeight="false" outlineLevel="0" collapsed="false">
      <c r="A15" s="1" t="s">
        <v>9</v>
      </c>
      <c r="B15" s="0" t="n">
        <v>0.356</v>
      </c>
      <c r="C15" s="0" t="n">
        <v>0.339</v>
      </c>
      <c r="D15" s="0" t="n">
        <v>0.322</v>
      </c>
      <c r="E15" s="0" t="n">
        <v>0.317</v>
      </c>
      <c r="F15" s="0" t="n">
        <v>0.349</v>
      </c>
      <c r="G15" s="0" t="n">
        <f aca="false">SUM(B15:F15)/5</f>
        <v>0.3366</v>
      </c>
      <c r="H15" s="8" t="n">
        <f aca="false">($G$15/G15 - 1)*100</f>
        <v>0</v>
      </c>
    </row>
    <row r="16" customFormat="false" ht="15.75" hidden="false" customHeight="false" outlineLevel="0" collapsed="false">
      <c r="A16" s="1" t="s">
        <v>11</v>
      </c>
      <c r="B16" s="0" t="n">
        <v>0.145</v>
      </c>
      <c r="C16" s="0" t="n">
        <v>0.171</v>
      </c>
      <c r="D16" s="0" t="n">
        <v>0.169</v>
      </c>
      <c r="E16" s="0" t="n">
        <v>0.148</v>
      </c>
      <c r="F16" s="0" t="n">
        <v>0.149</v>
      </c>
      <c r="G16" s="0" t="n">
        <f aca="false">SUM(B16:F16)/5</f>
        <v>0.1564</v>
      </c>
      <c r="H16" s="8" t="n">
        <f aca="false">($G$15/G16 - 1)*100</f>
        <v>115.217391304348</v>
      </c>
    </row>
    <row r="17" customFormat="false" ht="15.75" hidden="false" customHeight="false" outlineLevel="0" collapsed="false">
      <c r="A17" s="1" t="s">
        <v>13</v>
      </c>
      <c r="B17" s="0" t="n">
        <v>0.165</v>
      </c>
      <c r="C17" s="0" t="n">
        <v>0.187</v>
      </c>
      <c r="D17" s="0" t="n">
        <v>0.193</v>
      </c>
      <c r="E17" s="0" t="n">
        <v>0.185</v>
      </c>
      <c r="F17" s="0" t="n">
        <v>0.178</v>
      </c>
      <c r="G17" s="0" t="n">
        <f aca="false">SUM(B17:F17)/5</f>
        <v>0.1816</v>
      </c>
      <c r="H17" s="8" t="n">
        <f aca="false">($G$15/G17 - 1)*100</f>
        <v>85.352422907489</v>
      </c>
    </row>
    <row r="18" customFormat="false" ht="15.75" hidden="false" customHeight="false" outlineLevel="0" collapsed="false">
      <c r="A18" s="1" t="s">
        <v>15</v>
      </c>
      <c r="B18" s="0" t="n">
        <v>0.001</v>
      </c>
      <c r="C18" s="0" t="n">
        <v>0.001</v>
      </c>
      <c r="D18" s="0" t="n">
        <v>0.001</v>
      </c>
      <c r="E18" s="0" t="n">
        <v>0.001</v>
      </c>
      <c r="F18" s="0" t="n">
        <v>0.001</v>
      </c>
      <c r="G18" s="0" t="n">
        <f aca="false">SUM(B18:F18)/5</f>
        <v>0.001</v>
      </c>
      <c r="H18" s="8" t="n">
        <f aca="false">($G$15/G18 - 1)*100</f>
        <v>33560</v>
      </c>
    </row>
    <row r="19" customFormat="false" ht="15.75" hidden="false" customHeight="false" outlineLevel="0" collapsed="false">
      <c r="A19" s="1" t="s">
        <v>29</v>
      </c>
      <c r="B19" s="0" t="n">
        <v>0.322</v>
      </c>
      <c r="C19" s="0" t="n">
        <v>0.347</v>
      </c>
      <c r="D19" s="0" t="n">
        <v>0.345</v>
      </c>
      <c r="E19" s="0" t="n">
        <v>0.333</v>
      </c>
      <c r="F19" s="0" t="n">
        <v>0.322</v>
      </c>
      <c r="G19" s="0" t="n">
        <f aca="false">SUM(B19:F19)/5</f>
        <v>0.3338</v>
      </c>
      <c r="H19" s="8" t="n">
        <f aca="false">($G$15/G19 - 1)*100</f>
        <v>0.838825644098273</v>
      </c>
    </row>
    <row r="20" customFormat="false" ht="15.75" hidden="false" customHeight="false" outlineLevel="0" collapsed="false">
      <c r="A20" s="1" t="s">
        <v>30</v>
      </c>
      <c r="B20" s="0" t="n">
        <v>0.299</v>
      </c>
      <c r="C20" s="0" t="n">
        <v>0.299</v>
      </c>
      <c r="D20" s="0" t="n">
        <v>0.303</v>
      </c>
      <c r="E20" s="0" t="n">
        <v>0.318</v>
      </c>
      <c r="F20" s="0" t="n">
        <v>0.33</v>
      </c>
      <c r="G20" s="0" t="n">
        <f aca="false">SUM(B20:F20)/5</f>
        <v>0.3098</v>
      </c>
      <c r="H20" s="8" t="n">
        <f aca="false">($G$15/G20 - 1)*100</f>
        <v>8.65074241446095</v>
      </c>
    </row>
    <row r="21" customFormat="false" ht="15.75" hidden="false" customHeight="false" outlineLevel="0" collapsed="false">
      <c r="A21" s="1" t="s">
        <v>31</v>
      </c>
      <c r="B21" s="0" t="n">
        <v>0.162</v>
      </c>
      <c r="C21" s="0" t="n">
        <v>0.168</v>
      </c>
      <c r="D21" s="0" t="n">
        <v>0.187</v>
      </c>
      <c r="E21" s="0" t="n">
        <v>0.186</v>
      </c>
      <c r="F21" s="0" t="n">
        <v>0.199</v>
      </c>
      <c r="G21" s="0" t="n">
        <f aca="false">SUM(B21:F21)/5</f>
        <v>0.1804</v>
      </c>
      <c r="H21" s="8" t="n">
        <f aca="false">($G$15/G21 - 1)*100</f>
        <v>86.5853658536585</v>
      </c>
    </row>
    <row r="22" customFormat="false" ht="15.75" hidden="false" customHeight="false" outlineLevel="0" collapsed="false">
      <c r="A22" s="1" t="s">
        <v>32</v>
      </c>
      <c r="B22" s="0" t="n">
        <v>0.001</v>
      </c>
      <c r="C22" s="0" t="n">
        <v>0.001</v>
      </c>
      <c r="D22" s="0" t="n">
        <v>0.001</v>
      </c>
      <c r="E22" s="0" t="n">
        <v>0.001</v>
      </c>
      <c r="F22" s="0" t="n">
        <v>0.001</v>
      </c>
      <c r="G22" s="0" t="n">
        <f aca="false">SUM(B22:F22)/5</f>
        <v>0.001</v>
      </c>
      <c r="H22" s="8" t="n">
        <f aca="false">($G$15/G22 - 1)*100</f>
        <v>33560</v>
      </c>
    </row>
    <row r="24" customFormat="false" ht="26.8" hidden="false" customHeight="false" outlineLevel="0" collapsed="false">
      <c r="A24" s="5" t="s">
        <v>33</v>
      </c>
      <c r="H24" s="5" t="s">
        <v>34</v>
      </c>
    </row>
    <row r="25" customFormat="false" ht="15.75" hidden="false" customHeight="false" outlineLevel="0" collapsed="false">
      <c r="A25" s="6" t="s">
        <v>21</v>
      </c>
      <c r="B25" s="7" t="s">
        <v>22</v>
      </c>
      <c r="C25" s="7" t="s">
        <v>23</v>
      </c>
      <c r="D25" s="7" t="s">
        <v>24</v>
      </c>
      <c r="E25" s="7" t="s">
        <v>25</v>
      </c>
      <c r="F25" s="7" t="s">
        <v>26</v>
      </c>
      <c r="G25" s="7" t="s">
        <v>27</v>
      </c>
      <c r="H25" s="7" t="s">
        <v>28</v>
      </c>
    </row>
    <row r="26" customFormat="false" ht="15.75" hidden="false" customHeight="false" outlineLevel="0" collapsed="false">
      <c r="A26" s="1" t="s">
        <v>9</v>
      </c>
      <c r="B26" s="0" t="n">
        <v>1.936</v>
      </c>
      <c r="C26" s="0" t="n">
        <v>1.927</v>
      </c>
      <c r="D26" s="0" t="n">
        <v>1.999</v>
      </c>
      <c r="E26" s="0" t="n">
        <v>2.098</v>
      </c>
      <c r="F26" s="0" t="n">
        <v>1.949</v>
      </c>
      <c r="G26" s="0" t="n">
        <f aca="false">SUM(B26:F26)/5</f>
        <v>1.9818</v>
      </c>
      <c r="H26" s="8" t="n">
        <f aca="false">($G$26/G26 - 1)*100</f>
        <v>0</v>
      </c>
    </row>
    <row r="27" customFormat="false" ht="15.75" hidden="false" customHeight="false" outlineLevel="0" collapsed="false">
      <c r="A27" s="1" t="s">
        <v>11</v>
      </c>
      <c r="B27" s="0" t="n">
        <v>1.339</v>
      </c>
      <c r="C27" s="0" t="n">
        <v>1.338</v>
      </c>
      <c r="D27" s="0" t="n">
        <v>1.345</v>
      </c>
      <c r="E27" s="0" t="n">
        <v>1.394</v>
      </c>
      <c r="F27" s="0" t="n">
        <v>1.394</v>
      </c>
      <c r="G27" s="0" t="n">
        <f aca="false">SUM(B27:F27)/5</f>
        <v>1.362</v>
      </c>
      <c r="H27" s="8" t="n">
        <f aca="false">($G$26/G27 - 1)*100</f>
        <v>45.5066079295154</v>
      </c>
    </row>
    <row r="28" customFormat="false" ht="15.75" hidden="false" customHeight="false" outlineLevel="0" collapsed="false">
      <c r="A28" s="1" t="s">
        <v>13</v>
      </c>
      <c r="B28" s="0" t="n">
        <v>0.407</v>
      </c>
      <c r="C28" s="0" t="n">
        <v>0.42</v>
      </c>
      <c r="D28" s="0" t="n">
        <v>0.439</v>
      </c>
      <c r="E28" s="0" t="n">
        <v>0.434</v>
      </c>
      <c r="F28" s="0" t="n">
        <v>0.398</v>
      </c>
      <c r="G28" s="0" t="n">
        <f aca="false">SUM(B28:F28)/5</f>
        <v>0.4196</v>
      </c>
      <c r="H28" s="8" t="n">
        <f aca="false">($G$26/G28 - 1)*100</f>
        <v>372.30695900858</v>
      </c>
    </row>
    <row r="29" customFormat="false" ht="15.75" hidden="false" customHeight="false" outlineLevel="0" collapsed="false">
      <c r="A29" s="1" t="s">
        <v>15</v>
      </c>
      <c r="B29" s="0" t="n">
        <v>0.047</v>
      </c>
      <c r="C29" s="0" t="n">
        <v>0.065</v>
      </c>
      <c r="D29" s="0" t="n">
        <v>0.077</v>
      </c>
      <c r="E29" s="0" t="n">
        <v>0.064</v>
      </c>
      <c r="F29" s="0" t="n">
        <v>0.047</v>
      </c>
      <c r="G29" s="0" t="n">
        <f aca="false">SUM(B29:F29)/5</f>
        <v>0.06</v>
      </c>
      <c r="H29" s="8" t="n">
        <f aca="false">($G$26/G29 - 1)*100</f>
        <v>3203</v>
      </c>
    </row>
    <row r="30" customFormat="false" ht="15.75" hidden="false" customHeight="false" outlineLevel="0" collapsed="false">
      <c r="A30" s="1" t="s">
        <v>29</v>
      </c>
      <c r="B30" s="0" t="n">
        <v>2.003</v>
      </c>
      <c r="C30" s="0" t="n">
        <v>1.953</v>
      </c>
      <c r="D30" s="0" t="n">
        <v>2.061</v>
      </c>
      <c r="E30" s="0" t="n">
        <v>2.131</v>
      </c>
      <c r="F30" s="0" t="n">
        <v>1.926</v>
      </c>
      <c r="G30" s="0" t="n">
        <f aca="false">SUM(B30:F30)/5</f>
        <v>2.0148</v>
      </c>
      <c r="H30" s="8" t="n">
        <f aca="false">($G$26/G30 - 1)*100</f>
        <v>-1.63787969029183</v>
      </c>
    </row>
    <row r="31" customFormat="false" ht="15.75" hidden="false" customHeight="false" outlineLevel="0" collapsed="false">
      <c r="A31" s="1" t="s">
        <v>30</v>
      </c>
      <c r="B31" s="0" t="n">
        <v>1.323</v>
      </c>
      <c r="C31" s="0" t="n">
        <v>1.39</v>
      </c>
      <c r="D31" s="0" t="n">
        <v>1.374</v>
      </c>
      <c r="E31" s="0" t="n">
        <v>1.466</v>
      </c>
      <c r="F31" s="0" t="n">
        <v>1.35</v>
      </c>
      <c r="G31" s="0" t="n">
        <f aca="false">SUM(B31:F31)/5</f>
        <v>1.3806</v>
      </c>
      <c r="H31" s="8" t="n">
        <f aca="false">($G$26/G31 - 1)*100</f>
        <v>43.5462842242503</v>
      </c>
    </row>
    <row r="32" customFormat="false" ht="15.75" hidden="false" customHeight="false" outlineLevel="0" collapsed="false">
      <c r="A32" s="1" t="s">
        <v>31</v>
      </c>
      <c r="B32" s="0" t="n">
        <v>0.421</v>
      </c>
      <c r="C32" s="0" t="n">
        <v>0.435</v>
      </c>
      <c r="D32" s="0" t="n">
        <v>0.438</v>
      </c>
      <c r="E32" s="0" t="n">
        <v>0.421</v>
      </c>
      <c r="F32" s="0" t="n">
        <v>0.428</v>
      </c>
      <c r="G32" s="0" t="n">
        <f aca="false">SUM(B32:F32)/5</f>
        <v>0.4286</v>
      </c>
      <c r="H32" s="8" t="n">
        <f aca="false">($G$26/G32 - 1)*100</f>
        <v>362.389174055063</v>
      </c>
    </row>
    <row r="33" customFormat="false" ht="15.75" hidden="false" customHeight="false" outlineLevel="0" collapsed="false">
      <c r="A33" s="1" t="s">
        <v>32</v>
      </c>
      <c r="B33" s="0" t="n">
        <v>0.068</v>
      </c>
      <c r="C33" s="0" t="n">
        <v>0.06</v>
      </c>
      <c r="D33" s="0" t="n">
        <v>0.067</v>
      </c>
      <c r="E33" s="0" t="n">
        <v>0.047</v>
      </c>
      <c r="F33" s="0" t="n">
        <v>0.065</v>
      </c>
      <c r="G33" s="0" t="n">
        <f aca="false">SUM(B33:F33)/5</f>
        <v>0.0614</v>
      </c>
      <c r="H33" s="8" t="n">
        <f aca="false">($G$26/G33 - 1)*100</f>
        <v>3127.68729641694</v>
      </c>
    </row>
    <row r="35" customFormat="false" ht="26.8" hidden="false" customHeight="false" outlineLevel="0" collapsed="false">
      <c r="A35" s="9" t="s">
        <v>35</v>
      </c>
      <c r="H35" s="9" t="s">
        <v>36</v>
      </c>
    </row>
    <row r="36" customFormat="false" ht="15.75" hidden="false" customHeight="false" outlineLevel="0" collapsed="false">
      <c r="A36" s="6" t="s">
        <v>21</v>
      </c>
      <c r="B36" s="7" t="s">
        <v>22</v>
      </c>
      <c r="C36" s="7" t="s">
        <v>23</v>
      </c>
      <c r="D36" s="7" t="s">
        <v>24</v>
      </c>
      <c r="E36" s="7" t="s">
        <v>25</v>
      </c>
      <c r="F36" s="7" t="s">
        <v>26</v>
      </c>
      <c r="G36" s="7" t="s">
        <v>27</v>
      </c>
      <c r="H36" s="7" t="s">
        <v>28</v>
      </c>
    </row>
    <row r="37" customFormat="false" ht="15.75" hidden="false" customHeight="false" outlineLevel="0" collapsed="false">
      <c r="A37" s="1" t="s">
        <v>9</v>
      </c>
      <c r="B37" s="0" t="n">
        <v>1.907</v>
      </c>
      <c r="C37" s="0" t="n">
        <v>1.939</v>
      </c>
      <c r="D37" s="0" t="n">
        <v>1.894</v>
      </c>
      <c r="E37" s="0" t="n">
        <v>1.869</v>
      </c>
      <c r="F37" s="0" t="n">
        <v>1.965</v>
      </c>
      <c r="G37" s="0" t="n">
        <f aca="false">SUM(B37:F37)/5</f>
        <v>1.9148</v>
      </c>
      <c r="H37" s="8" t="n">
        <f aca="false">($G$37/G37 - 1)*100</f>
        <v>0</v>
      </c>
    </row>
    <row r="38" customFormat="false" ht="15.75" hidden="false" customHeight="false" outlineLevel="0" collapsed="false">
      <c r="A38" s="1" t="s">
        <v>11</v>
      </c>
      <c r="B38" s="0" t="n">
        <v>1.006</v>
      </c>
      <c r="C38" s="0" t="n">
        <v>0.997</v>
      </c>
      <c r="D38" s="0" t="n">
        <v>0.994</v>
      </c>
      <c r="E38" s="0" t="n">
        <v>1.008</v>
      </c>
      <c r="F38" s="0" t="n">
        <v>0.971</v>
      </c>
      <c r="G38" s="0" t="n">
        <f aca="false">SUM(B38:F38)/5</f>
        <v>0.9952</v>
      </c>
      <c r="H38" s="8" t="n">
        <f aca="false">($G$37/G38 - 1)*100</f>
        <v>92.403536977492</v>
      </c>
    </row>
    <row r="39" customFormat="false" ht="15.75" hidden="false" customHeight="false" outlineLevel="0" collapsed="false">
      <c r="A39" s="1" t="s">
        <v>13</v>
      </c>
      <c r="B39" s="0" t="n">
        <v>0.982</v>
      </c>
      <c r="C39" s="0" t="n">
        <v>0.957</v>
      </c>
      <c r="D39" s="0" t="n">
        <v>0.972</v>
      </c>
      <c r="E39" s="0" t="n">
        <v>0.96</v>
      </c>
      <c r="F39" s="0" t="n">
        <v>0.956</v>
      </c>
      <c r="G39" s="0" t="n">
        <f aca="false">SUM(B39:F39)/5</f>
        <v>0.9654</v>
      </c>
      <c r="H39" s="8" t="n">
        <f aca="false">($G$37/G39 - 1)*100</f>
        <v>98.34265589393</v>
      </c>
    </row>
    <row r="40" customFormat="false" ht="15.75" hidden="false" customHeight="false" outlineLevel="0" collapsed="false">
      <c r="A40" s="1" t="s">
        <v>15</v>
      </c>
      <c r="B40" s="0" t="n">
        <v>0.196</v>
      </c>
      <c r="C40" s="0" t="n">
        <v>0.196</v>
      </c>
      <c r="D40" s="0" t="n">
        <v>0.193</v>
      </c>
      <c r="E40" s="0" t="n">
        <v>0.184</v>
      </c>
      <c r="F40" s="0" t="n">
        <v>0.173</v>
      </c>
      <c r="G40" s="0" t="n">
        <f aca="false">SUM(B40:F40)/5</f>
        <v>0.1884</v>
      </c>
      <c r="H40" s="8" t="n">
        <f aca="false">($G$37/G40 - 1)*100</f>
        <v>916.348195329087</v>
      </c>
    </row>
    <row r="41" customFormat="false" ht="15.75" hidden="false" customHeight="false" outlineLevel="0" collapsed="false">
      <c r="A41" s="1" t="s">
        <v>29</v>
      </c>
      <c r="B41" s="0" t="n">
        <v>1.896</v>
      </c>
      <c r="C41" s="0" t="n">
        <v>1.861</v>
      </c>
      <c r="D41" s="0" t="n">
        <v>1.906</v>
      </c>
      <c r="E41" s="0" t="n">
        <v>1.862</v>
      </c>
      <c r="F41" s="0" t="n">
        <v>1.844</v>
      </c>
      <c r="G41" s="0" t="n">
        <f aca="false">SUM(B41:F41)/5</f>
        <v>1.8738</v>
      </c>
      <c r="H41" s="8" t="n">
        <f aca="false">($G$37/G41 - 1)*100</f>
        <v>2.1880670295656</v>
      </c>
    </row>
    <row r="42" customFormat="false" ht="15.75" hidden="false" customHeight="false" outlineLevel="0" collapsed="false">
      <c r="A42" s="1" t="s">
        <v>30</v>
      </c>
      <c r="B42" s="0" t="n">
        <v>1.141</v>
      </c>
      <c r="C42" s="0" t="n">
        <v>1.137</v>
      </c>
      <c r="D42" s="0" t="n">
        <v>1.177</v>
      </c>
      <c r="E42" s="0" t="n">
        <v>1.219</v>
      </c>
      <c r="F42" s="0" t="n">
        <v>1.168</v>
      </c>
      <c r="G42" s="0" t="n">
        <f aca="false">SUM(B42:F42)/5</f>
        <v>1.1684</v>
      </c>
      <c r="H42" s="8" t="n">
        <f aca="false">($G$37/G42 - 1)*100</f>
        <v>63.8822321122903</v>
      </c>
    </row>
    <row r="43" customFormat="false" ht="15.75" hidden="false" customHeight="false" outlineLevel="0" collapsed="false">
      <c r="A43" s="1" t="s">
        <v>31</v>
      </c>
      <c r="B43" s="0" t="n">
        <v>0.943</v>
      </c>
      <c r="C43" s="0" t="n">
        <v>0.918</v>
      </c>
      <c r="D43" s="0" t="n">
        <v>0.962</v>
      </c>
      <c r="E43" s="0" t="n">
        <v>0.925</v>
      </c>
      <c r="F43" s="0" t="n">
        <v>0.959</v>
      </c>
      <c r="G43" s="0" t="n">
        <f aca="false">SUM(B43:F43)/5</f>
        <v>0.9414</v>
      </c>
      <c r="H43" s="8" t="n">
        <f aca="false">($G$37/G43 - 1)*100</f>
        <v>103.399192691736</v>
      </c>
    </row>
    <row r="44" customFormat="false" ht="15.75" hidden="false" customHeight="false" outlineLevel="0" collapsed="false">
      <c r="A44" s="1" t="s">
        <v>32</v>
      </c>
      <c r="B44" s="0" t="n">
        <v>0.195</v>
      </c>
      <c r="C44" s="0" t="n">
        <v>0.176</v>
      </c>
      <c r="D44" s="0" t="n">
        <v>0.196</v>
      </c>
      <c r="E44" s="0" t="n">
        <v>0.175</v>
      </c>
      <c r="F44" s="0" t="n">
        <v>0.175</v>
      </c>
      <c r="G44" s="0" t="n">
        <f aca="false">SUM(B44:F44)/5</f>
        <v>0.1834</v>
      </c>
      <c r="H44" s="8" t="n">
        <f aca="false">($G$37/G44 - 1)*100</f>
        <v>944.056706652126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2024-04-18T20:27:43Z</dcterms:created>
  <dc:creator>Zdancewic, Stephan A</dc:creator>
  <dc:description/>
  <dc:language>en-US</dc:language>
  <cp:lastModifiedBy/>
  <dcterms:modified xsi:type="dcterms:W3CDTF">2024-12-30T23:31:19Z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