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sbap\Documents\GitHub\Thesis\data\"/>
    </mc:Choice>
  </mc:AlternateContent>
  <xr:revisionPtr revIDLastSave="0" documentId="13_ncr:1_{033EFE9E-64CF-43FF-BD75-CAA3D03EC6EA}" xr6:coauthVersionLast="46" xr6:coauthVersionMax="46" xr10:uidLastSave="{00000000-0000-0000-0000-000000000000}"/>
  <bookViews>
    <workbookView xWindow="22932" yWindow="-108" windowWidth="23256" windowHeight="12720" xr2:uid="{4456BC7D-CE03-4CE9-A3FB-5C1FD760A761}"/>
  </bookViews>
  <sheets>
    <sheet name="Sheet2" sheetId="6" r:id="rId1"/>
    <sheet name="Sheet3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9" i="6" l="1"/>
  <c r="W29" i="6"/>
  <c r="V29" i="6"/>
  <c r="U29" i="6"/>
  <c r="P246" i="6"/>
  <c r="P247" i="6"/>
  <c r="P248" i="6"/>
  <c r="P249" i="6"/>
  <c r="P250" i="6"/>
  <c r="P251" i="6"/>
  <c r="P252" i="6"/>
  <c r="P253" i="6"/>
  <c r="P254" i="6"/>
  <c r="P255" i="6"/>
  <c r="P256" i="6"/>
  <c r="P257" i="6"/>
  <c r="P258" i="6"/>
  <c r="P259" i="6"/>
  <c r="P260" i="6"/>
  <c r="P261" i="6"/>
  <c r="P262" i="6"/>
  <c r="P263" i="6"/>
  <c r="P264" i="6"/>
  <c r="P265" i="6"/>
  <c r="P266" i="6"/>
  <c r="P267" i="6"/>
  <c r="P268" i="6"/>
  <c r="P269" i="6"/>
  <c r="P270" i="6"/>
  <c r="P271" i="6"/>
  <c r="P272" i="6"/>
  <c r="P273" i="6"/>
  <c r="P274" i="6"/>
  <c r="P275" i="6"/>
  <c r="P276" i="6"/>
  <c r="P277" i="6"/>
  <c r="P278" i="6"/>
  <c r="P279" i="6"/>
  <c r="P280" i="6"/>
  <c r="P281" i="6"/>
  <c r="P282" i="6"/>
  <c r="P283" i="6"/>
  <c r="P284" i="6"/>
  <c r="P285" i="6"/>
  <c r="P286" i="6"/>
  <c r="P287" i="6"/>
  <c r="P288" i="6"/>
  <c r="P289" i="6"/>
  <c r="P290" i="6"/>
  <c r="P291" i="6"/>
  <c r="P292" i="6"/>
  <c r="P293" i="6"/>
  <c r="P294" i="6"/>
  <c r="P295" i="6"/>
  <c r="P296" i="6"/>
  <c r="P297" i="6"/>
  <c r="P298" i="6"/>
  <c r="P299" i="6"/>
  <c r="P300" i="6"/>
  <c r="P301" i="6"/>
  <c r="P302" i="6"/>
  <c r="P303" i="6"/>
  <c r="P304" i="6"/>
  <c r="P305" i="6"/>
  <c r="P306" i="6"/>
  <c r="P307" i="6"/>
  <c r="P308" i="6"/>
  <c r="P309" i="6"/>
  <c r="P310" i="6"/>
  <c r="P311" i="6"/>
  <c r="P312" i="6"/>
  <c r="P313" i="6"/>
  <c r="P314" i="6"/>
  <c r="P315" i="6"/>
  <c r="P316" i="6"/>
  <c r="P317" i="6"/>
  <c r="P318" i="6"/>
  <c r="P319" i="6"/>
  <c r="P320" i="6"/>
  <c r="P321" i="6"/>
  <c r="P322" i="6"/>
  <c r="P245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21" i="6"/>
  <c r="P222" i="6"/>
  <c r="P223" i="6"/>
  <c r="P224" i="6"/>
  <c r="P225" i="6"/>
  <c r="P226" i="6"/>
  <c r="P227" i="6"/>
  <c r="P228" i="6"/>
  <c r="P229" i="6"/>
  <c r="P230" i="6"/>
  <c r="P231" i="6"/>
  <c r="P232" i="6"/>
  <c r="P233" i="6"/>
  <c r="P234" i="6"/>
  <c r="P235" i="6"/>
  <c r="P236" i="6"/>
  <c r="P237" i="6"/>
  <c r="P238" i="6"/>
  <c r="P239" i="6"/>
  <c r="P240" i="6"/>
  <c r="P241" i="6"/>
  <c r="P164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83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2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O303" i="6"/>
  <c r="O304" i="6"/>
  <c r="O305" i="6"/>
  <c r="O306" i="6"/>
  <c r="O307" i="6"/>
  <c r="O308" i="6"/>
  <c r="O309" i="6"/>
  <c r="O310" i="6"/>
  <c r="O311" i="6"/>
  <c r="O312" i="6"/>
  <c r="O313" i="6"/>
  <c r="O314" i="6"/>
  <c r="O315" i="6"/>
  <c r="O316" i="6"/>
  <c r="O317" i="6"/>
  <c r="O318" i="6"/>
  <c r="O319" i="6"/>
  <c r="O320" i="6"/>
  <c r="O321" i="6"/>
  <c r="O322" i="6"/>
  <c r="O246" i="6"/>
  <c r="O247" i="6"/>
  <c r="O248" i="6"/>
  <c r="O245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246" i="6"/>
  <c r="N247" i="6"/>
  <c r="N248" i="6"/>
  <c r="N245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246" i="6"/>
  <c r="M247" i="6"/>
  <c r="M248" i="6"/>
  <c r="M245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246" i="6"/>
  <c r="L247" i="6"/>
  <c r="L248" i="6"/>
  <c r="L245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246" i="6"/>
  <c r="K247" i="6"/>
  <c r="K248" i="6"/>
  <c r="K245" i="6"/>
  <c r="N244" i="6"/>
  <c r="M244" i="6"/>
  <c r="L244" i="6"/>
  <c r="K244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165" i="6"/>
  <c r="O164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165" i="6"/>
  <c r="N164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165" i="6"/>
  <c r="M164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165" i="6"/>
  <c r="L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164" i="6"/>
  <c r="N163" i="6"/>
  <c r="M163" i="6"/>
  <c r="L163" i="6"/>
  <c r="K16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O83" i="6"/>
  <c r="N83" i="6"/>
  <c r="M83" i="6"/>
  <c r="K83" i="6"/>
  <c r="L83" i="6"/>
  <c r="L82" i="6"/>
  <c r="K82" i="6"/>
  <c r="N82" i="6"/>
  <c r="M8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2" i="6"/>
  <c r="N1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2" i="6"/>
  <c r="M1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2" i="6"/>
  <c r="L1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4" i="6"/>
  <c r="K3" i="6"/>
  <c r="K2" i="6"/>
  <c r="K1" i="6"/>
</calcChain>
</file>

<file path=xl/sharedStrings.xml><?xml version="1.0" encoding="utf-8"?>
<sst xmlns="http://schemas.openxmlformats.org/spreadsheetml/2006/main" count="80" uniqueCount="26">
  <si>
    <t>Date</t>
  </si>
  <si>
    <t>AIR</t>
  </si>
  <si>
    <t>ENEL</t>
  </si>
  <si>
    <t>GLE</t>
  </si>
  <si>
    <t>TEF</t>
  </si>
  <si>
    <t>EWMA</t>
  </si>
  <si>
    <t>EWMA Portfolio</t>
  </si>
  <si>
    <t>GARCH</t>
  </si>
  <si>
    <t>VI</t>
  </si>
  <si>
    <t>Desvio Padrão</t>
  </si>
  <si>
    <t>VaR</t>
  </si>
  <si>
    <t xml:space="preserve">GARCH </t>
  </si>
  <si>
    <t xml:space="preserve">VI </t>
  </si>
  <si>
    <t>Dados reais a 80 dias</t>
  </si>
  <si>
    <t>Pesos portfólio</t>
  </si>
  <si>
    <t>Simulação</t>
  </si>
  <si>
    <t>Retorno</t>
  </si>
  <si>
    <t>MAE</t>
  </si>
  <si>
    <t xml:space="preserve">MSE </t>
  </si>
  <si>
    <t>RMSE</t>
  </si>
  <si>
    <t>Dados Reais</t>
  </si>
  <si>
    <t>EWMA Portfólio</t>
  </si>
  <si>
    <t>GARCH Portfólio</t>
  </si>
  <si>
    <t>VI Portfólio</t>
  </si>
  <si>
    <t>Portfólio</t>
  </si>
  <si>
    <t>Dados reais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</si>
</sst>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1" fillId="5" borderId="0" xfId="0" applyFont="1" applyFill="1"/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Sheet2!$P$1</c:f>
              <c:strCache>
                <c:ptCount val="1"/>
                <c:pt idx="0">
                  <c:v>EWMA</c:v>
                </c:pt>
              </c:strCache>
            </c:strRef>
          </c:tx>
          <c:spPr>
            <a:ln w="25400" cap="rnd">
              <a:solidFill>
                <a:schemeClr val="accent1">
                  <a:alpha val="71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Sheet2!$P$2:$P$79</c:f>
              <c:numCache>
                <c:formatCode>General</c:formatCode>
                <c:ptCount val="78"/>
                <c:pt idx="0">
                  <c:v>0</c:v>
                </c:pt>
                <c:pt idx="1">
                  <c:v>2.8078800133375603E-2</c:v>
                </c:pt>
                <c:pt idx="2">
                  <c:v>7.5895579326837659E-2</c:v>
                </c:pt>
                <c:pt idx="3">
                  <c:v>8.1524450725946052E-2</c:v>
                </c:pt>
                <c:pt idx="4">
                  <c:v>0.12698410301605079</c:v>
                </c:pt>
                <c:pt idx="5">
                  <c:v>0.14091581362533101</c:v>
                </c:pt>
                <c:pt idx="6">
                  <c:v>0.11336942321466736</c:v>
                </c:pt>
                <c:pt idx="7">
                  <c:v>0.10092591035986898</c:v>
                </c:pt>
                <c:pt idx="8">
                  <c:v>4.5715351074798294E-2</c:v>
                </c:pt>
                <c:pt idx="9">
                  <c:v>5.3665234658598626E-2</c:v>
                </c:pt>
                <c:pt idx="10">
                  <c:v>4.922919272526638E-2</c:v>
                </c:pt>
                <c:pt idx="11">
                  <c:v>8.7213267509621994E-2</c:v>
                </c:pt>
                <c:pt idx="12">
                  <c:v>6.9425473598254683E-2</c:v>
                </c:pt>
                <c:pt idx="13">
                  <c:v>5.383229441251669E-2</c:v>
                </c:pt>
                <c:pt idx="14">
                  <c:v>6.6297385860110802E-2</c:v>
                </c:pt>
                <c:pt idx="15">
                  <c:v>5.5130899138188028E-2</c:v>
                </c:pt>
                <c:pt idx="16">
                  <c:v>7.7757746610495504E-2</c:v>
                </c:pt>
                <c:pt idx="17">
                  <c:v>4.6676874189707007E-2</c:v>
                </c:pt>
                <c:pt idx="18">
                  <c:v>6.0721858370514248E-2</c:v>
                </c:pt>
                <c:pt idx="19">
                  <c:v>4.888473611326849E-2</c:v>
                </c:pt>
                <c:pt idx="20">
                  <c:v>6.7211607122340533E-2</c:v>
                </c:pt>
                <c:pt idx="21">
                  <c:v>5.882282802740324E-2</c:v>
                </c:pt>
                <c:pt idx="22">
                  <c:v>5.9612661218792384E-2</c:v>
                </c:pt>
                <c:pt idx="23">
                  <c:v>9.1173453571890217E-2</c:v>
                </c:pt>
                <c:pt idx="24">
                  <c:v>7.5589247191381936E-2</c:v>
                </c:pt>
                <c:pt idx="25">
                  <c:v>9.0024209404971245E-2</c:v>
                </c:pt>
                <c:pt idx="26">
                  <c:v>8.3832580168087034E-2</c:v>
                </c:pt>
                <c:pt idx="27">
                  <c:v>8.3331566596998918E-2</c:v>
                </c:pt>
                <c:pt idx="28">
                  <c:v>6.0555212905686995E-2</c:v>
                </c:pt>
                <c:pt idx="29">
                  <c:v>7.7956426635079401E-2</c:v>
                </c:pt>
                <c:pt idx="30">
                  <c:v>9.5540793598607232E-2</c:v>
                </c:pt>
                <c:pt idx="31">
                  <c:v>8.8730677491575261E-2</c:v>
                </c:pt>
                <c:pt idx="32">
                  <c:v>0.10571061987725971</c:v>
                </c:pt>
                <c:pt idx="33">
                  <c:v>0.11309152381554588</c:v>
                </c:pt>
                <c:pt idx="34">
                  <c:v>0.1224238332479981</c:v>
                </c:pt>
                <c:pt idx="35">
                  <c:v>0.11586094202127484</c:v>
                </c:pt>
                <c:pt idx="36">
                  <c:v>9.6621861145657517E-2</c:v>
                </c:pt>
                <c:pt idx="37">
                  <c:v>8.3813652888129031E-2</c:v>
                </c:pt>
                <c:pt idx="38">
                  <c:v>5.7863321631330678E-2</c:v>
                </c:pt>
                <c:pt idx="39">
                  <c:v>4.1298454030147758E-2</c:v>
                </c:pt>
                <c:pt idx="40">
                  <c:v>4.6021731752715622E-2</c:v>
                </c:pt>
                <c:pt idx="41">
                  <c:v>4.8805802067501736E-2</c:v>
                </c:pt>
                <c:pt idx="42">
                  <c:v>1.9199674435847802E-2</c:v>
                </c:pt>
                <c:pt idx="43">
                  <c:v>6.0306788435033898E-3</c:v>
                </c:pt>
                <c:pt idx="44">
                  <c:v>2.0709573203551157E-2</c:v>
                </c:pt>
                <c:pt idx="45">
                  <c:v>3.4750764329562811E-2</c:v>
                </c:pt>
                <c:pt idx="46">
                  <c:v>2.7812646530030571E-2</c:v>
                </c:pt>
                <c:pt idx="47">
                  <c:v>1.0751324304758336E-2</c:v>
                </c:pt>
                <c:pt idx="48">
                  <c:v>2.1054032985273752E-2</c:v>
                </c:pt>
                <c:pt idx="49">
                  <c:v>3.6548496222670979E-2</c:v>
                </c:pt>
                <c:pt idx="50">
                  <c:v>5.9507652930191002E-2</c:v>
                </c:pt>
                <c:pt idx="51">
                  <c:v>7.040763768198266E-2</c:v>
                </c:pt>
                <c:pt idx="52">
                  <c:v>5.9793963720370158E-2</c:v>
                </c:pt>
                <c:pt idx="53">
                  <c:v>4.5894659501590107E-2</c:v>
                </c:pt>
                <c:pt idx="54">
                  <c:v>3.5400130593890244E-2</c:v>
                </c:pt>
                <c:pt idx="55">
                  <c:v>2.5541993993257739E-2</c:v>
                </c:pt>
                <c:pt idx="56">
                  <c:v>3.9309587504306354E-2</c:v>
                </c:pt>
                <c:pt idx="57">
                  <c:v>2.0538602697545816E-2</c:v>
                </c:pt>
                <c:pt idx="58">
                  <c:v>1.4595470522380083E-2</c:v>
                </c:pt>
                <c:pt idx="59">
                  <c:v>3.987727727446666E-2</c:v>
                </c:pt>
                <c:pt idx="60">
                  <c:v>2.9899068300789811E-2</c:v>
                </c:pt>
                <c:pt idx="61">
                  <c:v>2.5798197265055389E-2</c:v>
                </c:pt>
                <c:pt idx="62">
                  <c:v>1.0752997206388892E-2</c:v>
                </c:pt>
                <c:pt idx="63">
                  <c:v>1.2596061910977951E-2</c:v>
                </c:pt>
                <c:pt idx="64">
                  <c:v>-4.2260718714579593E-3</c:v>
                </c:pt>
                <c:pt idx="65">
                  <c:v>-1.6501279263003377E-2</c:v>
                </c:pt>
                <c:pt idx="66">
                  <c:v>-3.3066531785649333E-3</c:v>
                </c:pt>
                <c:pt idx="67">
                  <c:v>-5.6545572224563356E-3</c:v>
                </c:pt>
                <c:pt idx="68">
                  <c:v>-1.7043155581547231E-2</c:v>
                </c:pt>
                <c:pt idx="69">
                  <c:v>2.6766082807312408E-3</c:v>
                </c:pt>
                <c:pt idx="70">
                  <c:v>-1.7396382185930759E-2</c:v>
                </c:pt>
                <c:pt idx="71">
                  <c:v>-1.0247566495469318E-4</c:v>
                </c:pt>
                <c:pt idx="72">
                  <c:v>-7.2560471694133044E-3</c:v>
                </c:pt>
                <c:pt idx="73">
                  <c:v>-7.7578635027321097E-3</c:v>
                </c:pt>
                <c:pt idx="74">
                  <c:v>-7.9415574359443797E-3</c:v>
                </c:pt>
                <c:pt idx="75">
                  <c:v>-6.6128441798426474E-3</c:v>
                </c:pt>
                <c:pt idx="76">
                  <c:v>-1.112573766260494E-2</c:v>
                </c:pt>
                <c:pt idx="77">
                  <c:v>-2.6485574328094841E-2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D1-4ABE-B0D6-E292693FCE29}"/>
            </c:ext>
          </c:extLst>
        </c:ser>
        <c:ser>
          <c:idx val="1"/>
          <c:order val="1"/>
          <c:tx>
            <c:strRef>
              <c:f>Sheet2!$P$82</c:f>
              <c:strCache>
                <c:ptCount val="1"/>
                <c:pt idx="0">
                  <c:v>GARCH</c:v>
                </c:pt>
              </c:strCache>
            </c:strRef>
          </c:tx>
          <c:spPr>
            <a:ln w="25400" cap="rnd">
              <a:solidFill>
                <a:schemeClr val="accent1">
                  <a:alpha val="8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Sheet2!$P$83:$P$160</c:f>
              <c:numCache>
                <c:formatCode>General</c:formatCode>
                <c:ptCount val="78"/>
                <c:pt idx="0">
                  <c:v>0</c:v>
                </c:pt>
                <c:pt idx="1">
                  <c:v>3.1774403329434486E-2</c:v>
                </c:pt>
                <c:pt idx="2">
                  <c:v>8.2491161294013349E-2</c:v>
                </c:pt>
                <c:pt idx="3">
                  <c:v>9.0094429586557778E-2</c:v>
                </c:pt>
                <c:pt idx="4">
                  <c:v>0.13440223016460284</c:v>
                </c:pt>
                <c:pt idx="5">
                  <c:v>0.14119535695552266</c:v>
                </c:pt>
                <c:pt idx="6">
                  <c:v>0.11602868279682355</c:v>
                </c:pt>
                <c:pt idx="7">
                  <c:v>0.10846744174160117</c:v>
                </c:pt>
                <c:pt idx="8">
                  <c:v>5.4971936186327897E-2</c:v>
                </c:pt>
                <c:pt idx="9">
                  <c:v>5.8684982767594374E-2</c:v>
                </c:pt>
                <c:pt idx="10">
                  <c:v>5.9493727005073938E-2</c:v>
                </c:pt>
                <c:pt idx="11">
                  <c:v>9.5799900518295678E-2</c:v>
                </c:pt>
                <c:pt idx="12">
                  <c:v>8.0560165887307855E-2</c:v>
                </c:pt>
                <c:pt idx="13">
                  <c:v>6.3961351946011824E-2</c:v>
                </c:pt>
                <c:pt idx="14">
                  <c:v>8.0696971024433406E-2</c:v>
                </c:pt>
                <c:pt idx="15">
                  <c:v>6.897397962431584E-2</c:v>
                </c:pt>
                <c:pt idx="16">
                  <c:v>8.7467833925202854E-2</c:v>
                </c:pt>
                <c:pt idx="17">
                  <c:v>5.5617919475373201E-2</c:v>
                </c:pt>
                <c:pt idx="18">
                  <c:v>6.6494399124956027E-2</c:v>
                </c:pt>
                <c:pt idx="19">
                  <c:v>5.4471262824915989E-2</c:v>
                </c:pt>
                <c:pt idx="20">
                  <c:v>7.1267758353754873E-2</c:v>
                </c:pt>
                <c:pt idx="21">
                  <c:v>6.4224136526134012E-2</c:v>
                </c:pt>
                <c:pt idx="22">
                  <c:v>6.7257388914553129E-2</c:v>
                </c:pt>
                <c:pt idx="23">
                  <c:v>9.7265371877644169E-2</c:v>
                </c:pt>
                <c:pt idx="24">
                  <c:v>8.2835584150476427E-2</c:v>
                </c:pt>
                <c:pt idx="25">
                  <c:v>9.5153193455907115E-2</c:v>
                </c:pt>
                <c:pt idx="26">
                  <c:v>9.2772455036993273E-2</c:v>
                </c:pt>
                <c:pt idx="27">
                  <c:v>9.4835518216890735E-2</c:v>
                </c:pt>
                <c:pt idx="28">
                  <c:v>7.1805209895371869E-2</c:v>
                </c:pt>
                <c:pt idx="29">
                  <c:v>8.8762664811854242E-2</c:v>
                </c:pt>
                <c:pt idx="30">
                  <c:v>0.10771938972930251</c:v>
                </c:pt>
                <c:pt idx="31">
                  <c:v>9.7543666234438664E-2</c:v>
                </c:pt>
                <c:pt idx="32">
                  <c:v>0.11732614436992117</c:v>
                </c:pt>
                <c:pt idx="33">
                  <c:v>0.1201389278245204</c:v>
                </c:pt>
                <c:pt idx="34">
                  <c:v>0.13173143495593531</c:v>
                </c:pt>
                <c:pt idx="35">
                  <c:v>0.12786258943167716</c:v>
                </c:pt>
                <c:pt idx="36">
                  <c:v>0.11002790688685349</c:v>
                </c:pt>
                <c:pt idx="37">
                  <c:v>9.6425977069947599E-2</c:v>
                </c:pt>
                <c:pt idx="38">
                  <c:v>7.0426342925651975E-2</c:v>
                </c:pt>
                <c:pt idx="39">
                  <c:v>5.6439387655870199E-2</c:v>
                </c:pt>
                <c:pt idx="40">
                  <c:v>6.2324414694103103E-2</c:v>
                </c:pt>
                <c:pt idx="41">
                  <c:v>6.622298444729946E-2</c:v>
                </c:pt>
                <c:pt idx="42">
                  <c:v>4.281969032547317E-2</c:v>
                </c:pt>
                <c:pt idx="43">
                  <c:v>3.0563025972794922E-2</c:v>
                </c:pt>
                <c:pt idx="44">
                  <c:v>4.9157505987740713E-2</c:v>
                </c:pt>
                <c:pt idx="45">
                  <c:v>5.9808562035938317E-2</c:v>
                </c:pt>
                <c:pt idx="46">
                  <c:v>5.7606180165884702E-2</c:v>
                </c:pt>
                <c:pt idx="47">
                  <c:v>4.2698175703284269E-2</c:v>
                </c:pt>
                <c:pt idx="48">
                  <c:v>5.488742449321804E-2</c:v>
                </c:pt>
                <c:pt idx="49">
                  <c:v>7.0795262353144484E-2</c:v>
                </c:pt>
                <c:pt idx="50">
                  <c:v>9.5633435513889475E-2</c:v>
                </c:pt>
                <c:pt idx="51">
                  <c:v>0.10522051946097455</c:v>
                </c:pt>
                <c:pt idx="52">
                  <c:v>9.2179197900497556E-2</c:v>
                </c:pt>
                <c:pt idx="53">
                  <c:v>7.6736581957031813E-2</c:v>
                </c:pt>
                <c:pt idx="54">
                  <c:v>6.5563060035161103E-2</c:v>
                </c:pt>
                <c:pt idx="55">
                  <c:v>5.4922493944877138E-2</c:v>
                </c:pt>
                <c:pt idx="56">
                  <c:v>6.8728698200726468E-2</c:v>
                </c:pt>
                <c:pt idx="57">
                  <c:v>5.1201041430911642E-2</c:v>
                </c:pt>
                <c:pt idx="58">
                  <c:v>4.7366879948691709E-2</c:v>
                </c:pt>
                <c:pt idx="59">
                  <c:v>7.2792606218600842E-2</c:v>
                </c:pt>
                <c:pt idx="60">
                  <c:v>6.2389291626647081E-2</c:v>
                </c:pt>
                <c:pt idx="61">
                  <c:v>5.5873239989757462E-2</c:v>
                </c:pt>
                <c:pt idx="62">
                  <c:v>4.3490091884595738E-2</c:v>
                </c:pt>
                <c:pt idx="63">
                  <c:v>4.14621503818835E-2</c:v>
                </c:pt>
                <c:pt idx="64">
                  <c:v>2.5817429230311273E-2</c:v>
                </c:pt>
                <c:pt idx="65">
                  <c:v>1.7231369180606304E-2</c:v>
                </c:pt>
                <c:pt idx="66">
                  <c:v>3.779899345565374E-2</c:v>
                </c:pt>
                <c:pt idx="67">
                  <c:v>3.321026876269606E-2</c:v>
                </c:pt>
                <c:pt idx="68">
                  <c:v>1.2053802241826173E-2</c:v>
                </c:pt>
                <c:pt idx="69">
                  <c:v>4.0243143545946714E-2</c:v>
                </c:pt>
                <c:pt idx="70">
                  <c:v>1.9288774972770817E-2</c:v>
                </c:pt>
                <c:pt idx="71">
                  <c:v>3.4355088320146887E-2</c:v>
                </c:pt>
                <c:pt idx="72">
                  <c:v>2.6837767496834752E-2</c:v>
                </c:pt>
                <c:pt idx="73">
                  <c:v>2.9474341303278084E-2</c:v>
                </c:pt>
                <c:pt idx="74">
                  <c:v>2.8789447713273297E-2</c:v>
                </c:pt>
                <c:pt idx="75">
                  <c:v>2.979476916972934E-2</c:v>
                </c:pt>
                <c:pt idx="76">
                  <c:v>2.7134236062263506E-2</c:v>
                </c:pt>
                <c:pt idx="77">
                  <c:v>1.0065779737882918E-2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D1-4ABE-B0D6-E292693FCE29}"/>
            </c:ext>
          </c:extLst>
        </c:ser>
        <c:ser>
          <c:idx val="2"/>
          <c:order val="2"/>
          <c:tx>
            <c:strRef>
              <c:f>Sheet2!$P$163</c:f>
              <c:strCache>
                <c:ptCount val="1"/>
                <c:pt idx="0">
                  <c:v>VI</c:v>
                </c:pt>
              </c:strCache>
            </c:strRef>
          </c:tx>
          <c:spPr>
            <a:ln w="25400" cap="rnd">
              <a:solidFill>
                <a:schemeClr val="accent4">
                  <a:alpha val="67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Sheet2!$P$164:$P$241</c:f>
              <c:numCache>
                <c:formatCode>General</c:formatCode>
                <c:ptCount val="78"/>
                <c:pt idx="0">
                  <c:v>0</c:v>
                </c:pt>
                <c:pt idx="1">
                  <c:v>2.9870879000637673E-2</c:v>
                </c:pt>
                <c:pt idx="2">
                  <c:v>7.9833613892648314E-2</c:v>
                </c:pt>
                <c:pt idx="3">
                  <c:v>8.9750382398226636E-2</c:v>
                </c:pt>
                <c:pt idx="4">
                  <c:v>0.14815080257087376</c:v>
                </c:pt>
                <c:pt idx="5">
                  <c:v>0.16556283871854394</c:v>
                </c:pt>
                <c:pt idx="6">
                  <c:v>0.12924715312020707</c:v>
                </c:pt>
                <c:pt idx="7">
                  <c:v>0.11497610766772781</c:v>
                </c:pt>
                <c:pt idx="8">
                  <c:v>4.8612770703148955E-2</c:v>
                </c:pt>
                <c:pt idx="9">
                  <c:v>5.739147631292596E-2</c:v>
                </c:pt>
                <c:pt idx="10">
                  <c:v>5.2012304997560266E-2</c:v>
                </c:pt>
                <c:pt idx="11">
                  <c:v>9.2673366368617449E-2</c:v>
                </c:pt>
                <c:pt idx="12">
                  <c:v>7.2462925831707992E-2</c:v>
                </c:pt>
                <c:pt idx="13">
                  <c:v>5.2431834303098279E-2</c:v>
                </c:pt>
                <c:pt idx="14">
                  <c:v>6.3890940111442474E-2</c:v>
                </c:pt>
                <c:pt idx="15">
                  <c:v>4.8351932420320987E-2</c:v>
                </c:pt>
                <c:pt idx="16">
                  <c:v>6.6873553615000025E-2</c:v>
                </c:pt>
                <c:pt idx="17">
                  <c:v>3.3543974371217367E-2</c:v>
                </c:pt>
                <c:pt idx="18">
                  <c:v>4.9949265386068031E-2</c:v>
                </c:pt>
                <c:pt idx="19">
                  <c:v>3.470399276749947E-2</c:v>
                </c:pt>
                <c:pt idx="20">
                  <c:v>5.500540657619668E-2</c:v>
                </c:pt>
                <c:pt idx="21">
                  <c:v>4.6443289817173605E-2</c:v>
                </c:pt>
                <c:pt idx="22">
                  <c:v>4.6952291626726206E-2</c:v>
                </c:pt>
                <c:pt idx="23">
                  <c:v>7.7023465177308736E-2</c:v>
                </c:pt>
                <c:pt idx="24">
                  <c:v>5.9889288929155793E-2</c:v>
                </c:pt>
                <c:pt idx="25">
                  <c:v>7.7303719483140743E-2</c:v>
                </c:pt>
                <c:pt idx="26">
                  <c:v>6.6605935316567777E-2</c:v>
                </c:pt>
                <c:pt idx="27">
                  <c:v>6.0431516715254041E-2</c:v>
                </c:pt>
                <c:pt idx="28">
                  <c:v>3.6784268202558756E-2</c:v>
                </c:pt>
                <c:pt idx="29">
                  <c:v>5.5826114809591321E-2</c:v>
                </c:pt>
                <c:pt idx="30">
                  <c:v>7.5665471151757258E-2</c:v>
                </c:pt>
                <c:pt idx="31">
                  <c:v>7.0853746297051989E-2</c:v>
                </c:pt>
                <c:pt idx="32">
                  <c:v>8.7150536358423736E-2</c:v>
                </c:pt>
                <c:pt idx="33">
                  <c:v>9.1152703419558057E-2</c:v>
                </c:pt>
                <c:pt idx="34">
                  <c:v>9.4984578127906172E-2</c:v>
                </c:pt>
                <c:pt idx="35">
                  <c:v>9.2310360608909736E-2</c:v>
                </c:pt>
                <c:pt idx="36">
                  <c:v>7.3507723855840146E-2</c:v>
                </c:pt>
                <c:pt idx="37">
                  <c:v>5.8722168347213666E-2</c:v>
                </c:pt>
                <c:pt idx="38">
                  <c:v>3.3241965329651624E-2</c:v>
                </c:pt>
                <c:pt idx="39">
                  <c:v>1.2221881777477073E-2</c:v>
                </c:pt>
                <c:pt idx="40">
                  <c:v>2.0408736577064213E-2</c:v>
                </c:pt>
                <c:pt idx="41">
                  <c:v>2.0111301670250104E-2</c:v>
                </c:pt>
                <c:pt idx="42">
                  <c:v>-5.7614104238278285E-3</c:v>
                </c:pt>
                <c:pt idx="43">
                  <c:v>-2.3180545841595901E-2</c:v>
                </c:pt>
                <c:pt idx="44">
                  <c:v>-8.6478874562525565E-3</c:v>
                </c:pt>
                <c:pt idx="45">
                  <c:v>9.2995858665501085E-3</c:v>
                </c:pt>
                <c:pt idx="46">
                  <c:v>3.4907417913296879E-3</c:v>
                </c:pt>
                <c:pt idx="47">
                  <c:v>-1.3565533694278376E-2</c:v>
                </c:pt>
                <c:pt idx="48">
                  <c:v>-3.4084317429652344E-3</c:v>
                </c:pt>
                <c:pt idx="49">
                  <c:v>1.5657547800945526E-2</c:v>
                </c:pt>
                <c:pt idx="50">
                  <c:v>4.2923558442434562E-2</c:v>
                </c:pt>
                <c:pt idx="51">
                  <c:v>4.9455586240881866E-2</c:v>
                </c:pt>
                <c:pt idx="52">
                  <c:v>3.9458100113716421E-2</c:v>
                </c:pt>
                <c:pt idx="53">
                  <c:v>2.643590099715043E-2</c:v>
                </c:pt>
                <c:pt idx="54">
                  <c:v>1.5960204555803159E-2</c:v>
                </c:pt>
                <c:pt idx="55">
                  <c:v>2.9889183782163542E-3</c:v>
                </c:pt>
                <c:pt idx="56">
                  <c:v>1.780893046930343E-2</c:v>
                </c:pt>
                <c:pt idx="57">
                  <c:v>-1.7692302500632584E-3</c:v>
                </c:pt>
                <c:pt idx="58">
                  <c:v>-8.0735317584622601E-3</c:v>
                </c:pt>
                <c:pt idx="59">
                  <c:v>1.9789333568438039E-2</c:v>
                </c:pt>
                <c:pt idx="60">
                  <c:v>9.3299817360792403E-3</c:v>
                </c:pt>
                <c:pt idx="61">
                  <c:v>3.2438998233417227E-3</c:v>
                </c:pt>
                <c:pt idx="62">
                  <c:v>-6.5988841517091723E-3</c:v>
                </c:pt>
                <c:pt idx="63">
                  <c:v>-6.3413850640151592E-3</c:v>
                </c:pt>
                <c:pt idx="64">
                  <c:v>-2.6741987555991664E-2</c:v>
                </c:pt>
                <c:pt idx="65">
                  <c:v>-3.7854643920089082E-2</c:v>
                </c:pt>
                <c:pt idx="66">
                  <c:v>-2.5205449718332829E-2</c:v>
                </c:pt>
                <c:pt idx="67">
                  <c:v>-2.5529303989126784E-2</c:v>
                </c:pt>
                <c:pt idx="68">
                  <c:v>-3.4848523765508066E-2</c:v>
                </c:pt>
                <c:pt idx="69">
                  <c:v>-1.4696559226787476E-2</c:v>
                </c:pt>
                <c:pt idx="70">
                  <c:v>-3.6490970069399276E-2</c:v>
                </c:pt>
                <c:pt idx="71">
                  <c:v>-2.3251717213953027E-2</c:v>
                </c:pt>
                <c:pt idx="72">
                  <c:v>-3.0516616130215057E-2</c:v>
                </c:pt>
                <c:pt idx="73">
                  <c:v>-3.352317518731518E-2</c:v>
                </c:pt>
                <c:pt idx="74">
                  <c:v>-2.8149462599144415E-2</c:v>
                </c:pt>
                <c:pt idx="75">
                  <c:v>-3.0407387310028677E-2</c:v>
                </c:pt>
                <c:pt idx="76">
                  <c:v>-3.2941192897005922E-2</c:v>
                </c:pt>
                <c:pt idx="77">
                  <c:v>-4.3871443393483256E-2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D1-4ABE-B0D6-E292693FCE29}"/>
            </c:ext>
          </c:extLst>
        </c:ser>
        <c:ser>
          <c:idx val="3"/>
          <c:order val="3"/>
          <c:tx>
            <c:strRef>
              <c:f>Sheet2!$P$244</c:f>
              <c:strCache>
                <c:ptCount val="1"/>
                <c:pt idx="0">
                  <c:v>Dados reais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Sheet2!$P$245:$P$322</c:f>
              <c:numCache>
                <c:formatCode>General</c:formatCode>
                <c:ptCount val="78"/>
                <c:pt idx="0">
                  <c:v>0</c:v>
                </c:pt>
                <c:pt idx="1">
                  <c:v>2.6094997108680351E-2</c:v>
                </c:pt>
                <c:pt idx="2">
                  <c:v>7.1106729294676096E-2</c:v>
                </c:pt>
                <c:pt idx="3">
                  <c:v>6.8330761655116978E-2</c:v>
                </c:pt>
                <c:pt idx="4">
                  <c:v>8.4901723081285629E-2</c:v>
                </c:pt>
                <c:pt idx="5">
                  <c:v>8.6526512659107713E-2</c:v>
                </c:pt>
                <c:pt idx="6">
                  <c:v>8.0089179555613121E-2</c:v>
                </c:pt>
                <c:pt idx="7">
                  <c:v>7.4981759617552823E-2</c:v>
                </c:pt>
                <c:pt idx="8">
                  <c:v>4.4722584314666358E-2</c:v>
                </c:pt>
                <c:pt idx="9">
                  <c:v>4.8066264241138912E-2</c:v>
                </c:pt>
                <c:pt idx="10">
                  <c:v>4.8786479727251919E-2</c:v>
                </c:pt>
                <c:pt idx="11">
                  <c:v>8.0764545378788632E-2</c:v>
                </c:pt>
                <c:pt idx="12">
                  <c:v>6.8863649225944901E-2</c:v>
                </c:pt>
                <c:pt idx="13">
                  <c:v>6.126169033443829E-2</c:v>
                </c:pt>
                <c:pt idx="14">
                  <c:v>7.88741856419235E-2</c:v>
                </c:pt>
                <c:pt idx="15">
                  <c:v>7.5902402314650841E-2</c:v>
                </c:pt>
                <c:pt idx="16">
                  <c:v>0.10390648195779573</c:v>
                </c:pt>
                <c:pt idx="17">
                  <c:v>7.7614900574189738E-2</c:v>
                </c:pt>
                <c:pt idx="18">
                  <c:v>8.4653443584577381E-2</c:v>
                </c:pt>
                <c:pt idx="19">
                  <c:v>7.9809603161401732E-2</c:v>
                </c:pt>
                <c:pt idx="20">
                  <c:v>9.3004155628330087E-2</c:v>
                </c:pt>
                <c:pt idx="21">
                  <c:v>8.5591620335425445E-2</c:v>
                </c:pt>
                <c:pt idx="22">
                  <c:v>8.832130617678291E-2</c:v>
                </c:pt>
                <c:pt idx="23">
                  <c:v>0.12111655235578977</c:v>
                </c:pt>
                <c:pt idx="24">
                  <c:v>0.10922700824590392</c:v>
                </c:pt>
                <c:pt idx="25">
                  <c:v>0.1156380044057419</c:v>
                </c:pt>
                <c:pt idx="26">
                  <c:v>0.12087731914040378</c:v>
                </c:pt>
                <c:pt idx="27">
                  <c:v>0.13385115111122659</c:v>
                </c:pt>
                <c:pt idx="28">
                  <c:v>0.11330026505728896</c:v>
                </c:pt>
                <c:pt idx="29">
                  <c:v>0.12653117941472614</c:v>
                </c:pt>
                <c:pt idx="30">
                  <c:v>0.14019944843689869</c:v>
                </c:pt>
                <c:pt idx="31">
                  <c:v>0.12781613787806378</c:v>
                </c:pt>
                <c:pt idx="32">
                  <c:v>0.14698443687925367</c:v>
                </c:pt>
                <c:pt idx="33">
                  <c:v>0.15859265734218608</c:v>
                </c:pt>
                <c:pt idx="34">
                  <c:v>0.18097571078293528</c:v>
                </c:pt>
                <c:pt idx="35">
                  <c:v>0.16779251035896481</c:v>
                </c:pt>
                <c:pt idx="36">
                  <c:v>0.14876745819733439</c:v>
                </c:pt>
                <c:pt idx="37">
                  <c:v>0.13964958532121385</c:v>
                </c:pt>
                <c:pt idx="38">
                  <c:v>0.11266775825289299</c:v>
                </c:pt>
                <c:pt idx="39">
                  <c:v>0.10707670185189522</c:v>
                </c:pt>
                <c:pt idx="40">
                  <c:v>0.10529654480434392</c:v>
                </c:pt>
                <c:pt idx="41">
                  <c:v>0.11587116064949465</c:v>
                </c:pt>
                <c:pt idx="42">
                  <c:v>8.2552388298459123E-2</c:v>
                </c:pt>
                <c:pt idx="43">
                  <c:v>7.8298405739218868E-2</c:v>
                </c:pt>
                <c:pt idx="44">
                  <c:v>9.5890956192158594E-2</c:v>
                </c:pt>
                <c:pt idx="45">
                  <c:v>9.9241028207742277E-2</c:v>
                </c:pt>
                <c:pt idx="46">
                  <c:v>9.2314330100251807E-2</c:v>
                </c:pt>
                <c:pt idx="47">
                  <c:v>7.609521537957864E-2</c:v>
                </c:pt>
                <c:pt idx="48">
                  <c:v>8.7973407446506835E-2</c:v>
                </c:pt>
                <c:pt idx="49">
                  <c:v>9.6027042355395054E-2</c:v>
                </c:pt>
                <c:pt idx="50">
                  <c:v>0.11078731842372092</c:v>
                </c:pt>
                <c:pt idx="51">
                  <c:v>0.12989931067985649</c:v>
                </c:pt>
                <c:pt idx="52">
                  <c:v>0.11682222661772412</c:v>
                </c:pt>
                <c:pt idx="53">
                  <c:v>0.10028961772622291</c:v>
                </c:pt>
                <c:pt idx="54">
                  <c:v>8.923489323671685E-2</c:v>
                </c:pt>
                <c:pt idx="55">
                  <c:v>8.5530773793161652E-2</c:v>
                </c:pt>
                <c:pt idx="56">
                  <c:v>9.7263623337213279E-2</c:v>
                </c:pt>
                <c:pt idx="57">
                  <c:v>8.0969689152204483E-2</c:v>
                </c:pt>
                <c:pt idx="58">
                  <c:v>7.7242760583574377E-2</c:v>
                </c:pt>
                <c:pt idx="59">
                  <c:v>9.689535959575446E-2</c:v>
                </c:pt>
                <c:pt idx="60">
                  <c:v>8.7417047202551279E-2</c:v>
                </c:pt>
                <c:pt idx="61">
                  <c:v>8.5697493305848305E-2</c:v>
                </c:pt>
                <c:pt idx="62">
                  <c:v>6.1444583491672811E-2</c:v>
                </c:pt>
                <c:pt idx="63">
                  <c:v>6.354529034721601E-2</c:v>
                </c:pt>
                <c:pt idx="64">
                  <c:v>5.5321408107058989E-2</c:v>
                </c:pt>
                <c:pt idx="65">
                  <c:v>4.2964539531039847E-2</c:v>
                </c:pt>
                <c:pt idx="66">
                  <c:v>6.2055154797365342E-2</c:v>
                </c:pt>
                <c:pt idx="67">
                  <c:v>5.4447362325640958E-2</c:v>
                </c:pt>
                <c:pt idx="68">
                  <c:v>3.1948936163412878E-2</c:v>
                </c:pt>
                <c:pt idx="69">
                  <c:v>5.5942562868497303E-2</c:v>
                </c:pt>
                <c:pt idx="70">
                  <c:v>3.9501854025347338E-2</c:v>
                </c:pt>
                <c:pt idx="71">
                  <c:v>6.4021871172989409E-2</c:v>
                </c:pt>
                <c:pt idx="72">
                  <c:v>5.6459033403361891E-2</c:v>
                </c:pt>
                <c:pt idx="73">
                  <c:v>6.3519721990771272E-2</c:v>
                </c:pt>
                <c:pt idx="74">
                  <c:v>5.1053104195172727E-2</c:v>
                </c:pt>
                <c:pt idx="75">
                  <c:v>5.9977257066897049E-2</c:v>
                </c:pt>
                <c:pt idx="76">
                  <c:v>5.2299710123843157E-2</c:v>
                </c:pt>
                <c:pt idx="77">
                  <c:v>2.658080098099691E-2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D1-4ABE-B0D6-E292693FC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076368"/>
        <c:axId val="343083024"/>
      </c:lineChart>
      <c:catAx>
        <c:axId val="343076368"/>
        <c:scaling>
          <c:orientation val="minMax"/>
        </c:scaling>
        <c:delete val="0"/>
        <c:axPos val="b"/>
        <c:numFmt formatCode="[$-816]d/mmm;@" sourceLinked="0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3083024"/>
        <c:crosses val="autoZero"/>
        <c:auto val="1"/>
        <c:lblAlgn val="ctr"/>
        <c:lblOffset val="100"/>
        <c:noMultiLvlLbl val="1"/>
      </c:catAx>
      <c:valAx>
        <c:axId val="3430830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3076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670560</xdr:colOff>
      <xdr:row>1</xdr:row>
      <xdr:rowOff>95250</xdr:rowOff>
    </xdr:from>
    <xdr:to>
      <xdr:col>27</xdr:col>
      <xdr:colOff>556260</xdr:colOff>
      <xdr:row>21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80179B-A2E3-4F1E-A374-88DE14EA9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692BA-6871-4118-AC05-6FB2783C24BA}">
  <dimension ref="A1:X322"/>
  <sheetViews>
    <sheetView showGridLines="0" tabSelected="1" topLeftCell="M1" workbookViewId="0">
      <selection activeCell="R25" sqref="R25"/>
    </sheetView>
  </sheetViews>
  <sheetFormatPr defaultRowHeight="14.4" x14ac:dyDescent="0.3"/>
  <cols>
    <col min="1" max="1" width="10.5546875" bestFit="1" customWidth="1"/>
    <col min="10" max="10" width="14.33203125" bestFit="1" customWidth="1"/>
    <col min="11" max="11" width="11.21875" bestFit="1" customWidth="1"/>
    <col min="12" max="13" width="12.6640625" bestFit="1" customWidth="1"/>
    <col min="14" max="14" width="10.6640625" bestFit="1" customWidth="1"/>
    <col min="15" max="15" width="14.6640625" bestFit="1" customWidth="1"/>
    <col min="16" max="16" width="12" bestFit="1" customWidth="1"/>
    <col min="17" max="17" width="11.21875" bestFit="1" customWidth="1"/>
    <col min="18" max="18" width="11.44140625" bestFit="1" customWidth="1"/>
    <col min="19" max="19" width="11" bestFit="1" customWidth="1"/>
    <col min="20" max="20" width="18.21875" bestFit="1" customWidth="1"/>
    <col min="21" max="21" width="12.77734375" bestFit="1" customWidth="1"/>
    <col min="22" max="23" width="12" bestFit="1" customWidth="1"/>
    <col min="24" max="24" width="15.33203125" bestFit="1" customWidth="1"/>
    <col min="25" max="25" width="14.5546875" bestFit="1" customWidth="1"/>
  </cols>
  <sheetData>
    <row r="1" spans="1:16" x14ac:dyDescent="0.3">
      <c r="A1" t="s">
        <v>0</v>
      </c>
      <c r="B1" t="s">
        <v>4</v>
      </c>
      <c r="C1" t="s">
        <v>5</v>
      </c>
      <c r="D1" t="s">
        <v>3</v>
      </c>
      <c r="E1" t="s">
        <v>5</v>
      </c>
      <c r="F1" t="s">
        <v>2</v>
      </c>
      <c r="G1" t="s">
        <v>5</v>
      </c>
      <c r="H1" t="s">
        <v>1</v>
      </c>
      <c r="I1" t="s">
        <v>5</v>
      </c>
      <c r="J1" t="s">
        <v>6</v>
      </c>
      <c r="K1" s="12">
        <f>($J$2*C2)/B2</f>
        <v>5688.4727272727268</v>
      </c>
      <c r="L1" s="12">
        <f>(J2*E2)/D2</f>
        <v>825.75397973950794</v>
      </c>
      <c r="M1" s="12">
        <f>(J2*G2)/F2</f>
        <v>7917.0605887396405</v>
      </c>
      <c r="N1" s="12">
        <f>(J2*I2)/H2</f>
        <v>137.20070890310748</v>
      </c>
      <c r="O1" s="12" t="s">
        <v>21</v>
      </c>
      <c r="P1" s="13" t="s">
        <v>5</v>
      </c>
    </row>
    <row r="2" spans="1:16" x14ac:dyDescent="0.3">
      <c r="A2" s="1">
        <v>43983</v>
      </c>
      <c r="B2">
        <v>4.4000000000000004</v>
      </c>
      <c r="C2">
        <v>0.25029279999999998</v>
      </c>
      <c r="D2">
        <v>13.82</v>
      </c>
      <c r="E2">
        <v>0.1141192</v>
      </c>
      <c r="F2">
        <v>6.9980000000000002</v>
      </c>
      <c r="G2">
        <v>0.55403590000000003</v>
      </c>
      <c r="H2">
        <v>59.439999</v>
      </c>
      <c r="I2">
        <v>8.1552100000000002E-2</v>
      </c>
      <c r="J2">
        <v>100000</v>
      </c>
      <c r="K2">
        <f>$K$1 *B2</f>
        <v>25029.279999999999</v>
      </c>
      <c r="L2">
        <f>$L$1*D2</f>
        <v>11411.92</v>
      </c>
      <c r="M2">
        <f>$M$1*F2</f>
        <v>55403.590000000004</v>
      </c>
      <c r="N2">
        <f>$N$1*H2</f>
        <v>8155.21</v>
      </c>
      <c r="O2">
        <f>SUM(K2:N2)</f>
        <v>100000.00000000001</v>
      </c>
      <c r="P2">
        <f>(O2/$O$2)-1</f>
        <v>0</v>
      </c>
    </row>
    <row r="3" spans="1:16" x14ac:dyDescent="0.3">
      <c r="A3" s="1">
        <v>43984</v>
      </c>
      <c r="B3">
        <v>4.46</v>
      </c>
      <c r="C3">
        <v>0.25029279999999998</v>
      </c>
      <c r="D3">
        <v>14.268000000000001</v>
      </c>
      <c r="E3">
        <v>0.1141192</v>
      </c>
      <c r="F3">
        <v>7.1890000000000001</v>
      </c>
      <c r="G3">
        <v>0.55403590000000003</v>
      </c>
      <c r="H3">
        <v>63.700001</v>
      </c>
      <c r="I3">
        <v>8.1552100000000002E-2</v>
      </c>
      <c r="K3">
        <f>$K$1 *B3</f>
        <v>25370.588363636361</v>
      </c>
      <c r="L3">
        <f t="shared" ref="L3:L66" si="0">$L$1*D3</f>
        <v>11781.8577829233</v>
      </c>
      <c r="M3">
        <f t="shared" ref="M3:M66" si="1">$M$1*F3</f>
        <v>56915.748572449273</v>
      </c>
      <c r="N3">
        <f t="shared" ref="N3:N66" si="2">$N$1*H3</f>
        <v>8739.6852943286558</v>
      </c>
      <c r="O3">
        <f t="shared" ref="O3:O66" si="3">SUM(K3:N3)</f>
        <v>102807.88001333758</v>
      </c>
      <c r="P3">
        <f t="shared" ref="P3:P66" si="4">(O3/$O$2)-1</f>
        <v>2.8078800133375603E-2</v>
      </c>
    </row>
    <row r="4" spans="1:16" x14ac:dyDescent="0.3">
      <c r="A4" s="1">
        <v>43985</v>
      </c>
      <c r="B4">
        <v>4.6580000000000004</v>
      </c>
      <c r="C4">
        <v>0.25029279999999998</v>
      </c>
      <c r="D4">
        <v>14.891999999999999</v>
      </c>
      <c r="E4">
        <v>0.1141192</v>
      </c>
      <c r="F4">
        <v>7.5039999999999996</v>
      </c>
      <c r="G4">
        <v>0.55403590000000003</v>
      </c>
      <c r="H4">
        <v>68.410004000000001</v>
      </c>
      <c r="I4">
        <v>8.1552100000000002E-2</v>
      </c>
      <c r="K4">
        <f>$K$1 *B4</f>
        <v>26496.905963636364</v>
      </c>
      <c r="L4">
        <f t="shared" si="0"/>
        <v>12297.128266280752</v>
      </c>
      <c r="M4">
        <f t="shared" si="1"/>
        <v>59409.622657902262</v>
      </c>
      <c r="N4">
        <f t="shared" si="2"/>
        <v>9385.9010448644185</v>
      </c>
      <c r="O4">
        <f t="shared" si="3"/>
        <v>107589.55793268379</v>
      </c>
      <c r="P4">
        <f t="shared" si="4"/>
        <v>7.5895579326837659E-2</v>
      </c>
    </row>
    <row r="5" spans="1:16" x14ac:dyDescent="0.3">
      <c r="A5" s="1">
        <v>43986</v>
      </c>
      <c r="B5">
        <v>4.6429999999999998</v>
      </c>
      <c r="C5">
        <v>0.25029279999999998</v>
      </c>
      <c r="D5">
        <v>15.266</v>
      </c>
      <c r="E5">
        <v>0.1141192</v>
      </c>
      <c r="F5">
        <v>7.4850000000000003</v>
      </c>
      <c r="G5">
        <v>0.55403590000000003</v>
      </c>
      <c r="H5">
        <v>71.980002999999996</v>
      </c>
      <c r="I5">
        <v>8.1552100000000002E-2</v>
      </c>
      <c r="K5">
        <f t="shared" ref="K5:K68" si="5">$K$1 *B5</f>
        <v>26411.57887272727</v>
      </c>
      <c r="L5">
        <f t="shared" si="0"/>
        <v>12605.960254703328</v>
      </c>
      <c r="M5">
        <f t="shared" si="1"/>
        <v>59259.19850671621</v>
      </c>
      <c r="N5">
        <f t="shared" si="2"/>
        <v>9875.7074384478037</v>
      </c>
      <c r="O5">
        <f t="shared" si="3"/>
        <v>108152.44507259462</v>
      </c>
      <c r="P5">
        <f t="shared" si="4"/>
        <v>8.1524450725946052E-2</v>
      </c>
    </row>
    <row r="6" spans="1:16" x14ac:dyDescent="0.3">
      <c r="A6" s="1">
        <v>43987</v>
      </c>
      <c r="B6">
        <v>4.8659999999999997</v>
      </c>
      <c r="C6">
        <v>0.25029279999999998</v>
      </c>
      <c r="D6">
        <v>16.847999999999999</v>
      </c>
      <c r="E6">
        <v>0.1141192</v>
      </c>
      <c r="F6">
        <v>7.5780000000000003</v>
      </c>
      <c r="G6">
        <v>0.55403590000000003</v>
      </c>
      <c r="H6">
        <v>80.980002999999996</v>
      </c>
      <c r="I6">
        <v>8.1552100000000002E-2</v>
      </c>
      <c r="K6">
        <f t="shared" si="5"/>
        <v>27680.108290909087</v>
      </c>
      <c r="L6">
        <f t="shared" si="0"/>
        <v>13912.30305065123</v>
      </c>
      <c r="M6">
        <f t="shared" si="1"/>
        <v>59995.485141468998</v>
      </c>
      <c r="N6">
        <f t="shared" si="2"/>
        <v>11110.51381857577</v>
      </c>
      <c r="O6">
        <f t="shared" si="3"/>
        <v>112698.41030160509</v>
      </c>
      <c r="P6">
        <f t="shared" si="4"/>
        <v>0.12698410301605079</v>
      </c>
    </row>
    <row r="7" spans="1:16" x14ac:dyDescent="0.3">
      <c r="A7" s="1">
        <v>43990</v>
      </c>
      <c r="B7">
        <v>4.9539999999999997</v>
      </c>
      <c r="C7">
        <v>0.25029279999999998</v>
      </c>
      <c r="D7">
        <v>17.783999999999999</v>
      </c>
      <c r="E7">
        <v>0.1141192</v>
      </c>
      <c r="F7">
        <v>7.577</v>
      </c>
      <c r="G7">
        <v>0.55403590000000003</v>
      </c>
      <c r="H7">
        <v>81.910004000000001</v>
      </c>
      <c r="I7">
        <v>8.1552100000000002E-2</v>
      </c>
      <c r="K7">
        <f t="shared" si="5"/>
        <v>28180.693890909086</v>
      </c>
      <c r="L7">
        <f t="shared" si="0"/>
        <v>14685.208775687408</v>
      </c>
      <c r="M7">
        <f t="shared" si="1"/>
        <v>59987.568080880257</v>
      </c>
      <c r="N7">
        <f t="shared" si="2"/>
        <v>11238.11061505637</v>
      </c>
      <c r="O7">
        <f t="shared" si="3"/>
        <v>114091.58136253312</v>
      </c>
      <c r="P7">
        <f t="shared" si="4"/>
        <v>0.14091581362533101</v>
      </c>
    </row>
    <row r="8" spans="1:16" x14ac:dyDescent="0.3">
      <c r="A8" s="1">
        <v>43991</v>
      </c>
      <c r="B8">
        <v>4.8600000000000003</v>
      </c>
      <c r="C8">
        <v>0.25029279999999998</v>
      </c>
      <c r="D8">
        <v>16.468</v>
      </c>
      <c r="E8">
        <v>0.1141192</v>
      </c>
      <c r="F8">
        <v>7.5419999999999998</v>
      </c>
      <c r="G8">
        <v>0.55403590000000003</v>
      </c>
      <c r="H8">
        <v>75.669998000000007</v>
      </c>
      <c r="I8">
        <v>8.1552100000000002E-2</v>
      </c>
      <c r="K8">
        <f t="shared" si="5"/>
        <v>27645.977454545453</v>
      </c>
      <c r="L8">
        <f t="shared" si="0"/>
        <v>13598.516538350217</v>
      </c>
      <c r="M8">
        <f t="shared" si="1"/>
        <v>59710.470960274368</v>
      </c>
      <c r="N8">
        <f t="shared" si="2"/>
        <v>10381.977368296726</v>
      </c>
      <c r="O8">
        <f t="shared" si="3"/>
        <v>111336.94232146676</v>
      </c>
      <c r="P8">
        <f t="shared" si="4"/>
        <v>0.11336942321466736</v>
      </c>
    </row>
    <row r="9" spans="1:16" x14ac:dyDescent="0.3">
      <c r="A9" s="1">
        <v>43992</v>
      </c>
      <c r="B9">
        <v>4.8</v>
      </c>
      <c r="C9">
        <v>0.25029279999999998</v>
      </c>
      <c r="D9">
        <v>15.78</v>
      </c>
      <c r="E9">
        <v>0.1141192</v>
      </c>
      <c r="F9">
        <v>7.5119999999999996</v>
      </c>
      <c r="G9">
        <v>0.55403590000000003</v>
      </c>
      <c r="H9">
        <v>74.959998999999996</v>
      </c>
      <c r="I9">
        <v>8.1552100000000002E-2</v>
      </c>
      <c r="K9">
        <f t="shared" si="5"/>
        <v>27304.669090909087</v>
      </c>
      <c r="L9">
        <f t="shared" si="0"/>
        <v>13030.397800289435</v>
      </c>
      <c r="M9">
        <f t="shared" si="1"/>
        <v>59472.959142612177</v>
      </c>
      <c r="N9">
        <f t="shared" si="2"/>
        <v>10284.565002176227</v>
      </c>
      <c r="O9">
        <f t="shared" si="3"/>
        <v>110092.59103598692</v>
      </c>
      <c r="P9">
        <f t="shared" si="4"/>
        <v>0.10092591035986898</v>
      </c>
    </row>
    <row r="10" spans="1:16" x14ac:dyDescent="0.3">
      <c r="A10" s="1">
        <v>43993</v>
      </c>
      <c r="B10">
        <v>4.492</v>
      </c>
      <c r="C10">
        <v>0.25029279999999998</v>
      </c>
      <c r="D10">
        <v>14.302</v>
      </c>
      <c r="E10">
        <v>0.1141192</v>
      </c>
      <c r="F10">
        <v>7.327</v>
      </c>
      <c r="G10">
        <v>0.55403590000000003</v>
      </c>
      <c r="H10">
        <v>67.059997999999993</v>
      </c>
      <c r="I10">
        <v>8.1552100000000002E-2</v>
      </c>
      <c r="K10">
        <f t="shared" si="5"/>
        <v>25552.619490909088</v>
      </c>
      <c r="L10">
        <f t="shared" si="0"/>
        <v>11809.933418234443</v>
      </c>
      <c r="M10">
        <f t="shared" si="1"/>
        <v>58008.302933695348</v>
      </c>
      <c r="N10">
        <f t="shared" si="2"/>
        <v>9200.6792646409685</v>
      </c>
      <c r="O10">
        <f t="shared" si="3"/>
        <v>104571.53510747985</v>
      </c>
      <c r="P10">
        <f t="shared" si="4"/>
        <v>4.5715351074798294E-2</v>
      </c>
    </row>
    <row r="11" spans="1:16" x14ac:dyDescent="0.3">
      <c r="A11" s="1">
        <v>43994</v>
      </c>
      <c r="B11">
        <v>4.5419999999999998</v>
      </c>
      <c r="C11">
        <v>0.25029279999999998</v>
      </c>
      <c r="D11">
        <v>14.766</v>
      </c>
      <c r="E11">
        <v>0.1141192</v>
      </c>
      <c r="F11">
        <v>7.3449999999999998</v>
      </c>
      <c r="G11">
        <v>0.55403590000000003</v>
      </c>
      <c r="H11">
        <v>66.949996999999996</v>
      </c>
      <c r="I11">
        <v>8.1552100000000002E-2</v>
      </c>
      <c r="K11">
        <f t="shared" si="5"/>
        <v>25837.043127272726</v>
      </c>
      <c r="L11">
        <f t="shared" si="0"/>
        <v>12193.083264833575</v>
      </c>
      <c r="M11">
        <f t="shared" si="1"/>
        <v>58150.810024292659</v>
      </c>
      <c r="N11">
        <f t="shared" si="2"/>
        <v>9185.5870494609189</v>
      </c>
      <c r="O11">
        <f t="shared" si="3"/>
        <v>105366.52346585988</v>
      </c>
      <c r="P11">
        <f t="shared" si="4"/>
        <v>5.3665234658598626E-2</v>
      </c>
    </row>
    <row r="12" spans="1:16" x14ac:dyDescent="0.3">
      <c r="A12" s="1">
        <v>43997</v>
      </c>
      <c r="B12">
        <v>4.4669999999999996</v>
      </c>
      <c r="C12">
        <v>0.25029279999999998</v>
      </c>
      <c r="D12">
        <v>14.407999999999999</v>
      </c>
      <c r="E12">
        <v>0.1141192</v>
      </c>
      <c r="F12">
        <v>7.3620000000000001</v>
      </c>
      <c r="G12">
        <v>0.55403590000000003</v>
      </c>
      <c r="H12">
        <v>68</v>
      </c>
      <c r="I12">
        <v>8.1552100000000002E-2</v>
      </c>
      <c r="K12">
        <f t="shared" si="5"/>
        <v>25410.40767272727</v>
      </c>
      <c r="L12">
        <f t="shared" si="0"/>
        <v>11897.46334008683</v>
      </c>
      <c r="M12">
        <f t="shared" si="1"/>
        <v>58285.400054301237</v>
      </c>
      <c r="N12">
        <f t="shared" si="2"/>
        <v>9329.6482054113094</v>
      </c>
      <c r="O12">
        <f t="shared" si="3"/>
        <v>104922.91927252665</v>
      </c>
      <c r="P12">
        <f t="shared" si="4"/>
        <v>4.922919272526638E-2</v>
      </c>
    </row>
    <row r="13" spans="1:16" x14ac:dyDescent="0.3">
      <c r="A13" s="1">
        <v>43998</v>
      </c>
      <c r="B13">
        <v>4.7370000000000001</v>
      </c>
      <c r="C13">
        <v>0.25029279999999998</v>
      </c>
      <c r="D13">
        <v>14.888</v>
      </c>
      <c r="E13">
        <v>0.1141192</v>
      </c>
      <c r="F13">
        <v>7.5659999999999998</v>
      </c>
      <c r="G13">
        <v>0.55403590000000003</v>
      </c>
      <c r="H13">
        <v>69.830001999999993</v>
      </c>
      <c r="I13">
        <v>8.1552100000000002E-2</v>
      </c>
      <c r="K13">
        <f t="shared" si="5"/>
        <v>26946.295309090907</v>
      </c>
      <c r="L13">
        <f t="shared" si="0"/>
        <v>12293.825250361795</v>
      </c>
      <c r="M13">
        <f t="shared" si="1"/>
        <v>59900.480414404119</v>
      </c>
      <c r="N13">
        <f t="shared" si="2"/>
        <v>9580.7257771054119</v>
      </c>
      <c r="O13">
        <f t="shared" si="3"/>
        <v>108721.32675096222</v>
      </c>
      <c r="P13">
        <f t="shared" si="4"/>
        <v>8.7213267509621994E-2</v>
      </c>
    </row>
    <row r="14" spans="1:16" x14ac:dyDescent="0.3">
      <c r="A14" s="1">
        <v>43999</v>
      </c>
      <c r="B14">
        <v>4.5389999999999997</v>
      </c>
      <c r="C14">
        <v>0.25029279999999998</v>
      </c>
      <c r="D14">
        <v>14.696</v>
      </c>
      <c r="E14">
        <v>0.1141192</v>
      </c>
      <c r="F14">
        <v>7.5049999999999999</v>
      </c>
      <c r="G14">
        <v>0.55403590000000003</v>
      </c>
      <c r="H14">
        <v>69.75</v>
      </c>
      <c r="I14">
        <v>8.1552100000000002E-2</v>
      </c>
      <c r="K14">
        <f t="shared" si="5"/>
        <v>25819.977709090905</v>
      </c>
      <c r="L14">
        <f t="shared" si="0"/>
        <v>12135.280486251808</v>
      </c>
      <c r="M14">
        <f t="shared" si="1"/>
        <v>59417.539718491003</v>
      </c>
      <c r="N14">
        <f t="shared" si="2"/>
        <v>9569.7494459917471</v>
      </c>
      <c r="O14">
        <f t="shared" si="3"/>
        <v>106942.54735982548</v>
      </c>
      <c r="P14">
        <f t="shared" si="4"/>
        <v>6.9425473598254683E-2</v>
      </c>
    </row>
    <row r="15" spans="1:16" x14ac:dyDescent="0.3">
      <c r="A15" s="1">
        <v>44000</v>
      </c>
      <c r="B15">
        <v>4.367</v>
      </c>
      <c r="C15">
        <v>0.25029279999999998</v>
      </c>
      <c r="D15">
        <v>14.62</v>
      </c>
      <c r="E15">
        <v>0.1141192</v>
      </c>
      <c r="F15">
        <v>7.4729999999999999</v>
      </c>
      <c r="G15">
        <v>0.55403590000000003</v>
      </c>
      <c r="H15">
        <v>67.819999999999993</v>
      </c>
      <c r="I15">
        <v>8.1552100000000002E-2</v>
      </c>
      <c r="K15">
        <f t="shared" si="5"/>
        <v>24841.560399999998</v>
      </c>
      <c r="L15">
        <f t="shared" si="0"/>
        <v>12072.523183791605</v>
      </c>
      <c r="M15">
        <f t="shared" si="1"/>
        <v>59164.19377965133</v>
      </c>
      <c r="N15">
        <f t="shared" si="2"/>
        <v>9304.9520778087481</v>
      </c>
      <c r="O15">
        <f t="shared" si="3"/>
        <v>105383.22944125168</v>
      </c>
      <c r="P15">
        <f t="shared" si="4"/>
        <v>5.383229441251669E-2</v>
      </c>
    </row>
    <row r="16" spans="1:16" x14ac:dyDescent="0.3">
      <c r="A16" s="1">
        <v>44001</v>
      </c>
      <c r="B16">
        <v>4.42</v>
      </c>
      <c r="C16">
        <v>0.25029279999999998</v>
      </c>
      <c r="D16">
        <v>14.374000000000001</v>
      </c>
      <c r="E16">
        <v>0.1141192</v>
      </c>
      <c r="F16">
        <v>7.6</v>
      </c>
      <c r="G16">
        <v>0.55403590000000003</v>
      </c>
      <c r="H16">
        <v>68.860000999999997</v>
      </c>
      <c r="I16">
        <v>8.1552100000000002E-2</v>
      </c>
      <c r="K16">
        <f t="shared" si="5"/>
        <v>25143.049454545453</v>
      </c>
      <c r="L16">
        <f t="shared" si="0"/>
        <v>11869.387704775687</v>
      </c>
      <c r="M16">
        <f t="shared" si="1"/>
        <v>60169.660474421267</v>
      </c>
      <c r="N16">
        <f t="shared" si="2"/>
        <v>9447.6409522686899</v>
      </c>
      <c r="O16">
        <f t="shared" si="3"/>
        <v>106629.7385860111</v>
      </c>
      <c r="P16">
        <f t="shared" si="4"/>
        <v>6.6297385860110802E-2</v>
      </c>
    </row>
    <row r="17" spans="1:24" x14ac:dyDescent="0.3">
      <c r="A17" s="1">
        <v>44004</v>
      </c>
      <c r="B17">
        <v>4.2709999999999999</v>
      </c>
      <c r="C17">
        <v>0.25029279999999998</v>
      </c>
      <c r="D17">
        <v>14.314</v>
      </c>
      <c r="E17">
        <v>0.1141192</v>
      </c>
      <c r="F17">
        <v>7.6</v>
      </c>
      <c r="G17">
        <v>0.55403590000000003</v>
      </c>
      <c r="H17">
        <v>67.260002</v>
      </c>
      <c r="I17">
        <v>8.1552100000000002E-2</v>
      </c>
      <c r="K17">
        <f t="shared" si="5"/>
        <v>24295.467018181815</v>
      </c>
      <c r="L17">
        <f t="shared" si="0"/>
        <v>11819.842465991316</v>
      </c>
      <c r="M17">
        <f t="shared" si="1"/>
        <v>60169.660474421267</v>
      </c>
      <c r="N17">
        <f t="shared" si="2"/>
        <v>9228.119955224427</v>
      </c>
      <c r="O17">
        <f t="shared" si="3"/>
        <v>105513.08991381881</v>
      </c>
      <c r="P17">
        <f t="shared" si="4"/>
        <v>5.5130899138188028E-2</v>
      </c>
    </row>
    <row r="18" spans="1:24" x14ac:dyDescent="0.3">
      <c r="A18" s="1">
        <v>44005</v>
      </c>
      <c r="B18">
        <v>4.2960000000000003</v>
      </c>
      <c r="C18">
        <v>0.25029279999999998</v>
      </c>
      <c r="D18">
        <v>14.942</v>
      </c>
      <c r="E18">
        <v>0.1141192</v>
      </c>
      <c r="F18">
        <v>7.8109999999999999</v>
      </c>
      <c r="G18">
        <v>0.55403590000000003</v>
      </c>
      <c r="H18">
        <v>66.760002</v>
      </c>
      <c r="I18">
        <v>8.1552100000000002E-2</v>
      </c>
      <c r="K18">
        <f t="shared" si="5"/>
        <v>24437.678836363637</v>
      </c>
      <c r="L18">
        <f t="shared" si="0"/>
        <v>12338.415965267728</v>
      </c>
      <c r="M18">
        <f t="shared" si="1"/>
        <v>61840.16025864533</v>
      </c>
      <c r="N18">
        <f t="shared" si="2"/>
        <v>9159.5196007728737</v>
      </c>
      <c r="O18">
        <f t="shared" si="3"/>
        <v>107775.77466104957</v>
      </c>
      <c r="P18">
        <f t="shared" si="4"/>
        <v>7.7757746610495504E-2</v>
      </c>
    </row>
    <row r="19" spans="1:24" x14ac:dyDescent="0.3">
      <c r="A19" s="1">
        <v>44006</v>
      </c>
      <c r="B19">
        <v>4.2</v>
      </c>
      <c r="C19">
        <v>0.25029279999999998</v>
      </c>
      <c r="D19">
        <v>14.262</v>
      </c>
      <c r="E19">
        <v>0.1141192</v>
      </c>
      <c r="F19">
        <v>7.6239999999999997</v>
      </c>
      <c r="G19">
        <v>0.55403590000000003</v>
      </c>
      <c r="H19">
        <v>62.970001000000003</v>
      </c>
      <c r="I19">
        <v>8.1552100000000002E-2</v>
      </c>
      <c r="K19">
        <f t="shared" si="5"/>
        <v>23891.585454545453</v>
      </c>
      <c r="L19">
        <f t="shared" si="0"/>
        <v>11776.903259044862</v>
      </c>
      <c r="M19">
        <f t="shared" si="1"/>
        <v>60359.669928551019</v>
      </c>
      <c r="N19">
        <f t="shared" si="2"/>
        <v>8639.5287768293874</v>
      </c>
      <c r="O19">
        <f t="shared" si="3"/>
        <v>104667.68741897072</v>
      </c>
      <c r="P19">
        <f t="shared" si="4"/>
        <v>4.6676874189707007E-2</v>
      </c>
    </row>
    <row r="20" spans="1:24" x14ac:dyDescent="0.3">
      <c r="A20" s="1">
        <v>44007</v>
      </c>
      <c r="B20">
        <v>4.298</v>
      </c>
      <c r="C20">
        <v>0.25029279999999998</v>
      </c>
      <c r="D20">
        <v>14.756</v>
      </c>
      <c r="E20">
        <v>0.1141192</v>
      </c>
      <c r="F20">
        <v>7.6630000000000003</v>
      </c>
      <c r="G20">
        <v>0.55403590000000003</v>
      </c>
      <c r="H20">
        <v>63.919998</v>
      </c>
      <c r="I20">
        <v>8.1552100000000002E-2</v>
      </c>
      <c r="K20">
        <f t="shared" si="5"/>
        <v>24449.055781818181</v>
      </c>
      <c r="L20">
        <f t="shared" si="0"/>
        <v>12184.825725036178</v>
      </c>
      <c r="M20">
        <f t="shared" si="1"/>
        <v>60668.435291511865</v>
      </c>
      <c r="N20">
        <f t="shared" si="2"/>
        <v>8769.8690386852122</v>
      </c>
      <c r="O20">
        <f t="shared" si="3"/>
        <v>106072.18583705144</v>
      </c>
      <c r="P20">
        <f t="shared" si="4"/>
        <v>6.0721858370514248E-2</v>
      </c>
    </row>
    <row r="21" spans="1:24" x14ac:dyDescent="0.3">
      <c r="A21" s="1">
        <v>44008</v>
      </c>
      <c r="B21">
        <v>4.2119999999999997</v>
      </c>
      <c r="C21">
        <v>0.25029279999999998</v>
      </c>
      <c r="D21">
        <v>14.484</v>
      </c>
      <c r="E21">
        <v>0.1141192</v>
      </c>
      <c r="F21">
        <v>7.6390000000000002</v>
      </c>
      <c r="G21">
        <v>0.55403590000000003</v>
      </c>
      <c r="H21">
        <v>61.880001</v>
      </c>
      <c r="I21">
        <v>8.1552100000000002E-2</v>
      </c>
      <c r="K21">
        <f t="shared" si="5"/>
        <v>23959.847127272726</v>
      </c>
      <c r="L21">
        <f t="shared" si="0"/>
        <v>11960.220642547032</v>
      </c>
      <c r="M21">
        <f t="shared" si="1"/>
        <v>60478.425837382114</v>
      </c>
      <c r="N21">
        <f t="shared" si="2"/>
        <v>8489.9800041250001</v>
      </c>
      <c r="O21">
        <f t="shared" si="3"/>
        <v>104888.47361132687</v>
      </c>
      <c r="P21">
        <f t="shared" si="4"/>
        <v>4.888473611326849E-2</v>
      </c>
    </row>
    <row r="22" spans="1:24" x14ac:dyDescent="0.3">
      <c r="A22" s="1">
        <v>44011</v>
      </c>
      <c r="B22">
        <v>4.3179999999999996</v>
      </c>
      <c r="C22">
        <v>0.25029279999999998</v>
      </c>
      <c r="D22">
        <v>14.914</v>
      </c>
      <c r="E22">
        <v>0.1141192</v>
      </c>
      <c r="F22">
        <v>7.7240000000000002</v>
      </c>
      <c r="G22">
        <v>0.55403590000000003</v>
      </c>
      <c r="H22">
        <v>63.349997999999999</v>
      </c>
      <c r="I22">
        <v>8.1552100000000002E-2</v>
      </c>
      <c r="K22">
        <f t="shared" si="5"/>
        <v>24562.825236363631</v>
      </c>
      <c r="L22">
        <f t="shared" si="0"/>
        <v>12315.294853835021</v>
      </c>
      <c r="M22">
        <f t="shared" si="1"/>
        <v>61151.375987424988</v>
      </c>
      <c r="N22">
        <f t="shared" si="2"/>
        <v>8691.6646346104408</v>
      </c>
      <c r="O22">
        <f t="shared" si="3"/>
        <v>106721.16071223408</v>
      </c>
      <c r="P22">
        <f t="shared" si="4"/>
        <v>6.7211607122340533E-2</v>
      </c>
    </row>
    <row r="23" spans="1:24" x14ac:dyDescent="0.3">
      <c r="A23" s="1">
        <v>44012</v>
      </c>
      <c r="B23">
        <v>4.2469999999999999</v>
      </c>
      <c r="C23">
        <v>0.25029279999999998</v>
      </c>
      <c r="D23">
        <v>14.8</v>
      </c>
      <c r="E23">
        <v>0.1141192</v>
      </c>
      <c r="F23">
        <v>7.6779999999999999</v>
      </c>
      <c r="G23">
        <v>0.55403590000000003</v>
      </c>
      <c r="H23">
        <v>63.52</v>
      </c>
      <c r="I23">
        <v>8.1552100000000002E-2</v>
      </c>
      <c r="K23">
        <f t="shared" si="5"/>
        <v>24158.94367272727</v>
      </c>
      <c r="L23">
        <f t="shared" si="0"/>
        <v>12221.158900144717</v>
      </c>
      <c r="M23">
        <f t="shared" si="1"/>
        <v>60787.191200342961</v>
      </c>
      <c r="N23">
        <f t="shared" si="2"/>
        <v>8714.9890295253881</v>
      </c>
      <c r="O23">
        <f t="shared" si="3"/>
        <v>105882.28280274033</v>
      </c>
      <c r="P23">
        <f t="shared" si="4"/>
        <v>5.882282802740324E-2</v>
      </c>
    </row>
    <row r="24" spans="1:24" x14ac:dyDescent="0.3">
      <c r="A24" s="1">
        <v>44013</v>
      </c>
      <c r="B24">
        <v>4.2270000000000003</v>
      </c>
      <c r="C24">
        <v>0.25029279999999998</v>
      </c>
      <c r="D24">
        <v>14.692</v>
      </c>
      <c r="E24">
        <v>0.1141192</v>
      </c>
      <c r="F24">
        <v>7.702</v>
      </c>
      <c r="G24">
        <v>0.55403590000000003</v>
      </c>
      <c r="H24">
        <v>64.190002000000007</v>
      </c>
      <c r="I24">
        <v>8.1552100000000002E-2</v>
      </c>
      <c r="K24">
        <f t="shared" si="5"/>
        <v>24045.174218181819</v>
      </c>
      <c r="L24">
        <f t="shared" si="0"/>
        <v>12131.977470332851</v>
      </c>
      <c r="M24">
        <f t="shared" si="1"/>
        <v>60977.200654472712</v>
      </c>
      <c r="N24">
        <f t="shared" si="2"/>
        <v>8806.9137788918888</v>
      </c>
      <c r="O24">
        <f t="shared" si="3"/>
        <v>105961.26612187926</v>
      </c>
      <c r="P24">
        <f t="shared" si="4"/>
        <v>5.9612661218792384E-2</v>
      </c>
    </row>
    <row r="25" spans="1:24" x14ac:dyDescent="0.3">
      <c r="A25" s="1">
        <v>44014</v>
      </c>
      <c r="B25">
        <v>4.2699999999999996</v>
      </c>
      <c r="C25">
        <v>0.25029279999999998</v>
      </c>
      <c r="D25">
        <v>15.5</v>
      </c>
      <c r="E25">
        <v>0.1141192</v>
      </c>
      <c r="F25">
        <v>7.9470000000000001</v>
      </c>
      <c r="G25">
        <v>0.55403590000000003</v>
      </c>
      <c r="H25">
        <v>66.410004000000001</v>
      </c>
      <c r="I25">
        <v>8.1552100000000002E-2</v>
      </c>
      <c r="K25">
        <f t="shared" si="5"/>
        <v>24289.778545454541</v>
      </c>
      <c r="L25">
        <f t="shared" si="0"/>
        <v>12799.186685962373</v>
      </c>
      <c r="M25">
        <f t="shared" si="1"/>
        <v>62916.880498713923</v>
      </c>
      <c r="N25">
        <f t="shared" si="2"/>
        <v>9111.4996270582033</v>
      </c>
      <c r="O25">
        <f t="shared" si="3"/>
        <v>109117.34535718904</v>
      </c>
      <c r="P25">
        <f t="shared" si="4"/>
        <v>9.1173453571890217E-2</v>
      </c>
    </row>
    <row r="26" spans="1:24" x14ac:dyDescent="0.3">
      <c r="A26" s="1">
        <v>44015</v>
      </c>
      <c r="B26">
        <v>4.1509999999999998</v>
      </c>
      <c r="C26">
        <v>0.25029279999999998</v>
      </c>
      <c r="D26">
        <v>15.262</v>
      </c>
      <c r="E26">
        <v>0.1141192</v>
      </c>
      <c r="F26">
        <v>7.8739999999999997</v>
      </c>
      <c r="G26">
        <v>0.55403590000000003</v>
      </c>
      <c r="H26">
        <v>65.629997000000003</v>
      </c>
      <c r="I26">
        <v>8.1552100000000002E-2</v>
      </c>
      <c r="K26">
        <f t="shared" si="5"/>
        <v>23612.850290909089</v>
      </c>
      <c r="L26">
        <f t="shared" si="0"/>
        <v>12602.65723878437</v>
      </c>
      <c r="M26">
        <f t="shared" si="1"/>
        <v>62338.935075735928</v>
      </c>
      <c r="N26">
        <f t="shared" si="2"/>
        <v>9004.4821137088184</v>
      </c>
      <c r="O26">
        <f t="shared" si="3"/>
        <v>107558.9247191382</v>
      </c>
      <c r="P26">
        <f t="shared" si="4"/>
        <v>7.5589247191381936E-2</v>
      </c>
      <c r="T26" s="5" t="s">
        <v>13</v>
      </c>
      <c r="U26" s="3" t="s">
        <v>5</v>
      </c>
      <c r="V26" s="3" t="s">
        <v>11</v>
      </c>
      <c r="W26" s="3" t="s">
        <v>12</v>
      </c>
      <c r="X26" s="3" t="s">
        <v>20</v>
      </c>
    </row>
    <row r="27" spans="1:24" x14ac:dyDescent="0.3">
      <c r="A27" s="1">
        <v>44018</v>
      </c>
      <c r="B27">
        <v>4.2110000000000003</v>
      </c>
      <c r="C27">
        <v>0.25029279999999998</v>
      </c>
      <c r="D27">
        <v>15.866</v>
      </c>
      <c r="E27">
        <v>0.1141192</v>
      </c>
      <c r="F27">
        <v>7.9139999999999997</v>
      </c>
      <c r="G27">
        <v>0.55403590000000003</v>
      </c>
      <c r="H27">
        <v>67.720000999999996</v>
      </c>
      <c r="I27">
        <v>8.1552100000000002E-2</v>
      </c>
      <c r="K27">
        <f t="shared" si="5"/>
        <v>23954.158654545456</v>
      </c>
      <c r="L27">
        <f t="shared" si="0"/>
        <v>13101.412642547033</v>
      </c>
      <c r="M27">
        <f t="shared" si="1"/>
        <v>62655.617499285516</v>
      </c>
      <c r="N27">
        <f t="shared" si="2"/>
        <v>9291.2321441191471</v>
      </c>
      <c r="O27">
        <f t="shared" si="3"/>
        <v>109002.42094049715</v>
      </c>
      <c r="P27">
        <f t="shared" si="4"/>
        <v>9.0024209404971245E-2</v>
      </c>
      <c r="T27" s="4" t="s">
        <v>9</v>
      </c>
      <c r="U27" s="6">
        <v>1.7189909999999999E-2</v>
      </c>
      <c r="V27" s="7">
        <v>1.704112E-2</v>
      </c>
      <c r="W27" s="7">
        <v>1.8983400000000001E-2</v>
      </c>
      <c r="X27" s="8">
        <v>1.51015E-2</v>
      </c>
    </row>
    <row r="28" spans="1:24" x14ac:dyDescent="0.3">
      <c r="A28" s="1">
        <v>44019</v>
      </c>
      <c r="B28">
        <v>4.0750000000000002</v>
      </c>
      <c r="C28">
        <v>0.25029279999999998</v>
      </c>
      <c r="D28">
        <v>15.538</v>
      </c>
      <c r="E28">
        <v>0.1141192</v>
      </c>
      <c r="F28">
        <v>7.9749999999999996</v>
      </c>
      <c r="G28">
        <v>0.55403590000000003</v>
      </c>
      <c r="H28">
        <v>67.300003000000004</v>
      </c>
      <c r="I28">
        <v>8.1552100000000002E-2</v>
      </c>
      <c r="K28">
        <f t="shared" si="5"/>
        <v>23180.526363636363</v>
      </c>
      <c r="L28">
        <f t="shared" si="0"/>
        <v>12830.565337192475</v>
      </c>
      <c r="M28">
        <f t="shared" si="1"/>
        <v>63138.558195198631</v>
      </c>
      <c r="N28">
        <f t="shared" si="2"/>
        <v>9233.6081207812604</v>
      </c>
      <c r="O28">
        <f t="shared" si="3"/>
        <v>108383.25801680872</v>
      </c>
      <c r="P28">
        <f t="shared" si="4"/>
        <v>8.3832580168087034E-2</v>
      </c>
      <c r="T28" s="4" t="s">
        <v>10</v>
      </c>
      <c r="U28" s="9">
        <v>2.7117200000000001E-2</v>
      </c>
      <c r="V28" s="10">
        <v>2.5932750000000001E-2</v>
      </c>
      <c r="W28" s="10">
        <v>2.9942670000000001E-2</v>
      </c>
      <c r="X28" s="11">
        <v>2.380063E-2</v>
      </c>
    </row>
    <row r="29" spans="1:24" x14ac:dyDescent="0.3">
      <c r="A29" s="1">
        <v>44020</v>
      </c>
      <c r="B29">
        <v>4</v>
      </c>
      <c r="C29">
        <v>0.25029279999999998</v>
      </c>
      <c r="D29">
        <v>15.173999999999999</v>
      </c>
      <c r="E29">
        <v>0.1141192</v>
      </c>
      <c r="F29">
        <v>8.0860000000000003</v>
      </c>
      <c r="G29">
        <v>0.55403590000000003</v>
      </c>
      <c r="H29">
        <v>65.830001999999993</v>
      </c>
      <c r="I29">
        <v>8.1552100000000002E-2</v>
      </c>
      <c r="K29">
        <f t="shared" si="5"/>
        <v>22753.890909090907</v>
      </c>
      <c r="L29">
        <f t="shared" si="0"/>
        <v>12529.990888567294</v>
      </c>
      <c r="M29">
        <f t="shared" si="1"/>
        <v>64017.351920548732</v>
      </c>
      <c r="N29">
        <f t="shared" si="2"/>
        <v>9031.9229414929832</v>
      </c>
      <c r="O29">
        <f t="shared" si="3"/>
        <v>108333.15665969992</v>
      </c>
      <c r="P29">
        <f t="shared" si="4"/>
        <v>8.3331566596998918E-2</v>
      </c>
      <c r="T29" s="4" t="s">
        <v>16</v>
      </c>
      <c r="U29" s="9">
        <f>(O79-O2)/O2</f>
        <v>-2.6485574328094803E-2</v>
      </c>
      <c r="V29" s="10">
        <f>(O160-O83)/O83</f>
        <v>1.0065779737882986E-2</v>
      </c>
      <c r="W29" s="10">
        <f>(O241-O164)/O164</f>
        <v>-4.3871443393483249E-2</v>
      </c>
      <c r="X29" s="11">
        <f>(O322-O245)/O245</f>
        <v>2.6580800980997011E-2</v>
      </c>
    </row>
    <row r="30" spans="1:24" x14ac:dyDescent="0.3">
      <c r="A30" s="1">
        <v>44021</v>
      </c>
      <c r="B30">
        <v>3.95</v>
      </c>
      <c r="C30">
        <v>0.25029279999999998</v>
      </c>
      <c r="D30">
        <v>14.632</v>
      </c>
      <c r="E30">
        <v>0.1141192</v>
      </c>
      <c r="F30">
        <v>7.9359999999999999</v>
      </c>
      <c r="G30">
        <v>0.55403590000000003</v>
      </c>
      <c r="H30">
        <v>63.220001000000003</v>
      </c>
      <c r="I30">
        <v>8.1552100000000002E-2</v>
      </c>
      <c r="K30">
        <f t="shared" si="5"/>
        <v>22469.467272727274</v>
      </c>
      <c r="L30">
        <f t="shared" si="0"/>
        <v>12082.432231548481</v>
      </c>
      <c r="M30">
        <f t="shared" si="1"/>
        <v>62829.792832237785</v>
      </c>
      <c r="N30">
        <f t="shared" si="2"/>
        <v>8673.828954055165</v>
      </c>
      <c r="O30">
        <f t="shared" si="3"/>
        <v>106055.52129056871</v>
      </c>
      <c r="P30">
        <f t="shared" si="4"/>
        <v>6.0555212905686995E-2</v>
      </c>
    </row>
    <row r="31" spans="1:24" x14ac:dyDescent="0.3">
      <c r="A31" s="1">
        <v>44022</v>
      </c>
      <c r="B31">
        <v>3.9990000000000001</v>
      </c>
      <c r="C31">
        <v>0.25029279999999998</v>
      </c>
      <c r="D31">
        <v>15.13</v>
      </c>
      <c r="E31">
        <v>0.1141192</v>
      </c>
      <c r="F31">
        <v>8.0299999999999994</v>
      </c>
      <c r="G31">
        <v>0.55403590000000003</v>
      </c>
      <c r="H31">
        <v>65.449996999999996</v>
      </c>
      <c r="I31">
        <v>8.1552100000000002E-2</v>
      </c>
      <c r="K31">
        <f t="shared" si="5"/>
        <v>22748.202436363634</v>
      </c>
      <c r="L31">
        <f t="shared" si="0"/>
        <v>12493.657713458755</v>
      </c>
      <c r="M31">
        <f t="shared" si="1"/>
        <v>63573.996527579307</v>
      </c>
      <c r="N31">
        <f t="shared" si="2"/>
        <v>8979.785986106257</v>
      </c>
      <c r="O31">
        <f t="shared" si="3"/>
        <v>107795.64266350796</v>
      </c>
      <c r="P31">
        <f t="shared" si="4"/>
        <v>7.7956426635079401E-2</v>
      </c>
    </row>
    <row r="32" spans="1:24" x14ac:dyDescent="0.3">
      <c r="A32" s="1">
        <v>44025</v>
      </c>
      <c r="B32">
        <v>4.0830000000000002</v>
      </c>
      <c r="C32">
        <v>0.25029279999999998</v>
      </c>
      <c r="D32">
        <v>15.4</v>
      </c>
      <c r="E32">
        <v>0.1141192</v>
      </c>
      <c r="F32">
        <v>8.1219999999999999</v>
      </c>
      <c r="G32">
        <v>0.55403590000000003</v>
      </c>
      <c r="H32">
        <v>67.849997999999999</v>
      </c>
      <c r="I32">
        <v>8.1552100000000002E-2</v>
      </c>
      <c r="K32">
        <f t="shared" si="5"/>
        <v>23226.034145454545</v>
      </c>
      <c r="L32">
        <f t="shared" si="0"/>
        <v>12716.611287988422</v>
      </c>
      <c r="M32">
        <f t="shared" si="1"/>
        <v>64302.366101743362</v>
      </c>
      <c r="N32">
        <f t="shared" si="2"/>
        <v>9309.0678246744246</v>
      </c>
      <c r="O32">
        <f t="shared" si="3"/>
        <v>109554.07935986074</v>
      </c>
      <c r="P32">
        <f t="shared" si="4"/>
        <v>9.5540793598607232E-2</v>
      </c>
    </row>
    <row r="33" spans="1:24" x14ac:dyDescent="0.3">
      <c r="A33" s="1">
        <v>44026</v>
      </c>
      <c r="B33">
        <v>4.1680000000000001</v>
      </c>
      <c r="C33">
        <v>0.25029279999999998</v>
      </c>
      <c r="D33">
        <v>15.305999999999999</v>
      </c>
      <c r="E33">
        <v>0.1141192</v>
      </c>
      <c r="F33">
        <v>8.0139999999999993</v>
      </c>
      <c r="G33">
        <v>0.55403590000000003</v>
      </c>
      <c r="H33">
        <v>66.160004000000001</v>
      </c>
      <c r="I33">
        <v>8.1552100000000002E-2</v>
      </c>
      <c r="K33">
        <f t="shared" si="5"/>
        <v>23709.554327272726</v>
      </c>
      <c r="L33">
        <f t="shared" si="0"/>
        <v>12638.990413892909</v>
      </c>
      <c r="M33">
        <f t="shared" si="1"/>
        <v>63447.323558159471</v>
      </c>
      <c r="N33">
        <f t="shared" si="2"/>
        <v>9077.1994498324275</v>
      </c>
      <c r="O33">
        <f t="shared" si="3"/>
        <v>108873.06774915755</v>
      </c>
      <c r="P33">
        <f t="shared" si="4"/>
        <v>8.8730677491575261E-2</v>
      </c>
      <c r="T33" s="5" t="s">
        <v>9</v>
      </c>
      <c r="U33" s="3" t="s">
        <v>4</v>
      </c>
      <c r="V33" s="3" t="s">
        <v>2</v>
      </c>
      <c r="W33" s="3" t="s">
        <v>3</v>
      </c>
      <c r="X33" s="3" t="s">
        <v>1</v>
      </c>
    </row>
    <row r="34" spans="1:24" x14ac:dyDescent="0.3">
      <c r="A34" s="1">
        <v>44027</v>
      </c>
      <c r="B34">
        <v>4.1159999999999997</v>
      </c>
      <c r="C34">
        <v>0.25029279999999998</v>
      </c>
      <c r="D34">
        <v>15.726000000000001</v>
      </c>
      <c r="E34">
        <v>0.1141192</v>
      </c>
      <c r="F34">
        <v>8.1690000000000005</v>
      </c>
      <c r="G34">
        <v>0.55403590000000003</v>
      </c>
      <c r="H34">
        <v>69.220000999999996</v>
      </c>
      <c r="I34">
        <v>8.1552100000000002E-2</v>
      </c>
      <c r="K34">
        <f t="shared" si="5"/>
        <v>23413.753745454542</v>
      </c>
      <c r="L34">
        <f t="shared" si="0"/>
        <v>12985.807085383503</v>
      </c>
      <c r="M34">
        <f t="shared" si="1"/>
        <v>64674.467949414124</v>
      </c>
      <c r="N34">
        <f t="shared" si="2"/>
        <v>9497.0332074738089</v>
      </c>
      <c r="O34">
        <f t="shared" si="3"/>
        <v>110571.06198772599</v>
      </c>
      <c r="P34">
        <f t="shared" si="4"/>
        <v>0.10571061987725971</v>
      </c>
      <c r="T34" s="4" t="s">
        <v>5</v>
      </c>
      <c r="U34" s="6">
        <v>3.4084999999999997E-2</v>
      </c>
      <c r="V34" s="7">
        <v>2.3709000000000001E-2</v>
      </c>
      <c r="W34" s="7">
        <v>7.5245000000000006E-2</v>
      </c>
      <c r="X34" s="8">
        <v>5.4579000000000003E-2</v>
      </c>
    </row>
    <row r="35" spans="1:24" x14ac:dyDescent="0.3">
      <c r="A35" s="1">
        <v>44028</v>
      </c>
      <c r="B35">
        <v>4.149</v>
      </c>
      <c r="C35">
        <v>0.25029279999999998</v>
      </c>
      <c r="D35">
        <v>15.956</v>
      </c>
      <c r="E35">
        <v>0.1141192</v>
      </c>
      <c r="F35">
        <v>8.2530000000000001</v>
      </c>
      <c r="G35">
        <v>0.55403590000000003</v>
      </c>
      <c r="H35">
        <v>67</v>
      </c>
      <c r="I35">
        <v>8.1552100000000002E-2</v>
      </c>
      <c r="K35">
        <f t="shared" si="5"/>
        <v>23601.473345454542</v>
      </c>
      <c r="L35">
        <f t="shared" si="0"/>
        <v>13175.730500723588</v>
      </c>
      <c r="M35">
        <f t="shared" si="1"/>
        <v>65339.501038868257</v>
      </c>
      <c r="N35">
        <f t="shared" si="2"/>
        <v>9192.4474965082009</v>
      </c>
      <c r="O35">
        <f t="shared" si="3"/>
        <v>111309.1523815546</v>
      </c>
      <c r="P35">
        <f t="shared" si="4"/>
        <v>0.11309152381554588</v>
      </c>
      <c r="T35" s="4" t="s">
        <v>7</v>
      </c>
      <c r="U35" s="9">
        <v>2.9291999999999999E-2</v>
      </c>
      <c r="V35" s="10">
        <v>1.7321E-2</v>
      </c>
      <c r="W35" s="10">
        <v>7.5982999999999995E-2</v>
      </c>
      <c r="X35" s="11">
        <v>3.8301000000000002E-2</v>
      </c>
    </row>
    <row r="36" spans="1:24" x14ac:dyDescent="0.3">
      <c r="A36" s="1">
        <v>44029</v>
      </c>
      <c r="B36">
        <v>4.1340000000000003</v>
      </c>
      <c r="C36">
        <v>0.25029279999999998</v>
      </c>
      <c r="D36">
        <v>15.704000000000001</v>
      </c>
      <c r="E36">
        <v>0.1141192</v>
      </c>
      <c r="F36">
        <v>8.4269999999999996</v>
      </c>
      <c r="G36">
        <v>0.55403590000000003</v>
      </c>
      <c r="H36">
        <v>65.900002000000001</v>
      </c>
      <c r="I36">
        <v>8.1552100000000002E-2</v>
      </c>
      <c r="K36">
        <f t="shared" si="5"/>
        <v>23516.146254545456</v>
      </c>
      <c r="L36">
        <f t="shared" si="0"/>
        <v>12967.640497829234</v>
      </c>
      <c r="M36">
        <f t="shared" si="1"/>
        <v>66717.069581308941</v>
      </c>
      <c r="N36">
        <f t="shared" si="2"/>
        <v>9041.5269911162013</v>
      </c>
      <c r="O36">
        <f t="shared" si="3"/>
        <v>112242.38332479983</v>
      </c>
      <c r="P36">
        <f t="shared" si="4"/>
        <v>0.1224238332479981</v>
      </c>
      <c r="T36" s="4" t="s">
        <v>8</v>
      </c>
      <c r="U36" s="9">
        <v>3.7038000000000001E-2</v>
      </c>
      <c r="V36" s="10">
        <v>3.0533999999999999E-2</v>
      </c>
      <c r="W36" s="10">
        <v>5.3162000000000001E-2</v>
      </c>
      <c r="X36" s="11">
        <v>5.2567000000000003E-2</v>
      </c>
    </row>
    <row r="37" spans="1:24" x14ac:dyDescent="0.3">
      <c r="A37" s="1">
        <v>44033</v>
      </c>
      <c r="B37">
        <v>4.1070000000000002</v>
      </c>
      <c r="C37">
        <v>0.25029279999999998</v>
      </c>
      <c r="D37">
        <v>15.667999999999999</v>
      </c>
      <c r="E37">
        <v>0.1141192</v>
      </c>
      <c r="F37">
        <v>8.33</v>
      </c>
      <c r="G37">
        <v>0.55403590000000003</v>
      </c>
      <c r="H37">
        <v>68.050003000000004</v>
      </c>
      <c r="I37">
        <v>8.1552100000000002E-2</v>
      </c>
      <c r="K37">
        <f t="shared" si="5"/>
        <v>23362.55749090909</v>
      </c>
      <c r="L37">
        <f t="shared" si="0"/>
        <v>12937.91335455861</v>
      </c>
      <c r="M37">
        <f t="shared" si="1"/>
        <v>65949.114704201202</v>
      </c>
      <c r="N37">
        <f t="shared" si="2"/>
        <v>9336.5086524585913</v>
      </c>
      <c r="O37">
        <f t="shared" si="3"/>
        <v>111586.0942021275</v>
      </c>
      <c r="P37">
        <f t="shared" si="4"/>
        <v>0.11586094202127484</v>
      </c>
    </row>
    <row r="38" spans="1:24" x14ac:dyDescent="0.3">
      <c r="A38" s="1">
        <v>44034</v>
      </c>
      <c r="B38">
        <v>4.0419999999999998</v>
      </c>
      <c r="C38">
        <v>0.25029279999999998</v>
      </c>
      <c r="D38">
        <v>15.246</v>
      </c>
      <c r="E38">
        <v>0.1141192</v>
      </c>
      <c r="F38">
        <v>8.1940000000000008</v>
      </c>
      <c r="G38">
        <v>0.55403590000000003</v>
      </c>
      <c r="H38">
        <v>67.110000999999997</v>
      </c>
      <c r="I38">
        <v>8.1552100000000002E-2</v>
      </c>
      <c r="K38">
        <f t="shared" si="5"/>
        <v>22992.806763636359</v>
      </c>
      <c r="L38">
        <f t="shared" si="0"/>
        <v>12589.445175108538</v>
      </c>
      <c r="M38">
        <f t="shared" si="1"/>
        <v>64872.394464132623</v>
      </c>
      <c r="N38">
        <f t="shared" si="2"/>
        <v>9207.5397116882523</v>
      </c>
      <c r="O38">
        <f t="shared" si="3"/>
        <v>109662.18611456577</v>
      </c>
      <c r="P38">
        <f t="shared" si="4"/>
        <v>9.6621861145657517E-2</v>
      </c>
    </row>
    <row r="39" spans="1:24" x14ac:dyDescent="0.3">
      <c r="A39" s="1">
        <v>44035</v>
      </c>
      <c r="B39">
        <v>3.9769999999999999</v>
      </c>
      <c r="C39">
        <v>0.25029279999999998</v>
      </c>
      <c r="D39">
        <v>15.022</v>
      </c>
      <c r="E39">
        <v>0.1141192</v>
      </c>
      <c r="F39">
        <v>8.1340000000000003</v>
      </c>
      <c r="G39">
        <v>0.55403590000000003</v>
      </c>
      <c r="H39">
        <v>65.279999000000004</v>
      </c>
      <c r="I39">
        <v>8.1552100000000002E-2</v>
      </c>
      <c r="K39">
        <f t="shared" si="5"/>
        <v>22623.056036363632</v>
      </c>
      <c r="L39">
        <f t="shared" si="0"/>
        <v>12404.476283646889</v>
      </c>
      <c r="M39">
        <f t="shared" si="1"/>
        <v>64397.370828808242</v>
      </c>
      <c r="N39">
        <f t="shared" si="2"/>
        <v>8956.4621399941479</v>
      </c>
      <c r="O39">
        <f t="shared" si="3"/>
        <v>108381.36528881291</v>
      </c>
      <c r="P39">
        <f t="shared" si="4"/>
        <v>8.3813652888129031E-2</v>
      </c>
      <c r="T39" s="5" t="s">
        <v>14</v>
      </c>
      <c r="U39" s="3" t="s">
        <v>4</v>
      </c>
      <c r="V39" s="3" t="s">
        <v>2</v>
      </c>
      <c r="W39" s="3" t="s">
        <v>3</v>
      </c>
      <c r="X39" s="3" t="s">
        <v>1</v>
      </c>
    </row>
    <row r="40" spans="1:24" x14ac:dyDescent="0.3">
      <c r="A40" s="1">
        <v>44036</v>
      </c>
      <c r="B40">
        <v>3.8660000000000001</v>
      </c>
      <c r="C40">
        <v>0.25029279999999998</v>
      </c>
      <c r="D40">
        <v>14.69</v>
      </c>
      <c r="E40">
        <v>0.1141192</v>
      </c>
      <c r="F40">
        <v>7.944</v>
      </c>
      <c r="G40">
        <v>0.55403590000000003</v>
      </c>
      <c r="H40">
        <v>63.93</v>
      </c>
      <c r="I40">
        <v>8.1552100000000002E-2</v>
      </c>
      <c r="K40">
        <f t="shared" si="5"/>
        <v>21991.635563636362</v>
      </c>
      <c r="L40">
        <f t="shared" si="0"/>
        <v>12130.325962373372</v>
      </c>
      <c r="M40">
        <f t="shared" si="1"/>
        <v>62893.129316947707</v>
      </c>
      <c r="N40">
        <f t="shared" si="2"/>
        <v>8771.2413201756608</v>
      </c>
      <c r="O40">
        <f t="shared" si="3"/>
        <v>105786.33216313309</v>
      </c>
      <c r="P40">
        <f t="shared" si="4"/>
        <v>5.7863321631330678E-2</v>
      </c>
      <c r="T40" s="4" t="s">
        <v>5</v>
      </c>
      <c r="U40" s="6">
        <v>0.25029279999999998</v>
      </c>
      <c r="V40" s="7">
        <v>0.55403590000000003</v>
      </c>
      <c r="W40" s="7">
        <v>0.1141192</v>
      </c>
      <c r="X40" s="8">
        <v>8.1552100000000002E-2</v>
      </c>
    </row>
    <row r="41" spans="1:24" x14ac:dyDescent="0.3">
      <c r="A41" s="1">
        <v>44039</v>
      </c>
      <c r="B41">
        <v>3.7360000000000002</v>
      </c>
      <c r="C41">
        <v>0.25029279999999998</v>
      </c>
      <c r="D41">
        <v>14.134</v>
      </c>
      <c r="E41">
        <v>0.1141192</v>
      </c>
      <c r="F41">
        <v>7.9210000000000003</v>
      </c>
      <c r="G41">
        <v>0.55403590000000003</v>
      </c>
      <c r="H41">
        <v>61.919998</v>
      </c>
      <c r="I41">
        <v>8.1552100000000002E-2</v>
      </c>
      <c r="K41">
        <f t="shared" si="5"/>
        <v>21252.134109090908</v>
      </c>
      <c r="L41">
        <f t="shared" si="0"/>
        <v>11671.206749638206</v>
      </c>
      <c r="M41">
        <f t="shared" si="1"/>
        <v>62711.036923406697</v>
      </c>
      <c r="N41">
        <f t="shared" si="2"/>
        <v>8495.467620878997</v>
      </c>
      <c r="O41">
        <f t="shared" si="3"/>
        <v>104129.8454030148</v>
      </c>
      <c r="P41">
        <f t="shared" si="4"/>
        <v>4.1298454030147758E-2</v>
      </c>
      <c r="T41" s="4" t="s">
        <v>7</v>
      </c>
      <c r="U41" s="9">
        <v>0.2136498</v>
      </c>
      <c r="V41" s="10">
        <v>0.6196197</v>
      </c>
      <c r="W41" s="10">
        <v>0</v>
      </c>
      <c r="X41" s="11">
        <v>0.1667305</v>
      </c>
    </row>
    <row r="42" spans="1:24" x14ac:dyDescent="0.3">
      <c r="A42" s="1">
        <v>44040</v>
      </c>
      <c r="B42">
        <v>3.7839999999999998</v>
      </c>
      <c r="C42">
        <v>0.25029279999999998</v>
      </c>
      <c r="D42">
        <v>14.256</v>
      </c>
      <c r="E42">
        <v>0.1141192</v>
      </c>
      <c r="F42">
        <v>7.9</v>
      </c>
      <c r="G42">
        <v>0.55403590000000003</v>
      </c>
      <c r="H42">
        <v>63.849997999999999</v>
      </c>
      <c r="I42">
        <v>8.1552100000000002E-2</v>
      </c>
      <c r="K42">
        <f t="shared" si="5"/>
        <v>21525.180799999998</v>
      </c>
      <c r="L42">
        <f t="shared" si="0"/>
        <v>11771.948735166425</v>
      </c>
      <c r="M42">
        <f t="shared" si="1"/>
        <v>62544.778651043162</v>
      </c>
      <c r="N42">
        <f t="shared" si="2"/>
        <v>8760.2649890619941</v>
      </c>
      <c r="O42">
        <f t="shared" si="3"/>
        <v>104602.17317527159</v>
      </c>
      <c r="P42">
        <f t="shared" si="4"/>
        <v>4.6021731752715622E-2</v>
      </c>
      <c r="T42" s="4" t="s">
        <v>8</v>
      </c>
      <c r="U42" s="9">
        <v>0.32784269999999999</v>
      </c>
      <c r="V42" s="10">
        <v>0.4001305</v>
      </c>
      <c r="W42" s="10">
        <v>0.1278029</v>
      </c>
      <c r="X42" s="11">
        <v>0.14422380000000001</v>
      </c>
    </row>
    <row r="43" spans="1:24" x14ac:dyDescent="0.3">
      <c r="A43" s="1">
        <v>44041</v>
      </c>
      <c r="B43">
        <v>3.8239999999999998</v>
      </c>
      <c r="C43">
        <v>0.25029279999999998</v>
      </c>
      <c r="D43">
        <v>13.875999999999999</v>
      </c>
      <c r="E43">
        <v>0.1141192</v>
      </c>
      <c r="F43">
        <v>7.9749999999999996</v>
      </c>
      <c r="G43">
        <v>0.55403590000000003</v>
      </c>
      <c r="H43">
        <v>62.18</v>
      </c>
      <c r="I43">
        <v>8.1552100000000002E-2</v>
      </c>
      <c r="K43">
        <f t="shared" si="5"/>
        <v>21752.719709090907</v>
      </c>
      <c r="L43">
        <f t="shared" si="0"/>
        <v>11458.162222865412</v>
      </c>
      <c r="M43">
        <f t="shared" si="1"/>
        <v>63138.558195198631</v>
      </c>
      <c r="N43">
        <f t="shared" si="2"/>
        <v>8531.1400795952231</v>
      </c>
      <c r="O43">
        <f t="shared" si="3"/>
        <v>104880.58020675018</v>
      </c>
      <c r="P43">
        <f t="shared" si="4"/>
        <v>4.8805802067501736E-2</v>
      </c>
    </row>
    <row r="44" spans="1:24" x14ac:dyDescent="0.3">
      <c r="A44" s="1">
        <v>44042</v>
      </c>
      <c r="B44">
        <v>3.7090000000000001</v>
      </c>
      <c r="C44">
        <v>0.25029279999999998</v>
      </c>
      <c r="D44">
        <v>13.172000000000001</v>
      </c>
      <c r="E44">
        <v>0.1141192</v>
      </c>
      <c r="F44">
        <v>7.7370000000000001</v>
      </c>
      <c r="G44">
        <v>0.55403590000000003</v>
      </c>
      <c r="H44">
        <v>63.34</v>
      </c>
      <c r="I44">
        <v>8.1552100000000002E-2</v>
      </c>
      <c r="K44">
        <f t="shared" si="5"/>
        <v>21098.545345454546</v>
      </c>
      <c r="L44">
        <f t="shared" si="0"/>
        <v>10876.8314211288</v>
      </c>
      <c r="M44">
        <f t="shared" si="1"/>
        <v>61254.297775078601</v>
      </c>
      <c r="N44">
        <f t="shared" si="2"/>
        <v>8690.2929019228286</v>
      </c>
      <c r="O44">
        <f t="shared" si="3"/>
        <v>101919.96744358478</v>
      </c>
      <c r="P44">
        <f t="shared" si="4"/>
        <v>1.9199674435847802E-2</v>
      </c>
      <c r="T44" s="5" t="s">
        <v>15</v>
      </c>
      <c r="U44" s="3" t="s">
        <v>5</v>
      </c>
      <c r="V44" s="3" t="s">
        <v>11</v>
      </c>
      <c r="W44" s="3" t="s">
        <v>12</v>
      </c>
    </row>
    <row r="45" spans="1:24" x14ac:dyDescent="0.3">
      <c r="A45" s="1">
        <v>44043</v>
      </c>
      <c r="B45">
        <v>3.548</v>
      </c>
      <c r="C45">
        <v>0.25029279999999998</v>
      </c>
      <c r="D45">
        <v>12.984</v>
      </c>
      <c r="E45">
        <v>0.1141192</v>
      </c>
      <c r="F45">
        <v>7.7290000000000001</v>
      </c>
      <c r="G45">
        <v>0.55403590000000003</v>
      </c>
      <c r="H45">
        <v>62.009998000000003</v>
      </c>
      <c r="I45">
        <v>8.1552100000000002E-2</v>
      </c>
      <c r="K45">
        <f t="shared" si="5"/>
        <v>20182.701236363635</v>
      </c>
      <c r="L45">
        <f t="shared" si="0"/>
        <v>10721.589672937771</v>
      </c>
      <c r="M45">
        <f t="shared" si="1"/>
        <v>61190.961290368679</v>
      </c>
      <c r="N45">
        <f t="shared" si="2"/>
        <v>8507.8156846802776</v>
      </c>
      <c r="O45">
        <f t="shared" si="3"/>
        <v>100603.06788435036</v>
      </c>
      <c r="P45">
        <f t="shared" si="4"/>
        <v>6.0306788435033898E-3</v>
      </c>
      <c r="T45" s="4" t="s">
        <v>9</v>
      </c>
      <c r="U45" s="6">
        <v>5.8492850000000003E-4</v>
      </c>
      <c r="V45" s="7">
        <v>3.8747590000000001E-4</v>
      </c>
      <c r="W45" s="7">
        <v>7.2352069999999998E-4</v>
      </c>
    </row>
    <row r="46" spans="1:24" x14ac:dyDescent="0.3">
      <c r="A46" s="1">
        <v>44046</v>
      </c>
      <c r="B46">
        <v>3.6</v>
      </c>
      <c r="C46">
        <v>0.25029279999999998</v>
      </c>
      <c r="D46">
        <v>12.9</v>
      </c>
      <c r="E46">
        <v>0.1141192</v>
      </c>
      <c r="F46">
        <v>7.8559999999999999</v>
      </c>
      <c r="G46">
        <v>0.55403590000000003</v>
      </c>
      <c r="H46">
        <v>63.73</v>
      </c>
      <c r="I46">
        <v>8.1552100000000002E-2</v>
      </c>
      <c r="K46">
        <f t="shared" si="5"/>
        <v>20478.501818181816</v>
      </c>
      <c r="L46">
        <f t="shared" si="0"/>
        <v>10652.226338639653</v>
      </c>
      <c r="M46">
        <f t="shared" si="1"/>
        <v>62196.427985138616</v>
      </c>
      <c r="N46">
        <f t="shared" si="2"/>
        <v>8743.8011783950387</v>
      </c>
      <c r="O46">
        <f t="shared" si="3"/>
        <v>102070.95732035513</v>
      </c>
      <c r="P46">
        <f t="shared" si="4"/>
        <v>2.0709573203551157E-2</v>
      </c>
      <c r="T46" s="4" t="s">
        <v>10</v>
      </c>
      <c r="U46" s="9">
        <v>9.1200000000000005E-4</v>
      </c>
      <c r="V46" s="10">
        <v>7.0200000000000004E-4</v>
      </c>
      <c r="W46" s="10">
        <v>1.2160000000000001E-3</v>
      </c>
    </row>
    <row r="47" spans="1:24" x14ac:dyDescent="0.3">
      <c r="A47" s="1">
        <v>44047</v>
      </c>
      <c r="B47">
        <v>3.6829999999999998</v>
      </c>
      <c r="C47">
        <v>0.25029279999999998</v>
      </c>
      <c r="D47">
        <v>13.58</v>
      </c>
      <c r="E47">
        <v>0.1141192</v>
      </c>
      <c r="F47">
        <v>7.8689999999999998</v>
      </c>
      <c r="G47">
        <v>0.55403590000000003</v>
      </c>
      <c r="H47">
        <v>65.680000000000007</v>
      </c>
      <c r="I47">
        <v>8.1552100000000002E-2</v>
      </c>
      <c r="K47">
        <f t="shared" si="5"/>
        <v>20950.645054545454</v>
      </c>
      <c r="L47">
        <f t="shared" si="0"/>
        <v>11213.739044862517</v>
      </c>
      <c r="M47">
        <f t="shared" si="1"/>
        <v>62299.349772792229</v>
      </c>
      <c r="N47">
        <f t="shared" si="2"/>
        <v>9011.3425607561003</v>
      </c>
      <c r="O47">
        <f t="shared" si="3"/>
        <v>103475.0764329563</v>
      </c>
      <c r="P47">
        <f t="shared" si="4"/>
        <v>3.4750764329562811E-2</v>
      </c>
    </row>
    <row r="48" spans="1:24" x14ac:dyDescent="0.3">
      <c r="A48" s="1">
        <v>44048</v>
      </c>
      <c r="B48">
        <v>3.5710000000000002</v>
      </c>
      <c r="C48">
        <v>0.25029279999999998</v>
      </c>
      <c r="D48">
        <v>13.476000000000001</v>
      </c>
      <c r="E48">
        <v>0.1141192</v>
      </c>
      <c r="F48">
        <v>7.8330000000000002</v>
      </c>
      <c r="G48">
        <v>0.55403590000000003</v>
      </c>
      <c r="H48">
        <v>67.970000999999996</v>
      </c>
      <c r="I48">
        <v>8.1552100000000002E-2</v>
      </c>
      <c r="K48">
        <f t="shared" si="5"/>
        <v>20313.53610909091</v>
      </c>
      <c r="L48">
        <f t="shared" si="0"/>
        <v>11127.86063096961</v>
      </c>
      <c r="M48">
        <f t="shared" si="1"/>
        <v>62014.335591597606</v>
      </c>
      <c r="N48">
        <f t="shared" si="2"/>
        <v>9325.5323213449246</v>
      </c>
      <c r="O48">
        <f t="shared" si="3"/>
        <v>102781.26465300306</v>
      </c>
      <c r="P48">
        <f t="shared" si="4"/>
        <v>2.7812646530030571E-2</v>
      </c>
    </row>
    <row r="49" spans="1:23" x14ac:dyDescent="0.3">
      <c r="A49" s="1">
        <v>44049</v>
      </c>
      <c r="B49">
        <v>3.431</v>
      </c>
      <c r="C49">
        <v>0.25029279999999998</v>
      </c>
      <c r="D49">
        <v>13.302</v>
      </c>
      <c r="E49">
        <v>0.1141192</v>
      </c>
      <c r="F49">
        <v>7.73</v>
      </c>
      <c r="G49">
        <v>0.55403590000000003</v>
      </c>
      <c r="H49">
        <v>68.330001999999993</v>
      </c>
      <c r="I49">
        <v>8.1552100000000002E-2</v>
      </c>
      <c r="K49">
        <f t="shared" si="5"/>
        <v>19517.149927272727</v>
      </c>
      <c r="L49">
        <f t="shared" si="0"/>
        <v>10984.179438494933</v>
      </c>
      <c r="M49">
        <f t="shared" si="1"/>
        <v>61198.878350957428</v>
      </c>
      <c r="N49">
        <f t="shared" si="2"/>
        <v>9374.9247137507518</v>
      </c>
      <c r="O49">
        <f t="shared" si="3"/>
        <v>101075.13243047585</v>
      </c>
      <c r="P49">
        <f t="shared" si="4"/>
        <v>1.0751324304758336E-2</v>
      </c>
      <c r="U49" s="3" t="s">
        <v>17</v>
      </c>
      <c r="V49" s="3" t="s">
        <v>18</v>
      </c>
      <c r="W49" s="3" t="s">
        <v>19</v>
      </c>
    </row>
    <row r="50" spans="1:23" x14ac:dyDescent="0.3">
      <c r="A50" s="1">
        <v>44050</v>
      </c>
      <c r="B50">
        <v>3.4710000000000001</v>
      </c>
      <c r="C50">
        <v>0.25029279999999998</v>
      </c>
      <c r="D50">
        <v>13.298</v>
      </c>
      <c r="E50">
        <v>0.1141192</v>
      </c>
      <c r="F50">
        <v>7.8150000000000004</v>
      </c>
      <c r="G50">
        <v>0.55403590000000003</v>
      </c>
      <c r="H50">
        <v>69.300003000000004</v>
      </c>
      <c r="I50">
        <v>8.1552100000000002E-2</v>
      </c>
      <c r="K50">
        <f t="shared" si="5"/>
        <v>19744.688836363635</v>
      </c>
      <c r="L50">
        <f t="shared" si="0"/>
        <v>10980.876422575977</v>
      </c>
      <c r="M50">
        <f t="shared" si="1"/>
        <v>61871.828501000295</v>
      </c>
      <c r="N50">
        <f t="shared" si="2"/>
        <v>9508.0095385874756</v>
      </c>
      <c r="O50">
        <f t="shared" si="3"/>
        <v>102105.40329852738</v>
      </c>
      <c r="P50">
        <f t="shared" si="4"/>
        <v>2.1054032985273752E-2</v>
      </c>
      <c r="T50" s="4" t="s">
        <v>5</v>
      </c>
      <c r="U50" s="6">
        <v>5.410789E-3</v>
      </c>
      <c r="V50" s="7">
        <v>5.1519820000000002E-5</v>
      </c>
      <c r="W50" s="7">
        <v>7.1777309999999997E-3</v>
      </c>
    </row>
    <row r="51" spans="1:23" x14ac:dyDescent="0.3">
      <c r="A51" s="1">
        <v>44053</v>
      </c>
      <c r="B51">
        <v>3.548</v>
      </c>
      <c r="C51">
        <v>0.25029279999999998</v>
      </c>
      <c r="D51">
        <v>13.706</v>
      </c>
      <c r="E51">
        <v>0.1141192</v>
      </c>
      <c r="F51">
        <v>7.8650000000000002</v>
      </c>
      <c r="G51">
        <v>0.55403590000000003</v>
      </c>
      <c r="H51">
        <v>72.059997999999993</v>
      </c>
      <c r="I51">
        <v>8.1552100000000002E-2</v>
      </c>
      <c r="K51">
        <f t="shared" si="5"/>
        <v>20182.701236363635</v>
      </c>
      <c r="L51">
        <f t="shared" si="0"/>
        <v>11317.784046309695</v>
      </c>
      <c r="M51">
        <f t="shared" si="1"/>
        <v>62267.681530437272</v>
      </c>
      <c r="N51">
        <f t="shared" si="2"/>
        <v>9886.6828091565058</v>
      </c>
      <c r="O51">
        <f t="shared" si="3"/>
        <v>103654.84962226711</v>
      </c>
      <c r="P51">
        <f t="shared" si="4"/>
        <v>3.6548496222670979E-2</v>
      </c>
      <c r="T51" s="4" t="s">
        <v>7</v>
      </c>
      <c r="U51" s="9">
        <v>4.9480269999999998E-3</v>
      </c>
      <c r="V51" s="10">
        <v>4.4228760000000003E-5</v>
      </c>
      <c r="W51" s="10">
        <v>6.6504700000000003E-3</v>
      </c>
    </row>
    <row r="52" spans="1:23" x14ac:dyDescent="0.3">
      <c r="A52" s="1">
        <v>44054</v>
      </c>
      <c r="B52">
        <v>3.641</v>
      </c>
      <c r="C52">
        <v>0.25029279999999998</v>
      </c>
      <c r="D52">
        <v>14.212</v>
      </c>
      <c r="E52">
        <v>0.1141192</v>
      </c>
      <c r="F52">
        <v>7.9640000000000004</v>
      </c>
      <c r="G52">
        <v>0.55403590000000003</v>
      </c>
      <c r="H52">
        <v>76.180000000000007</v>
      </c>
      <c r="I52">
        <v>8.1552100000000002E-2</v>
      </c>
      <c r="K52">
        <f t="shared" si="5"/>
        <v>20711.729199999998</v>
      </c>
      <c r="L52">
        <f t="shared" si="0"/>
        <v>11735.615560057886</v>
      </c>
      <c r="M52">
        <f t="shared" si="1"/>
        <v>63051.470528722501</v>
      </c>
      <c r="N52">
        <f t="shared" si="2"/>
        <v>10451.950004238728</v>
      </c>
      <c r="O52">
        <f t="shared" si="3"/>
        <v>105950.76529301911</v>
      </c>
      <c r="P52">
        <f t="shared" si="4"/>
        <v>5.9507652930191002E-2</v>
      </c>
      <c r="T52" s="4" t="s">
        <v>8</v>
      </c>
      <c r="U52" s="9">
        <v>7.7957866999999997E-3</v>
      </c>
      <c r="V52" s="10">
        <v>1.063657E-4</v>
      </c>
      <c r="W52" s="10">
        <v>1.03133728E-2</v>
      </c>
    </row>
    <row r="53" spans="1:23" x14ac:dyDescent="0.3">
      <c r="A53" s="1">
        <v>44055</v>
      </c>
      <c r="B53">
        <v>3.645</v>
      </c>
      <c r="C53">
        <v>0.25029279999999998</v>
      </c>
      <c r="D53">
        <v>14.314</v>
      </c>
      <c r="E53">
        <v>0.1141192</v>
      </c>
      <c r="F53">
        <v>8.11</v>
      </c>
      <c r="G53">
        <v>0.55403590000000003</v>
      </c>
      <c r="H53">
        <v>74.919998000000007</v>
      </c>
      <c r="I53">
        <v>8.1552100000000002E-2</v>
      </c>
      <c r="K53">
        <f t="shared" si="5"/>
        <v>20734.483090909089</v>
      </c>
      <c r="L53">
        <f t="shared" si="0"/>
        <v>11819.842465991316</v>
      </c>
      <c r="M53">
        <f t="shared" si="1"/>
        <v>64207.361374678483</v>
      </c>
      <c r="N53">
        <f t="shared" si="2"/>
        <v>10279.076836619395</v>
      </c>
      <c r="O53">
        <f t="shared" si="3"/>
        <v>107040.76376819827</v>
      </c>
      <c r="P53">
        <f t="shared" si="4"/>
        <v>7.040763768198266E-2</v>
      </c>
    </row>
    <row r="54" spans="1:23" x14ac:dyDescent="0.3">
      <c r="A54" s="1">
        <v>44056</v>
      </c>
      <c r="B54">
        <v>3.6560000000000001</v>
      </c>
      <c r="C54">
        <v>0.25029279999999998</v>
      </c>
      <c r="D54">
        <v>14.2</v>
      </c>
      <c r="E54">
        <v>0.1141192</v>
      </c>
      <c r="F54">
        <v>8.0079999999999991</v>
      </c>
      <c r="G54">
        <v>0.55403590000000003</v>
      </c>
      <c r="H54">
        <v>73.300003000000004</v>
      </c>
      <c r="I54">
        <v>8.1552100000000002E-2</v>
      </c>
      <c r="K54">
        <f t="shared" si="5"/>
        <v>20797.056290909091</v>
      </c>
      <c r="L54">
        <f t="shared" si="0"/>
        <v>11725.706512301012</v>
      </c>
      <c r="M54">
        <f t="shared" si="1"/>
        <v>63399.821194627031</v>
      </c>
      <c r="N54">
        <f t="shared" si="2"/>
        <v>10056.812374199906</v>
      </c>
      <c r="O54">
        <f t="shared" si="3"/>
        <v>105979.39637203704</v>
      </c>
      <c r="P54">
        <f t="shared" si="4"/>
        <v>5.9793963720370158E-2</v>
      </c>
    </row>
    <row r="55" spans="1:23" x14ac:dyDescent="0.3">
      <c r="A55" s="1">
        <v>44057</v>
      </c>
      <c r="B55">
        <v>3.6309999999999998</v>
      </c>
      <c r="C55">
        <v>0.25029279999999998</v>
      </c>
      <c r="D55">
        <v>14.066000000000001</v>
      </c>
      <c r="E55">
        <v>0.1141192</v>
      </c>
      <c r="F55">
        <v>7.8849999999999998</v>
      </c>
      <c r="G55">
        <v>0.55403590000000003</v>
      </c>
      <c r="H55">
        <v>72.110000999999997</v>
      </c>
      <c r="I55">
        <v>8.1552100000000002E-2</v>
      </c>
      <c r="K55">
        <f t="shared" si="5"/>
        <v>20654.844472727269</v>
      </c>
      <c r="L55">
        <f t="shared" si="0"/>
        <v>11615.055479015919</v>
      </c>
      <c r="M55">
        <f t="shared" si="1"/>
        <v>62426.022742212066</v>
      </c>
      <c r="N55">
        <f t="shared" si="2"/>
        <v>9893.5432562037895</v>
      </c>
      <c r="O55">
        <f t="shared" si="3"/>
        <v>104589.46595015904</v>
      </c>
      <c r="P55">
        <f t="shared" si="4"/>
        <v>4.5894659501590107E-2</v>
      </c>
    </row>
    <row r="56" spans="1:23" x14ac:dyDescent="0.3">
      <c r="A56" s="1">
        <v>44060</v>
      </c>
      <c r="B56">
        <v>3.58</v>
      </c>
      <c r="C56">
        <v>0.25029279999999998</v>
      </c>
      <c r="D56">
        <v>13.996</v>
      </c>
      <c r="E56">
        <v>0.1141192</v>
      </c>
      <c r="F56">
        <v>7.8079999999999998</v>
      </c>
      <c r="G56">
        <v>0.55403590000000003</v>
      </c>
      <c r="H56">
        <v>71.440002000000007</v>
      </c>
      <c r="I56">
        <v>8.1552100000000002E-2</v>
      </c>
      <c r="K56">
        <f t="shared" si="5"/>
        <v>20364.732363636362</v>
      </c>
      <c r="L56">
        <f t="shared" si="0"/>
        <v>11557.252700434154</v>
      </c>
      <c r="M56">
        <f t="shared" si="1"/>
        <v>61816.409076879114</v>
      </c>
      <c r="N56">
        <f t="shared" si="2"/>
        <v>9801.618918439417</v>
      </c>
      <c r="O56">
        <f t="shared" si="3"/>
        <v>103540.01305938905</v>
      </c>
      <c r="P56">
        <f t="shared" si="4"/>
        <v>3.5400130593890244E-2</v>
      </c>
    </row>
    <row r="57" spans="1:23" x14ac:dyDescent="0.3">
      <c r="A57" s="1">
        <v>44061</v>
      </c>
      <c r="B57">
        <v>3.5249999999999999</v>
      </c>
      <c r="C57">
        <v>0.25029279999999998</v>
      </c>
      <c r="D57">
        <v>13.74</v>
      </c>
      <c r="E57">
        <v>0.1141192</v>
      </c>
      <c r="F57">
        <v>7.7880000000000003</v>
      </c>
      <c r="G57">
        <v>0.55403590000000003</v>
      </c>
      <c r="H57">
        <v>69.230002999999996</v>
      </c>
      <c r="I57">
        <v>8.1552100000000002E-2</v>
      </c>
      <c r="K57">
        <f t="shared" si="5"/>
        <v>20051.86636363636</v>
      </c>
      <c r="L57">
        <f t="shared" si="0"/>
        <v>11345.859681620839</v>
      </c>
      <c r="M57">
        <f t="shared" si="1"/>
        <v>61658.06786510432</v>
      </c>
      <c r="N57">
        <f t="shared" si="2"/>
        <v>9498.4054889642575</v>
      </c>
      <c r="O57">
        <f t="shared" si="3"/>
        <v>102554.19939932578</v>
      </c>
      <c r="P57">
        <f t="shared" si="4"/>
        <v>2.5541993993257739E-2</v>
      </c>
    </row>
    <row r="58" spans="1:23" x14ac:dyDescent="0.3">
      <c r="A58" s="1">
        <v>44062</v>
      </c>
      <c r="B58">
        <v>3.61</v>
      </c>
      <c r="C58">
        <v>0.25029279999999998</v>
      </c>
      <c r="D58">
        <v>13.914</v>
      </c>
      <c r="E58">
        <v>0.1141192</v>
      </c>
      <c r="F58">
        <v>7.8650000000000002</v>
      </c>
      <c r="G58">
        <v>0.55403590000000003</v>
      </c>
      <c r="H58">
        <v>70.25</v>
      </c>
      <c r="I58">
        <v>8.1552100000000002E-2</v>
      </c>
      <c r="K58">
        <f t="shared" si="5"/>
        <v>20535.386545454545</v>
      </c>
      <c r="L58">
        <f t="shared" si="0"/>
        <v>11489.540874095514</v>
      </c>
      <c r="M58">
        <f t="shared" si="1"/>
        <v>62267.681530437272</v>
      </c>
      <c r="N58">
        <f t="shared" si="2"/>
        <v>9638.3498004433004</v>
      </c>
      <c r="O58">
        <f t="shared" si="3"/>
        <v>103930.95875043064</v>
      </c>
      <c r="P58">
        <f t="shared" si="4"/>
        <v>3.9309587504306354E-2</v>
      </c>
    </row>
    <row r="59" spans="1:23" x14ac:dyDescent="0.3">
      <c r="A59" s="1">
        <v>44063</v>
      </c>
      <c r="B59">
        <v>3.512</v>
      </c>
      <c r="C59">
        <v>0.25029279999999998</v>
      </c>
      <c r="D59">
        <v>13.55</v>
      </c>
      <c r="E59">
        <v>0.1141192</v>
      </c>
      <c r="F59">
        <v>7.7549999999999999</v>
      </c>
      <c r="G59">
        <v>0.55403590000000003</v>
      </c>
      <c r="H59">
        <v>69.169998000000007</v>
      </c>
      <c r="I59">
        <v>8.1552100000000002E-2</v>
      </c>
      <c r="K59">
        <f t="shared" si="5"/>
        <v>19977.916218181817</v>
      </c>
      <c r="L59">
        <f t="shared" si="0"/>
        <v>11188.966425470333</v>
      </c>
      <c r="M59">
        <f t="shared" si="1"/>
        <v>61396.804865675913</v>
      </c>
      <c r="N59">
        <f t="shared" si="2"/>
        <v>9490.172760426527</v>
      </c>
      <c r="O59">
        <f t="shared" si="3"/>
        <v>102053.8602697546</v>
      </c>
      <c r="P59">
        <f t="shared" si="4"/>
        <v>2.0538602697545816E-2</v>
      </c>
    </row>
    <row r="60" spans="1:23" x14ac:dyDescent="0.3">
      <c r="A60" s="1">
        <v>44064</v>
      </c>
      <c r="B60">
        <v>3.4820000000000002</v>
      </c>
      <c r="C60">
        <v>0.25029279999999998</v>
      </c>
      <c r="D60">
        <v>13.282</v>
      </c>
      <c r="E60">
        <v>0.1141192</v>
      </c>
      <c r="F60">
        <v>7.7309999999999999</v>
      </c>
      <c r="G60">
        <v>0.55403590000000003</v>
      </c>
      <c r="H60">
        <v>69.080001999999993</v>
      </c>
      <c r="I60">
        <v>8.1552100000000002E-2</v>
      </c>
      <c r="K60">
        <f t="shared" si="5"/>
        <v>19807.262036363634</v>
      </c>
      <c r="L60">
        <f t="shared" si="0"/>
        <v>10967.664358900145</v>
      </c>
      <c r="M60">
        <f t="shared" si="1"/>
        <v>61206.795411546162</v>
      </c>
      <c r="N60">
        <f t="shared" si="2"/>
        <v>9477.825245428081</v>
      </c>
      <c r="O60">
        <f t="shared" si="3"/>
        <v>101459.54705223802</v>
      </c>
      <c r="P60">
        <f t="shared" si="4"/>
        <v>1.4595470522380083E-2</v>
      </c>
    </row>
    <row r="61" spans="1:23" x14ac:dyDescent="0.3">
      <c r="A61" s="1">
        <v>44067</v>
      </c>
      <c r="B61">
        <v>3.585</v>
      </c>
      <c r="C61">
        <v>0.25029279999999998</v>
      </c>
      <c r="D61">
        <v>13.837999999999999</v>
      </c>
      <c r="E61">
        <v>0.1141192</v>
      </c>
      <c r="F61">
        <v>7.8659999999999997</v>
      </c>
      <c r="G61">
        <v>0.55403590000000003</v>
      </c>
      <c r="H61">
        <v>72.099997999999999</v>
      </c>
      <c r="I61">
        <v>8.1552100000000002E-2</v>
      </c>
      <c r="K61">
        <f t="shared" si="5"/>
        <v>20393.174727272726</v>
      </c>
      <c r="L61">
        <f t="shared" si="0"/>
        <v>11426.783571635311</v>
      </c>
      <c r="M61">
        <f t="shared" si="1"/>
        <v>62275.598591026006</v>
      </c>
      <c r="N61">
        <f t="shared" si="2"/>
        <v>9892.1708375126309</v>
      </c>
      <c r="O61">
        <f t="shared" si="3"/>
        <v>103987.72772744668</v>
      </c>
      <c r="P61">
        <f t="shared" si="4"/>
        <v>3.987727727446666E-2</v>
      </c>
    </row>
    <row r="62" spans="1:23" x14ac:dyDescent="0.3">
      <c r="A62" s="1">
        <v>44068</v>
      </c>
      <c r="B62">
        <v>3.5150000000000001</v>
      </c>
      <c r="C62">
        <v>0.25029279999999998</v>
      </c>
      <c r="D62">
        <v>13.795999999999999</v>
      </c>
      <c r="E62">
        <v>0.1141192</v>
      </c>
      <c r="F62">
        <v>7.8040000000000003</v>
      </c>
      <c r="G62">
        <v>0.55403590000000003</v>
      </c>
      <c r="H62">
        <v>71.559997999999993</v>
      </c>
      <c r="I62">
        <v>8.1552100000000002E-2</v>
      </c>
      <c r="K62">
        <f t="shared" si="5"/>
        <v>19994.981636363635</v>
      </c>
      <c r="L62">
        <f t="shared" si="0"/>
        <v>11392.101904486251</v>
      </c>
      <c r="M62">
        <f t="shared" si="1"/>
        <v>61784.740834524157</v>
      </c>
      <c r="N62">
        <f t="shared" si="2"/>
        <v>9818.0824547049524</v>
      </c>
      <c r="O62">
        <f t="shared" si="3"/>
        <v>102989.90683007899</v>
      </c>
      <c r="P62">
        <f t="shared" si="4"/>
        <v>2.9899068300789811E-2</v>
      </c>
    </row>
    <row r="63" spans="1:23" x14ac:dyDescent="0.3">
      <c r="A63" s="1">
        <v>44069</v>
      </c>
      <c r="B63">
        <v>3.468</v>
      </c>
      <c r="C63">
        <v>0.25029279999999998</v>
      </c>
      <c r="D63">
        <v>13.9</v>
      </c>
      <c r="E63">
        <v>0.1141192</v>
      </c>
      <c r="F63">
        <v>7.798</v>
      </c>
      <c r="G63">
        <v>0.55403590000000003</v>
      </c>
      <c r="H63">
        <v>70.239998</v>
      </c>
      <c r="I63">
        <v>8.1552100000000002E-2</v>
      </c>
      <c r="K63">
        <f t="shared" si="5"/>
        <v>19727.623418181818</v>
      </c>
      <c r="L63">
        <f t="shared" si="0"/>
        <v>11477.980318379161</v>
      </c>
      <c r="M63">
        <f t="shared" si="1"/>
        <v>61737.238470991717</v>
      </c>
      <c r="N63">
        <f t="shared" si="2"/>
        <v>9636.9775189528518</v>
      </c>
      <c r="O63">
        <f t="shared" si="3"/>
        <v>102579.81972650555</v>
      </c>
      <c r="P63">
        <f t="shared" si="4"/>
        <v>2.5798197265055389E-2</v>
      </c>
    </row>
    <row r="64" spans="1:23" x14ac:dyDescent="0.3">
      <c r="A64" s="1">
        <v>44070</v>
      </c>
      <c r="B64">
        <v>3.4350000000000001</v>
      </c>
      <c r="C64">
        <v>0.25029279999999998</v>
      </c>
      <c r="D64">
        <v>13.73</v>
      </c>
      <c r="E64">
        <v>0.1141192</v>
      </c>
      <c r="F64">
        <v>7.617</v>
      </c>
      <c r="G64">
        <v>0.55403590000000003</v>
      </c>
      <c r="H64">
        <v>72.110000999999997</v>
      </c>
      <c r="I64">
        <v>8.1552100000000002E-2</v>
      </c>
      <c r="K64">
        <f t="shared" si="5"/>
        <v>19539.903818181818</v>
      </c>
      <c r="L64">
        <f t="shared" si="0"/>
        <v>11337.602141823445</v>
      </c>
      <c r="M64">
        <f t="shared" si="1"/>
        <v>60304.250504429845</v>
      </c>
      <c r="N64">
        <f t="shared" si="2"/>
        <v>9893.5432562037895</v>
      </c>
      <c r="O64">
        <f t="shared" si="3"/>
        <v>101075.2997206389</v>
      </c>
      <c r="P64">
        <f t="shared" si="4"/>
        <v>1.0752997206388892E-2</v>
      </c>
    </row>
    <row r="65" spans="1:16" x14ac:dyDescent="0.3">
      <c r="A65" s="1">
        <v>44071</v>
      </c>
      <c r="B65">
        <v>3.39</v>
      </c>
      <c r="C65">
        <v>0.25029279999999998</v>
      </c>
      <c r="D65">
        <v>14.154</v>
      </c>
      <c r="E65">
        <v>0.1141192</v>
      </c>
      <c r="F65">
        <v>7.64</v>
      </c>
      <c r="G65">
        <v>0.55403590000000003</v>
      </c>
      <c r="H65">
        <v>71.440002000000007</v>
      </c>
      <c r="I65">
        <v>8.1552100000000002E-2</v>
      </c>
      <c r="K65">
        <f t="shared" si="5"/>
        <v>19283.922545454545</v>
      </c>
      <c r="L65">
        <f t="shared" si="0"/>
        <v>11687.721829232994</v>
      </c>
      <c r="M65">
        <f t="shared" si="1"/>
        <v>60486.342897970848</v>
      </c>
      <c r="N65">
        <f t="shared" si="2"/>
        <v>9801.618918439417</v>
      </c>
      <c r="O65">
        <f t="shared" si="3"/>
        <v>101259.6061910978</v>
      </c>
      <c r="P65">
        <f t="shared" si="4"/>
        <v>1.2596061910977951E-2</v>
      </c>
    </row>
    <row r="66" spans="1:16" x14ac:dyDescent="0.3">
      <c r="A66" s="1">
        <v>44074</v>
      </c>
      <c r="B66">
        <v>3.3109999999999999</v>
      </c>
      <c r="C66">
        <v>0.25029279999999998</v>
      </c>
      <c r="D66">
        <v>13.582000000000001</v>
      </c>
      <c r="E66">
        <v>0.1141192</v>
      </c>
      <c r="F66">
        <v>7.5890000000000004</v>
      </c>
      <c r="G66">
        <v>0.55403590000000003</v>
      </c>
      <c r="H66">
        <v>68.839995999999999</v>
      </c>
      <c r="I66">
        <v>8.1552100000000002E-2</v>
      </c>
      <c r="K66">
        <f t="shared" si="5"/>
        <v>18834.533199999998</v>
      </c>
      <c r="L66">
        <f t="shared" si="0"/>
        <v>11215.390552821997</v>
      </c>
      <c r="M66">
        <f t="shared" si="1"/>
        <v>60082.572807945136</v>
      </c>
      <c r="N66">
        <f t="shared" si="2"/>
        <v>9444.8962520870828</v>
      </c>
      <c r="O66">
        <f t="shared" si="3"/>
        <v>99577.392812854217</v>
      </c>
      <c r="P66">
        <f t="shared" si="4"/>
        <v>-4.2260718714579593E-3</v>
      </c>
    </row>
    <row r="67" spans="1:16" x14ac:dyDescent="0.3">
      <c r="A67" s="1">
        <v>44075</v>
      </c>
      <c r="B67">
        <v>3.2469999999999999</v>
      </c>
      <c r="C67">
        <v>0.25029279999999998</v>
      </c>
      <c r="D67">
        <v>13.23</v>
      </c>
      <c r="E67">
        <v>0.1141192</v>
      </c>
      <c r="F67">
        <v>7.5039999999999996</v>
      </c>
      <c r="G67">
        <v>0.55403590000000003</v>
      </c>
      <c r="H67">
        <v>69.569999999999993</v>
      </c>
      <c r="I67">
        <v>8.1552100000000002E-2</v>
      </c>
      <c r="K67">
        <f t="shared" si="5"/>
        <v>18470.470945454545</v>
      </c>
      <c r="L67">
        <f t="shared" ref="L67:L79" si="6">$L$1*D67</f>
        <v>10924.725151953691</v>
      </c>
      <c r="M67">
        <f t="shared" ref="M67:M79" si="7">$M$1*F67</f>
        <v>59409.622657902262</v>
      </c>
      <c r="N67">
        <f t="shared" ref="N67:N79" si="8">$N$1*H67</f>
        <v>9545.0533183891857</v>
      </c>
      <c r="O67">
        <f t="shared" ref="O67:O79" si="9">SUM(K67:N67)</f>
        <v>98349.872073699677</v>
      </c>
      <c r="P67">
        <f t="shared" ref="P67:P79" si="10">(O67/$O$2)-1</f>
        <v>-1.6501279263003377E-2</v>
      </c>
    </row>
    <row r="68" spans="1:16" x14ac:dyDescent="0.3">
      <c r="A68" s="1">
        <v>44076</v>
      </c>
      <c r="B68">
        <v>3.2629999999999999</v>
      </c>
      <c r="C68">
        <v>0.25029279999999998</v>
      </c>
      <c r="D68">
        <v>12.92</v>
      </c>
      <c r="E68">
        <v>0.1141192</v>
      </c>
      <c r="F68">
        <v>7.6479999999999997</v>
      </c>
      <c r="G68">
        <v>0.55403590000000003</v>
      </c>
      <c r="H68">
        <v>72.080001999999993</v>
      </c>
      <c r="I68">
        <v>8.1552100000000002E-2</v>
      </c>
      <c r="K68">
        <f t="shared" si="5"/>
        <v>18561.486509090908</v>
      </c>
      <c r="L68">
        <f t="shared" si="6"/>
        <v>10668.741418234442</v>
      </c>
      <c r="M68">
        <f t="shared" si="7"/>
        <v>60549.67938268077</v>
      </c>
      <c r="N68">
        <f t="shared" si="8"/>
        <v>9889.4273721374047</v>
      </c>
      <c r="O68">
        <f t="shared" si="9"/>
        <v>99669.334682143526</v>
      </c>
      <c r="P68">
        <f t="shared" si="10"/>
        <v>-3.3066531785649333E-3</v>
      </c>
    </row>
    <row r="69" spans="1:16" x14ac:dyDescent="0.3">
      <c r="A69" s="1">
        <v>44077</v>
      </c>
      <c r="B69">
        <v>3.3260000000000001</v>
      </c>
      <c r="C69">
        <v>0.25029279999999998</v>
      </c>
      <c r="D69">
        <v>12.95</v>
      </c>
      <c r="E69">
        <v>0.1141192</v>
      </c>
      <c r="F69">
        <v>7.58</v>
      </c>
      <c r="G69">
        <v>0.55403590000000003</v>
      </c>
      <c r="H69">
        <v>71.5</v>
      </c>
      <c r="I69">
        <v>8.1552100000000002E-2</v>
      </c>
      <c r="K69">
        <f t="shared" ref="K69:K79" si="11">$K$1 *B69</f>
        <v>18919.860290909091</v>
      </c>
      <c r="L69">
        <f t="shared" si="6"/>
        <v>10693.514037626628</v>
      </c>
      <c r="M69">
        <f t="shared" si="7"/>
        <v>60011.319262646473</v>
      </c>
      <c r="N69">
        <f t="shared" si="8"/>
        <v>9809.8506865721847</v>
      </c>
      <c r="O69">
        <f t="shared" si="9"/>
        <v>99434.544277754379</v>
      </c>
      <c r="P69">
        <f t="shared" si="10"/>
        <v>-5.6545572224563356E-3</v>
      </c>
    </row>
    <row r="70" spans="1:16" x14ac:dyDescent="0.3">
      <c r="A70" s="1">
        <v>44078</v>
      </c>
      <c r="B70">
        <v>3.2959999999999998</v>
      </c>
      <c r="C70">
        <v>0.25029279999999998</v>
      </c>
      <c r="D70">
        <v>13.673999999999999</v>
      </c>
      <c r="E70">
        <v>0.1141192</v>
      </c>
      <c r="F70">
        <v>7.4119999999999999</v>
      </c>
      <c r="G70">
        <v>0.55403590000000003</v>
      </c>
      <c r="H70">
        <v>69.779999000000004</v>
      </c>
      <c r="I70">
        <v>8.1552100000000002E-2</v>
      </c>
      <c r="K70">
        <f t="shared" si="11"/>
        <v>18749.206109090908</v>
      </c>
      <c r="L70">
        <f t="shared" si="6"/>
        <v>11291.359918958031</v>
      </c>
      <c r="M70">
        <f t="shared" si="7"/>
        <v>58681.253083738215</v>
      </c>
      <c r="N70">
        <f t="shared" si="8"/>
        <v>9573.8653300581318</v>
      </c>
      <c r="O70">
        <f t="shared" si="9"/>
        <v>98295.684441845297</v>
      </c>
      <c r="P70">
        <f t="shared" si="10"/>
        <v>-1.7043155581547231E-2</v>
      </c>
    </row>
    <row r="71" spans="1:16" x14ac:dyDescent="0.3">
      <c r="A71" s="1">
        <v>44081</v>
      </c>
      <c r="B71">
        <v>3.3159999999999998</v>
      </c>
      <c r="C71">
        <v>0.25029279999999998</v>
      </c>
      <c r="D71">
        <v>13.526</v>
      </c>
      <c r="E71">
        <v>0.1141192</v>
      </c>
      <c r="F71">
        <v>7.593</v>
      </c>
      <c r="G71">
        <v>0.55403590000000003</v>
      </c>
      <c r="H71">
        <v>73.769997000000004</v>
      </c>
      <c r="I71">
        <v>8.1552100000000002E-2</v>
      </c>
      <c r="K71">
        <f t="shared" si="11"/>
        <v>18862.975563636362</v>
      </c>
      <c r="L71">
        <f t="shared" si="6"/>
        <v>11169.148329956584</v>
      </c>
      <c r="M71">
        <f t="shared" si="7"/>
        <v>60114.241050300086</v>
      </c>
      <c r="N71">
        <f t="shared" si="8"/>
        <v>10121.295884180112</v>
      </c>
      <c r="O71">
        <f t="shared" si="9"/>
        <v>100267.66082807315</v>
      </c>
      <c r="P71">
        <f t="shared" si="10"/>
        <v>2.6766082807312408E-3</v>
      </c>
    </row>
    <row r="72" spans="1:16" x14ac:dyDescent="0.3">
      <c r="A72" s="1">
        <v>44082</v>
      </c>
      <c r="B72">
        <v>3.2759999999999998</v>
      </c>
      <c r="C72">
        <v>0.25029279999999998</v>
      </c>
      <c r="D72">
        <v>13.018000000000001</v>
      </c>
      <c r="E72">
        <v>0.1141192</v>
      </c>
      <c r="F72">
        <v>7.4729999999999999</v>
      </c>
      <c r="G72">
        <v>0.55403590000000003</v>
      </c>
      <c r="H72">
        <v>70.779999000000004</v>
      </c>
      <c r="I72">
        <v>8.1552100000000002E-2</v>
      </c>
      <c r="K72">
        <f t="shared" si="11"/>
        <v>18635.43665454545</v>
      </c>
      <c r="L72">
        <f t="shared" si="6"/>
        <v>10749.665308248916</v>
      </c>
      <c r="M72">
        <f t="shared" si="7"/>
        <v>59164.19377965133</v>
      </c>
      <c r="N72">
        <f t="shared" si="8"/>
        <v>9711.0660389612385</v>
      </c>
      <c r="O72">
        <f t="shared" si="9"/>
        <v>98260.361781406944</v>
      </c>
      <c r="P72">
        <f t="shared" si="10"/>
        <v>-1.7396382185930759E-2</v>
      </c>
    </row>
    <row r="73" spans="1:16" x14ac:dyDescent="0.3">
      <c r="A73" s="1">
        <v>44083</v>
      </c>
      <c r="B73">
        <v>3.3420000000000001</v>
      </c>
      <c r="C73">
        <v>0.25029279999999998</v>
      </c>
      <c r="D73">
        <v>13.182</v>
      </c>
      <c r="E73">
        <v>0.1141192</v>
      </c>
      <c r="F73">
        <v>7.6509999999999998</v>
      </c>
      <c r="G73">
        <v>0.55403590000000003</v>
      </c>
      <c r="H73">
        <v>69.389999000000003</v>
      </c>
      <c r="I73">
        <v>8.1552100000000002E-2</v>
      </c>
      <c r="K73">
        <f t="shared" si="11"/>
        <v>19010.875854545455</v>
      </c>
      <c r="L73">
        <f t="shared" si="6"/>
        <v>10885.088960926194</v>
      </c>
      <c r="M73">
        <f t="shared" si="7"/>
        <v>60573.430564446986</v>
      </c>
      <c r="N73">
        <f t="shared" si="8"/>
        <v>9520.3570535859199</v>
      </c>
      <c r="O73">
        <f t="shared" si="9"/>
        <v>99989.752433504545</v>
      </c>
      <c r="P73">
        <f t="shared" si="10"/>
        <v>-1.0247566495469318E-4</v>
      </c>
    </row>
    <row r="74" spans="1:16" x14ac:dyDescent="0.3">
      <c r="A74" s="1">
        <v>44084</v>
      </c>
      <c r="B74">
        <v>3.27</v>
      </c>
      <c r="C74">
        <v>0.25029279999999998</v>
      </c>
      <c r="D74">
        <v>13.254</v>
      </c>
      <c r="E74">
        <v>0.1141192</v>
      </c>
      <c r="F74">
        <v>7.6040000000000001</v>
      </c>
      <c r="G74">
        <v>0.55403590000000003</v>
      </c>
      <c r="H74">
        <v>69.440002000000007</v>
      </c>
      <c r="I74">
        <v>8.1552100000000002E-2</v>
      </c>
      <c r="K74">
        <f t="shared" si="11"/>
        <v>18601.305818181816</v>
      </c>
      <c r="L74">
        <f t="shared" si="6"/>
        <v>10944.543247467438</v>
      </c>
      <c r="M74">
        <f t="shared" si="7"/>
        <v>60201.328716776225</v>
      </c>
      <c r="N74">
        <f t="shared" si="8"/>
        <v>9527.2175006332018</v>
      </c>
      <c r="O74">
        <f t="shared" si="9"/>
        <v>99274.395283058679</v>
      </c>
      <c r="P74">
        <f t="shared" si="10"/>
        <v>-7.2560471694133044E-3</v>
      </c>
    </row>
    <row r="75" spans="1:16" x14ac:dyDescent="0.3">
      <c r="A75" s="1">
        <v>44085</v>
      </c>
      <c r="B75">
        <v>3.258</v>
      </c>
      <c r="C75">
        <v>0.25029279999999998</v>
      </c>
      <c r="D75">
        <v>12.842000000000001</v>
      </c>
      <c r="E75">
        <v>0.1141192</v>
      </c>
      <c r="F75">
        <v>7.66</v>
      </c>
      <c r="G75">
        <v>0.55403590000000003</v>
      </c>
      <c r="H75">
        <v>68.819999999999993</v>
      </c>
      <c r="I75">
        <v>8.1552100000000002E-2</v>
      </c>
      <c r="K75">
        <f t="shared" si="11"/>
        <v>18533.044145454543</v>
      </c>
      <c r="L75">
        <f t="shared" si="6"/>
        <v>10604.332607814762</v>
      </c>
      <c r="M75">
        <f t="shared" si="7"/>
        <v>60644.684109745649</v>
      </c>
      <c r="N75">
        <f t="shared" si="8"/>
        <v>9442.1527867118566</v>
      </c>
      <c r="O75">
        <f t="shared" si="9"/>
        <v>99224.213649726807</v>
      </c>
      <c r="P75">
        <f t="shared" si="10"/>
        <v>-7.7578635027321097E-3</v>
      </c>
    </row>
    <row r="76" spans="1:16" x14ac:dyDescent="0.3">
      <c r="A76" s="1">
        <v>44088</v>
      </c>
      <c r="B76">
        <v>3.28</v>
      </c>
      <c r="C76">
        <v>0.25029279999999998</v>
      </c>
      <c r="D76">
        <v>13.202</v>
      </c>
      <c r="E76">
        <v>0.1141192</v>
      </c>
      <c r="F76">
        <v>7.5609999999999999</v>
      </c>
      <c r="G76">
        <v>0.55403590000000003</v>
      </c>
      <c r="H76">
        <v>71.319999999999993</v>
      </c>
      <c r="I76">
        <v>8.1552100000000002E-2</v>
      </c>
      <c r="K76">
        <f t="shared" si="11"/>
        <v>18658.190545454541</v>
      </c>
      <c r="L76">
        <f t="shared" si="6"/>
        <v>10901.604040520984</v>
      </c>
      <c r="M76">
        <f t="shared" si="7"/>
        <v>59860.895111460421</v>
      </c>
      <c r="N76">
        <f t="shared" si="8"/>
        <v>9785.1545589696252</v>
      </c>
      <c r="O76">
        <f t="shared" si="9"/>
        <v>99205.844256405573</v>
      </c>
      <c r="P76">
        <f t="shared" si="10"/>
        <v>-7.9415574359443797E-3</v>
      </c>
    </row>
    <row r="77" spans="1:16" x14ac:dyDescent="0.3">
      <c r="A77" s="1">
        <v>44089</v>
      </c>
      <c r="B77">
        <v>3.2829999999999999</v>
      </c>
      <c r="C77">
        <v>0.25029279999999998</v>
      </c>
      <c r="D77">
        <v>12.996</v>
      </c>
      <c r="E77">
        <v>0.1141192</v>
      </c>
      <c r="F77">
        <v>7.6289999999999996</v>
      </c>
      <c r="G77">
        <v>0.55403590000000003</v>
      </c>
      <c r="H77">
        <v>69.480002999999996</v>
      </c>
      <c r="I77">
        <v>8.1552100000000002E-2</v>
      </c>
      <c r="K77">
        <f t="shared" si="11"/>
        <v>18675.255963636362</v>
      </c>
      <c r="L77">
        <f t="shared" si="6"/>
        <v>10731.498720694646</v>
      </c>
      <c r="M77">
        <f t="shared" si="7"/>
        <v>60399.255231494717</v>
      </c>
      <c r="N77">
        <f t="shared" si="8"/>
        <v>9532.7056661900333</v>
      </c>
      <c r="O77">
        <f t="shared" si="9"/>
        <v>99338.71558201575</v>
      </c>
      <c r="P77">
        <f t="shared" si="10"/>
        <v>-6.6128441798426474E-3</v>
      </c>
    </row>
    <row r="78" spans="1:16" x14ac:dyDescent="0.3">
      <c r="A78" s="1">
        <v>44090</v>
      </c>
      <c r="B78">
        <v>3.2509999999999999</v>
      </c>
      <c r="C78">
        <v>0.25029279999999998</v>
      </c>
      <c r="D78">
        <v>12.97</v>
      </c>
      <c r="E78">
        <v>0.1141192</v>
      </c>
      <c r="F78">
        <v>7.5750000000000002</v>
      </c>
      <c r="G78">
        <v>0.55403590000000003</v>
      </c>
      <c r="H78">
        <v>70.790001000000004</v>
      </c>
      <c r="I78">
        <v>8.1552100000000002E-2</v>
      </c>
      <c r="K78">
        <f t="shared" si="11"/>
        <v>18493.224836363635</v>
      </c>
      <c r="L78">
        <f t="shared" si="6"/>
        <v>10710.029117221418</v>
      </c>
      <c r="M78">
        <f t="shared" si="7"/>
        <v>59971.733959702775</v>
      </c>
      <c r="N78">
        <f t="shared" si="8"/>
        <v>9712.4383204516889</v>
      </c>
      <c r="O78">
        <f t="shared" si="9"/>
        <v>98887.426233739519</v>
      </c>
      <c r="P78">
        <f t="shared" si="10"/>
        <v>-1.112573766260494E-2</v>
      </c>
    </row>
    <row r="79" spans="1:16" x14ac:dyDescent="0.3">
      <c r="A79" s="1">
        <v>44091</v>
      </c>
      <c r="B79">
        <v>3.2360000000000002</v>
      </c>
      <c r="C79">
        <v>0.25029279999999998</v>
      </c>
      <c r="D79">
        <v>13.028</v>
      </c>
      <c r="E79">
        <v>0.1141192</v>
      </c>
      <c r="F79">
        <v>7.38</v>
      </c>
      <c r="G79">
        <v>0.55403590000000003</v>
      </c>
      <c r="H79">
        <v>71.120002999999997</v>
      </c>
      <c r="I79">
        <v>8.1552100000000002E-2</v>
      </c>
      <c r="K79">
        <f t="shared" si="11"/>
        <v>18407.897745454546</v>
      </c>
      <c r="L79">
        <f t="shared" si="6"/>
        <v>10757.92284804631</v>
      </c>
      <c r="M79">
        <f t="shared" si="7"/>
        <v>58427.907144898549</v>
      </c>
      <c r="N79">
        <f t="shared" si="8"/>
        <v>9757.7148287911314</v>
      </c>
      <c r="O79">
        <f t="shared" si="9"/>
        <v>97351.442567190534</v>
      </c>
      <c r="P79">
        <f t="shared" si="10"/>
        <v>-2.6485574328094841E-2</v>
      </c>
    </row>
    <row r="82" spans="1:16" x14ac:dyDescent="0.3">
      <c r="A82" t="s">
        <v>0</v>
      </c>
      <c r="B82" t="s">
        <v>4</v>
      </c>
      <c r="C82" t="s">
        <v>7</v>
      </c>
      <c r="D82" t="s">
        <v>3</v>
      </c>
      <c r="E82" t="s">
        <v>7</v>
      </c>
      <c r="F82" t="s">
        <v>2</v>
      </c>
      <c r="G82" t="s">
        <v>7</v>
      </c>
      <c r="H82" t="s">
        <v>1</v>
      </c>
      <c r="I82" t="s">
        <v>7</v>
      </c>
      <c r="J82" t="s">
        <v>6</v>
      </c>
      <c r="K82" s="12">
        <f>($J$2*C83)/B83</f>
        <v>4855.6772727272719</v>
      </c>
      <c r="L82" s="12">
        <f>(J83*E83)/D83</f>
        <v>0</v>
      </c>
      <c r="M82" s="12">
        <f>(J83*G83)/F83</f>
        <v>8854.2397827950845</v>
      </c>
      <c r="N82" s="12">
        <f>(J83*I83)/H83</f>
        <v>280.50219179848909</v>
      </c>
      <c r="O82" s="12" t="s">
        <v>22</v>
      </c>
      <c r="P82" s="13" t="s">
        <v>7</v>
      </c>
    </row>
    <row r="83" spans="1:16" x14ac:dyDescent="0.3">
      <c r="A83" s="1">
        <v>43983</v>
      </c>
      <c r="B83">
        <v>4.4000000000000004</v>
      </c>
      <c r="C83">
        <v>0.2136498</v>
      </c>
      <c r="D83">
        <v>13.82</v>
      </c>
      <c r="E83">
        <v>0</v>
      </c>
      <c r="F83">
        <v>6.9980000000000002</v>
      </c>
      <c r="G83">
        <v>0.6196197</v>
      </c>
      <c r="H83">
        <v>59.439999</v>
      </c>
      <c r="I83">
        <v>0.1667305</v>
      </c>
      <c r="J83">
        <v>100000</v>
      </c>
      <c r="K83">
        <f>$K$82 *B83</f>
        <v>21364.98</v>
      </c>
      <c r="L83">
        <f>$L$82*D83</f>
        <v>0</v>
      </c>
      <c r="M83">
        <f>$M$82*F83</f>
        <v>61961.97</v>
      </c>
      <c r="N83">
        <f>$N$82*H83</f>
        <v>16673.05</v>
      </c>
      <c r="O83">
        <f>SUM(K83:N83)</f>
        <v>100000</v>
      </c>
      <c r="P83">
        <f>(O83/$O$83)-1</f>
        <v>0</v>
      </c>
    </row>
    <row r="84" spans="1:16" x14ac:dyDescent="0.3">
      <c r="A84" s="1">
        <v>43984</v>
      </c>
      <c r="B84">
        <v>4.46</v>
      </c>
      <c r="C84">
        <v>0.2136498</v>
      </c>
      <c r="D84">
        <v>14.268000000000001</v>
      </c>
      <c r="E84">
        <v>0</v>
      </c>
      <c r="F84">
        <v>7.1890000000000001</v>
      </c>
      <c r="G84">
        <v>0.6196197</v>
      </c>
      <c r="H84">
        <v>63.700001</v>
      </c>
      <c r="I84">
        <v>0.1667305</v>
      </c>
      <c r="K84">
        <f t="shared" ref="K84:K147" si="12">$K$82 *B84</f>
        <v>21656.320636363631</v>
      </c>
      <c r="L84">
        <f t="shared" ref="L84:L147" si="13">$L$82*D84</f>
        <v>0</v>
      </c>
      <c r="M84">
        <f t="shared" ref="M84:M147" si="14">$M$82*F84</f>
        <v>63653.129798513866</v>
      </c>
      <c r="N84">
        <f t="shared" ref="N84:N147" si="15">$N$82*H84</f>
        <v>17867.989898065945</v>
      </c>
      <c r="O84">
        <f t="shared" ref="O84:O147" si="16">SUM(K84:N84)</f>
        <v>103177.44033294344</v>
      </c>
      <c r="P84">
        <f t="shared" ref="P84:P147" si="17">(O84/$O$83)-1</f>
        <v>3.1774403329434486E-2</v>
      </c>
    </row>
    <row r="85" spans="1:16" x14ac:dyDescent="0.3">
      <c r="A85" s="1">
        <v>43985</v>
      </c>
      <c r="B85">
        <v>4.6580000000000004</v>
      </c>
      <c r="C85">
        <v>0.2136498</v>
      </c>
      <c r="D85">
        <v>14.891999999999999</v>
      </c>
      <c r="E85">
        <v>0</v>
      </c>
      <c r="F85">
        <v>7.5039999999999996</v>
      </c>
      <c r="G85">
        <v>0.6196197</v>
      </c>
      <c r="H85">
        <v>68.410004000000001</v>
      </c>
      <c r="I85">
        <v>0.1667305</v>
      </c>
      <c r="K85">
        <f t="shared" si="12"/>
        <v>22617.744736363635</v>
      </c>
      <c r="L85">
        <f t="shared" si="13"/>
        <v>0</v>
      </c>
      <c r="M85">
        <f t="shared" si="14"/>
        <v>66442.215330094303</v>
      </c>
      <c r="N85">
        <f t="shared" si="15"/>
        <v>19189.156062943406</v>
      </c>
      <c r="O85">
        <f t="shared" si="16"/>
        <v>108249.11612940134</v>
      </c>
      <c r="P85">
        <f t="shared" si="17"/>
        <v>8.2491161294013349E-2</v>
      </c>
    </row>
    <row r="86" spans="1:16" x14ac:dyDescent="0.3">
      <c r="A86" s="1">
        <v>43986</v>
      </c>
      <c r="B86">
        <v>4.6429999999999998</v>
      </c>
      <c r="C86">
        <v>0.2136498</v>
      </c>
      <c r="D86">
        <v>15.266</v>
      </c>
      <c r="E86">
        <v>0</v>
      </c>
      <c r="F86">
        <v>7.4850000000000003</v>
      </c>
      <c r="G86">
        <v>0.6196197</v>
      </c>
      <c r="H86">
        <v>71.980002999999996</v>
      </c>
      <c r="I86">
        <v>0.1667305</v>
      </c>
      <c r="K86">
        <f t="shared" si="12"/>
        <v>22544.909577272723</v>
      </c>
      <c r="L86">
        <f t="shared" si="13"/>
        <v>0</v>
      </c>
      <c r="M86">
        <f t="shared" si="14"/>
        <v>66273.984774221215</v>
      </c>
      <c r="N86">
        <f t="shared" si="15"/>
        <v>20190.548607161818</v>
      </c>
      <c r="O86">
        <f t="shared" si="16"/>
        <v>109009.44295865577</v>
      </c>
      <c r="P86">
        <f t="shared" si="17"/>
        <v>9.0094429586557778E-2</v>
      </c>
    </row>
    <row r="87" spans="1:16" x14ac:dyDescent="0.3">
      <c r="A87" s="1">
        <v>43987</v>
      </c>
      <c r="B87">
        <v>4.8659999999999997</v>
      </c>
      <c r="C87">
        <v>0.2136498</v>
      </c>
      <c r="D87">
        <v>16.847999999999999</v>
      </c>
      <c r="E87">
        <v>0</v>
      </c>
      <c r="F87">
        <v>7.5780000000000003</v>
      </c>
      <c r="G87">
        <v>0.6196197</v>
      </c>
      <c r="H87">
        <v>80.980002999999996</v>
      </c>
      <c r="I87">
        <v>0.1667305</v>
      </c>
      <c r="K87">
        <f t="shared" si="12"/>
        <v>23627.725609090903</v>
      </c>
      <c r="L87">
        <f t="shared" si="13"/>
        <v>0</v>
      </c>
      <c r="M87">
        <f t="shared" si="14"/>
        <v>67097.429074021158</v>
      </c>
      <c r="N87">
        <f t="shared" si="15"/>
        <v>22715.068333348223</v>
      </c>
      <c r="O87">
        <f t="shared" si="16"/>
        <v>113440.22301646028</v>
      </c>
      <c r="P87">
        <f t="shared" si="17"/>
        <v>0.13440223016460284</v>
      </c>
    </row>
    <row r="88" spans="1:16" x14ac:dyDescent="0.3">
      <c r="A88" s="1">
        <v>43990</v>
      </c>
      <c r="B88">
        <v>4.9539999999999997</v>
      </c>
      <c r="C88">
        <v>0.2136498</v>
      </c>
      <c r="D88">
        <v>17.783999999999999</v>
      </c>
      <c r="E88">
        <v>0</v>
      </c>
      <c r="F88">
        <v>7.577</v>
      </c>
      <c r="G88">
        <v>0.6196197</v>
      </c>
      <c r="H88">
        <v>81.910004000000001</v>
      </c>
      <c r="I88">
        <v>0.1667305</v>
      </c>
      <c r="K88">
        <f t="shared" si="12"/>
        <v>24055.025209090905</v>
      </c>
      <c r="L88">
        <f t="shared" si="13"/>
        <v>0</v>
      </c>
      <c r="M88">
        <f t="shared" si="14"/>
        <v>67088.574834238359</v>
      </c>
      <c r="N88">
        <f t="shared" si="15"/>
        <v>22975.935652223008</v>
      </c>
      <c r="O88">
        <f t="shared" si="16"/>
        <v>114119.53569555227</v>
      </c>
      <c r="P88">
        <f t="shared" si="17"/>
        <v>0.14119535695552266</v>
      </c>
    </row>
    <row r="89" spans="1:16" x14ac:dyDescent="0.3">
      <c r="A89" s="1">
        <v>43991</v>
      </c>
      <c r="B89">
        <v>4.8600000000000003</v>
      </c>
      <c r="C89">
        <v>0.2136498</v>
      </c>
      <c r="D89">
        <v>16.468</v>
      </c>
      <c r="E89">
        <v>0</v>
      </c>
      <c r="F89">
        <v>7.5419999999999998</v>
      </c>
      <c r="G89">
        <v>0.6196197</v>
      </c>
      <c r="H89">
        <v>75.669998000000007</v>
      </c>
      <c r="I89">
        <v>0.1667305</v>
      </c>
      <c r="K89">
        <f t="shared" si="12"/>
        <v>23598.591545454543</v>
      </c>
      <c r="L89">
        <f t="shared" si="13"/>
        <v>0</v>
      </c>
      <c r="M89">
        <f t="shared" si="14"/>
        <v>66778.676441840522</v>
      </c>
      <c r="N89">
        <f t="shared" si="15"/>
        <v>21225.600292387287</v>
      </c>
      <c r="O89">
        <f t="shared" si="16"/>
        <v>111602.86827968236</v>
      </c>
      <c r="P89">
        <f t="shared" si="17"/>
        <v>0.11602868279682355</v>
      </c>
    </row>
    <row r="90" spans="1:16" x14ac:dyDescent="0.3">
      <c r="A90" s="1">
        <v>43992</v>
      </c>
      <c r="B90">
        <v>4.8</v>
      </c>
      <c r="C90">
        <v>0.2136498</v>
      </c>
      <c r="D90">
        <v>15.78</v>
      </c>
      <c r="E90">
        <v>0</v>
      </c>
      <c r="F90">
        <v>7.5119999999999996</v>
      </c>
      <c r="G90">
        <v>0.6196197</v>
      </c>
      <c r="H90">
        <v>74.959998999999996</v>
      </c>
      <c r="I90">
        <v>0.1667305</v>
      </c>
      <c r="K90">
        <f t="shared" si="12"/>
        <v>23307.250909090904</v>
      </c>
      <c r="L90">
        <f t="shared" si="13"/>
        <v>0</v>
      </c>
      <c r="M90">
        <f t="shared" si="14"/>
        <v>66513.049248356678</v>
      </c>
      <c r="N90">
        <f t="shared" si="15"/>
        <v>21026.44401671255</v>
      </c>
      <c r="O90">
        <f t="shared" si="16"/>
        <v>110846.74417416012</v>
      </c>
      <c r="P90">
        <f t="shared" si="17"/>
        <v>0.10846744174160117</v>
      </c>
    </row>
    <row r="91" spans="1:16" x14ac:dyDescent="0.3">
      <c r="A91" s="1">
        <v>43993</v>
      </c>
      <c r="B91">
        <v>4.492</v>
      </c>
      <c r="C91">
        <v>0.2136498</v>
      </c>
      <c r="D91">
        <v>14.302</v>
      </c>
      <c r="E91">
        <v>0</v>
      </c>
      <c r="F91">
        <v>7.327</v>
      </c>
      <c r="G91">
        <v>0.6196197</v>
      </c>
      <c r="H91">
        <v>67.059997999999993</v>
      </c>
      <c r="I91">
        <v>0.1667305</v>
      </c>
      <c r="K91">
        <f t="shared" si="12"/>
        <v>21811.702309090906</v>
      </c>
      <c r="L91">
        <f t="shared" si="13"/>
        <v>0</v>
      </c>
      <c r="M91">
        <f t="shared" si="14"/>
        <v>64875.014888539583</v>
      </c>
      <c r="N91">
        <f t="shared" si="15"/>
        <v>18810.476421002291</v>
      </c>
      <c r="O91">
        <f t="shared" si="16"/>
        <v>105497.19361863279</v>
      </c>
      <c r="P91">
        <f t="shared" si="17"/>
        <v>5.4971936186327897E-2</v>
      </c>
    </row>
    <row r="92" spans="1:16" x14ac:dyDescent="0.3">
      <c r="A92" s="1">
        <v>43994</v>
      </c>
      <c r="B92">
        <v>4.5419999999999998</v>
      </c>
      <c r="C92">
        <v>0.2136498</v>
      </c>
      <c r="D92">
        <v>14.766</v>
      </c>
      <c r="E92">
        <v>0</v>
      </c>
      <c r="F92">
        <v>7.3449999999999998</v>
      </c>
      <c r="G92">
        <v>0.6196197</v>
      </c>
      <c r="H92">
        <v>66.949996999999996</v>
      </c>
      <c r="I92">
        <v>0.1667305</v>
      </c>
      <c r="K92">
        <f t="shared" si="12"/>
        <v>22054.486172727269</v>
      </c>
      <c r="L92">
        <f t="shared" si="13"/>
        <v>0</v>
      </c>
      <c r="M92">
        <f t="shared" si="14"/>
        <v>65034.391204629894</v>
      </c>
      <c r="N92">
        <f t="shared" si="15"/>
        <v>18779.620899402267</v>
      </c>
      <c r="O92">
        <f t="shared" si="16"/>
        <v>105868.49827675943</v>
      </c>
      <c r="P92">
        <f t="shared" si="17"/>
        <v>5.8684982767594374E-2</v>
      </c>
    </row>
    <row r="93" spans="1:16" x14ac:dyDescent="0.3">
      <c r="A93" s="1">
        <v>43997</v>
      </c>
      <c r="B93">
        <v>4.4669999999999996</v>
      </c>
      <c r="C93">
        <v>0.2136498</v>
      </c>
      <c r="D93">
        <v>14.407999999999999</v>
      </c>
      <c r="E93">
        <v>0</v>
      </c>
      <c r="F93">
        <v>7.3620000000000001</v>
      </c>
      <c r="G93">
        <v>0.6196197</v>
      </c>
      <c r="H93">
        <v>68</v>
      </c>
      <c r="I93">
        <v>0.1667305</v>
      </c>
      <c r="K93">
        <f t="shared" si="12"/>
        <v>21690.310377272723</v>
      </c>
      <c r="L93">
        <f t="shared" si="13"/>
        <v>0</v>
      </c>
      <c r="M93">
        <f t="shared" si="14"/>
        <v>65184.913280937413</v>
      </c>
      <c r="N93">
        <f t="shared" si="15"/>
        <v>19074.149042297257</v>
      </c>
      <c r="O93">
        <f t="shared" si="16"/>
        <v>105949.37270050739</v>
      </c>
      <c r="P93">
        <f t="shared" si="17"/>
        <v>5.9493727005073938E-2</v>
      </c>
    </row>
    <row r="94" spans="1:16" x14ac:dyDescent="0.3">
      <c r="A94" s="1">
        <v>43998</v>
      </c>
      <c r="B94">
        <v>4.7370000000000001</v>
      </c>
      <c r="C94">
        <v>0.2136498</v>
      </c>
      <c r="D94">
        <v>14.888</v>
      </c>
      <c r="E94">
        <v>0</v>
      </c>
      <c r="F94">
        <v>7.5659999999999998</v>
      </c>
      <c r="G94">
        <v>0.6196197</v>
      </c>
      <c r="H94">
        <v>69.830001999999993</v>
      </c>
      <c r="I94">
        <v>0.1667305</v>
      </c>
      <c r="K94">
        <f t="shared" si="12"/>
        <v>23001.343240909086</v>
      </c>
      <c r="L94">
        <f t="shared" si="13"/>
        <v>0</v>
      </c>
      <c r="M94">
        <f t="shared" si="14"/>
        <v>66991.178196627603</v>
      </c>
      <c r="N94">
        <f t="shared" si="15"/>
        <v>19587.468614292877</v>
      </c>
      <c r="O94">
        <f t="shared" si="16"/>
        <v>109579.99005182958</v>
      </c>
      <c r="P94">
        <f t="shared" si="17"/>
        <v>9.5799900518295678E-2</v>
      </c>
    </row>
    <row r="95" spans="1:16" x14ac:dyDescent="0.3">
      <c r="A95" s="1">
        <v>43999</v>
      </c>
      <c r="B95">
        <v>4.5389999999999997</v>
      </c>
      <c r="C95">
        <v>0.2136498</v>
      </c>
      <c r="D95">
        <v>14.696</v>
      </c>
      <c r="E95">
        <v>0</v>
      </c>
      <c r="F95">
        <v>7.5049999999999999</v>
      </c>
      <c r="G95">
        <v>0.6196197</v>
      </c>
      <c r="H95">
        <v>69.75</v>
      </c>
      <c r="I95">
        <v>0.1667305</v>
      </c>
      <c r="K95">
        <f t="shared" si="12"/>
        <v>22039.919140909085</v>
      </c>
      <c r="L95">
        <f t="shared" si="13"/>
        <v>0</v>
      </c>
      <c r="M95">
        <f t="shared" si="14"/>
        <v>66451.069569877101</v>
      </c>
      <c r="N95">
        <f t="shared" si="15"/>
        <v>19565.027877944613</v>
      </c>
      <c r="O95">
        <f t="shared" si="16"/>
        <v>108056.0165887308</v>
      </c>
      <c r="P95">
        <f t="shared" si="17"/>
        <v>8.0560165887307855E-2</v>
      </c>
    </row>
    <row r="96" spans="1:16" x14ac:dyDescent="0.3">
      <c r="A96" s="1">
        <v>44000</v>
      </c>
      <c r="B96">
        <v>4.367</v>
      </c>
      <c r="C96">
        <v>0.2136498</v>
      </c>
      <c r="D96">
        <v>14.62</v>
      </c>
      <c r="E96">
        <v>0</v>
      </c>
      <c r="F96">
        <v>7.4729999999999999</v>
      </c>
      <c r="G96">
        <v>0.6196197</v>
      </c>
      <c r="H96">
        <v>67.819999999999993</v>
      </c>
      <c r="I96">
        <v>0.1667305</v>
      </c>
      <c r="K96">
        <f t="shared" si="12"/>
        <v>21204.742649999997</v>
      </c>
      <c r="L96">
        <f t="shared" si="13"/>
        <v>0</v>
      </c>
      <c r="M96">
        <f t="shared" si="14"/>
        <v>66167.73389682766</v>
      </c>
      <c r="N96">
        <f t="shared" si="15"/>
        <v>19023.658647773529</v>
      </c>
      <c r="O96">
        <f t="shared" si="16"/>
        <v>106396.13519460119</v>
      </c>
      <c r="P96">
        <f t="shared" si="17"/>
        <v>6.3961351946011824E-2</v>
      </c>
    </row>
    <row r="97" spans="1:16" x14ac:dyDescent="0.3">
      <c r="A97" s="1">
        <v>44001</v>
      </c>
      <c r="B97">
        <v>4.42</v>
      </c>
      <c r="C97">
        <v>0.2136498</v>
      </c>
      <c r="D97">
        <v>14.374000000000001</v>
      </c>
      <c r="E97">
        <v>0</v>
      </c>
      <c r="F97">
        <v>7.6</v>
      </c>
      <c r="G97">
        <v>0.6196197</v>
      </c>
      <c r="H97">
        <v>68.860000999999997</v>
      </c>
      <c r="I97">
        <v>0.1667305</v>
      </c>
      <c r="K97">
        <f t="shared" si="12"/>
        <v>21462.09354545454</v>
      </c>
      <c r="L97">
        <f t="shared" si="13"/>
        <v>0</v>
      </c>
      <c r="M97">
        <f t="shared" si="14"/>
        <v>67292.222349242642</v>
      </c>
      <c r="N97">
        <f t="shared" si="15"/>
        <v>19315.381207746152</v>
      </c>
      <c r="O97">
        <f t="shared" si="16"/>
        <v>108069.69710244333</v>
      </c>
      <c r="P97">
        <f t="shared" si="17"/>
        <v>8.0696971024433406E-2</v>
      </c>
    </row>
    <row r="98" spans="1:16" x14ac:dyDescent="0.3">
      <c r="A98" s="1">
        <v>44004</v>
      </c>
      <c r="B98">
        <v>4.2709999999999999</v>
      </c>
      <c r="C98">
        <v>0.2136498</v>
      </c>
      <c r="D98">
        <v>14.314</v>
      </c>
      <c r="E98">
        <v>0</v>
      </c>
      <c r="F98">
        <v>7.6</v>
      </c>
      <c r="G98">
        <v>0.6196197</v>
      </c>
      <c r="H98">
        <v>67.260002</v>
      </c>
      <c r="I98">
        <v>0.1667305</v>
      </c>
      <c r="K98">
        <f t="shared" si="12"/>
        <v>20738.597631818178</v>
      </c>
      <c r="L98">
        <f t="shared" si="13"/>
        <v>0</v>
      </c>
      <c r="M98">
        <f t="shared" si="14"/>
        <v>67292.222349242642</v>
      </c>
      <c r="N98">
        <f t="shared" si="15"/>
        <v>18866.57798137076</v>
      </c>
      <c r="O98">
        <f t="shared" si="16"/>
        <v>106897.39796243158</v>
      </c>
      <c r="P98">
        <f t="shared" si="17"/>
        <v>6.897397962431584E-2</v>
      </c>
    </row>
    <row r="99" spans="1:16" x14ac:dyDescent="0.3">
      <c r="A99" s="1">
        <v>44005</v>
      </c>
      <c r="B99">
        <v>4.2960000000000003</v>
      </c>
      <c r="C99">
        <v>0.2136498</v>
      </c>
      <c r="D99">
        <v>14.942</v>
      </c>
      <c r="E99">
        <v>0</v>
      </c>
      <c r="F99">
        <v>7.8109999999999999</v>
      </c>
      <c r="G99">
        <v>0.6196197</v>
      </c>
      <c r="H99">
        <v>66.760002</v>
      </c>
      <c r="I99">
        <v>0.1667305</v>
      </c>
      <c r="K99">
        <f t="shared" si="12"/>
        <v>20859.989563636362</v>
      </c>
      <c r="L99">
        <f t="shared" si="13"/>
        <v>0</v>
      </c>
      <c r="M99">
        <f t="shared" si="14"/>
        <v>69160.466943412408</v>
      </c>
      <c r="N99">
        <f t="shared" si="15"/>
        <v>18726.326885471517</v>
      </c>
      <c r="O99">
        <f t="shared" si="16"/>
        <v>108746.78339252029</v>
      </c>
      <c r="P99">
        <f t="shared" si="17"/>
        <v>8.7467833925202854E-2</v>
      </c>
    </row>
    <row r="100" spans="1:16" x14ac:dyDescent="0.3">
      <c r="A100" s="1">
        <v>44006</v>
      </c>
      <c r="B100">
        <v>4.2</v>
      </c>
      <c r="C100">
        <v>0.2136498</v>
      </c>
      <c r="D100">
        <v>14.262</v>
      </c>
      <c r="E100">
        <v>0</v>
      </c>
      <c r="F100">
        <v>7.6239999999999997</v>
      </c>
      <c r="G100">
        <v>0.6196197</v>
      </c>
      <c r="H100">
        <v>62.970001000000003</v>
      </c>
      <c r="I100">
        <v>0.1667305</v>
      </c>
      <c r="K100">
        <f t="shared" si="12"/>
        <v>20393.844545454544</v>
      </c>
      <c r="L100">
        <f t="shared" si="13"/>
        <v>0</v>
      </c>
      <c r="M100">
        <f t="shared" si="14"/>
        <v>67504.724104029723</v>
      </c>
      <c r="N100">
        <f t="shared" si="15"/>
        <v>17663.22329805305</v>
      </c>
      <c r="O100">
        <f t="shared" si="16"/>
        <v>105561.79194753732</v>
      </c>
      <c r="P100">
        <f t="shared" si="17"/>
        <v>5.5617919475373201E-2</v>
      </c>
    </row>
    <row r="101" spans="1:16" x14ac:dyDescent="0.3">
      <c r="A101" s="1">
        <v>44007</v>
      </c>
      <c r="B101">
        <v>4.298</v>
      </c>
      <c r="C101">
        <v>0.2136498</v>
      </c>
      <c r="D101">
        <v>14.756</v>
      </c>
      <c r="E101">
        <v>0</v>
      </c>
      <c r="F101">
        <v>7.6630000000000003</v>
      </c>
      <c r="G101">
        <v>0.6196197</v>
      </c>
      <c r="H101">
        <v>63.919998</v>
      </c>
      <c r="I101">
        <v>0.1667305</v>
      </c>
      <c r="K101">
        <f t="shared" si="12"/>
        <v>20869.700918181814</v>
      </c>
      <c r="L101">
        <f t="shared" si="13"/>
        <v>0</v>
      </c>
      <c r="M101">
        <f t="shared" si="14"/>
        <v>67850.039455558741</v>
      </c>
      <c r="N101">
        <f t="shared" si="15"/>
        <v>17929.699538755038</v>
      </c>
      <c r="O101">
        <f t="shared" si="16"/>
        <v>106649.4399124956</v>
      </c>
      <c r="P101">
        <f t="shared" si="17"/>
        <v>6.6494399124956027E-2</v>
      </c>
    </row>
    <row r="102" spans="1:16" x14ac:dyDescent="0.3">
      <c r="A102" s="1">
        <v>44008</v>
      </c>
      <c r="B102">
        <v>4.2119999999999997</v>
      </c>
      <c r="C102">
        <v>0.2136498</v>
      </c>
      <c r="D102">
        <v>14.484</v>
      </c>
      <c r="E102">
        <v>0</v>
      </c>
      <c r="F102">
        <v>7.6390000000000002</v>
      </c>
      <c r="G102">
        <v>0.6196197</v>
      </c>
      <c r="H102">
        <v>61.880001</v>
      </c>
      <c r="I102">
        <v>0.1667305</v>
      </c>
      <c r="K102">
        <f t="shared" si="12"/>
        <v>20452.112672727268</v>
      </c>
      <c r="L102">
        <f t="shared" si="13"/>
        <v>0</v>
      </c>
      <c r="M102">
        <f t="shared" si="14"/>
        <v>67637.537700771645</v>
      </c>
      <c r="N102">
        <f t="shared" si="15"/>
        <v>17357.475908992696</v>
      </c>
      <c r="O102">
        <f t="shared" si="16"/>
        <v>105447.1262824916</v>
      </c>
      <c r="P102">
        <f t="shared" si="17"/>
        <v>5.4471262824915989E-2</v>
      </c>
    </row>
    <row r="103" spans="1:16" x14ac:dyDescent="0.3">
      <c r="A103" s="1">
        <v>44011</v>
      </c>
      <c r="B103">
        <v>4.3179999999999996</v>
      </c>
      <c r="C103">
        <v>0.2136498</v>
      </c>
      <c r="D103">
        <v>14.914</v>
      </c>
      <c r="E103">
        <v>0</v>
      </c>
      <c r="F103">
        <v>7.7240000000000002</v>
      </c>
      <c r="G103">
        <v>0.6196197</v>
      </c>
      <c r="H103">
        <v>63.349997999999999</v>
      </c>
      <c r="I103">
        <v>0.1667305</v>
      </c>
      <c r="K103">
        <f t="shared" si="12"/>
        <v>20966.814463636358</v>
      </c>
      <c r="L103">
        <f t="shared" si="13"/>
        <v>0</v>
      </c>
      <c r="M103">
        <f t="shared" si="14"/>
        <v>68390.148082309228</v>
      </c>
      <c r="N103">
        <f t="shared" si="15"/>
        <v>17769.813289429901</v>
      </c>
      <c r="O103">
        <f t="shared" si="16"/>
        <v>107126.77583537549</v>
      </c>
      <c r="P103">
        <f t="shared" si="17"/>
        <v>7.1267758353754873E-2</v>
      </c>
    </row>
    <row r="104" spans="1:16" x14ac:dyDescent="0.3">
      <c r="A104" s="1">
        <v>44012</v>
      </c>
      <c r="B104">
        <v>4.2469999999999999</v>
      </c>
      <c r="C104">
        <v>0.2136498</v>
      </c>
      <c r="D104">
        <v>14.8</v>
      </c>
      <c r="E104">
        <v>0</v>
      </c>
      <c r="F104">
        <v>7.6779999999999999</v>
      </c>
      <c r="G104">
        <v>0.6196197</v>
      </c>
      <c r="H104">
        <v>63.52</v>
      </c>
      <c r="I104">
        <v>0.1667305</v>
      </c>
      <c r="K104">
        <f t="shared" si="12"/>
        <v>20622.061377272723</v>
      </c>
      <c r="L104">
        <f t="shared" si="13"/>
        <v>0</v>
      </c>
      <c r="M104">
        <f t="shared" si="14"/>
        <v>67982.853052300663</v>
      </c>
      <c r="N104">
        <f t="shared" si="15"/>
        <v>17817.499223040028</v>
      </c>
      <c r="O104">
        <f t="shared" si="16"/>
        <v>106422.41365261341</v>
      </c>
      <c r="P104">
        <f t="shared" si="17"/>
        <v>6.4224136526134012E-2</v>
      </c>
    </row>
    <row r="105" spans="1:16" x14ac:dyDescent="0.3">
      <c r="A105" s="1">
        <v>44013</v>
      </c>
      <c r="B105">
        <v>4.2270000000000003</v>
      </c>
      <c r="C105">
        <v>0.2136498</v>
      </c>
      <c r="D105">
        <v>14.692</v>
      </c>
      <c r="E105">
        <v>0</v>
      </c>
      <c r="F105">
        <v>7.702</v>
      </c>
      <c r="G105">
        <v>0.6196197</v>
      </c>
      <c r="H105">
        <v>64.190002000000007</v>
      </c>
      <c r="I105">
        <v>0.1667305</v>
      </c>
      <c r="K105">
        <f t="shared" si="12"/>
        <v>20524.947831818179</v>
      </c>
      <c r="L105">
        <f t="shared" si="13"/>
        <v>0</v>
      </c>
      <c r="M105">
        <f t="shared" si="14"/>
        <v>68195.354807087744</v>
      </c>
      <c r="N105">
        <f t="shared" si="15"/>
        <v>18005.4362525494</v>
      </c>
      <c r="O105">
        <f t="shared" si="16"/>
        <v>106725.73889145532</v>
      </c>
      <c r="P105">
        <f t="shared" si="17"/>
        <v>6.7257388914553129E-2</v>
      </c>
    </row>
    <row r="106" spans="1:16" x14ac:dyDescent="0.3">
      <c r="A106" s="1">
        <v>44014</v>
      </c>
      <c r="B106">
        <v>4.2699999999999996</v>
      </c>
      <c r="C106">
        <v>0.2136498</v>
      </c>
      <c r="D106">
        <v>15.5</v>
      </c>
      <c r="E106">
        <v>0</v>
      </c>
      <c r="F106">
        <v>7.9470000000000001</v>
      </c>
      <c r="G106">
        <v>0.6196197</v>
      </c>
      <c r="H106">
        <v>66.410004000000001</v>
      </c>
      <c r="I106">
        <v>0.1667305</v>
      </c>
      <c r="K106">
        <f t="shared" si="12"/>
        <v>20733.74195454545</v>
      </c>
      <c r="L106">
        <f t="shared" si="13"/>
        <v>0</v>
      </c>
      <c r="M106">
        <f t="shared" si="14"/>
        <v>70364.643553872535</v>
      </c>
      <c r="N106">
        <f t="shared" si="15"/>
        <v>18628.151679346429</v>
      </c>
      <c r="O106">
        <f t="shared" si="16"/>
        <v>109726.53718776441</v>
      </c>
      <c r="P106">
        <f t="shared" si="17"/>
        <v>9.7265371877644169E-2</v>
      </c>
    </row>
    <row r="107" spans="1:16" x14ac:dyDescent="0.3">
      <c r="A107" s="1">
        <v>44015</v>
      </c>
      <c r="B107">
        <v>4.1509999999999998</v>
      </c>
      <c r="C107">
        <v>0.2136498</v>
      </c>
      <c r="D107">
        <v>15.262</v>
      </c>
      <c r="E107">
        <v>0</v>
      </c>
      <c r="F107">
        <v>7.8739999999999997</v>
      </c>
      <c r="G107">
        <v>0.6196197</v>
      </c>
      <c r="H107">
        <v>65.629997000000003</v>
      </c>
      <c r="I107">
        <v>0.1667305</v>
      </c>
      <c r="K107">
        <f t="shared" si="12"/>
        <v>20155.916359090905</v>
      </c>
      <c r="L107">
        <f t="shared" si="13"/>
        <v>0</v>
      </c>
      <c r="M107">
        <f t="shared" si="14"/>
        <v>69718.284049728492</v>
      </c>
      <c r="N107">
        <f t="shared" si="15"/>
        <v>18409.358006228264</v>
      </c>
      <c r="O107">
        <f t="shared" si="16"/>
        <v>108283.55841504765</v>
      </c>
      <c r="P107">
        <f t="shared" si="17"/>
        <v>8.2835584150476427E-2</v>
      </c>
    </row>
    <row r="108" spans="1:16" x14ac:dyDescent="0.3">
      <c r="A108" s="1">
        <v>44018</v>
      </c>
      <c r="B108">
        <v>4.2110000000000003</v>
      </c>
      <c r="C108">
        <v>0.2136498</v>
      </c>
      <c r="D108">
        <v>15.866</v>
      </c>
      <c r="E108">
        <v>0</v>
      </c>
      <c r="F108">
        <v>7.9139999999999997</v>
      </c>
      <c r="G108">
        <v>0.6196197</v>
      </c>
      <c r="H108">
        <v>67.720000999999996</v>
      </c>
      <c r="I108">
        <v>0.1667305</v>
      </c>
      <c r="K108">
        <f t="shared" si="12"/>
        <v>20447.256995454543</v>
      </c>
      <c r="L108">
        <f t="shared" si="13"/>
        <v>0</v>
      </c>
      <c r="M108">
        <f t="shared" si="14"/>
        <v>70072.453641040294</v>
      </c>
      <c r="N108">
        <f t="shared" si="15"/>
        <v>18995.608709095872</v>
      </c>
      <c r="O108">
        <f t="shared" si="16"/>
        <v>109515.31934559072</v>
      </c>
      <c r="P108">
        <f t="shared" si="17"/>
        <v>9.5153193455907115E-2</v>
      </c>
    </row>
    <row r="109" spans="1:16" x14ac:dyDescent="0.3">
      <c r="A109" s="1">
        <v>44019</v>
      </c>
      <c r="B109">
        <v>4.0750000000000002</v>
      </c>
      <c r="C109">
        <v>0.2136498</v>
      </c>
      <c r="D109">
        <v>15.538</v>
      </c>
      <c r="E109">
        <v>0</v>
      </c>
      <c r="F109">
        <v>7.9749999999999996</v>
      </c>
      <c r="G109">
        <v>0.6196197</v>
      </c>
      <c r="H109">
        <v>67.300003000000004</v>
      </c>
      <c r="I109">
        <v>0.1667305</v>
      </c>
      <c r="K109">
        <f t="shared" si="12"/>
        <v>19786.884886363634</v>
      </c>
      <c r="L109">
        <f t="shared" si="13"/>
        <v>0</v>
      </c>
      <c r="M109">
        <f t="shared" si="14"/>
        <v>70612.562267790796</v>
      </c>
      <c r="N109">
        <f t="shared" si="15"/>
        <v>18877.798349544893</v>
      </c>
      <c r="O109">
        <f t="shared" si="16"/>
        <v>109277.24550369932</v>
      </c>
      <c r="P109">
        <f t="shared" si="17"/>
        <v>9.2772455036993273E-2</v>
      </c>
    </row>
    <row r="110" spans="1:16" x14ac:dyDescent="0.3">
      <c r="A110" s="1">
        <v>44020</v>
      </c>
      <c r="B110">
        <v>4</v>
      </c>
      <c r="C110">
        <v>0.2136498</v>
      </c>
      <c r="D110">
        <v>15.173999999999999</v>
      </c>
      <c r="E110">
        <v>0</v>
      </c>
      <c r="F110">
        <v>8.0860000000000003</v>
      </c>
      <c r="G110">
        <v>0.6196197</v>
      </c>
      <c r="H110">
        <v>65.830001999999993</v>
      </c>
      <c r="I110">
        <v>0.1667305</v>
      </c>
      <c r="K110">
        <f t="shared" si="12"/>
        <v>19422.709090909088</v>
      </c>
      <c r="L110">
        <f t="shared" si="13"/>
        <v>0</v>
      </c>
      <c r="M110">
        <f t="shared" si="14"/>
        <v>71595.382883681057</v>
      </c>
      <c r="N110">
        <f t="shared" si="15"/>
        <v>18465.459847098919</v>
      </c>
      <c r="O110">
        <f t="shared" si="16"/>
        <v>109483.55182168906</v>
      </c>
      <c r="P110">
        <f t="shared" si="17"/>
        <v>9.4835518216890735E-2</v>
      </c>
    </row>
    <row r="111" spans="1:16" x14ac:dyDescent="0.3">
      <c r="A111" s="1">
        <v>44021</v>
      </c>
      <c r="B111">
        <v>3.95</v>
      </c>
      <c r="C111">
        <v>0.2136498</v>
      </c>
      <c r="D111">
        <v>14.632</v>
      </c>
      <c r="E111">
        <v>0</v>
      </c>
      <c r="F111">
        <v>7.9359999999999999</v>
      </c>
      <c r="G111">
        <v>0.6196197</v>
      </c>
      <c r="H111">
        <v>63.220001000000003</v>
      </c>
      <c r="I111">
        <v>0.1667305</v>
      </c>
      <c r="K111">
        <f t="shared" si="12"/>
        <v>19179.925227272724</v>
      </c>
      <c r="L111">
        <f t="shared" si="13"/>
        <v>0</v>
      </c>
      <c r="M111">
        <f t="shared" si="14"/>
        <v>70267.246916261793</v>
      </c>
      <c r="N111">
        <f t="shared" si="15"/>
        <v>17733.348846002675</v>
      </c>
      <c r="O111">
        <f t="shared" si="16"/>
        <v>107180.5209895372</v>
      </c>
      <c r="P111">
        <f t="shared" si="17"/>
        <v>7.1805209895371869E-2</v>
      </c>
    </row>
    <row r="112" spans="1:16" x14ac:dyDescent="0.3">
      <c r="A112" s="1">
        <v>44022</v>
      </c>
      <c r="B112">
        <v>3.9990000000000001</v>
      </c>
      <c r="C112">
        <v>0.2136498</v>
      </c>
      <c r="D112">
        <v>15.13</v>
      </c>
      <c r="E112">
        <v>0</v>
      </c>
      <c r="F112">
        <v>8.0299999999999994</v>
      </c>
      <c r="G112">
        <v>0.6196197</v>
      </c>
      <c r="H112">
        <v>65.449996999999996</v>
      </c>
      <c r="I112">
        <v>0.1667305</v>
      </c>
      <c r="K112">
        <f t="shared" si="12"/>
        <v>19417.85341363636</v>
      </c>
      <c r="L112">
        <f t="shared" si="13"/>
        <v>0</v>
      </c>
      <c r="M112">
        <f t="shared" si="14"/>
        <v>71099.54545584452</v>
      </c>
      <c r="N112">
        <f t="shared" si="15"/>
        <v>18358.867611704536</v>
      </c>
      <c r="O112">
        <f t="shared" si="16"/>
        <v>108876.26648118542</v>
      </c>
      <c r="P112">
        <f t="shared" si="17"/>
        <v>8.8762664811854242E-2</v>
      </c>
    </row>
    <row r="113" spans="1:16" x14ac:dyDescent="0.3">
      <c r="A113" s="1">
        <v>44025</v>
      </c>
      <c r="B113">
        <v>4.0830000000000002</v>
      </c>
      <c r="C113">
        <v>0.2136498</v>
      </c>
      <c r="D113">
        <v>15.4</v>
      </c>
      <c r="E113">
        <v>0</v>
      </c>
      <c r="F113">
        <v>8.1219999999999999</v>
      </c>
      <c r="G113">
        <v>0.6196197</v>
      </c>
      <c r="H113">
        <v>67.849997999999999</v>
      </c>
      <c r="I113">
        <v>0.1667305</v>
      </c>
      <c r="K113">
        <f t="shared" si="12"/>
        <v>19825.730304545454</v>
      </c>
      <c r="L113">
        <f t="shared" si="13"/>
        <v>0</v>
      </c>
      <c r="M113">
        <f t="shared" si="14"/>
        <v>71914.135515861679</v>
      </c>
      <c r="N113">
        <f t="shared" si="15"/>
        <v>19032.073152523102</v>
      </c>
      <c r="O113">
        <f t="shared" si="16"/>
        <v>110771.93897293025</v>
      </c>
      <c r="P113">
        <f t="shared" si="17"/>
        <v>0.10771938972930251</v>
      </c>
    </row>
    <row r="114" spans="1:16" x14ac:dyDescent="0.3">
      <c r="A114" s="1">
        <v>44026</v>
      </c>
      <c r="B114">
        <v>4.1680000000000001</v>
      </c>
      <c r="C114">
        <v>0.2136498</v>
      </c>
      <c r="D114">
        <v>15.305999999999999</v>
      </c>
      <c r="E114">
        <v>0</v>
      </c>
      <c r="F114">
        <v>8.0139999999999993</v>
      </c>
      <c r="G114">
        <v>0.6196197</v>
      </c>
      <c r="H114">
        <v>66.160004000000001</v>
      </c>
      <c r="I114">
        <v>0.1667305</v>
      </c>
      <c r="K114">
        <f t="shared" si="12"/>
        <v>20238.462872727268</v>
      </c>
      <c r="L114">
        <f t="shared" si="13"/>
        <v>0</v>
      </c>
      <c r="M114">
        <f t="shared" si="14"/>
        <v>70957.877619319799</v>
      </c>
      <c r="N114">
        <f t="shared" si="15"/>
        <v>18558.026131396808</v>
      </c>
      <c r="O114">
        <f t="shared" si="16"/>
        <v>109754.36662344387</v>
      </c>
      <c r="P114">
        <f t="shared" si="17"/>
        <v>9.7543666234438664E-2</v>
      </c>
    </row>
    <row r="115" spans="1:16" x14ac:dyDescent="0.3">
      <c r="A115" s="1">
        <v>44027</v>
      </c>
      <c r="B115">
        <v>4.1159999999999997</v>
      </c>
      <c r="C115">
        <v>0.2136498</v>
      </c>
      <c r="D115">
        <v>15.726000000000001</v>
      </c>
      <c r="E115">
        <v>0</v>
      </c>
      <c r="F115">
        <v>8.1690000000000005</v>
      </c>
      <c r="G115">
        <v>0.6196197</v>
      </c>
      <c r="H115">
        <v>69.220000999999996</v>
      </c>
      <c r="I115">
        <v>0.1667305</v>
      </c>
      <c r="K115">
        <f t="shared" si="12"/>
        <v>19985.967654545449</v>
      </c>
      <c r="L115">
        <f t="shared" si="13"/>
        <v>0</v>
      </c>
      <c r="M115">
        <f t="shared" si="14"/>
        <v>72330.284785653042</v>
      </c>
      <c r="N115">
        <f t="shared" si="15"/>
        <v>19416.361996793607</v>
      </c>
      <c r="O115">
        <f t="shared" si="16"/>
        <v>111732.61443699211</v>
      </c>
      <c r="P115">
        <f t="shared" si="17"/>
        <v>0.11732614436992117</v>
      </c>
    </row>
    <row r="116" spans="1:16" x14ac:dyDescent="0.3">
      <c r="A116" s="1">
        <v>44028</v>
      </c>
      <c r="B116">
        <v>4.149</v>
      </c>
      <c r="C116">
        <v>0.2136498</v>
      </c>
      <c r="D116">
        <v>15.956</v>
      </c>
      <c r="E116">
        <v>0</v>
      </c>
      <c r="F116">
        <v>8.2530000000000001</v>
      </c>
      <c r="G116">
        <v>0.6196197</v>
      </c>
      <c r="H116">
        <v>67</v>
      </c>
      <c r="I116">
        <v>0.1667305</v>
      </c>
      <c r="K116">
        <f t="shared" si="12"/>
        <v>20146.205004545453</v>
      </c>
      <c r="L116">
        <f t="shared" si="13"/>
        <v>0</v>
      </c>
      <c r="M116">
        <f t="shared" si="14"/>
        <v>73074.040927407827</v>
      </c>
      <c r="N116">
        <f t="shared" si="15"/>
        <v>18793.646850498768</v>
      </c>
      <c r="O116">
        <f t="shared" si="16"/>
        <v>112013.89278245205</v>
      </c>
      <c r="P116">
        <f t="shared" si="17"/>
        <v>0.1201389278245204</v>
      </c>
    </row>
    <row r="117" spans="1:16" x14ac:dyDescent="0.3">
      <c r="A117" s="1">
        <v>44029</v>
      </c>
      <c r="B117">
        <v>4.1340000000000003</v>
      </c>
      <c r="C117">
        <v>0.2136498</v>
      </c>
      <c r="D117">
        <v>15.704000000000001</v>
      </c>
      <c r="E117">
        <v>0</v>
      </c>
      <c r="F117">
        <v>8.4269999999999996</v>
      </c>
      <c r="G117">
        <v>0.6196197</v>
      </c>
      <c r="H117">
        <v>65.900002000000001</v>
      </c>
      <c r="I117">
        <v>0.1667305</v>
      </c>
      <c r="K117">
        <f t="shared" si="12"/>
        <v>20073.369845454545</v>
      </c>
      <c r="L117">
        <f t="shared" si="13"/>
        <v>0</v>
      </c>
      <c r="M117">
        <f t="shared" si="14"/>
        <v>74614.678649614172</v>
      </c>
      <c r="N117">
        <f t="shared" si="15"/>
        <v>18485.095000524816</v>
      </c>
      <c r="O117">
        <f t="shared" si="16"/>
        <v>113173.14349559353</v>
      </c>
      <c r="P117">
        <f t="shared" si="17"/>
        <v>0.13173143495593531</v>
      </c>
    </row>
    <row r="118" spans="1:16" x14ac:dyDescent="0.3">
      <c r="A118" s="1">
        <v>44033</v>
      </c>
      <c r="B118">
        <v>4.1070000000000002</v>
      </c>
      <c r="C118">
        <v>0.2136498</v>
      </c>
      <c r="D118">
        <v>15.667999999999999</v>
      </c>
      <c r="E118">
        <v>0</v>
      </c>
      <c r="F118">
        <v>8.33</v>
      </c>
      <c r="G118">
        <v>0.6196197</v>
      </c>
      <c r="H118">
        <v>68.050003000000004</v>
      </c>
      <c r="I118">
        <v>0.1667305</v>
      </c>
      <c r="K118">
        <f t="shared" si="12"/>
        <v>19942.266559090906</v>
      </c>
      <c r="L118">
        <f t="shared" si="13"/>
        <v>0</v>
      </c>
      <c r="M118">
        <f t="shared" si="14"/>
        <v>73755.817390683049</v>
      </c>
      <c r="N118">
        <f t="shared" si="15"/>
        <v>19088.174993393761</v>
      </c>
      <c r="O118">
        <f t="shared" si="16"/>
        <v>112786.25894316772</v>
      </c>
      <c r="P118">
        <f t="shared" si="17"/>
        <v>0.12786258943167716</v>
      </c>
    </row>
    <row r="119" spans="1:16" x14ac:dyDescent="0.3">
      <c r="A119" s="1">
        <v>44034</v>
      </c>
      <c r="B119">
        <v>4.0419999999999998</v>
      </c>
      <c r="C119">
        <v>0.2136498</v>
      </c>
      <c r="D119">
        <v>15.246</v>
      </c>
      <c r="E119">
        <v>0</v>
      </c>
      <c r="F119">
        <v>8.1940000000000008</v>
      </c>
      <c r="G119">
        <v>0.6196197</v>
      </c>
      <c r="H119">
        <v>67.110000999999997</v>
      </c>
      <c r="I119">
        <v>0.1667305</v>
      </c>
      <c r="K119">
        <f t="shared" si="12"/>
        <v>19626.647536363631</v>
      </c>
      <c r="L119">
        <f t="shared" si="13"/>
        <v>0</v>
      </c>
      <c r="M119">
        <f t="shared" si="14"/>
        <v>72551.640780222922</v>
      </c>
      <c r="N119">
        <f t="shared" si="15"/>
        <v>18824.502372098796</v>
      </c>
      <c r="O119">
        <f t="shared" si="16"/>
        <v>111002.79068868535</v>
      </c>
      <c r="P119">
        <f t="shared" si="17"/>
        <v>0.11002790688685349</v>
      </c>
    </row>
    <row r="120" spans="1:16" x14ac:dyDescent="0.3">
      <c r="A120" s="1">
        <v>44035</v>
      </c>
      <c r="B120">
        <v>3.9769999999999999</v>
      </c>
      <c r="C120">
        <v>0.2136498</v>
      </c>
      <c r="D120">
        <v>15.022</v>
      </c>
      <c r="E120">
        <v>0</v>
      </c>
      <c r="F120">
        <v>8.1340000000000003</v>
      </c>
      <c r="G120">
        <v>0.6196197</v>
      </c>
      <c r="H120">
        <v>65.279999000000004</v>
      </c>
      <c r="I120">
        <v>0.1667305</v>
      </c>
      <c r="K120">
        <f t="shared" si="12"/>
        <v>19311.02851363636</v>
      </c>
      <c r="L120">
        <f t="shared" si="13"/>
        <v>0</v>
      </c>
      <c r="M120">
        <f t="shared" si="14"/>
        <v>72020.386393255219</v>
      </c>
      <c r="N120">
        <f t="shared" si="15"/>
        <v>18311.182800103179</v>
      </c>
      <c r="O120">
        <f t="shared" si="16"/>
        <v>109642.59770699477</v>
      </c>
      <c r="P120">
        <f t="shared" si="17"/>
        <v>9.6425977069947599E-2</v>
      </c>
    </row>
    <row r="121" spans="1:16" x14ac:dyDescent="0.3">
      <c r="A121" s="1">
        <v>44036</v>
      </c>
      <c r="B121">
        <v>3.8660000000000001</v>
      </c>
      <c r="C121">
        <v>0.2136498</v>
      </c>
      <c r="D121">
        <v>14.69</v>
      </c>
      <c r="E121">
        <v>0</v>
      </c>
      <c r="F121">
        <v>7.944</v>
      </c>
      <c r="G121">
        <v>0.6196197</v>
      </c>
      <c r="H121">
        <v>63.93</v>
      </c>
      <c r="I121">
        <v>0.1667305</v>
      </c>
      <c r="K121">
        <f t="shared" si="12"/>
        <v>18772.048336363634</v>
      </c>
      <c r="L121">
        <f t="shared" si="13"/>
        <v>0</v>
      </c>
      <c r="M121">
        <f t="shared" si="14"/>
        <v>70338.080834524153</v>
      </c>
      <c r="N121">
        <f t="shared" si="15"/>
        <v>17932.505121677408</v>
      </c>
      <c r="O121">
        <f t="shared" si="16"/>
        <v>107042.6342925652</v>
      </c>
      <c r="P121">
        <f t="shared" si="17"/>
        <v>7.0426342925651975E-2</v>
      </c>
    </row>
    <row r="122" spans="1:16" x14ac:dyDescent="0.3">
      <c r="A122" s="1">
        <v>44039</v>
      </c>
      <c r="B122">
        <v>3.7360000000000002</v>
      </c>
      <c r="C122">
        <v>0.2136498</v>
      </c>
      <c r="D122">
        <v>14.134</v>
      </c>
      <c r="E122">
        <v>0</v>
      </c>
      <c r="F122">
        <v>7.9210000000000003</v>
      </c>
      <c r="G122">
        <v>0.6196197</v>
      </c>
      <c r="H122">
        <v>61.919998</v>
      </c>
      <c r="I122">
        <v>0.1667305</v>
      </c>
      <c r="K122">
        <f t="shared" si="12"/>
        <v>18140.810290909089</v>
      </c>
      <c r="L122">
        <f t="shared" si="13"/>
        <v>0</v>
      </c>
      <c r="M122">
        <f t="shared" si="14"/>
        <v>70134.433319519871</v>
      </c>
      <c r="N122">
        <f t="shared" si="15"/>
        <v>17368.695155158061</v>
      </c>
      <c r="O122">
        <f t="shared" si="16"/>
        <v>105643.93876558702</v>
      </c>
      <c r="P122">
        <f t="shared" si="17"/>
        <v>5.6439387655870199E-2</v>
      </c>
    </row>
    <row r="123" spans="1:16" x14ac:dyDescent="0.3">
      <c r="A123" s="1">
        <v>44040</v>
      </c>
      <c r="B123">
        <v>3.7839999999999998</v>
      </c>
      <c r="C123">
        <v>0.2136498</v>
      </c>
      <c r="D123">
        <v>14.256</v>
      </c>
      <c r="E123">
        <v>0</v>
      </c>
      <c r="F123">
        <v>7.9</v>
      </c>
      <c r="G123">
        <v>0.6196197</v>
      </c>
      <c r="H123">
        <v>63.849997999999999</v>
      </c>
      <c r="I123">
        <v>0.1667305</v>
      </c>
      <c r="K123">
        <f t="shared" si="12"/>
        <v>18373.882799999996</v>
      </c>
      <c r="L123">
        <f t="shared" si="13"/>
        <v>0</v>
      </c>
      <c r="M123">
        <f t="shared" si="14"/>
        <v>69948.494284081171</v>
      </c>
      <c r="N123">
        <f t="shared" si="15"/>
        <v>17910.064385329144</v>
      </c>
      <c r="O123">
        <f t="shared" si="16"/>
        <v>106232.4414694103</v>
      </c>
      <c r="P123">
        <f t="shared" si="17"/>
        <v>6.2324414694103103E-2</v>
      </c>
    </row>
    <row r="124" spans="1:16" x14ac:dyDescent="0.3">
      <c r="A124" s="1">
        <v>44041</v>
      </c>
      <c r="B124">
        <v>3.8239999999999998</v>
      </c>
      <c r="C124">
        <v>0.2136498</v>
      </c>
      <c r="D124">
        <v>13.875999999999999</v>
      </c>
      <c r="E124">
        <v>0</v>
      </c>
      <c r="F124">
        <v>7.9749999999999996</v>
      </c>
      <c r="G124">
        <v>0.6196197</v>
      </c>
      <c r="H124">
        <v>62.18</v>
      </c>
      <c r="I124">
        <v>0.1667305</v>
      </c>
      <c r="K124">
        <f t="shared" si="12"/>
        <v>18568.109890909087</v>
      </c>
      <c r="L124">
        <f t="shared" si="13"/>
        <v>0</v>
      </c>
      <c r="M124">
        <f t="shared" si="14"/>
        <v>70612.562267790796</v>
      </c>
      <c r="N124">
        <f t="shared" si="15"/>
        <v>17441.626286030052</v>
      </c>
      <c r="O124">
        <f t="shared" si="16"/>
        <v>106622.29844472994</v>
      </c>
      <c r="P124">
        <f t="shared" si="17"/>
        <v>6.622298444729946E-2</v>
      </c>
    </row>
    <row r="125" spans="1:16" x14ac:dyDescent="0.3">
      <c r="A125" s="1">
        <v>44042</v>
      </c>
      <c r="B125">
        <v>3.7090000000000001</v>
      </c>
      <c r="C125">
        <v>0.2136498</v>
      </c>
      <c r="D125">
        <v>13.172000000000001</v>
      </c>
      <c r="E125">
        <v>0</v>
      </c>
      <c r="F125">
        <v>7.7370000000000001</v>
      </c>
      <c r="G125">
        <v>0.6196197</v>
      </c>
      <c r="H125">
        <v>63.34</v>
      </c>
      <c r="I125">
        <v>0.1667305</v>
      </c>
      <c r="K125">
        <f t="shared" si="12"/>
        <v>18009.707004545453</v>
      </c>
      <c r="L125">
        <f t="shared" si="13"/>
        <v>0</v>
      </c>
      <c r="M125">
        <f t="shared" si="14"/>
        <v>68505.253199485567</v>
      </c>
      <c r="N125">
        <f t="shared" si="15"/>
        <v>17767.0088285163</v>
      </c>
      <c r="O125">
        <f t="shared" si="16"/>
        <v>104281.96903254732</v>
      </c>
      <c r="P125">
        <f t="shared" si="17"/>
        <v>4.281969032547317E-2</v>
      </c>
    </row>
    <row r="126" spans="1:16" x14ac:dyDescent="0.3">
      <c r="A126" s="1">
        <v>44043</v>
      </c>
      <c r="B126">
        <v>3.548</v>
      </c>
      <c r="C126">
        <v>0.2136498</v>
      </c>
      <c r="D126">
        <v>12.984</v>
      </c>
      <c r="E126">
        <v>0</v>
      </c>
      <c r="F126">
        <v>7.7290000000000001</v>
      </c>
      <c r="G126">
        <v>0.6196197</v>
      </c>
      <c r="H126">
        <v>62.009998000000003</v>
      </c>
      <c r="I126">
        <v>0.1667305</v>
      </c>
      <c r="K126">
        <f t="shared" si="12"/>
        <v>17227.94296363636</v>
      </c>
      <c r="L126">
        <f t="shared" si="13"/>
        <v>0</v>
      </c>
      <c r="M126">
        <f t="shared" si="14"/>
        <v>68434.419281223207</v>
      </c>
      <c r="N126">
        <f t="shared" si="15"/>
        <v>17393.940352419926</v>
      </c>
      <c r="O126">
        <f t="shared" si="16"/>
        <v>103056.3025972795</v>
      </c>
      <c r="P126">
        <f t="shared" si="17"/>
        <v>3.0563025972794922E-2</v>
      </c>
    </row>
    <row r="127" spans="1:16" x14ac:dyDescent="0.3">
      <c r="A127" s="1">
        <v>44046</v>
      </c>
      <c r="B127">
        <v>3.6</v>
      </c>
      <c r="C127">
        <v>0.2136498</v>
      </c>
      <c r="D127">
        <v>12.9</v>
      </c>
      <c r="E127">
        <v>0</v>
      </c>
      <c r="F127">
        <v>7.8559999999999999</v>
      </c>
      <c r="G127">
        <v>0.6196197</v>
      </c>
      <c r="H127">
        <v>63.73</v>
      </c>
      <c r="I127">
        <v>0.1667305</v>
      </c>
      <c r="K127">
        <f t="shared" si="12"/>
        <v>17480.438181818179</v>
      </c>
      <c r="L127">
        <f t="shared" si="13"/>
        <v>0</v>
      </c>
      <c r="M127">
        <f t="shared" si="14"/>
        <v>69558.907733638189</v>
      </c>
      <c r="N127">
        <f t="shared" si="15"/>
        <v>17876.404683317709</v>
      </c>
      <c r="O127">
        <f t="shared" si="16"/>
        <v>104915.75059877407</v>
      </c>
      <c r="P127">
        <f t="shared" si="17"/>
        <v>4.9157505987740713E-2</v>
      </c>
    </row>
    <row r="128" spans="1:16" x14ac:dyDescent="0.3">
      <c r="A128" s="1">
        <v>44047</v>
      </c>
      <c r="B128">
        <v>3.6829999999999998</v>
      </c>
      <c r="C128">
        <v>0.2136498</v>
      </c>
      <c r="D128">
        <v>13.58</v>
      </c>
      <c r="E128">
        <v>0</v>
      </c>
      <c r="F128">
        <v>7.8689999999999998</v>
      </c>
      <c r="G128">
        <v>0.6196197</v>
      </c>
      <c r="H128">
        <v>65.680000000000007</v>
      </c>
      <c r="I128">
        <v>0.1667305</v>
      </c>
      <c r="K128">
        <f t="shared" si="12"/>
        <v>17883.459395454542</v>
      </c>
      <c r="L128">
        <f t="shared" si="13"/>
        <v>0</v>
      </c>
      <c r="M128">
        <f t="shared" si="14"/>
        <v>69674.012850814514</v>
      </c>
      <c r="N128">
        <f t="shared" si="15"/>
        <v>18423.383957324764</v>
      </c>
      <c r="O128">
        <f t="shared" si="16"/>
        <v>105980.85620359382</v>
      </c>
      <c r="P128">
        <f t="shared" si="17"/>
        <v>5.9808562035938317E-2</v>
      </c>
    </row>
    <row r="129" spans="1:16" x14ac:dyDescent="0.3">
      <c r="A129" s="1">
        <v>44048</v>
      </c>
      <c r="B129">
        <v>3.5710000000000002</v>
      </c>
      <c r="C129">
        <v>0.2136498</v>
      </c>
      <c r="D129">
        <v>13.476000000000001</v>
      </c>
      <c r="E129">
        <v>0</v>
      </c>
      <c r="F129">
        <v>7.8330000000000002</v>
      </c>
      <c r="G129">
        <v>0.6196197</v>
      </c>
      <c r="H129">
        <v>67.970000999999996</v>
      </c>
      <c r="I129">
        <v>0.1667305</v>
      </c>
      <c r="K129">
        <f t="shared" si="12"/>
        <v>17339.623540909088</v>
      </c>
      <c r="L129">
        <f t="shared" si="13"/>
        <v>0</v>
      </c>
      <c r="M129">
        <f t="shared" si="14"/>
        <v>69355.260218633892</v>
      </c>
      <c r="N129">
        <f t="shared" si="15"/>
        <v>19065.734257045493</v>
      </c>
      <c r="O129">
        <f t="shared" si="16"/>
        <v>105760.61801658847</v>
      </c>
      <c r="P129">
        <f t="shared" si="17"/>
        <v>5.7606180165884702E-2</v>
      </c>
    </row>
    <row r="130" spans="1:16" x14ac:dyDescent="0.3">
      <c r="A130" s="1">
        <v>44049</v>
      </c>
      <c r="B130">
        <v>3.431</v>
      </c>
      <c r="C130">
        <v>0.2136498</v>
      </c>
      <c r="D130">
        <v>13.302</v>
      </c>
      <c r="E130">
        <v>0</v>
      </c>
      <c r="F130">
        <v>7.73</v>
      </c>
      <c r="G130">
        <v>0.6196197</v>
      </c>
      <c r="H130">
        <v>68.330001999999993</v>
      </c>
      <c r="I130">
        <v>0.1667305</v>
      </c>
      <c r="K130">
        <f t="shared" si="12"/>
        <v>16659.82872272727</v>
      </c>
      <c r="L130">
        <f t="shared" si="13"/>
        <v>0</v>
      </c>
      <c r="M130">
        <f t="shared" si="14"/>
        <v>68443.273521006005</v>
      </c>
      <c r="N130">
        <f t="shared" si="15"/>
        <v>19166.715326595142</v>
      </c>
      <c r="O130">
        <f t="shared" si="16"/>
        <v>104269.81757032842</v>
      </c>
      <c r="P130">
        <f t="shared" si="17"/>
        <v>4.2698175703284269E-2</v>
      </c>
    </row>
    <row r="131" spans="1:16" x14ac:dyDescent="0.3">
      <c r="A131" s="1">
        <v>44050</v>
      </c>
      <c r="B131">
        <v>3.4710000000000001</v>
      </c>
      <c r="C131">
        <v>0.2136498</v>
      </c>
      <c r="D131">
        <v>13.298</v>
      </c>
      <c r="E131">
        <v>0</v>
      </c>
      <c r="F131">
        <v>7.8150000000000004</v>
      </c>
      <c r="G131">
        <v>0.6196197</v>
      </c>
      <c r="H131">
        <v>69.300003000000004</v>
      </c>
      <c r="I131">
        <v>0.1667305</v>
      </c>
      <c r="K131">
        <f t="shared" si="12"/>
        <v>16854.055813636362</v>
      </c>
      <c r="L131">
        <f t="shared" si="13"/>
        <v>0</v>
      </c>
      <c r="M131">
        <f t="shared" si="14"/>
        <v>69195.883902543588</v>
      </c>
      <c r="N131">
        <f t="shared" si="15"/>
        <v>19438.802733141871</v>
      </c>
      <c r="O131">
        <f t="shared" si="16"/>
        <v>105488.74244932181</v>
      </c>
      <c r="P131">
        <f t="shared" si="17"/>
        <v>5.488742449321804E-2</v>
      </c>
    </row>
    <row r="132" spans="1:16" x14ac:dyDescent="0.3">
      <c r="A132" s="1">
        <v>44053</v>
      </c>
      <c r="B132">
        <v>3.548</v>
      </c>
      <c r="C132">
        <v>0.2136498</v>
      </c>
      <c r="D132">
        <v>13.706</v>
      </c>
      <c r="E132">
        <v>0</v>
      </c>
      <c r="F132">
        <v>7.8650000000000002</v>
      </c>
      <c r="G132">
        <v>0.6196197</v>
      </c>
      <c r="H132">
        <v>72.059997999999993</v>
      </c>
      <c r="I132">
        <v>0.1667305</v>
      </c>
      <c r="K132">
        <f t="shared" si="12"/>
        <v>17227.94296363636</v>
      </c>
      <c r="L132">
        <f t="shared" si="13"/>
        <v>0</v>
      </c>
      <c r="M132">
        <f t="shared" si="14"/>
        <v>69638.595891683348</v>
      </c>
      <c r="N132">
        <f t="shared" si="15"/>
        <v>20212.987379994738</v>
      </c>
      <c r="O132">
        <f t="shared" si="16"/>
        <v>107079.52623531445</v>
      </c>
      <c r="P132">
        <f t="shared" si="17"/>
        <v>7.0795262353144484E-2</v>
      </c>
    </row>
    <row r="133" spans="1:16" x14ac:dyDescent="0.3">
      <c r="A133" s="1">
        <v>44054</v>
      </c>
      <c r="B133">
        <v>3.641</v>
      </c>
      <c r="C133">
        <v>0.2136498</v>
      </c>
      <c r="D133">
        <v>14.212</v>
      </c>
      <c r="E133">
        <v>0</v>
      </c>
      <c r="F133">
        <v>7.9640000000000004</v>
      </c>
      <c r="G133">
        <v>0.6196197</v>
      </c>
      <c r="H133">
        <v>76.180000000000007</v>
      </c>
      <c r="I133">
        <v>0.1667305</v>
      </c>
      <c r="K133">
        <f t="shared" si="12"/>
        <v>17679.520949999998</v>
      </c>
      <c r="L133">
        <f t="shared" si="13"/>
        <v>0</v>
      </c>
      <c r="M133">
        <f t="shared" si="14"/>
        <v>70515.165630180054</v>
      </c>
      <c r="N133">
        <f t="shared" si="15"/>
        <v>21368.6569712089</v>
      </c>
      <c r="O133">
        <f t="shared" si="16"/>
        <v>109563.34355138894</v>
      </c>
      <c r="P133">
        <f t="shared" si="17"/>
        <v>9.5633435513889475E-2</v>
      </c>
    </row>
    <row r="134" spans="1:16" x14ac:dyDescent="0.3">
      <c r="A134" s="1">
        <v>44055</v>
      </c>
      <c r="B134">
        <v>3.645</v>
      </c>
      <c r="C134">
        <v>0.2136498</v>
      </c>
      <c r="D134">
        <v>14.314</v>
      </c>
      <c r="E134">
        <v>0</v>
      </c>
      <c r="F134">
        <v>8.11</v>
      </c>
      <c r="G134">
        <v>0.6196197</v>
      </c>
      <c r="H134">
        <v>74.919998000000007</v>
      </c>
      <c r="I134">
        <v>0.1667305</v>
      </c>
      <c r="K134">
        <f t="shared" si="12"/>
        <v>17698.943659090906</v>
      </c>
      <c r="L134">
        <f t="shared" si="13"/>
        <v>0</v>
      </c>
      <c r="M134">
        <f t="shared" si="14"/>
        <v>71807.884638468124</v>
      </c>
      <c r="N134">
        <f t="shared" si="15"/>
        <v>21015.22364853842</v>
      </c>
      <c r="O134">
        <f t="shared" si="16"/>
        <v>110522.05194609745</v>
      </c>
      <c r="P134">
        <f t="shared" si="17"/>
        <v>0.10522051946097455</v>
      </c>
    </row>
    <row r="135" spans="1:16" x14ac:dyDescent="0.3">
      <c r="A135" s="1">
        <v>44056</v>
      </c>
      <c r="B135">
        <v>3.6560000000000001</v>
      </c>
      <c r="C135">
        <v>0.2136498</v>
      </c>
      <c r="D135">
        <v>14.2</v>
      </c>
      <c r="E135">
        <v>0</v>
      </c>
      <c r="F135">
        <v>8.0079999999999991</v>
      </c>
      <c r="G135">
        <v>0.6196197</v>
      </c>
      <c r="H135">
        <v>73.300003000000004</v>
      </c>
      <c r="I135">
        <v>0.1667305</v>
      </c>
      <c r="K135">
        <f t="shared" si="12"/>
        <v>17752.356109090906</v>
      </c>
      <c r="L135">
        <f t="shared" si="13"/>
        <v>0</v>
      </c>
      <c r="M135">
        <f t="shared" si="14"/>
        <v>70904.752180623022</v>
      </c>
      <c r="N135">
        <f t="shared" si="15"/>
        <v>20560.811500335825</v>
      </c>
      <c r="O135">
        <f t="shared" si="16"/>
        <v>109217.91979004975</v>
      </c>
      <c r="P135">
        <f t="shared" si="17"/>
        <v>9.2179197900497556E-2</v>
      </c>
    </row>
    <row r="136" spans="1:16" x14ac:dyDescent="0.3">
      <c r="A136" s="1">
        <v>44057</v>
      </c>
      <c r="B136">
        <v>3.6309999999999998</v>
      </c>
      <c r="C136">
        <v>0.2136498</v>
      </c>
      <c r="D136">
        <v>14.066000000000001</v>
      </c>
      <c r="E136">
        <v>0</v>
      </c>
      <c r="F136">
        <v>7.8849999999999998</v>
      </c>
      <c r="G136">
        <v>0.6196197</v>
      </c>
      <c r="H136">
        <v>72.110000999999997</v>
      </c>
      <c r="I136">
        <v>0.1667305</v>
      </c>
      <c r="K136">
        <f t="shared" si="12"/>
        <v>17630.964177272723</v>
      </c>
      <c r="L136">
        <f t="shared" si="13"/>
        <v>0</v>
      </c>
      <c r="M136">
        <f t="shared" si="14"/>
        <v>69815.680687339234</v>
      </c>
      <c r="N136">
        <f t="shared" si="15"/>
        <v>20227.013331091239</v>
      </c>
      <c r="O136">
        <f t="shared" si="16"/>
        <v>107673.65819570319</v>
      </c>
      <c r="P136">
        <f t="shared" si="17"/>
        <v>7.6736581957031813E-2</v>
      </c>
    </row>
    <row r="137" spans="1:16" x14ac:dyDescent="0.3">
      <c r="A137" s="1">
        <v>44060</v>
      </c>
      <c r="B137">
        <v>3.58</v>
      </c>
      <c r="C137">
        <v>0.2136498</v>
      </c>
      <c r="D137">
        <v>13.996</v>
      </c>
      <c r="E137">
        <v>0</v>
      </c>
      <c r="F137">
        <v>7.8079999999999998</v>
      </c>
      <c r="G137">
        <v>0.6196197</v>
      </c>
      <c r="H137">
        <v>71.440002000000007</v>
      </c>
      <c r="I137">
        <v>0.1667305</v>
      </c>
      <c r="K137">
        <f t="shared" si="12"/>
        <v>17383.324636363635</v>
      </c>
      <c r="L137">
        <f t="shared" si="13"/>
        <v>0</v>
      </c>
      <c r="M137">
        <f t="shared" si="14"/>
        <v>69133.904224064012</v>
      </c>
      <c r="N137">
        <f t="shared" si="15"/>
        <v>20039.077143088445</v>
      </c>
      <c r="O137">
        <f t="shared" si="16"/>
        <v>106556.3060035161</v>
      </c>
      <c r="P137">
        <f t="shared" si="17"/>
        <v>6.5563060035161103E-2</v>
      </c>
    </row>
    <row r="138" spans="1:16" x14ac:dyDescent="0.3">
      <c r="A138" s="1">
        <v>44061</v>
      </c>
      <c r="B138">
        <v>3.5249999999999999</v>
      </c>
      <c r="C138">
        <v>0.2136498</v>
      </c>
      <c r="D138">
        <v>13.74</v>
      </c>
      <c r="E138">
        <v>0</v>
      </c>
      <c r="F138">
        <v>7.7880000000000003</v>
      </c>
      <c r="G138">
        <v>0.6196197</v>
      </c>
      <c r="H138">
        <v>69.230002999999996</v>
      </c>
      <c r="I138">
        <v>0.1667305</v>
      </c>
      <c r="K138">
        <f t="shared" si="12"/>
        <v>17116.262386363633</v>
      </c>
      <c r="L138">
        <f t="shared" si="13"/>
        <v>0</v>
      </c>
      <c r="M138">
        <f t="shared" si="14"/>
        <v>68956.819428408126</v>
      </c>
      <c r="N138">
        <f t="shared" si="15"/>
        <v>19419.167579715973</v>
      </c>
      <c r="O138">
        <f t="shared" si="16"/>
        <v>105492.24939448772</v>
      </c>
      <c r="P138">
        <f t="shared" si="17"/>
        <v>5.4922493944877138E-2</v>
      </c>
    </row>
    <row r="139" spans="1:16" x14ac:dyDescent="0.3">
      <c r="A139" s="1">
        <v>44062</v>
      </c>
      <c r="B139">
        <v>3.61</v>
      </c>
      <c r="C139">
        <v>0.2136498</v>
      </c>
      <c r="D139">
        <v>13.914</v>
      </c>
      <c r="E139">
        <v>0</v>
      </c>
      <c r="F139">
        <v>7.8650000000000002</v>
      </c>
      <c r="G139">
        <v>0.6196197</v>
      </c>
      <c r="H139">
        <v>70.25</v>
      </c>
      <c r="I139">
        <v>0.1667305</v>
      </c>
      <c r="K139">
        <f t="shared" si="12"/>
        <v>17528.994954545451</v>
      </c>
      <c r="L139">
        <f t="shared" si="13"/>
        <v>0</v>
      </c>
      <c r="M139">
        <f t="shared" si="14"/>
        <v>69638.595891683348</v>
      </c>
      <c r="N139">
        <f t="shared" si="15"/>
        <v>19705.278973843859</v>
      </c>
      <c r="O139">
        <f t="shared" si="16"/>
        <v>106872.86982007265</v>
      </c>
      <c r="P139">
        <f t="shared" si="17"/>
        <v>6.8728698200726468E-2</v>
      </c>
    </row>
    <row r="140" spans="1:16" x14ac:dyDescent="0.3">
      <c r="A140" s="1">
        <v>44063</v>
      </c>
      <c r="B140">
        <v>3.512</v>
      </c>
      <c r="C140">
        <v>0.2136498</v>
      </c>
      <c r="D140">
        <v>13.55</v>
      </c>
      <c r="E140">
        <v>0</v>
      </c>
      <c r="F140">
        <v>7.7549999999999999</v>
      </c>
      <c r="G140">
        <v>0.6196197</v>
      </c>
      <c r="H140">
        <v>69.169998000000007</v>
      </c>
      <c r="I140">
        <v>0.1667305</v>
      </c>
      <c r="K140">
        <f t="shared" si="12"/>
        <v>17053.138581818181</v>
      </c>
      <c r="L140">
        <f t="shared" si="13"/>
        <v>0</v>
      </c>
      <c r="M140">
        <f t="shared" si="14"/>
        <v>68664.629515575885</v>
      </c>
      <c r="N140">
        <f t="shared" si="15"/>
        <v>19402.33604569711</v>
      </c>
      <c r="O140">
        <f t="shared" si="16"/>
        <v>105120.10414309117</v>
      </c>
      <c r="P140">
        <f t="shared" si="17"/>
        <v>5.1201041430911642E-2</v>
      </c>
    </row>
    <row r="141" spans="1:16" x14ac:dyDescent="0.3">
      <c r="A141" s="1">
        <v>44064</v>
      </c>
      <c r="B141">
        <v>3.4820000000000002</v>
      </c>
      <c r="C141">
        <v>0.2136498</v>
      </c>
      <c r="D141">
        <v>13.282</v>
      </c>
      <c r="E141">
        <v>0</v>
      </c>
      <c r="F141">
        <v>7.7309999999999999</v>
      </c>
      <c r="G141">
        <v>0.6196197</v>
      </c>
      <c r="H141">
        <v>69.080001999999993</v>
      </c>
      <c r="I141">
        <v>0.1667305</v>
      </c>
      <c r="K141">
        <f t="shared" si="12"/>
        <v>16907.468263636361</v>
      </c>
      <c r="L141">
        <f t="shared" si="13"/>
        <v>0</v>
      </c>
      <c r="M141">
        <f t="shared" si="14"/>
        <v>68452.12776078879</v>
      </c>
      <c r="N141">
        <f t="shared" si="15"/>
        <v>19377.091970444009</v>
      </c>
      <c r="O141">
        <f t="shared" si="16"/>
        <v>104736.68799486916</v>
      </c>
      <c r="P141">
        <f t="shared" si="17"/>
        <v>4.7366879948691709E-2</v>
      </c>
    </row>
    <row r="142" spans="1:16" x14ac:dyDescent="0.3">
      <c r="A142" s="1">
        <v>44067</v>
      </c>
      <c r="B142">
        <v>3.585</v>
      </c>
      <c r="C142">
        <v>0.2136498</v>
      </c>
      <c r="D142">
        <v>13.837999999999999</v>
      </c>
      <c r="E142">
        <v>0</v>
      </c>
      <c r="F142">
        <v>7.8659999999999997</v>
      </c>
      <c r="G142">
        <v>0.6196197</v>
      </c>
      <c r="H142">
        <v>72.099997999999999</v>
      </c>
      <c r="I142">
        <v>0.1667305</v>
      </c>
      <c r="K142">
        <f t="shared" si="12"/>
        <v>17407.603022727271</v>
      </c>
      <c r="L142">
        <f t="shared" si="13"/>
        <v>0</v>
      </c>
      <c r="M142">
        <f t="shared" si="14"/>
        <v>69647.450131466132</v>
      </c>
      <c r="N142">
        <f t="shared" si="15"/>
        <v>20224.207467666682</v>
      </c>
      <c r="O142">
        <f t="shared" si="16"/>
        <v>107279.26062186008</v>
      </c>
      <c r="P142">
        <f t="shared" si="17"/>
        <v>7.2792606218600842E-2</v>
      </c>
    </row>
    <row r="143" spans="1:16" x14ac:dyDescent="0.3">
      <c r="A143" s="1">
        <v>44068</v>
      </c>
      <c r="B143">
        <v>3.5150000000000001</v>
      </c>
      <c r="C143">
        <v>0.2136498</v>
      </c>
      <c r="D143">
        <v>13.795999999999999</v>
      </c>
      <c r="E143">
        <v>0</v>
      </c>
      <c r="F143">
        <v>7.8040000000000003</v>
      </c>
      <c r="G143">
        <v>0.6196197</v>
      </c>
      <c r="H143">
        <v>71.559997999999993</v>
      </c>
      <c r="I143">
        <v>0.1667305</v>
      </c>
      <c r="K143">
        <f t="shared" si="12"/>
        <v>17067.705613636361</v>
      </c>
      <c r="L143">
        <f t="shared" si="13"/>
        <v>0</v>
      </c>
      <c r="M143">
        <f t="shared" si="14"/>
        <v>69098.487264932846</v>
      </c>
      <c r="N143">
        <f t="shared" si="15"/>
        <v>20072.736284095496</v>
      </c>
      <c r="O143">
        <f t="shared" si="16"/>
        <v>106238.92916266472</v>
      </c>
      <c r="P143">
        <f t="shared" si="17"/>
        <v>6.2389291626647081E-2</v>
      </c>
    </row>
    <row r="144" spans="1:16" x14ac:dyDescent="0.3">
      <c r="A144" s="1">
        <v>44069</v>
      </c>
      <c r="B144">
        <v>3.468</v>
      </c>
      <c r="C144">
        <v>0.2136498</v>
      </c>
      <c r="D144">
        <v>13.9</v>
      </c>
      <c r="E144">
        <v>0</v>
      </c>
      <c r="F144">
        <v>7.798</v>
      </c>
      <c r="G144">
        <v>0.6196197</v>
      </c>
      <c r="H144">
        <v>70.239998</v>
      </c>
      <c r="I144">
        <v>0.1667305</v>
      </c>
      <c r="K144">
        <f t="shared" si="12"/>
        <v>16839.488781818178</v>
      </c>
      <c r="L144">
        <f t="shared" si="13"/>
        <v>0</v>
      </c>
      <c r="M144">
        <f t="shared" si="14"/>
        <v>69045.361826236069</v>
      </c>
      <c r="N144">
        <f t="shared" si="15"/>
        <v>19702.473390921492</v>
      </c>
      <c r="O144">
        <f t="shared" si="16"/>
        <v>105587.32399897574</v>
      </c>
      <c r="P144">
        <f t="shared" si="17"/>
        <v>5.5873239989757462E-2</v>
      </c>
    </row>
    <row r="145" spans="1:16" x14ac:dyDescent="0.3">
      <c r="A145" s="1">
        <v>44070</v>
      </c>
      <c r="B145">
        <v>3.4350000000000001</v>
      </c>
      <c r="C145">
        <v>0.2136498</v>
      </c>
      <c r="D145">
        <v>13.73</v>
      </c>
      <c r="E145">
        <v>0</v>
      </c>
      <c r="F145">
        <v>7.617</v>
      </c>
      <c r="G145">
        <v>0.6196197</v>
      </c>
      <c r="H145">
        <v>72.110000999999997</v>
      </c>
      <c r="I145">
        <v>0.1667305</v>
      </c>
      <c r="K145">
        <f t="shared" si="12"/>
        <v>16679.251431818178</v>
      </c>
      <c r="L145">
        <f t="shared" si="13"/>
        <v>0</v>
      </c>
      <c r="M145">
        <f t="shared" si="14"/>
        <v>67442.744425550161</v>
      </c>
      <c r="N145">
        <f t="shared" si="15"/>
        <v>20227.013331091239</v>
      </c>
      <c r="O145">
        <f t="shared" si="16"/>
        <v>104349.00918845957</v>
      </c>
      <c r="P145">
        <f t="shared" si="17"/>
        <v>4.3490091884595738E-2</v>
      </c>
    </row>
    <row r="146" spans="1:16" x14ac:dyDescent="0.3">
      <c r="A146" s="1">
        <v>44071</v>
      </c>
      <c r="B146">
        <v>3.39</v>
      </c>
      <c r="C146">
        <v>0.2136498</v>
      </c>
      <c r="D146">
        <v>14.154</v>
      </c>
      <c r="E146">
        <v>0</v>
      </c>
      <c r="F146">
        <v>7.64</v>
      </c>
      <c r="G146">
        <v>0.6196197</v>
      </c>
      <c r="H146">
        <v>71.440002000000007</v>
      </c>
      <c r="I146">
        <v>0.1667305</v>
      </c>
      <c r="K146">
        <f t="shared" si="12"/>
        <v>16460.745954545451</v>
      </c>
      <c r="L146">
        <f t="shared" si="13"/>
        <v>0</v>
      </c>
      <c r="M146">
        <f t="shared" si="14"/>
        <v>67646.391940554444</v>
      </c>
      <c r="N146">
        <f t="shared" si="15"/>
        <v>20039.077143088445</v>
      </c>
      <c r="O146">
        <f t="shared" si="16"/>
        <v>104146.21503818834</v>
      </c>
      <c r="P146">
        <f t="shared" si="17"/>
        <v>4.14621503818835E-2</v>
      </c>
    </row>
    <row r="147" spans="1:16" x14ac:dyDescent="0.3">
      <c r="A147" s="1">
        <v>44074</v>
      </c>
      <c r="B147">
        <v>3.3109999999999999</v>
      </c>
      <c r="C147">
        <v>0.2136498</v>
      </c>
      <c r="D147">
        <v>13.582000000000001</v>
      </c>
      <c r="E147">
        <v>0</v>
      </c>
      <c r="F147">
        <v>7.5890000000000004</v>
      </c>
      <c r="G147">
        <v>0.6196197</v>
      </c>
      <c r="H147">
        <v>68.839995999999999</v>
      </c>
      <c r="I147">
        <v>0.1667305</v>
      </c>
      <c r="K147">
        <f t="shared" si="12"/>
        <v>16077.147449999997</v>
      </c>
      <c r="L147">
        <f t="shared" si="13"/>
        <v>0</v>
      </c>
      <c r="M147">
        <f t="shared" si="14"/>
        <v>67194.8257116319</v>
      </c>
      <c r="N147">
        <f t="shared" si="15"/>
        <v>19309.76976139922</v>
      </c>
      <c r="O147">
        <f t="shared" si="16"/>
        <v>102581.74292303112</v>
      </c>
      <c r="P147">
        <f t="shared" si="17"/>
        <v>2.5817429230311273E-2</v>
      </c>
    </row>
    <row r="148" spans="1:16" x14ac:dyDescent="0.3">
      <c r="A148" s="1">
        <v>44075</v>
      </c>
      <c r="B148">
        <v>3.2469999999999999</v>
      </c>
      <c r="C148">
        <v>0.2136498</v>
      </c>
      <c r="D148">
        <v>13.23</v>
      </c>
      <c r="E148">
        <v>0</v>
      </c>
      <c r="F148">
        <v>7.5039999999999996</v>
      </c>
      <c r="G148">
        <v>0.6196197</v>
      </c>
      <c r="H148">
        <v>69.569999999999993</v>
      </c>
      <c r="I148">
        <v>0.1667305</v>
      </c>
      <c r="K148">
        <f t="shared" ref="K148:K160" si="18">$K$82 *B148</f>
        <v>15766.384104545452</v>
      </c>
      <c r="L148">
        <f t="shared" ref="L148:L160" si="19">$L$82*D148</f>
        <v>0</v>
      </c>
      <c r="M148">
        <f t="shared" ref="M148:M160" si="20">$M$82*F148</f>
        <v>66442.215330094303</v>
      </c>
      <c r="N148">
        <f t="shared" ref="N148:N160" si="21">$N$82*H148</f>
        <v>19514.537483420885</v>
      </c>
      <c r="O148">
        <f t="shared" ref="O148:O160" si="22">SUM(K148:N148)</f>
        <v>101723.13691806063</v>
      </c>
      <c r="P148">
        <f t="shared" ref="P148:P160" si="23">(O148/$O$83)-1</f>
        <v>1.7231369180606304E-2</v>
      </c>
    </row>
    <row r="149" spans="1:16" x14ac:dyDescent="0.3">
      <c r="A149" s="1">
        <v>44076</v>
      </c>
      <c r="B149">
        <v>3.2629999999999999</v>
      </c>
      <c r="C149">
        <v>0.2136498</v>
      </c>
      <c r="D149">
        <v>12.92</v>
      </c>
      <c r="E149">
        <v>0</v>
      </c>
      <c r="F149">
        <v>7.6479999999999997</v>
      </c>
      <c r="G149">
        <v>0.6196197</v>
      </c>
      <c r="H149">
        <v>72.080001999999993</v>
      </c>
      <c r="I149">
        <v>0.1667305</v>
      </c>
      <c r="K149">
        <f t="shared" si="18"/>
        <v>15844.074940909088</v>
      </c>
      <c r="L149">
        <f t="shared" si="19"/>
        <v>0</v>
      </c>
      <c r="M149">
        <f t="shared" si="20"/>
        <v>67717.225858816804</v>
      </c>
      <c r="N149">
        <f t="shared" si="21"/>
        <v>20218.598545839475</v>
      </c>
      <c r="O149">
        <f t="shared" si="22"/>
        <v>103779.89934556537</v>
      </c>
      <c r="P149">
        <f t="shared" si="23"/>
        <v>3.779899345565374E-2</v>
      </c>
    </row>
    <row r="150" spans="1:16" x14ac:dyDescent="0.3">
      <c r="A150" s="1">
        <v>44077</v>
      </c>
      <c r="B150">
        <v>3.3260000000000001</v>
      </c>
      <c r="C150">
        <v>0.2136498</v>
      </c>
      <c r="D150">
        <v>12.95</v>
      </c>
      <c r="E150">
        <v>0</v>
      </c>
      <c r="F150">
        <v>7.58</v>
      </c>
      <c r="G150">
        <v>0.6196197</v>
      </c>
      <c r="H150">
        <v>71.5</v>
      </c>
      <c r="I150">
        <v>0.1667305</v>
      </c>
      <c r="K150">
        <f t="shared" si="18"/>
        <v>16149.982609090906</v>
      </c>
      <c r="L150">
        <f t="shared" si="19"/>
        <v>0</v>
      </c>
      <c r="M150">
        <f t="shared" si="20"/>
        <v>67115.137553586741</v>
      </c>
      <c r="N150">
        <f t="shared" si="21"/>
        <v>20055.906713591969</v>
      </c>
      <c r="O150">
        <f t="shared" si="22"/>
        <v>103321.02687626961</v>
      </c>
      <c r="P150">
        <f t="shared" si="23"/>
        <v>3.321026876269606E-2</v>
      </c>
    </row>
    <row r="151" spans="1:16" x14ac:dyDescent="0.3">
      <c r="A151" s="1">
        <v>44078</v>
      </c>
      <c r="B151">
        <v>3.2959999999999998</v>
      </c>
      <c r="C151">
        <v>0.2136498</v>
      </c>
      <c r="D151">
        <v>13.673999999999999</v>
      </c>
      <c r="E151">
        <v>0</v>
      </c>
      <c r="F151">
        <v>7.4119999999999999</v>
      </c>
      <c r="G151">
        <v>0.6196197</v>
      </c>
      <c r="H151">
        <v>69.779999000000004</v>
      </c>
      <c r="I151">
        <v>0.1667305</v>
      </c>
      <c r="K151">
        <f t="shared" si="18"/>
        <v>16004.312290909087</v>
      </c>
      <c r="L151">
        <f t="shared" si="19"/>
        <v>0</v>
      </c>
      <c r="M151">
        <f t="shared" si="20"/>
        <v>65627.625270077158</v>
      </c>
      <c r="N151">
        <f t="shared" si="21"/>
        <v>19573.44266319638</v>
      </c>
      <c r="O151">
        <f t="shared" si="22"/>
        <v>101205.38022418262</v>
      </c>
      <c r="P151">
        <f t="shared" si="23"/>
        <v>1.2053802241826173E-2</v>
      </c>
    </row>
    <row r="152" spans="1:16" x14ac:dyDescent="0.3">
      <c r="A152" s="1">
        <v>44081</v>
      </c>
      <c r="B152">
        <v>3.3159999999999998</v>
      </c>
      <c r="C152">
        <v>0.2136498</v>
      </c>
      <c r="D152">
        <v>13.526</v>
      </c>
      <c r="E152">
        <v>0</v>
      </c>
      <c r="F152">
        <v>7.593</v>
      </c>
      <c r="G152">
        <v>0.6196197</v>
      </c>
      <c r="H152">
        <v>73.769997000000004</v>
      </c>
      <c r="I152">
        <v>0.1667305</v>
      </c>
      <c r="K152">
        <f t="shared" si="18"/>
        <v>16101.425836363633</v>
      </c>
      <c r="L152">
        <f t="shared" si="19"/>
        <v>0</v>
      </c>
      <c r="M152">
        <f t="shared" si="20"/>
        <v>67230.24267076308</v>
      </c>
      <c r="N152">
        <f t="shared" si="21"/>
        <v>20692.645847467968</v>
      </c>
      <c r="O152">
        <f t="shared" si="22"/>
        <v>104024.31435459468</v>
      </c>
      <c r="P152">
        <f t="shared" si="23"/>
        <v>4.0243143545946714E-2</v>
      </c>
    </row>
    <row r="153" spans="1:16" x14ac:dyDescent="0.3">
      <c r="A153" s="1">
        <v>44082</v>
      </c>
      <c r="B153">
        <v>3.2759999999999998</v>
      </c>
      <c r="C153">
        <v>0.2136498</v>
      </c>
      <c r="D153">
        <v>13.018000000000001</v>
      </c>
      <c r="E153">
        <v>0</v>
      </c>
      <c r="F153">
        <v>7.4729999999999999</v>
      </c>
      <c r="G153">
        <v>0.6196197</v>
      </c>
      <c r="H153">
        <v>70.779999000000004</v>
      </c>
      <c r="I153">
        <v>0.1667305</v>
      </c>
      <c r="K153">
        <f t="shared" si="18"/>
        <v>15907.198745454541</v>
      </c>
      <c r="L153">
        <f t="shared" si="19"/>
        <v>0</v>
      </c>
      <c r="M153">
        <f t="shared" si="20"/>
        <v>66167.73389682766</v>
      </c>
      <c r="N153">
        <f t="shared" si="21"/>
        <v>19853.944854994868</v>
      </c>
      <c r="O153">
        <f t="shared" si="22"/>
        <v>101928.87749727708</v>
      </c>
      <c r="P153">
        <f t="shared" si="23"/>
        <v>1.9288774972770817E-2</v>
      </c>
    </row>
    <row r="154" spans="1:16" x14ac:dyDescent="0.3">
      <c r="A154" s="1">
        <v>44083</v>
      </c>
      <c r="B154">
        <v>3.3420000000000001</v>
      </c>
      <c r="C154">
        <v>0.2136498</v>
      </c>
      <c r="D154">
        <v>13.182</v>
      </c>
      <c r="E154">
        <v>0</v>
      </c>
      <c r="F154">
        <v>7.6509999999999998</v>
      </c>
      <c r="G154">
        <v>0.6196197</v>
      </c>
      <c r="H154">
        <v>69.389999000000003</v>
      </c>
      <c r="I154">
        <v>0.1667305</v>
      </c>
      <c r="K154">
        <f t="shared" si="18"/>
        <v>16227.673445454542</v>
      </c>
      <c r="L154">
        <f t="shared" si="19"/>
        <v>0</v>
      </c>
      <c r="M154">
        <f t="shared" si="20"/>
        <v>67743.788578165186</v>
      </c>
      <c r="N154">
        <f t="shared" si="21"/>
        <v>19464.046808394967</v>
      </c>
      <c r="O154">
        <f t="shared" si="22"/>
        <v>103435.50883201469</v>
      </c>
      <c r="P154">
        <f t="shared" si="23"/>
        <v>3.4355088320146887E-2</v>
      </c>
    </row>
    <row r="155" spans="1:16" x14ac:dyDescent="0.3">
      <c r="A155" s="1">
        <v>44084</v>
      </c>
      <c r="B155">
        <v>3.27</v>
      </c>
      <c r="C155">
        <v>0.2136498</v>
      </c>
      <c r="D155">
        <v>13.254</v>
      </c>
      <c r="E155">
        <v>0</v>
      </c>
      <c r="F155">
        <v>7.6040000000000001</v>
      </c>
      <c r="G155">
        <v>0.6196197</v>
      </c>
      <c r="H155">
        <v>69.440002000000007</v>
      </c>
      <c r="I155">
        <v>0.1667305</v>
      </c>
      <c r="K155">
        <f t="shared" si="18"/>
        <v>15878.064681818179</v>
      </c>
      <c r="L155">
        <f t="shared" si="19"/>
        <v>0</v>
      </c>
      <c r="M155">
        <f t="shared" si="20"/>
        <v>67327.639308373822</v>
      </c>
      <c r="N155">
        <f t="shared" si="21"/>
        <v>19478.072759491468</v>
      </c>
      <c r="O155">
        <f t="shared" si="22"/>
        <v>102683.77674968347</v>
      </c>
      <c r="P155">
        <f t="shared" si="23"/>
        <v>2.6837767496834752E-2</v>
      </c>
    </row>
    <row r="156" spans="1:16" x14ac:dyDescent="0.3">
      <c r="A156" s="1">
        <v>44085</v>
      </c>
      <c r="B156">
        <v>3.258</v>
      </c>
      <c r="C156">
        <v>0.2136498</v>
      </c>
      <c r="D156">
        <v>12.842000000000001</v>
      </c>
      <c r="E156">
        <v>0</v>
      </c>
      <c r="F156">
        <v>7.66</v>
      </c>
      <c r="G156">
        <v>0.6196197</v>
      </c>
      <c r="H156">
        <v>68.819999999999993</v>
      </c>
      <c r="I156">
        <v>0.1667305</v>
      </c>
      <c r="K156">
        <f t="shared" si="18"/>
        <v>15819.796554545452</v>
      </c>
      <c r="L156">
        <f t="shared" si="19"/>
        <v>0</v>
      </c>
      <c r="M156">
        <f t="shared" si="20"/>
        <v>67823.476736210345</v>
      </c>
      <c r="N156">
        <f t="shared" si="21"/>
        <v>19304.160839572018</v>
      </c>
      <c r="O156">
        <f t="shared" si="22"/>
        <v>102947.43413032781</v>
      </c>
      <c r="P156">
        <f t="shared" si="23"/>
        <v>2.9474341303278084E-2</v>
      </c>
    </row>
    <row r="157" spans="1:16" x14ac:dyDescent="0.3">
      <c r="A157" s="1">
        <v>44088</v>
      </c>
      <c r="B157">
        <v>3.28</v>
      </c>
      <c r="C157">
        <v>0.2136498</v>
      </c>
      <c r="D157">
        <v>13.202</v>
      </c>
      <c r="E157">
        <v>0</v>
      </c>
      <c r="F157">
        <v>7.5609999999999999</v>
      </c>
      <c r="G157">
        <v>0.6196197</v>
      </c>
      <c r="H157">
        <v>71.319999999999993</v>
      </c>
      <c r="I157">
        <v>0.1667305</v>
      </c>
      <c r="K157">
        <f t="shared" si="18"/>
        <v>15926.621454545451</v>
      </c>
      <c r="L157">
        <f t="shared" si="19"/>
        <v>0</v>
      </c>
      <c r="M157">
        <f t="shared" si="20"/>
        <v>66946.906997713639</v>
      </c>
      <c r="N157">
        <f t="shared" si="21"/>
        <v>20005.416319068241</v>
      </c>
      <c r="O157">
        <f t="shared" si="22"/>
        <v>102878.94477132734</v>
      </c>
      <c r="P157">
        <f t="shared" si="23"/>
        <v>2.8789447713273297E-2</v>
      </c>
    </row>
    <row r="158" spans="1:16" x14ac:dyDescent="0.3">
      <c r="A158" s="1">
        <v>44089</v>
      </c>
      <c r="B158">
        <v>3.2829999999999999</v>
      </c>
      <c r="C158">
        <v>0.2136498</v>
      </c>
      <c r="D158">
        <v>12.996</v>
      </c>
      <c r="E158">
        <v>0</v>
      </c>
      <c r="F158">
        <v>7.6289999999999996</v>
      </c>
      <c r="G158">
        <v>0.6196197</v>
      </c>
      <c r="H158">
        <v>69.480002999999996</v>
      </c>
      <c r="I158">
        <v>0.1667305</v>
      </c>
      <c r="K158">
        <f t="shared" si="18"/>
        <v>15941.188486363633</v>
      </c>
      <c r="L158">
        <f t="shared" si="19"/>
        <v>0</v>
      </c>
      <c r="M158">
        <f t="shared" si="20"/>
        <v>67548.995302943702</v>
      </c>
      <c r="N158">
        <f t="shared" si="21"/>
        <v>19489.293127665598</v>
      </c>
      <c r="O158">
        <f t="shared" si="22"/>
        <v>102979.47691697294</v>
      </c>
      <c r="P158">
        <f t="shared" si="23"/>
        <v>2.979476916972934E-2</v>
      </c>
    </row>
    <row r="159" spans="1:16" x14ac:dyDescent="0.3">
      <c r="A159" s="1">
        <v>44090</v>
      </c>
      <c r="B159">
        <v>3.2509999999999999</v>
      </c>
      <c r="C159">
        <v>0.2136498</v>
      </c>
      <c r="D159">
        <v>12.97</v>
      </c>
      <c r="E159">
        <v>0</v>
      </c>
      <c r="F159">
        <v>7.5750000000000002</v>
      </c>
      <c r="G159">
        <v>0.6196197</v>
      </c>
      <c r="H159">
        <v>70.790001000000004</v>
      </c>
      <c r="I159">
        <v>0.1667305</v>
      </c>
      <c r="K159">
        <f t="shared" si="18"/>
        <v>15785.80681363636</v>
      </c>
      <c r="L159">
        <f t="shared" si="19"/>
        <v>0</v>
      </c>
      <c r="M159">
        <f t="shared" si="20"/>
        <v>67070.866354672762</v>
      </c>
      <c r="N159">
        <f t="shared" si="21"/>
        <v>19856.750437917235</v>
      </c>
      <c r="O159">
        <f t="shared" si="22"/>
        <v>102713.42360622635</v>
      </c>
      <c r="P159">
        <f t="shared" si="23"/>
        <v>2.7134236062263506E-2</v>
      </c>
    </row>
    <row r="160" spans="1:16" x14ac:dyDescent="0.3">
      <c r="A160" s="1">
        <v>44091</v>
      </c>
      <c r="B160">
        <v>3.2360000000000002</v>
      </c>
      <c r="C160">
        <v>0.2136498</v>
      </c>
      <c r="D160">
        <v>13.028</v>
      </c>
      <c r="E160">
        <v>0</v>
      </c>
      <c r="F160">
        <v>7.38</v>
      </c>
      <c r="G160">
        <v>0.6196197</v>
      </c>
      <c r="H160">
        <v>71.120002999999997</v>
      </c>
      <c r="I160">
        <v>0.1667305</v>
      </c>
      <c r="K160">
        <f t="shared" si="18"/>
        <v>15712.971654545452</v>
      </c>
      <c r="L160">
        <f t="shared" si="19"/>
        <v>0</v>
      </c>
      <c r="M160">
        <f t="shared" si="20"/>
        <v>65344.289597027724</v>
      </c>
      <c r="N160">
        <f t="shared" si="21"/>
        <v>19949.316722215121</v>
      </c>
      <c r="O160">
        <f t="shared" si="22"/>
        <v>101006.5779737883</v>
      </c>
      <c r="P160">
        <f t="shared" si="23"/>
        <v>1.0065779737882918E-2</v>
      </c>
    </row>
    <row r="163" spans="1:16" x14ac:dyDescent="0.3">
      <c r="A163" t="s">
        <v>0</v>
      </c>
      <c r="B163" t="s">
        <v>4</v>
      </c>
      <c r="C163" t="s">
        <v>8</v>
      </c>
      <c r="D163" t="s">
        <v>3</v>
      </c>
      <c r="E163" t="s">
        <v>8</v>
      </c>
      <c r="F163" t="s">
        <v>2</v>
      </c>
      <c r="G163" t="s">
        <v>8</v>
      </c>
      <c r="H163" t="s">
        <v>1</v>
      </c>
      <c r="I163" t="s">
        <v>8</v>
      </c>
      <c r="J163" t="s">
        <v>6</v>
      </c>
      <c r="K163" s="12">
        <f>($J$2*C164)/B164</f>
        <v>7450.9704545454533</v>
      </c>
      <c r="L163" s="12">
        <f>(J164*E164)/D164</f>
        <v>924.76772793053533</v>
      </c>
      <c r="M163" s="12">
        <f>(J164*G164)/F164</f>
        <v>5717.7836524721351</v>
      </c>
      <c r="N163" s="12">
        <f>(J164*I164)/H164</f>
        <v>242.63762184787387</v>
      </c>
      <c r="O163" s="12" t="s">
        <v>23</v>
      </c>
      <c r="P163" s="13" t="s">
        <v>8</v>
      </c>
    </row>
    <row r="164" spans="1:16" x14ac:dyDescent="0.3">
      <c r="A164" s="1">
        <v>43983</v>
      </c>
      <c r="B164">
        <v>4.4000000000000004</v>
      </c>
      <c r="C164">
        <v>0.32784269999999999</v>
      </c>
      <c r="D164">
        <v>13.82</v>
      </c>
      <c r="E164">
        <v>0.1278029</v>
      </c>
      <c r="F164">
        <v>6.9980000000000002</v>
      </c>
      <c r="G164">
        <v>0.4001305</v>
      </c>
      <c r="H164">
        <v>59.439999</v>
      </c>
      <c r="I164">
        <v>0.14422380000000001</v>
      </c>
      <c r="J164">
        <v>100000</v>
      </c>
      <c r="K164">
        <f>$K$163 *B164</f>
        <v>32784.269999999997</v>
      </c>
      <c r="L164">
        <f>$L$163*D164</f>
        <v>12780.289999999999</v>
      </c>
      <c r="M164">
        <f>$M$163*F164</f>
        <v>40013.050000000003</v>
      </c>
      <c r="N164">
        <f>$N$163*H164</f>
        <v>14422.380000000001</v>
      </c>
      <c r="O164">
        <f>SUM(K164:N164)</f>
        <v>99999.99</v>
      </c>
      <c r="P164">
        <f>(O164/$O$164)-1</f>
        <v>0</v>
      </c>
    </row>
    <row r="165" spans="1:16" x14ac:dyDescent="0.3">
      <c r="A165" s="1">
        <v>43984</v>
      </c>
      <c r="B165">
        <v>4.46</v>
      </c>
      <c r="C165">
        <v>0.32784269999999999</v>
      </c>
      <c r="D165">
        <v>14.268000000000001</v>
      </c>
      <c r="E165">
        <v>0.1278029</v>
      </c>
      <c r="F165">
        <v>7.1890000000000001</v>
      </c>
      <c r="G165">
        <v>0.4001305</v>
      </c>
      <c r="H165">
        <v>63.700001</v>
      </c>
      <c r="I165">
        <v>0.14422380000000001</v>
      </c>
      <c r="K165">
        <f t="shared" ref="K165:K228" si="24">$K$163 *B165</f>
        <v>33231.328227272723</v>
      </c>
      <c r="L165">
        <f>$L$163*D165</f>
        <v>13194.585942112879</v>
      </c>
      <c r="M165">
        <f>$M$163*F165</f>
        <v>41105.146677622179</v>
      </c>
      <c r="N165">
        <f>$N$163*H165</f>
        <v>15456.016754347187</v>
      </c>
      <c r="O165">
        <f>SUM(K165:N165)</f>
        <v>102987.07760135498</v>
      </c>
      <c r="P165">
        <f t="shared" ref="P165:P228" si="25">(O165/$O$164)-1</f>
        <v>2.9870879000637673E-2</v>
      </c>
    </row>
    <row r="166" spans="1:16" x14ac:dyDescent="0.3">
      <c r="A166" s="1">
        <v>43985</v>
      </c>
      <c r="B166">
        <v>4.6580000000000004</v>
      </c>
      <c r="C166">
        <v>0.32784269999999999</v>
      </c>
      <c r="D166">
        <v>14.891999999999999</v>
      </c>
      <c r="E166">
        <v>0.1278029</v>
      </c>
      <c r="F166">
        <v>7.5039999999999996</v>
      </c>
      <c r="G166">
        <v>0.4001305</v>
      </c>
      <c r="H166">
        <v>68.410004000000001</v>
      </c>
      <c r="I166">
        <v>0.14422380000000001</v>
      </c>
      <c r="K166">
        <f t="shared" si="24"/>
        <v>34706.620377272724</v>
      </c>
      <c r="L166">
        <f t="shared" ref="L166:L229" si="26">$L$163*D166</f>
        <v>13771.641004341531</v>
      </c>
      <c r="M166">
        <f t="shared" ref="M166:M229" si="27">$M$163*F166</f>
        <v>42906.2485281509</v>
      </c>
      <c r="N166">
        <f t="shared" ref="N166:N229" si="28">$N$163*H166</f>
        <v>16598.84068116354</v>
      </c>
      <c r="O166">
        <f t="shared" ref="O166:O229" si="29">SUM(K166:N166)</f>
        <v>107983.35059092869</v>
      </c>
      <c r="P166">
        <f t="shared" si="25"/>
        <v>7.9833613892648314E-2</v>
      </c>
    </row>
    <row r="167" spans="1:16" x14ac:dyDescent="0.3">
      <c r="A167" s="1">
        <v>43986</v>
      </c>
      <c r="B167">
        <v>4.6429999999999998</v>
      </c>
      <c r="C167">
        <v>0.32784269999999999</v>
      </c>
      <c r="D167">
        <v>15.266</v>
      </c>
      <c r="E167">
        <v>0.1278029</v>
      </c>
      <c r="F167">
        <v>7.4850000000000003</v>
      </c>
      <c r="G167">
        <v>0.4001305</v>
      </c>
      <c r="H167">
        <v>71.980002999999996</v>
      </c>
      <c r="I167">
        <v>0.14422380000000001</v>
      </c>
      <c r="K167">
        <f t="shared" si="24"/>
        <v>34594.855820454541</v>
      </c>
      <c r="L167">
        <f t="shared" si="26"/>
        <v>14117.504134587552</v>
      </c>
      <c r="M167">
        <f t="shared" si="27"/>
        <v>42797.610638753933</v>
      </c>
      <c r="N167">
        <f t="shared" si="28"/>
        <v>17465.056748522828</v>
      </c>
      <c r="O167">
        <f t="shared" si="29"/>
        <v>108975.02734231885</v>
      </c>
      <c r="P167">
        <f t="shared" si="25"/>
        <v>8.9750382398226636E-2</v>
      </c>
    </row>
    <row r="168" spans="1:16" x14ac:dyDescent="0.3">
      <c r="A168" s="1">
        <v>43987</v>
      </c>
      <c r="B168">
        <v>4.8659999999999997</v>
      </c>
      <c r="C168">
        <v>0.32784269999999999</v>
      </c>
      <c r="D168">
        <v>16.847999999999999</v>
      </c>
      <c r="E168">
        <v>0.1278029</v>
      </c>
      <c r="F168">
        <v>7.5780000000000003</v>
      </c>
      <c r="G168">
        <v>0.4001305</v>
      </c>
      <c r="H168">
        <v>80.980002999999996</v>
      </c>
      <c r="I168">
        <v>0.14422380000000001</v>
      </c>
      <c r="K168">
        <f t="shared" si="24"/>
        <v>36256.422231818171</v>
      </c>
      <c r="L168">
        <f t="shared" si="26"/>
        <v>15580.486680173659</v>
      </c>
      <c r="M168">
        <f t="shared" si="27"/>
        <v>43329.364518433838</v>
      </c>
      <c r="N168">
        <f t="shared" si="28"/>
        <v>19648.795345153692</v>
      </c>
      <c r="O168">
        <f t="shared" si="29"/>
        <v>114815.06877557936</v>
      </c>
      <c r="P168">
        <f t="shared" si="25"/>
        <v>0.14815080257087376</v>
      </c>
    </row>
    <row r="169" spans="1:16" x14ac:dyDescent="0.3">
      <c r="A169" s="1">
        <v>43990</v>
      </c>
      <c r="B169">
        <v>4.9539999999999997</v>
      </c>
      <c r="C169">
        <v>0.32784269999999999</v>
      </c>
      <c r="D169">
        <v>17.783999999999999</v>
      </c>
      <c r="E169">
        <v>0.1278029</v>
      </c>
      <c r="F169">
        <v>7.577</v>
      </c>
      <c r="G169">
        <v>0.4001305</v>
      </c>
      <c r="H169">
        <v>81.910004000000001</v>
      </c>
      <c r="I169">
        <v>0.14422380000000001</v>
      </c>
      <c r="K169">
        <f t="shared" si="24"/>
        <v>36912.107631818173</v>
      </c>
      <c r="L169">
        <f t="shared" si="26"/>
        <v>16446.069273516638</v>
      </c>
      <c r="M169">
        <f t="shared" si="27"/>
        <v>43323.646734781367</v>
      </c>
      <c r="N169">
        <f t="shared" si="28"/>
        <v>19874.448576109837</v>
      </c>
      <c r="O169">
        <f t="shared" si="29"/>
        <v>116556.272216226</v>
      </c>
      <c r="P169">
        <f t="shared" si="25"/>
        <v>0.16556283871854394</v>
      </c>
    </row>
    <row r="170" spans="1:16" x14ac:dyDescent="0.3">
      <c r="A170" s="1">
        <v>43991</v>
      </c>
      <c r="B170">
        <v>4.8600000000000003</v>
      </c>
      <c r="C170">
        <v>0.32784269999999999</v>
      </c>
      <c r="D170">
        <v>16.468</v>
      </c>
      <c r="E170">
        <v>0.1278029</v>
      </c>
      <c r="F170">
        <v>7.5419999999999998</v>
      </c>
      <c r="G170">
        <v>0.4001305</v>
      </c>
      <c r="H170">
        <v>75.669998000000007</v>
      </c>
      <c r="I170">
        <v>0.14422380000000001</v>
      </c>
      <c r="K170">
        <f t="shared" si="24"/>
        <v>36211.716409090906</v>
      </c>
      <c r="L170">
        <f t="shared" si="26"/>
        <v>15229.074943560056</v>
      </c>
      <c r="M170">
        <f t="shared" si="27"/>
        <v>43123.524306944841</v>
      </c>
      <c r="N170">
        <f t="shared" si="28"/>
        <v>18360.388359953373</v>
      </c>
      <c r="O170">
        <f t="shared" si="29"/>
        <v>112924.70401954917</v>
      </c>
      <c r="P170">
        <f t="shared" si="25"/>
        <v>0.12924715312020707</v>
      </c>
    </row>
    <row r="171" spans="1:16" x14ac:dyDescent="0.3">
      <c r="A171" s="1">
        <v>43992</v>
      </c>
      <c r="B171">
        <v>4.8</v>
      </c>
      <c r="C171">
        <v>0.32784269999999999</v>
      </c>
      <c r="D171">
        <v>15.78</v>
      </c>
      <c r="E171">
        <v>0.1278029</v>
      </c>
      <c r="F171">
        <v>7.5119999999999996</v>
      </c>
      <c r="G171">
        <v>0.4001305</v>
      </c>
      <c r="H171">
        <v>74.959998999999996</v>
      </c>
      <c r="I171">
        <v>0.14422380000000001</v>
      </c>
      <c r="K171">
        <f t="shared" si="24"/>
        <v>35764.658181818173</v>
      </c>
      <c r="L171">
        <f t="shared" si="26"/>
        <v>14592.834746743847</v>
      </c>
      <c r="M171">
        <f t="shared" si="27"/>
        <v>42951.99079737068</v>
      </c>
      <c r="N171">
        <f t="shared" si="28"/>
        <v>18188.115891079004</v>
      </c>
      <c r="O171">
        <f t="shared" si="29"/>
        <v>111497.5996170117</v>
      </c>
      <c r="P171">
        <f t="shared" si="25"/>
        <v>0.11497610766772781</v>
      </c>
    </row>
    <row r="172" spans="1:16" x14ac:dyDescent="0.3">
      <c r="A172" s="1">
        <v>43993</v>
      </c>
      <c r="B172">
        <v>4.492</v>
      </c>
      <c r="C172">
        <v>0.32784269999999999</v>
      </c>
      <c r="D172">
        <v>14.302</v>
      </c>
      <c r="E172">
        <v>0.1278029</v>
      </c>
      <c r="F172">
        <v>7.327</v>
      </c>
      <c r="G172">
        <v>0.4001305</v>
      </c>
      <c r="H172">
        <v>67.059997999999993</v>
      </c>
      <c r="I172">
        <v>0.14422380000000001</v>
      </c>
      <c r="K172">
        <f t="shared" si="24"/>
        <v>33469.759281818173</v>
      </c>
      <c r="L172">
        <f t="shared" si="26"/>
        <v>13226.028044862516</v>
      </c>
      <c r="M172">
        <f t="shared" si="27"/>
        <v>41894.200821663333</v>
      </c>
      <c r="N172">
        <f t="shared" si="28"/>
        <v>16271.278435843176</v>
      </c>
      <c r="O172">
        <f t="shared" si="29"/>
        <v>104861.26658418719</v>
      </c>
      <c r="P172">
        <f t="shared" si="25"/>
        <v>4.8612770703148955E-2</v>
      </c>
    </row>
    <row r="173" spans="1:16" x14ac:dyDescent="0.3">
      <c r="A173" s="1">
        <v>43994</v>
      </c>
      <c r="B173">
        <v>4.5419999999999998</v>
      </c>
      <c r="C173">
        <v>0.32784269999999999</v>
      </c>
      <c r="D173">
        <v>14.766</v>
      </c>
      <c r="E173">
        <v>0.1278029</v>
      </c>
      <c r="F173">
        <v>7.3449999999999998</v>
      </c>
      <c r="G173">
        <v>0.4001305</v>
      </c>
      <c r="H173">
        <v>66.949996999999996</v>
      </c>
      <c r="I173">
        <v>0.14422380000000001</v>
      </c>
      <c r="K173">
        <f t="shared" si="24"/>
        <v>33842.307804545446</v>
      </c>
      <c r="L173">
        <f t="shared" si="26"/>
        <v>13655.120270622285</v>
      </c>
      <c r="M173">
        <f t="shared" si="27"/>
        <v>41997.120927407828</v>
      </c>
      <c r="N173">
        <f t="shared" si="28"/>
        <v>16244.588054802289</v>
      </c>
      <c r="O173">
        <f t="shared" si="29"/>
        <v>105739.13705737784</v>
      </c>
      <c r="P173">
        <f t="shared" si="25"/>
        <v>5.739147631292596E-2</v>
      </c>
    </row>
    <row r="174" spans="1:16" x14ac:dyDescent="0.3">
      <c r="A174" s="1">
        <v>43997</v>
      </c>
      <c r="B174">
        <v>4.4669999999999996</v>
      </c>
      <c r="C174">
        <v>0.32784269999999999</v>
      </c>
      <c r="D174">
        <v>14.407999999999999</v>
      </c>
      <c r="E174">
        <v>0.1278029</v>
      </c>
      <c r="F174">
        <v>7.3620000000000001</v>
      </c>
      <c r="G174">
        <v>0.4001305</v>
      </c>
      <c r="H174">
        <v>68</v>
      </c>
      <c r="I174">
        <v>0.14422380000000001</v>
      </c>
      <c r="K174">
        <f t="shared" si="24"/>
        <v>33283.485020454536</v>
      </c>
      <c r="L174">
        <f t="shared" si="26"/>
        <v>13324.053424023152</v>
      </c>
      <c r="M174">
        <f t="shared" si="27"/>
        <v>42094.323249499859</v>
      </c>
      <c r="N174">
        <f t="shared" si="28"/>
        <v>16499.358285655424</v>
      </c>
      <c r="O174">
        <f t="shared" si="29"/>
        <v>105201.21997963298</v>
      </c>
      <c r="P174">
        <f t="shared" si="25"/>
        <v>5.2012304997560266E-2</v>
      </c>
    </row>
    <row r="175" spans="1:16" x14ac:dyDescent="0.3">
      <c r="A175" s="1">
        <v>43998</v>
      </c>
      <c r="B175">
        <v>4.7370000000000001</v>
      </c>
      <c r="C175">
        <v>0.32784269999999999</v>
      </c>
      <c r="D175">
        <v>14.888</v>
      </c>
      <c r="E175">
        <v>0.1278029</v>
      </c>
      <c r="F175">
        <v>7.5659999999999998</v>
      </c>
      <c r="G175">
        <v>0.4001305</v>
      </c>
      <c r="H175">
        <v>69.830001999999993</v>
      </c>
      <c r="I175">
        <v>0.14422380000000001</v>
      </c>
      <c r="K175">
        <f t="shared" si="24"/>
        <v>35295.247043181815</v>
      </c>
      <c r="L175">
        <f t="shared" si="26"/>
        <v>13767.941933429809</v>
      </c>
      <c r="M175">
        <f t="shared" si="27"/>
        <v>43260.751114604172</v>
      </c>
      <c r="N175">
        <f t="shared" si="28"/>
        <v>16943.385618912274</v>
      </c>
      <c r="O175">
        <f t="shared" si="29"/>
        <v>109267.32571012808</v>
      </c>
      <c r="P175">
        <f t="shared" si="25"/>
        <v>9.2673366368617449E-2</v>
      </c>
    </row>
    <row r="176" spans="1:16" x14ac:dyDescent="0.3">
      <c r="A176" s="1">
        <v>43999</v>
      </c>
      <c r="B176">
        <v>4.5389999999999997</v>
      </c>
      <c r="C176">
        <v>0.32784269999999999</v>
      </c>
      <c r="D176">
        <v>14.696</v>
      </c>
      <c r="E176">
        <v>0.1278029</v>
      </c>
      <c r="F176">
        <v>7.5049999999999999</v>
      </c>
      <c r="G176">
        <v>0.4001305</v>
      </c>
      <c r="H176">
        <v>69.75</v>
      </c>
      <c r="I176">
        <v>0.14422380000000001</v>
      </c>
      <c r="K176">
        <f t="shared" si="24"/>
        <v>33819.954893181814</v>
      </c>
      <c r="L176">
        <f t="shared" si="26"/>
        <v>13590.386529667147</v>
      </c>
      <c r="M176">
        <f t="shared" si="27"/>
        <v>42911.966311803371</v>
      </c>
      <c r="N176">
        <f t="shared" si="28"/>
        <v>16923.974123889202</v>
      </c>
      <c r="O176">
        <f t="shared" si="29"/>
        <v>107246.28185854154</v>
      </c>
      <c r="P176">
        <f t="shared" si="25"/>
        <v>7.2462925831707992E-2</v>
      </c>
    </row>
    <row r="177" spans="1:16" x14ac:dyDescent="0.3">
      <c r="A177" s="1">
        <v>44000</v>
      </c>
      <c r="B177">
        <v>4.367</v>
      </c>
      <c r="C177">
        <v>0.32784269999999999</v>
      </c>
      <c r="D177">
        <v>14.62</v>
      </c>
      <c r="E177">
        <v>0.1278029</v>
      </c>
      <c r="F177">
        <v>7.4729999999999999</v>
      </c>
      <c r="G177">
        <v>0.4001305</v>
      </c>
      <c r="H177">
        <v>67.819999999999993</v>
      </c>
      <c r="I177">
        <v>0.14422380000000001</v>
      </c>
      <c r="K177">
        <f t="shared" si="24"/>
        <v>32538.387974999994</v>
      </c>
      <c r="L177">
        <f t="shared" si="26"/>
        <v>13520.104182344427</v>
      </c>
      <c r="M177">
        <f t="shared" si="27"/>
        <v>42728.997234924267</v>
      </c>
      <c r="N177">
        <f t="shared" si="28"/>
        <v>16455.683513722804</v>
      </c>
      <c r="O177">
        <f t="shared" si="29"/>
        <v>105243.17290599149</v>
      </c>
      <c r="P177">
        <f t="shared" si="25"/>
        <v>5.2431834303098279E-2</v>
      </c>
    </row>
    <row r="178" spans="1:16" x14ac:dyDescent="0.3">
      <c r="A178" s="1">
        <v>44001</v>
      </c>
      <c r="B178">
        <v>4.42</v>
      </c>
      <c r="C178">
        <v>0.32784269999999999</v>
      </c>
      <c r="D178">
        <v>14.374000000000001</v>
      </c>
      <c r="E178">
        <v>0.1278029</v>
      </c>
      <c r="F178">
        <v>7.6</v>
      </c>
      <c r="G178">
        <v>0.4001305</v>
      </c>
      <c r="H178">
        <v>68.860000999999997</v>
      </c>
      <c r="I178">
        <v>0.14422380000000001</v>
      </c>
      <c r="K178">
        <f t="shared" si="24"/>
        <v>32933.289409090903</v>
      </c>
      <c r="L178">
        <f t="shared" si="26"/>
        <v>13292.611321273514</v>
      </c>
      <c r="M178">
        <f t="shared" si="27"/>
        <v>43455.155758788227</v>
      </c>
      <c r="N178">
        <f t="shared" si="28"/>
        <v>16708.026883082217</v>
      </c>
      <c r="O178">
        <f t="shared" si="29"/>
        <v>106389.08337223486</v>
      </c>
      <c r="P178">
        <f t="shared" si="25"/>
        <v>6.3890940111442474E-2</v>
      </c>
    </row>
    <row r="179" spans="1:16" x14ac:dyDescent="0.3">
      <c r="A179" s="1">
        <v>44004</v>
      </c>
      <c r="B179">
        <v>4.2709999999999999</v>
      </c>
      <c r="C179">
        <v>0.32784269999999999</v>
      </c>
      <c r="D179">
        <v>14.314</v>
      </c>
      <c r="E179">
        <v>0.1278029</v>
      </c>
      <c r="F179">
        <v>7.6</v>
      </c>
      <c r="G179">
        <v>0.4001305</v>
      </c>
      <c r="H179">
        <v>67.260002</v>
      </c>
      <c r="I179">
        <v>0.14422380000000001</v>
      </c>
      <c r="K179">
        <f t="shared" si="24"/>
        <v>31823.09481136363</v>
      </c>
      <c r="L179">
        <f t="shared" si="26"/>
        <v>13237.125257597683</v>
      </c>
      <c r="M179">
        <f t="shared" si="27"/>
        <v>43455.155758788227</v>
      </c>
      <c r="N179">
        <f t="shared" si="28"/>
        <v>16319.806930763241</v>
      </c>
      <c r="O179">
        <f t="shared" si="29"/>
        <v>104835.18275851278</v>
      </c>
      <c r="P179">
        <f t="shared" si="25"/>
        <v>4.8351932420320987E-2</v>
      </c>
    </row>
    <row r="180" spans="1:16" x14ac:dyDescent="0.3">
      <c r="A180" s="1">
        <v>44005</v>
      </c>
      <c r="B180">
        <v>4.2960000000000003</v>
      </c>
      <c r="C180">
        <v>0.32784269999999999</v>
      </c>
      <c r="D180">
        <v>14.942</v>
      </c>
      <c r="E180">
        <v>0.1278029</v>
      </c>
      <c r="F180">
        <v>7.8109999999999999</v>
      </c>
      <c r="G180">
        <v>0.4001305</v>
      </c>
      <c r="H180">
        <v>66.760002</v>
      </c>
      <c r="I180">
        <v>0.14422380000000001</v>
      </c>
      <c r="K180">
        <f t="shared" si="24"/>
        <v>32009.36907272727</v>
      </c>
      <c r="L180">
        <f t="shared" si="26"/>
        <v>13817.879390738059</v>
      </c>
      <c r="M180">
        <f t="shared" si="27"/>
        <v>44661.608109459848</v>
      </c>
      <c r="N180">
        <f t="shared" si="28"/>
        <v>16198.488119839303</v>
      </c>
      <c r="O180">
        <f t="shared" si="29"/>
        <v>106687.34469276447</v>
      </c>
      <c r="P180">
        <f t="shared" si="25"/>
        <v>6.6873553615000025E-2</v>
      </c>
    </row>
    <row r="181" spans="1:16" x14ac:dyDescent="0.3">
      <c r="A181" s="1">
        <v>44006</v>
      </c>
      <c r="B181">
        <v>4.2</v>
      </c>
      <c r="C181">
        <v>0.32784269999999999</v>
      </c>
      <c r="D181">
        <v>14.262</v>
      </c>
      <c r="E181">
        <v>0.1278029</v>
      </c>
      <c r="F181">
        <v>7.6239999999999997</v>
      </c>
      <c r="G181">
        <v>0.4001305</v>
      </c>
      <c r="H181">
        <v>62.970001000000003</v>
      </c>
      <c r="I181">
        <v>0.14422380000000001</v>
      </c>
      <c r="K181">
        <f t="shared" si="24"/>
        <v>31294.075909090905</v>
      </c>
      <c r="L181">
        <f t="shared" si="26"/>
        <v>13189.037335745295</v>
      </c>
      <c r="M181">
        <f t="shared" si="27"/>
        <v>43592.382566447559</v>
      </c>
      <c r="N181">
        <f t="shared" si="28"/>
        <v>15278.89129039824</v>
      </c>
      <c r="O181">
        <f t="shared" si="29"/>
        <v>103354.387101682</v>
      </c>
      <c r="P181">
        <f t="shared" si="25"/>
        <v>3.3543974371217367E-2</v>
      </c>
    </row>
    <row r="182" spans="1:16" x14ac:dyDescent="0.3">
      <c r="A182" s="1">
        <v>44007</v>
      </c>
      <c r="B182">
        <v>4.298</v>
      </c>
      <c r="C182">
        <v>0.32784269999999999</v>
      </c>
      <c r="D182">
        <v>14.756</v>
      </c>
      <c r="E182">
        <v>0.1278029</v>
      </c>
      <c r="F182">
        <v>7.6630000000000003</v>
      </c>
      <c r="G182">
        <v>0.4001305</v>
      </c>
      <c r="H182">
        <v>63.919998</v>
      </c>
      <c r="I182">
        <v>0.14422380000000001</v>
      </c>
      <c r="K182">
        <f t="shared" si="24"/>
        <v>32024.27101363636</v>
      </c>
      <c r="L182">
        <f t="shared" si="26"/>
        <v>13645.87259334298</v>
      </c>
      <c r="M182">
        <f t="shared" si="27"/>
        <v>43815.376128893971</v>
      </c>
      <c r="N182">
        <f t="shared" si="28"/>
        <v>15509.396303240854</v>
      </c>
      <c r="O182">
        <f t="shared" si="29"/>
        <v>104994.91603911416</v>
      </c>
      <c r="P182">
        <f t="shared" si="25"/>
        <v>4.9949265386068031E-2</v>
      </c>
    </row>
    <row r="183" spans="1:16" x14ac:dyDescent="0.3">
      <c r="A183" s="1">
        <v>44008</v>
      </c>
      <c r="B183">
        <v>4.2119999999999997</v>
      </c>
      <c r="C183">
        <v>0.32784269999999999</v>
      </c>
      <c r="D183">
        <v>14.484</v>
      </c>
      <c r="E183">
        <v>0.1278029</v>
      </c>
      <c r="F183">
        <v>7.6390000000000002</v>
      </c>
      <c r="G183">
        <v>0.4001305</v>
      </c>
      <c r="H183">
        <v>61.880001</v>
      </c>
      <c r="I183">
        <v>0.14422380000000001</v>
      </c>
      <c r="K183">
        <f t="shared" si="24"/>
        <v>31383.487554545449</v>
      </c>
      <c r="L183">
        <f t="shared" si="26"/>
        <v>13394.335771345874</v>
      </c>
      <c r="M183">
        <f t="shared" si="27"/>
        <v>43678.14932123464</v>
      </c>
      <c r="N183">
        <f t="shared" si="28"/>
        <v>15014.416282584058</v>
      </c>
      <c r="O183">
        <f t="shared" si="29"/>
        <v>103470.38892971002</v>
      </c>
      <c r="P183">
        <f t="shared" si="25"/>
        <v>3.470399276749947E-2</v>
      </c>
    </row>
    <row r="184" spans="1:16" x14ac:dyDescent="0.3">
      <c r="A184" s="1">
        <v>44011</v>
      </c>
      <c r="B184">
        <v>4.3179999999999996</v>
      </c>
      <c r="C184">
        <v>0.32784269999999999</v>
      </c>
      <c r="D184">
        <v>14.914</v>
      </c>
      <c r="E184">
        <v>0.1278029</v>
      </c>
      <c r="F184">
        <v>7.7240000000000002</v>
      </c>
      <c r="G184">
        <v>0.4001305</v>
      </c>
      <c r="H184">
        <v>63.349997999999999</v>
      </c>
      <c r="I184">
        <v>0.14422380000000001</v>
      </c>
      <c r="K184">
        <f t="shared" si="24"/>
        <v>32173.290422727263</v>
      </c>
      <c r="L184">
        <f t="shared" si="26"/>
        <v>13791.985894356003</v>
      </c>
      <c r="M184">
        <f t="shared" si="27"/>
        <v>44164.160931694772</v>
      </c>
      <c r="N184">
        <f t="shared" si="28"/>
        <v>15371.092858787566</v>
      </c>
      <c r="O184">
        <f t="shared" si="29"/>
        <v>105500.5301075656</v>
      </c>
      <c r="P184">
        <f t="shared" si="25"/>
        <v>5.500540657619668E-2</v>
      </c>
    </row>
    <row r="185" spans="1:16" x14ac:dyDescent="0.3">
      <c r="A185" s="1">
        <v>44012</v>
      </c>
      <c r="B185">
        <v>4.2469999999999999</v>
      </c>
      <c r="C185">
        <v>0.32784269999999999</v>
      </c>
      <c r="D185">
        <v>14.8</v>
      </c>
      <c r="E185">
        <v>0.1278029</v>
      </c>
      <c r="F185">
        <v>7.6779999999999999</v>
      </c>
      <c r="G185">
        <v>0.4001305</v>
      </c>
      <c r="H185">
        <v>63.52</v>
      </c>
      <c r="I185">
        <v>0.14422380000000001</v>
      </c>
      <c r="K185">
        <f t="shared" si="24"/>
        <v>31644.271520454538</v>
      </c>
      <c r="L185">
        <f t="shared" si="26"/>
        <v>13686.562373371924</v>
      </c>
      <c r="M185">
        <f t="shared" si="27"/>
        <v>43901.142883681052</v>
      </c>
      <c r="N185">
        <f t="shared" si="28"/>
        <v>15412.34173977695</v>
      </c>
      <c r="O185">
        <f t="shared" si="29"/>
        <v>104644.31851728447</v>
      </c>
      <c r="P185">
        <f t="shared" si="25"/>
        <v>4.6443289817173605E-2</v>
      </c>
    </row>
    <row r="186" spans="1:16" x14ac:dyDescent="0.3">
      <c r="A186" s="1">
        <v>44013</v>
      </c>
      <c r="B186">
        <v>4.2270000000000003</v>
      </c>
      <c r="C186">
        <v>0.32784269999999999</v>
      </c>
      <c r="D186">
        <v>14.692</v>
      </c>
      <c r="E186">
        <v>0.1278029</v>
      </c>
      <c r="F186">
        <v>7.702</v>
      </c>
      <c r="G186">
        <v>0.4001305</v>
      </c>
      <c r="H186">
        <v>64.190002000000007</v>
      </c>
      <c r="I186">
        <v>0.14422380000000001</v>
      </c>
      <c r="K186">
        <f t="shared" si="24"/>
        <v>31495.252111363632</v>
      </c>
      <c r="L186">
        <f t="shared" si="26"/>
        <v>13586.687458755425</v>
      </c>
      <c r="M186">
        <f t="shared" si="27"/>
        <v>44038.369691340384</v>
      </c>
      <c r="N186">
        <f t="shared" si="28"/>
        <v>15574.90943169027</v>
      </c>
      <c r="O186">
        <f t="shared" si="29"/>
        <v>104695.21869314971</v>
      </c>
      <c r="P186">
        <f t="shared" si="25"/>
        <v>4.6952291626726206E-2</v>
      </c>
    </row>
    <row r="187" spans="1:16" x14ac:dyDescent="0.3">
      <c r="A187" s="1">
        <v>44014</v>
      </c>
      <c r="B187">
        <v>4.2699999999999996</v>
      </c>
      <c r="C187">
        <v>0.32784269999999999</v>
      </c>
      <c r="D187">
        <v>15.5</v>
      </c>
      <c r="E187">
        <v>0.1278029</v>
      </c>
      <c r="F187">
        <v>7.9470000000000001</v>
      </c>
      <c r="G187">
        <v>0.4001305</v>
      </c>
      <c r="H187">
        <v>66.410004000000001</v>
      </c>
      <c r="I187">
        <v>0.14422380000000001</v>
      </c>
      <c r="K187">
        <f t="shared" si="24"/>
        <v>31815.643840909084</v>
      </c>
      <c r="L187">
        <f t="shared" si="26"/>
        <v>14333.899782923298</v>
      </c>
      <c r="M187">
        <f t="shared" si="27"/>
        <v>45439.22668619606</v>
      </c>
      <c r="N187">
        <f t="shared" si="28"/>
        <v>16113.565437467791</v>
      </c>
      <c r="O187">
        <f t="shared" si="29"/>
        <v>107702.33574749622</v>
      </c>
      <c r="P187">
        <f t="shared" si="25"/>
        <v>7.7023465177308736E-2</v>
      </c>
    </row>
    <row r="188" spans="1:16" x14ac:dyDescent="0.3">
      <c r="A188" s="1">
        <v>44015</v>
      </c>
      <c r="B188">
        <v>4.1509999999999998</v>
      </c>
      <c r="C188">
        <v>0.32784269999999999</v>
      </c>
      <c r="D188">
        <v>15.262</v>
      </c>
      <c r="E188">
        <v>0.1278029</v>
      </c>
      <c r="F188">
        <v>7.8739999999999997</v>
      </c>
      <c r="G188">
        <v>0.4001305</v>
      </c>
      <c r="H188">
        <v>65.629997000000003</v>
      </c>
      <c r="I188">
        <v>0.14422380000000001</v>
      </c>
      <c r="K188">
        <f t="shared" si="24"/>
        <v>30928.978356818174</v>
      </c>
      <c r="L188">
        <f t="shared" si="26"/>
        <v>14113.805063675831</v>
      </c>
      <c r="M188">
        <f t="shared" si="27"/>
        <v>45021.828479565593</v>
      </c>
      <c r="N188">
        <f t="shared" si="28"/>
        <v>15924.306393963097</v>
      </c>
      <c r="O188">
        <f t="shared" si="29"/>
        <v>105988.91829402269</v>
      </c>
      <c r="P188">
        <f t="shared" si="25"/>
        <v>5.9889288929155793E-2</v>
      </c>
    </row>
    <row r="189" spans="1:16" x14ac:dyDescent="0.3">
      <c r="A189" s="1">
        <v>44018</v>
      </c>
      <c r="B189">
        <v>4.2110000000000003</v>
      </c>
      <c r="C189">
        <v>0.32784269999999999</v>
      </c>
      <c r="D189">
        <v>15.866</v>
      </c>
      <c r="E189">
        <v>0.1278029</v>
      </c>
      <c r="F189">
        <v>7.9139999999999997</v>
      </c>
      <c r="G189">
        <v>0.4001305</v>
      </c>
      <c r="H189">
        <v>67.720000999999996</v>
      </c>
      <c r="I189">
        <v>0.14422380000000001</v>
      </c>
      <c r="K189">
        <f t="shared" si="24"/>
        <v>31376.036584090907</v>
      </c>
      <c r="L189">
        <f t="shared" si="26"/>
        <v>14672.364771345874</v>
      </c>
      <c r="M189">
        <f t="shared" si="27"/>
        <v>45250.539825664477</v>
      </c>
      <c r="N189">
        <f t="shared" si="28"/>
        <v>16431.419994175641</v>
      </c>
      <c r="O189">
        <f t="shared" si="29"/>
        <v>107730.36117527689</v>
      </c>
      <c r="P189">
        <f t="shared" si="25"/>
        <v>7.7303719483140743E-2</v>
      </c>
    </row>
    <row r="190" spans="1:16" x14ac:dyDescent="0.3">
      <c r="A190" s="1">
        <v>44019</v>
      </c>
      <c r="B190">
        <v>4.0750000000000002</v>
      </c>
      <c r="C190">
        <v>0.32784269999999999</v>
      </c>
      <c r="D190">
        <v>15.538</v>
      </c>
      <c r="E190">
        <v>0.1278029</v>
      </c>
      <c r="F190">
        <v>7.9749999999999996</v>
      </c>
      <c r="G190">
        <v>0.4001305</v>
      </c>
      <c r="H190">
        <v>67.300003000000004</v>
      </c>
      <c r="I190">
        <v>0.14422380000000001</v>
      </c>
      <c r="K190">
        <f t="shared" si="24"/>
        <v>30362.704602272723</v>
      </c>
      <c r="L190">
        <f t="shared" si="26"/>
        <v>14369.040956584658</v>
      </c>
      <c r="M190">
        <f t="shared" si="27"/>
        <v>45599.324628465278</v>
      </c>
      <c r="N190">
        <f t="shared" si="28"/>
        <v>16329.512678274777</v>
      </c>
      <c r="O190">
        <f t="shared" si="29"/>
        <v>106660.58286559743</v>
      </c>
      <c r="P190">
        <f t="shared" si="25"/>
        <v>6.6605935316567777E-2</v>
      </c>
    </row>
    <row r="191" spans="1:16" x14ac:dyDescent="0.3">
      <c r="A191" s="1">
        <v>44020</v>
      </c>
      <c r="B191">
        <v>4</v>
      </c>
      <c r="C191">
        <v>0.32784269999999999</v>
      </c>
      <c r="D191">
        <v>15.173999999999999</v>
      </c>
      <c r="E191">
        <v>0.1278029</v>
      </c>
      <c r="F191">
        <v>8.0860000000000003</v>
      </c>
      <c r="G191">
        <v>0.4001305</v>
      </c>
      <c r="H191">
        <v>65.830001999999993</v>
      </c>
      <c r="I191">
        <v>0.14422380000000001</v>
      </c>
      <c r="K191">
        <f t="shared" si="24"/>
        <v>29803.881818181813</v>
      </c>
      <c r="L191">
        <f t="shared" si="26"/>
        <v>14032.425503617942</v>
      </c>
      <c r="M191">
        <f t="shared" si="27"/>
        <v>46233.998613889686</v>
      </c>
      <c r="N191">
        <f t="shared" si="28"/>
        <v>15972.835131520778</v>
      </c>
      <c r="O191">
        <f t="shared" si="29"/>
        <v>106043.14106721024</v>
      </c>
      <c r="P191">
        <f t="shared" si="25"/>
        <v>6.0431516715254041E-2</v>
      </c>
    </row>
    <row r="192" spans="1:16" x14ac:dyDescent="0.3">
      <c r="A192" s="1">
        <v>44021</v>
      </c>
      <c r="B192">
        <v>3.95</v>
      </c>
      <c r="C192">
        <v>0.32784269999999999</v>
      </c>
      <c r="D192">
        <v>14.632</v>
      </c>
      <c r="E192">
        <v>0.1278029</v>
      </c>
      <c r="F192">
        <v>7.9359999999999999</v>
      </c>
      <c r="G192">
        <v>0.4001305</v>
      </c>
      <c r="H192">
        <v>63.220001000000003</v>
      </c>
      <c r="I192">
        <v>0.14422380000000001</v>
      </c>
      <c r="K192">
        <f t="shared" si="24"/>
        <v>29431.33329545454</v>
      </c>
      <c r="L192">
        <f t="shared" si="26"/>
        <v>13531.201395079592</v>
      </c>
      <c r="M192">
        <f t="shared" si="27"/>
        <v>45376.331066018865</v>
      </c>
      <c r="N192">
        <f t="shared" si="28"/>
        <v>15339.550695860209</v>
      </c>
      <c r="O192">
        <f t="shared" si="29"/>
        <v>103678.41645241319</v>
      </c>
      <c r="P192">
        <f t="shared" si="25"/>
        <v>3.6784268202558756E-2</v>
      </c>
    </row>
    <row r="193" spans="1:16" x14ac:dyDescent="0.3">
      <c r="A193" s="1">
        <v>44022</v>
      </c>
      <c r="B193">
        <v>3.9990000000000001</v>
      </c>
      <c r="C193">
        <v>0.32784269999999999</v>
      </c>
      <c r="D193">
        <v>15.13</v>
      </c>
      <c r="E193">
        <v>0.1278029</v>
      </c>
      <c r="F193">
        <v>8.0299999999999994</v>
      </c>
      <c r="G193">
        <v>0.4001305</v>
      </c>
      <c r="H193">
        <v>65.449996999999996</v>
      </c>
      <c r="I193">
        <v>0.14422380000000001</v>
      </c>
      <c r="K193">
        <f t="shared" si="24"/>
        <v>29796.430847727268</v>
      </c>
      <c r="L193">
        <f t="shared" si="26"/>
        <v>13991.735723588999</v>
      </c>
      <c r="M193">
        <f t="shared" si="27"/>
        <v>45913.802729351242</v>
      </c>
      <c r="N193">
        <f t="shared" si="28"/>
        <v>15880.631622030478</v>
      </c>
      <c r="O193">
        <f t="shared" si="29"/>
        <v>105582.60092269798</v>
      </c>
      <c r="P193">
        <f t="shared" si="25"/>
        <v>5.5826114809591321E-2</v>
      </c>
    </row>
    <row r="194" spans="1:16" x14ac:dyDescent="0.3">
      <c r="A194" s="1">
        <v>44025</v>
      </c>
      <c r="B194">
        <v>4.0830000000000002</v>
      </c>
      <c r="C194">
        <v>0.32784269999999999</v>
      </c>
      <c r="D194">
        <v>15.4</v>
      </c>
      <c r="E194">
        <v>0.1278029</v>
      </c>
      <c r="F194">
        <v>8.1219999999999999</v>
      </c>
      <c r="G194">
        <v>0.4001305</v>
      </c>
      <c r="H194">
        <v>67.849997999999999</v>
      </c>
      <c r="I194">
        <v>0.14422380000000001</v>
      </c>
      <c r="K194">
        <f t="shared" si="24"/>
        <v>30422.312365909089</v>
      </c>
      <c r="L194">
        <f t="shared" si="26"/>
        <v>14241.423010130244</v>
      </c>
      <c r="M194">
        <f t="shared" si="27"/>
        <v>46439.838825378683</v>
      </c>
      <c r="N194">
        <f t="shared" si="28"/>
        <v>16462.962157103</v>
      </c>
      <c r="O194">
        <f t="shared" si="29"/>
        <v>107566.53635852101</v>
      </c>
      <c r="P194">
        <f t="shared" si="25"/>
        <v>7.5665471151757258E-2</v>
      </c>
    </row>
    <row r="195" spans="1:16" x14ac:dyDescent="0.3">
      <c r="A195" s="1">
        <v>44026</v>
      </c>
      <c r="B195">
        <v>4.1680000000000001</v>
      </c>
      <c r="C195">
        <v>0.32784269999999999</v>
      </c>
      <c r="D195">
        <v>15.305999999999999</v>
      </c>
      <c r="E195">
        <v>0.1278029</v>
      </c>
      <c r="F195">
        <v>8.0139999999999993</v>
      </c>
      <c r="G195">
        <v>0.4001305</v>
      </c>
      <c r="H195">
        <v>66.160004000000001</v>
      </c>
      <c r="I195">
        <v>0.14422380000000001</v>
      </c>
      <c r="K195">
        <f t="shared" si="24"/>
        <v>31055.644854545451</v>
      </c>
      <c r="L195">
        <f t="shared" si="26"/>
        <v>14154.494843704773</v>
      </c>
      <c r="M195">
        <f t="shared" si="27"/>
        <v>45822.31819091169</v>
      </c>
      <c r="N195">
        <f t="shared" si="28"/>
        <v>16052.906032005823</v>
      </c>
      <c r="O195">
        <f t="shared" si="29"/>
        <v>107085.36392116774</v>
      </c>
      <c r="P195">
        <f t="shared" si="25"/>
        <v>7.0853746297051989E-2</v>
      </c>
    </row>
    <row r="196" spans="1:16" x14ac:dyDescent="0.3">
      <c r="A196" s="1">
        <v>44027</v>
      </c>
      <c r="B196">
        <v>4.1159999999999997</v>
      </c>
      <c r="C196">
        <v>0.32784269999999999</v>
      </c>
      <c r="D196">
        <v>15.726000000000001</v>
      </c>
      <c r="E196">
        <v>0.1278029</v>
      </c>
      <c r="F196">
        <v>8.1690000000000005</v>
      </c>
      <c r="G196">
        <v>0.4001305</v>
      </c>
      <c r="H196">
        <v>69.220000999999996</v>
      </c>
      <c r="I196">
        <v>0.14422380000000001</v>
      </c>
      <c r="K196">
        <f t="shared" si="24"/>
        <v>30668.194390909084</v>
      </c>
      <c r="L196">
        <f t="shared" si="26"/>
        <v>14542.897289435599</v>
      </c>
      <c r="M196">
        <f t="shared" si="27"/>
        <v>46708.574657044875</v>
      </c>
      <c r="N196">
        <f t="shared" si="28"/>
        <v>16795.376426947452</v>
      </c>
      <c r="O196">
        <f t="shared" si="29"/>
        <v>108715.04276433701</v>
      </c>
      <c r="P196">
        <f t="shared" si="25"/>
        <v>8.7150536358423736E-2</v>
      </c>
    </row>
    <row r="197" spans="1:16" x14ac:dyDescent="0.3">
      <c r="A197" s="1">
        <v>44028</v>
      </c>
      <c r="B197">
        <v>4.149</v>
      </c>
      <c r="C197">
        <v>0.32784269999999999</v>
      </c>
      <c r="D197">
        <v>15.956</v>
      </c>
      <c r="E197">
        <v>0.1278029</v>
      </c>
      <c r="F197">
        <v>8.2530000000000001</v>
      </c>
      <c r="G197">
        <v>0.4001305</v>
      </c>
      <c r="H197">
        <v>67</v>
      </c>
      <c r="I197">
        <v>0.14422380000000001</v>
      </c>
      <c r="K197">
        <f t="shared" si="24"/>
        <v>30914.076415909087</v>
      </c>
      <c r="L197">
        <f t="shared" si="26"/>
        <v>14755.593866859621</v>
      </c>
      <c r="M197">
        <f t="shared" si="27"/>
        <v>47188.86848385253</v>
      </c>
      <c r="N197">
        <f t="shared" si="28"/>
        <v>16256.720663807549</v>
      </c>
      <c r="O197">
        <f t="shared" si="29"/>
        <v>109115.25943042878</v>
      </c>
      <c r="P197">
        <f t="shared" si="25"/>
        <v>9.1152703419558057E-2</v>
      </c>
    </row>
    <row r="198" spans="1:16" x14ac:dyDescent="0.3">
      <c r="A198" s="1">
        <v>44029</v>
      </c>
      <c r="B198">
        <v>4.1340000000000003</v>
      </c>
      <c r="C198">
        <v>0.32784269999999999</v>
      </c>
      <c r="D198">
        <v>15.704000000000001</v>
      </c>
      <c r="E198">
        <v>0.1278029</v>
      </c>
      <c r="F198">
        <v>8.4269999999999996</v>
      </c>
      <c r="G198">
        <v>0.4001305</v>
      </c>
      <c r="H198">
        <v>65.900002000000001</v>
      </c>
      <c r="I198">
        <v>0.14422380000000001</v>
      </c>
      <c r="K198">
        <f t="shared" si="24"/>
        <v>30802.311859090907</v>
      </c>
      <c r="L198">
        <f t="shared" si="26"/>
        <v>14522.552399421127</v>
      </c>
      <c r="M198">
        <f t="shared" si="27"/>
        <v>48183.762839382682</v>
      </c>
      <c r="N198">
        <f t="shared" si="28"/>
        <v>15989.819765050132</v>
      </c>
      <c r="O198">
        <f t="shared" si="29"/>
        <v>109498.44686294484</v>
      </c>
      <c r="P198">
        <f t="shared" si="25"/>
        <v>9.4984578127906172E-2</v>
      </c>
    </row>
    <row r="199" spans="1:16" x14ac:dyDescent="0.3">
      <c r="A199" s="1">
        <v>44033</v>
      </c>
      <c r="B199">
        <v>4.1070000000000002</v>
      </c>
      <c r="C199">
        <v>0.32784269999999999</v>
      </c>
      <c r="D199">
        <v>15.667999999999999</v>
      </c>
      <c r="E199">
        <v>0.1278029</v>
      </c>
      <c r="F199">
        <v>8.33</v>
      </c>
      <c r="G199">
        <v>0.4001305</v>
      </c>
      <c r="H199">
        <v>68.050003000000004</v>
      </c>
      <c r="I199">
        <v>0.14422380000000001</v>
      </c>
      <c r="K199">
        <f t="shared" si="24"/>
        <v>30601.13565681818</v>
      </c>
      <c r="L199">
        <f t="shared" si="26"/>
        <v>14489.260761215626</v>
      </c>
      <c r="M199">
        <f t="shared" si="27"/>
        <v>47629.137825092883</v>
      </c>
      <c r="N199">
        <f t="shared" si="28"/>
        <v>16511.490894660685</v>
      </c>
      <c r="O199">
        <f t="shared" si="29"/>
        <v>109231.02513778738</v>
      </c>
      <c r="P199">
        <f t="shared" si="25"/>
        <v>9.2310360608909736E-2</v>
      </c>
    </row>
    <row r="200" spans="1:16" x14ac:dyDescent="0.3">
      <c r="A200" s="1">
        <v>44034</v>
      </c>
      <c r="B200">
        <v>4.0419999999999998</v>
      </c>
      <c r="C200">
        <v>0.32784269999999999</v>
      </c>
      <c r="D200">
        <v>15.246</v>
      </c>
      <c r="E200">
        <v>0.1278029</v>
      </c>
      <c r="F200">
        <v>8.1940000000000008</v>
      </c>
      <c r="G200">
        <v>0.4001305</v>
      </c>
      <c r="H200">
        <v>67.110000999999997</v>
      </c>
      <c r="I200">
        <v>0.14422380000000001</v>
      </c>
      <c r="K200">
        <f t="shared" si="24"/>
        <v>30116.82257727272</v>
      </c>
      <c r="L200">
        <f t="shared" si="26"/>
        <v>14099.008780028942</v>
      </c>
      <c r="M200">
        <f t="shared" si="27"/>
        <v>46851.519248356679</v>
      </c>
      <c r="N200">
        <f t="shared" si="28"/>
        <v>16283.411044848437</v>
      </c>
      <c r="O200">
        <f t="shared" si="29"/>
        <v>107350.76165050679</v>
      </c>
      <c r="P200">
        <f t="shared" si="25"/>
        <v>7.3507723855840146E-2</v>
      </c>
    </row>
    <row r="201" spans="1:16" x14ac:dyDescent="0.3">
      <c r="A201" s="1">
        <v>44035</v>
      </c>
      <c r="B201">
        <v>3.9769999999999999</v>
      </c>
      <c r="C201">
        <v>0.32784269999999999</v>
      </c>
      <c r="D201">
        <v>15.022</v>
      </c>
      <c r="E201">
        <v>0.1278029</v>
      </c>
      <c r="F201">
        <v>8.1340000000000003</v>
      </c>
      <c r="G201">
        <v>0.4001305</v>
      </c>
      <c r="H201">
        <v>65.279999000000004</v>
      </c>
      <c r="I201">
        <v>0.14422380000000001</v>
      </c>
      <c r="K201">
        <f t="shared" si="24"/>
        <v>29632.509497727267</v>
      </c>
      <c r="L201">
        <f t="shared" si="26"/>
        <v>13891.860808972502</v>
      </c>
      <c r="M201">
        <f t="shared" si="27"/>
        <v>46508.452229208349</v>
      </c>
      <c r="N201">
        <f t="shared" si="28"/>
        <v>15839.383711591585</v>
      </c>
      <c r="O201">
        <f t="shared" si="29"/>
        <v>105872.20624749969</v>
      </c>
      <c r="P201">
        <f t="shared" si="25"/>
        <v>5.8722168347213666E-2</v>
      </c>
    </row>
    <row r="202" spans="1:16" x14ac:dyDescent="0.3">
      <c r="A202" s="1">
        <v>44036</v>
      </c>
      <c r="B202">
        <v>3.8660000000000001</v>
      </c>
      <c r="C202">
        <v>0.32784269999999999</v>
      </c>
      <c r="D202">
        <v>14.69</v>
      </c>
      <c r="E202">
        <v>0.1278029</v>
      </c>
      <c r="F202">
        <v>7.944</v>
      </c>
      <c r="G202">
        <v>0.4001305</v>
      </c>
      <c r="H202">
        <v>63.93</v>
      </c>
      <c r="I202">
        <v>0.14422380000000001</v>
      </c>
      <c r="K202">
        <f t="shared" si="24"/>
        <v>28805.451777272723</v>
      </c>
      <c r="L202">
        <f t="shared" si="26"/>
        <v>13584.837923299563</v>
      </c>
      <c r="M202">
        <f t="shared" si="27"/>
        <v>45422.073335238638</v>
      </c>
      <c r="N202">
        <f t="shared" si="28"/>
        <v>15511.823164734576</v>
      </c>
      <c r="O202">
        <f t="shared" si="29"/>
        <v>103324.1862005455</v>
      </c>
      <c r="P202">
        <f t="shared" si="25"/>
        <v>3.3241965329651624E-2</v>
      </c>
    </row>
    <row r="203" spans="1:16" x14ac:dyDescent="0.3">
      <c r="A203" s="1">
        <v>44039</v>
      </c>
      <c r="B203">
        <v>3.7360000000000002</v>
      </c>
      <c r="C203">
        <v>0.32784269999999999</v>
      </c>
      <c r="D203">
        <v>14.134</v>
      </c>
      <c r="E203">
        <v>0.1278029</v>
      </c>
      <c r="F203">
        <v>7.9210000000000003</v>
      </c>
      <c r="G203">
        <v>0.4001305</v>
      </c>
      <c r="H203">
        <v>61.919998</v>
      </c>
      <c r="I203">
        <v>0.14422380000000001</v>
      </c>
      <c r="K203">
        <f t="shared" si="24"/>
        <v>27836.825618181814</v>
      </c>
      <c r="L203">
        <f t="shared" si="26"/>
        <v>13070.667066570186</v>
      </c>
      <c r="M203">
        <f t="shared" si="27"/>
        <v>45290.564311231785</v>
      </c>
      <c r="N203">
        <f t="shared" si="28"/>
        <v>15024.121059545107</v>
      </c>
      <c r="O203">
        <f t="shared" si="29"/>
        <v>101222.1780555289</v>
      </c>
      <c r="P203">
        <f t="shared" si="25"/>
        <v>1.2221881777477073E-2</v>
      </c>
    </row>
    <row r="204" spans="1:16" x14ac:dyDescent="0.3">
      <c r="A204" s="1">
        <v>44040</v>
      </c>
      <c r="B204">
        <v>3.7839999999999998</v>
      </c>
      <c r="C204">
        <v>0.32784269999999999</v>
      </c>
      <c r="D204">
        <v>14.256</v>
      </c>
      <c r="E204">
        <v>0.1278029</v>
      </c>
      <c r="F204">
        <v>7.9</v>
      </c>
      <c r="G204">
        <v>0.4001305</v>
      </c>
      <c r="H204">
        <v>63.849997999999999</v>
      </c>
      <c r="I204">
        <v>0.14422380000000001</v>
      </c>
      <c r="K204">
        <f t="shared" si="24"/>
        <v>28194.472199999993</v>
      </c>
      <c r="L204">
        <f t="shared" si="26"/>
        <v>13183.488729377712</v>
      </c>
      <c r="M204">
        <f t="shared" si="27"/>
        <v>45170.490854529868</v>
      </c>
      <c r="N204">
        <f t="shared" si="28"/>
        <v>15492.411669711502</v>
      </c>
      <c r="O204">
        <f t="shared" si="29"/>
        <v>102040.86345361907</v>
      </c>
      <c r="P204">
        <f t="shared" si="25"/>
        <v>2.0408736577064213E-2</v>
      </c>
    </row>
    <row r="205" spans="1:16" x14ac:dyDescent="0.3">
      <c r="A205" s="1">
        <v>44041</v>
      </c>
      <c r="B205">
        <v>3.8239999999999998</v>
      </c>
      <c r="C205">
        <v>0.32784269999999999</v>
      </c>
      <c r="D205">
        <v>13.875999999999999</v>
      </c>
      <c r="E205">
        <v>0.1278029</v>
      </c>
      <c r="F205">
        <v>7.9749999999999996</v>
      </c>
      <c r="G205">
        <v>0.4001305</v>
      </c>
      <c r="H205">
        <v>62.18</v>
      </c>
      <c r="I205">
        <v>0.14422380000000001</v>
      </c>
      <c r="K205">
        <f t="shared" si="24"/>
        <v>28492.511018181813</v>
      </c>
      <c r="L205">
        <f t="shared" si="26"/>
        <v>12832.076992764109</v>
      </c>
      <c r="M205">
        <f t="shared" si="27"/>
        <v>45599.324628465278</v>
      </c>
      <c r="N205">
        <f t="shared" si="28"/>
        <v>15087.207326500797</v>
      </c>
      <c r="O205">
        <f t="shared" si="29"/>
        <v>102011.11996591199</v>
      </c>
      <c r="P205">
        <f t="shared" si="25"/>
        <v>2.0111301670250104E-2</v>
      </c>
    </row>
    <row r="206" spans="1:16" x14ac:dyDescent="0.3">
      <c r="A206" s="1">
        <v>44042</v>
      </c>
      <c r="B206">
        <v>3.7090000000000001</v>
      </c>
      <c r="C206">
        <v>0.32784269999999999</v>
      </c>
      <c r="D206">
        <v>13.172000000000001</v>
      </c>
      <c r="E206">
        <v>0.1278029</v>
      </c>
      <c r="F206">
        <v>7.7370000000000001</v>
      </c>
      <c r="G206">
        <v>0.4001305</v>
      </c>
      <c r="H206">
        <v>63.34</v>
      </c>
      <c r="I206">
        <v>0.14422380000000001</v>
      </c>
      <c r="K206">
        <f t="shared" si="24"/>
        <v>27635.649415909087</v>
      </c>
      <c r="L206">
        <f t="shared" si="26"/>
        <v>12181.040512301011</v>
      </c>
      <c r="M206">
        <f t="shared" si="27"/>
        <v>44238.49211917691</v>
      </c>
      <c r="N206">
        <f t="shared" si="28"/>
        <v>15368.666967844332</v>
      </c>
      <c r="O206">
        <f t="shared" si="29"/>
        <v>99423.849015231332</v>
      </c>
      <c r="P206">
        <f t="shared" si="25"/>
        <v>-5.7614104238278285E-3</v>
      </c>
    </row>
    <row r="207" spans="1:16" x14ac:dyDescent="0.3">
      <c r="A207" s="1">
        <v>44043</v>
      </c>
      <c r="B207">
        <v>3.548</v>
      </c>
      <c r="C207">
        <v>0.32784269999999999</v>
      </c>
      <c r="D207">
        <v>12.984</v>
      </c>
      <c r="E207">
        <v>0.1278029</v>
      </c>
      <c r="F207">
        <v>7.7290000000000001</v>
      </c>
      <c r="G207">
        <v>0.4001305</v>
      </c>
      <c r="H207">
        <v>62.009998000000003</v>
      </c>
      <c r="I207">
        <v>0.14422380000000001</v>
      </c>
      <c r="K207">
        <f t="shared" si="24"/>
        <v>26436.04317272727</v>
      </c>
      <c r="L207">
        <f t="shared" si="26"/>
        <v>12007.184179450071</v>
      </c>
      <c r="M207">
        <f t="shared" si="27"/>
        <v>44192.74984995713</v>
      </c>
      <c r="N207">
        <f t="shared" si="28"/>
        <v>15045.958445511416</v>
      </c>
      <c r="O207">
        <f t="shared" si="29"/>
        <v>97681.935647645878</v>
      </c>
      <c r="P207">
        <f t="shared" si="25"/>
        <v>-2.3180545841595901E-2</v>
      </c>
    </row>
    <row r="208" spans="1:16" x14ac:dyDescent="0.3">
      <c r="A208" s="1">
        <v>44046</v>
      </c>
      <c r="B208">
        <v>3.6</v>
      </c>
      <c r="C208">
        <v>0.32784269999999999</v>
      </c>
      <c r="D208">
        <v>12.9</v>
      </c>
      <c r="E208">
        <v>0.1278029</v>
      </c>
      <c r="F208">
        <v>7.8559999999999999</v>
      </c>
      <c r="G208">
        <v>0.4001305</v>
      </c>
      <c r="H208">
        <v>63.73</v>
      </c>
      <c r="I208">
        <v>0.14422380000000001</v>
      </c>
      <c r="K208">
        <f t="shared" si="24"/>
        <v>26823.493636363633</v>
      </c>
      <c r="L208">
        <f t="shared" si="26"/>
        <v>11929.503690303905</v>
      </c>
      <c r="M208">
        <f t="shared" si="27"/>
        <v>44918.90837382109</v>
      </c>
      <c r="N208">
        <f t="shared" si="28"/>
        <v>15463.295640365001</v>
      </c>
      <c r="O208">
        <f t="shared" si="29"/>
        <v>99135.20134085363</v>
      </c>
      <c r="P208">
        <f t="shared" si="25"/>
        <v>-8.6478874562525565E-3</v>
      </c>
    </row>
    <row r="209" spans="1:16" x14ac:dyDescent="0.3">
      <c r="A209" s="1">
        <v>44047</v>
      </c>
      <c r="B209">
        <v>3.6829999999999998</v>
      </c>
      <c r="C209">
        <v>0.32784269999999999</v>
      </c>
      <c r="D209">
        <v>13.58</v>
      </c>
      <c r="E209">
        <v>0.1278029</v>
      </c>
      <c r="F209">
        <v>7.8689999999999998</v>
      </c>
      <c r="G209">
        <v>0.4001305</v>
      </c>
      <c r="H209">
        <v>65.680000000000007</v>
      </c>
      <c r="I209">
        <v>0.14422380000000001</v>
      </c>
      <c r="K209">
        <f t="shared" si="24"/>
        <v>27441.924184090902</v>
      </c>
      <c r="L209">
        <f t="shared" si="26"/>
        <v>12558.34574529667</v>
      </c>
      <c r="M209">
        <f t="shared" si="27"/>
        <v>44993.239561303228</v>
      </c>
      <c r="N209">
        <f t="shared" si="28"/>
        <v>15936.439002968358</v>
      </c>
      <c r="O209">
        <f t="shared" si="29"/>
        <v>100929.94849365916</v>
      </c>
      <c r="P209">
        <f t="shared" si="25"/>
        <v>9.2995858665501085E-3</v>
      </c>
    </row>
    <row r="210" spans="1:16" x14ac:dyDescent="0.3">
      <c r="A210" s="1">
        <v>44048</v>
      </c>
      <c r="B210">
        <v>3.5710000000000002</v>
      </c>
      <c r="C210">
        <v>0.32784269999999999</v>
      </c>
      <c r="D210">
        <v>13.476000000000001</v>
      </c>
      <c r="E210">
        <v>0.1278029</v>
      </c>
      <c r="F210">
        <v>7.8330000000000002</v>
      </c>
      <c r="G210">
        <v>0.4001305</v>
      </c>
      <c r="H210">
        <v>67.970000999999996</v>
      </c>
      <c r="I210">
        <v>0.14422380000000001</v>
      </c>
      <c r="K210">
        <f t="shared" si="24"/>
        <v>26607.415493181816</v>
      </c>
      <c r="L210">
        <f t="shared" si="26"/>
        <v>12462.169901591895</v>
      </c>
      <c r="M210">
        <f t="shared" si="27"/>
        <v>44787.399349814237</v>
      </c>
      <c r="N210">
        <f t="shared" si="28"/>
        <v>16492.079399637609</v>
      </c>
      <c r="O210">
        <f t="shared" si="29"/>
        <v>100349.06414422556</v>
      </c>
      <c r="P210">
        <f t="shared" si="25"/>
        <v>3.4907417913296879E-3</v>
      </c>
    </row>
    <row r="211" spans="1:16" x14ac:dyDescent="0.3">
      <c r="A211" s="1">
        <v>44049</v>
      </c>
      <c r="B211">
        <v>3.431</v>
      </c>
      <c r="C211">
        <v>0.32784269999999999</v>
      </c>
      <c r="D211">
        <v>13.302</v>
      </c>
      <c r="E211">
        <v>0.1278029</v>
      </c>
      <c r="F211">
        <v>7.73</v>
      </c>
      <c r="G211">
        <v>0.4001305</v>
      </c>
      <c r="H211">
        <v>68.330001999999993</v>
      </c>
      <c r="I211">
        <v>0.14422380000000001</v>
      </c>
      <c r="K211">
        <f t="shared" si="24"/>
        <v>25564.27962954545</v>
      </c>
      <c r="L211">
        <f t="shared" si="26"/>
        <v>12301.260316931981</v>
      </c>
      <c r="M211">
        <f t="shared" si="27"/>
        <v>44198.467633609609</v>
      </c>
      <c r="N211">
        <f t="shared" si="28"/>
        <v>16579.429186140464</v>
      </c>
      <c r="O211">
        <f t="shared" si="29"/>
        <v>98643.436766227504</v>
      </c>
      <c r="P211">
        <f t="shared" si="25"/>
        <v>-1.3565533694278376E-2</v>
      </c>
    </row>
    <row r="212" spans="1:16" x14ac:dyDescent="0.3">
      <c r="A212" s="1">
        <v>44050</v>
      </c>
      <c r="B212">
        <v>3.4710000000000001</v>
      </c>
      <c r="C212">
        <v>0.32784269999999999</v>
      </c>
      <c r="D212">
        <v>13.298</v>
      </c>
      <c r="E212">
        <v>0.1278029</v>
      </c>
      <c r="F212">
        <v>7.8150000000000004</v>
      </c>
      <c r="G212">
        <v>0.4001305</v>
      </c>
      <c r="H212">
        <v>69.300003000000004</v>
      </c>
      <c r="I212">
        <v>0.14422380000000001</v>
      </c>
      <c r="K212">
        <f t="shared" si="24"/>
        <v>25862.31844772727</v>
      </c>
      <c r="L212">
        <f t="shared" si="26"/>
        <v>12297.561246020259</v>
      </c>
      <c r="M212">
        <f t="shared" si="27"/>
        <v>44684.479244069742</v>
      </c>
      <c r="N212">
        <f t="shared" si="28"/>
        <v>16814.787921970525</v>
      </c>
      <c r="O212">
        <f t="shared" si="29"/>
        <v>99659.146859787797</v>
      </c>
      <c r="P212">
        <f t="shared" si="25"/>
        <v>-3.4084317429652344E-3</v>
      </c>
    </row>
    <row r="213" spans="1:16" x14ac:dyDescent="0.3">
      <c r="A213" s="1">
        <v>44053</v>
      </c>
      <c r="B213">
        <v>3.548</v>
      </c>
      <c r="C213">
        <v>0.32784269999999999</v>
      </c>
      <c r="D213">
        <v>13.706</v>
      </c>
      <c r="E213">
        <v>0.1278029</v>
      </c>
      <c r="F213">
        <v>7.8650000000000002</v>
      </c>
      <c r="G213">
        <v>0.4001305</v>
      </c>
      <c r="H213">
        <v>72.059997999999993</v>
      </c>
      <c r="I213">
        <v>0.14422380000000001</v>
      </c>
      <c r="K213">
        <f t="shared" si="24"/>
        <v>26436.04317272727</v>
      </c>
      <c r="L213">
        <f t="shared" si="26"/>
        <v>12674.866479015916</v>
      </c>
      <c r="M213">
        <f t="shared" si="27"/>
        <v>44970.368426693341</v>
      </c>
      <c r="N213">
        <f t="shared" si="28"/>
        <v>17484.466545082545</v>
      </c>
      <c r="O213">
        <f t="shared" si="29"/>
        <v>101565.74462351907</v>
      </c>
      <c r="P213">
        <f t="shared" si="25"/>
        <v>1.5657547800945526E-2</v>
      </c>
    </row>
    <row r="214" spans="1:16" x14ac:dyDescent="0.3">
      <c r="A214" s="1">
        <v>44054</v>
      </c>
      <c r="B214">
        <v>3.641</v>
      </c>
      <c r="C214">
        <v>0.32784269999999999</v>
      </c>
      <c r="D214">
        <v>14.212</v>
      </c>
      <c r="E214">
        <v>0.1278029</v>
      </c>
      <c r="F214">
        <v>7.9640000000000004</v>
      </c>
      <c r="G214">
        <v>0.4001305</v>
      </c>
      <c r="H214">
        <v>76.180000000000007</v>
      </c>
      <c r="I214">
        <v>0.14422380000000001</v>
      </c>
      <c r="K214">
        <f t="shared" si="24"/>
        <v>27128.983424999995</v>
      </c>
      <c r="L214">
        <f t="shared" si="26"/>
        <v>13142.798949348768</v>
      </c>
      <c r="M214">
        <f t="shared" si="27"/>
        <v>45536.429008288083</v>
      </c>
      <c r="N214">
        <f t="shared" si="28"/>
        <v>18484.134032371032</v>
      </c>
      <c r="O214">
        <f t="shared" si="29"/>
        <v>104292.34541500788</v>
      </c>
      <c r="P214">
        <f t="shared" si="25"/>
        <v>4.2923558442434562E-2</v>
      </c>
    </row>
    <row r="215" spans="1:16" x14ac:dyDescent="0.3">
      <c r="A215" s="1">
        <v>44055</v>
      </c>
      <c r="B215">
        <v>3.645</v>
      </c>
      <c r="C215">
        <v>0.32784269999999999</v>
      </c>
      <c r="D215">
        <v>14.314</v>
      </c>
      <c r="E215">
        <v>0.1278029</v>
      </c>
      <c r="F215">
        <v>8.11</v>
      </c>
      <c r="G215">
        <v>0.4001305</v>
      </c>
      <c r="H215">
        <v>74.919998000000007</v>
      </c>
      <c r="I215">
        <v>0.14422380000000001</v>
      </c>
      <c r="K215">
        <f t="shared" si="24"/>
        <v>27158.787306818176</v>
      </c>
      <c r="L215">
        <f t="shared" si="26"/>
        <v>13237.125257597683</v>
      </c>
      <c r="M215">
        <f t="shared" si="27"/>
        <v>46371.22542154901</v>
      </c>
      <c r="N215">
        <f t="shared" si="28"/>
        <v>18178.410143567467</v>
      </c>
      <c r="O215">
        <f t="shared" si="29"/>
        <v>104945.54812953234</v>
      </c>
      <c r="P215">
        <f t="shared" si="25"/>
        <v>4.9455586240881866E-2</v>
      </c>
    </row>
    <row r="216" spans="1:16" x14ac:dyDescent="0.3">
      <c r="A216" s="1">
        <v>44056</v>
      </c>
      <c r="B216">
        <v>3.6560000000000001</v>
      </c>
      <c r="C216">
        <v>0.32784269999999999</v>
      </c>
      <c r="D216">
        <v>14.2</v>
      </c>
      <c r="E216">
        <v>0.1278029</v>
      </c>
      <c r="F216">
        <v>8.0079999999999991</v>
      </c>
      <c r="G216">
        <v>0.4001305</v>
      </c>
      <c r="H216">
        <v>73.300003000000004</v>
      </c>
      <c r="I216">
        <v>0.14422380000000001</v>
      </c>
      <c r="K216">
        <f t="shared" si="24"/>
        <v>27240.747981818178</v>
      </c>
      <c r="L216">
        <f t="shared" si="26"/>
        <v>13131.701736613601</v>
      </c>
      <c r="M216">
        <f t="shared" si="27"/>
        <v>45788.011488996854</v>
      </c>
      <c r="N216">
        <f t="shared" si="28"/>
        <v>17785.338409362023</v>
      </c>
      <c r="O216">
        <f t="shared" si="29"/>
        <v>103945.79961679065</v>
      </c>
      <c r="P216">
        <f t="shared" si="25"/>
        <v>3.9458100113716421E-2</v>
      </c>
    </row>
    <row r="217" spans="1:16" x14ac:dyDescent="0.3">
      <c r="A217" s="1">
        <v>44057</v>
      </c>
      <c r="B217">
        <v>3.6309999999999998</v>
      </c>
      <c r="C217">
        <v>0.32784269999999999</v>
      </c>
      <c r="D217">
        <v>14.066000000000001</v>
      </c>
      <c r="E217">
        <v>0.1278029</v>
      </c>
      <c r="F217">
        <v>7.8849999999999998</v>
      </c>
      <c r="G217">
        <v>0.4001305</v>
      </c>
      <c r="H217">
        <v>72.110000999999997</v>
      </c>
      <c r="I217">
        <v>0.14422380000000001</v>
      </c>
      <c r="K217">
        <f t="shared" si="24"/>
        <v>27054.473720454538</v>
      </c>
      <c r="L217">
        <f t="shared" si="26"/>
        <v>13007.782861070911</v>
      </c>
      <c r="M217">
        <f t="shared" si="27"/>
        <v>45084.724099742787</v>
      </c>
      <c r="N217">
        <f t="shared" si="28"/>
        <v>17496.599154087806</v>
      </c>
      <c r="O217">
        <f t="shared" si="29"/>
        <v>102643.57983535604</v>
      </c>
      <c r="P217">
        <f t="shared" si="25"/>
        <v>2.643590099715043E-2</v>
      </c>
    </row>
    <row r="218" spans="1:16" x14ac:dyDescent="0.3">
      <c r="A218" s="1">
        <v>44060</v>
      </c>
      <c r="B218">
        <v>3.58</v>
      </c>
      <c r="C218">
        <v>0.32784269999999999</v>
      </c>
      <c r="D218">
        <v>13.996</v>
      </c>
      <c r="E218">
        <v>0.1278029</v>
      </c>
      <c r="F218">
        <v>7.8079999999999998</v>
      </c>
      <c r="G218">
        <v>0.4001305</v>
      </c>
      <c r="H218">
        <v>71.440002000000007</v>
      </c>
      <c r="I218">
        <v>0.14422380000000001</v>
      </c>
      <c r="K218">
        <f t="shared" si="24"/>
        <v>26674.474227272724</v>
      </c>
      <c r="L218">
        <f t="shared" si="26"/>
        <v>12943.049120115773</v>
      </c>
      <c r="M218">
        <f t="shared" si="27"/>
        <v>44644.454758502434</v>
      </c>
      <c r="N218">
        <f t="shared" si="28"/>
        <v>17334.032190087353</v>
      </c>
      <c r="O218">
        <f t="shared" si="29"/>
        <v>101596.01029597828</v>
      </c>
      <c r="P218">
        <f t="shared" si="25"/>
        <v>1.5960204555803159E-2</v>
      </c>
    </row>
    <row r="219" spans="1:16" x14ac:dyDescent="0.3">
      <c r="A219" s="1">
        <v>44061</v>
      </c>
      <c r="B219">
        <v>3.5249999999999999</v>
      </c>
      <c r="C219">
        <v>0.32784269999999999</v>
      </c>
      <c r="D219">
        <v>13.74</v>
      </c>
      <c r="E219">
        <v>0.1278029</v>
      </c>
      <c r="F219">
        <v>7.7880000000000003</v>
      </c>
      <c r="G219">
        <v>0.4001305</v>
      </c>
      <c r="H219">
        <v>69.230002999999996</v>
      </c>
      <c r="I219">
        <v>0.14422380000000001</v>
      </c>
      <c r="K219">
        <f t="shared" si="24"/>
        <v>26264.670852272724</v>
      </c>
      <c r="L219">
        <f t="shared" si="26"/>
        <v>12706.308581765556</v>
      </c>
      <c r="M219">
        <f t="shared" si="27"/>
        <v>44530.099085452988</v>
      </c>
      <c r="N219">
        <f t="shared" si="28"/>
        <v>16797.803288441173</v>
      </c>
      <c r="O219">
        <f t="shared" si="29"/>
        <v>100298.88180793246</v>
      </c>
      <c r="P219">
        <f t="shared" si="25"/>
        <v>2.9889183782163542E-3</v>
      </c>
    </row>
    <row r="220" spans="1:16" x14ac:dyDescent="0.3">
      <c r="A220" s="1">
        <v>44062</v>
      </c>
      <c r="B220">
        <v>3.61</v>
      </c>
      <c r="C220">
        <v>0.32784269999999999</v>
      </c>
      <c r="D220">
        <v>13.914</v>
      </c>
      <c r="E220">
        <v>0.1278029</v>
      </c>
      <c r="F220">
        <v>7.8650000000000002</v>
      </c>
      <c r="G220">
        <v>0.4001305</v>
      </c>
      <c r="H220">
        <v>70.25</v>
      </c>
      <c r="I220">
        <v>0.14422380000000001</v>
      </c>
      <c r="K220">
        <f t="shared" si="24"/>
        <v>26898.003340909087</v>
      </c>
      <c r="L220">
        <f t="shared" si="26"/>
        <v>12867.218166425468</v>
      </c>
      <c r="M220">
        <f t="shared" si="27"/>
        <v>44970.368426693341</v>
      </c>
      <c r="N220">
        <f t="shared" si="28"/>
        <v>17045.29293481314</v>
      </c>
      <c r="O220">
        <f t="shared" si="29"/>
        <v>101780.88286884104</v>
      </c>
      <c r="P220">
        <f t="shared" si="25"/>
        <v>1.780893046930343E-2</v>
      </c>
    </row>
    <row r="221" spans="1:16" x14ac:dyDescent="0.3">
      <c r="A221" s="1">
        <v>44063</v>
      </c>
      <c r="B221">
        <v>3.512</v>
      </c>
      <c r="C221">
        <v>0.32784269999999999</v>
      </c>
      <c r="D221">
        <v>13.55</v>
      </c>
      <c r="E221">
        <v>0.1278029</v>
      </c>
      <c r="F221">
        <v>7.7549999999999999</v>
      </c>
      <c r="G221">
        <v>0.4001305</v>
      </c>
      <c r="H221">
        <v>69.169998000000007</v>
      </c>
      <c r="I221">
        <v>0.14422380000000001</v>
      </c>
      <c r="K221">
        <f t="shared" si="24"/>
        <v>26167.808236363631</v>
      </c>
      <c r="L221">
        <f t="shared" si="26"/>
        <v>12530.602713458755</v>
      </c>
      <c r="M221">
        <f t="shared" si="27"/>
        <v>44341.412224921405</v>
      </c>
      <c r="N221">
        <f t="shared" si="28"/>
        <v>16783.243817942195</v>
      </c>
      <c r="O221">
        <f t="shared" si="29"/>
        <v>99823.066992685985</v>
      </c>
      <c r="P221">
        <f t="shared" si="25"/>
        <v>-1.7692302500632584E-3</v>
      </c>
    </row>
    <row r="222" spans="1:16" x14ac:dyDescent="0.3">
      <c r="A222" s="1">
        <v>44064</v>
      </c>
      <c r="B222">
        <v>3.4820000000000002</v>
      </c>
      <c r="C222">
        <v>0.32784269999999999</v>
      </c>
      <c r="D222">
        <v>13.282</v>
      </c>
      <c r="E222">
        <v>0.1278029</v>
      </c>
      <c r="F222">
        <v>7.7309999999999999</v>
      </c>
      <c r="G222">
        <v>0.4001305</v>
      </c>
      <c r="H222">
        <v>69.080001999999993</v>
      </c>
      <c r="I222">
        <v>0.14422380000000001</v>
      </c>
      <c r="K222">
        <f t="shared" si="24"/>
        <v>25944.279122727268</v>
      </c>
      <c r="L222">
        <f t="shared" si="26"/>
        <v>12282.764962373371</v>
      </c>
      <c r="M222">
        <f t="shared" si="27"/>
        <v>44204.185417262073</v>
      </c>
      <c r="N222">
        <f t="shared" si="28"/>
        <v>16761.407402526369</v>
      </c>
      <c r="O222">
        <f t="shared" si="29"/>
        <v>99192.636904889092</v>
      </c>
      <c r="P222">
        <f t="shared" si="25"/>
        <v>-8.0735317584622601E-3</v>
      </c>
    </row>
    <row r="223" spans="1:16" x14ac:dyDescent="0.3">
      <c r="A223" s="1">
        <v>44067</v>
      </c>
      <c r="B223">
        <v>3.585</v>
      </c>
      <c r="C223">
        <v>0.32784269999999999</v>
      </c>
      <c r="D223">
        <v>13.837999999999999</v>
      </c>
      <c r="E223">
        <v>0.1278029</v>
      </c>
      <c r="F223">
        <v>7.8659999999999997</v>
      </c>
      <c r="G223">
        <v>0.4001305</v>
      </c>
      <c r="H223">
        <v>72.099997999999999</v>
      </c>
      <c r="I223">
        <v>0.14422380000000001</v>
      </c>
      <c r="K223">
        <f t="shared" si="24"/>
        <v>26711.72907954545</v>
      </c>
      <c r="L223">
        <f t="shared" si="26"/>
        <v>12796.935819102748</v>
      </c>
      <c r="M223">
        <f t="shared" si="27"/>
        <v>44976.086210345813</v>
      </c>
      <c r="N223">
        <f t="shared" si="28"/>
        <v>17494.172049956462</v>
      </c>
      <c r="O223">
        <f t="shared" si="29"/>
        <v>101978.92315895046</v>
      </c>
      <c r="P223">
        <f t="shared" si="25"/>
        <v>1.9789333568438039E-2</v>
      </c>
    </row>
    <row r="224" spans="1:16" x14ac:dyDescent="0.3">
      <c r="A224" s="1">
        <v>44068</v>
      </c>
      <c r="B224">
        <v>3.5150000000000001</v>
      </c>
      <c r="C224">
        <v>0.32784269999999999</v>
      </c>
      <c r="D224">
        <v>13.795999999999999</v>
      </c>
      <c r="E224">
        <v>0.1278029</v>
      </c>
      <c r="F224">
        <v>7.8040000000000003</v>
      </c>
      <c r="G224">
        <v>0.4001305</v>
      </c>
      <c r="H224">
        <v>71.559997999999993</v>
      </c>
      <c r="I224">
        <v>0.14422380000000001</v>
      </c>
      <c r="K224">
        <f t="shared" si="24"/>
        <v>26190.161147727271</v>
      </c>
      <c r="L224">
        <f t="shared" si="26"/>
        <v>12758.095574529665</v>
      </c>
      <c r="M224">
        <f t="shared" si="27"/>
        <v>44621.583623892548</v>
      </c>
      <c r="N224">
        <f t="shared" si="28"/>
        <v>17363.147734158611</v>
      </c>
      <c r="O224">
        <f t="shared" si="29"/>
        <v>100932.9880803081</v>
      </c>
      <c r="P224">
        <f t="shared" si="25"/>
        <v>9.3299817360792403E-3</v>
      </c>
    </row>
    <row r="225" spans="1:16" x14ac:dyDescent="0.3">
      <c r="A225" s="1">
        <v>44069</v>
      </c>
      <c r="B225">
        <v>3.468</v>
      </c>
      <c r="C225">
        <v>0.32784269999999999</v>
      </c>
      <c r="D225">
        <v>13.9</v>
      </c>
      <c r="E225">
        <v>0.1278029</v>
      </c>
      <c r="F225">
        <v>7.798</v>
      </c>
      <c r="G225">
        <v>0.4001305</v>
      </c>
      <c r="H225">
        <v>70.239998</v>
      </c>
      <c r="I225">
        <v>0.14422380000000001</v>
      </c>
      <c r="K225">
        <f t="shared" si="24"/>
        <v>25839.96553636363</v>
      </c>
      <c r="L225">
        <f t="shared" si="26"/>
        <v>12854.271418234441</v>
      </c>
      <c r="M225">
        <f t="shared" si="27"/>
        <v>44587.276921977711</v>
      </c>
      <c r="N225">
        <f t="shared" si="28"/>
        <v>17042.866073319416</v>
      </c>
      <c r="O225">
        <f t="shared" si="29"/>
        <v>100324.37994989518</v>
      </c>
      <c r="P225">
        <f t="shared" si="25"/>
        <v>3.2438998233417227E-3</v>
      </c>
    </row>
    <row r="226" spans="1:16" x14ac:dyDescent="0.3">
      <c r="A226" s="1">
        <v>44070</v>
      </c>
      <c r="B226">
        <v>3.4350000000000001</v>
      </c>
      <c r="C226">
        <v>0.32784269999999999</v>
      </c>
      <c r="D226">
        <v>13.73</v>
      </c>
      <c r="E226">
        <v>0.1278029</v>
      </c>
      <c r="F226">
        <v>7.617</v>
      </c>
      <c r="G226">
        <v>0.4001305</v>
      </c>
      <c r="H226">
        <v>72.110000999999997</v>
      </c>
      <c r="I226">
        <v>0.14422380000000001</v>
      </c>
      <c r="K226">
        <f t="shared" si="24"/>
        <v>25594.083511363631</v>
      </c>
      <c r="L226">
        <f t="shared" si="26"/>
        <v>12697.06090448625</v>
      </c>
      <c r="M226">
        <f t="shared" si="27"/>
        <v>43552.358080880251</v>
      </c>
      <c r="N226">
        <f t="shared" si="28"/>
        <v>17496.599154087806</v>
      </c>
      <c r="O226">
        <f t="shared" si="29"/>
        <v>99340.101650817931</v>
      </c>
      <c r="P226">
        <f t="shared" si="25"/>
        <v>-6.5988841517091723E-3</v>
      </c>
    </row>
    <row r="227" spans="1:16" x14ac:dyDescent="0.3">
      <c r="A227" s="1">
        <v>44071</v>
      </c>
      <c r="B227">
        <v>3.39</v>
      </c>
      <c r="C227">
        <v>0.32784269999999999</v>
      </c>
      <c r="D227">
        <v>14.154</v>
      </c>
      <c r="E227">
        <v>0.1278029</v>
      </c>
      <c r="F227">
        <v>7.64</v>
      </c>
      <c r="G227">
        <v>0.4001305</v>
      </c>
      <c r="H227">
        <v>71.440002000000007</v>
      </c>
      <c r="I227">
        <v>0.14422380000000001</v>
      </c>
      <c r="K227">
        <f t="shared" si="24"/>
        <v>25258.789840909089</v>
      </c>
      <c r="L227">
        <f t="shared" si="26"/>
        <v>13089.162421128796</v>
      </c>
      <c r="M227">
        <f t="shared" si="27"/>
        <v>43683.867104887111</v>
      </c>
      <c r="N227">
        <f t="shared" si="28"/>
        <v>17334.032190087353</v>
      </c>
      <c r="O227">
        <f t="shared" si="29"/>
        <v>99365.851557012342</v>
      </c>
      <c r="P227">
        <f t="shared" si="25"/>
        <v>-6.3413850640151592E-3</v>
      </c>
    </row>
    <row r="228" spans="1:16" x14ac:dyDescent="0.3">
      <c r="A228" s="1">
        <v>44074</v>
      </c>
      <c r="B228">
        <v>3.3109999999999999</v>
      </c>
      <c r="C228">
        <v>0.32784269999999999</v>
      </c>
      <c r="D228">
        <v>13.582000000000001</v>
      </c>
      <c r="E228">
        <v>0.1278029</v>
      </c>
      <c r="F228">
        <v>7.5890000000000004</v>
      </c>
      <c r="G228">
        <v>0.4001305</v>
      </c>
      <c r="H228">
        <v>68.839995999999999</v>
      </c>
      <c r="I228">
        <v>0.14422380000000001</v>
      </c>
      <c r="K228">
        <f t="shared" si="24"/>
        <v>24670.163174999994</v>
      </c>
      <c r="L228">
        <f t="shared" si="26"/>
        <v>12560.195280752532</v>
      </c>
      <c r="M228">
        <f t="shared" si="27"/>
        <v>43392.260138611033</v>
      </c>
      <c r="N228">
        <f t="shared" si="28"/>
        <v>16703.172917457148</v>
      </c>
      <c r="O228">
        <f t="shared" si="29"/>
        <v>97325.791511820717</v>
      </c>
      <c r="P228">
        <f t="shared" si="25"/>
        <v>-2.6741987555991664E-2</v>
      </c>
    </row>
    <row r="229" spans="1:16" x14ac:dyDescent="0.3">
      <c r="A229" s="1">
        <v>44075</v>
      </c>
      <c r="B229">
        <v>3.2469999999999999</v>
      </c>
      <c r="C229">
        <v>0.32784269999999999</v>
      </c>
      <c r="D229">
        <v>13.23</v>
      </c>
      <c r="E229">
        <v>0.1278029</v>
      </c>
      <c r="F229">
        <v>7.5039999999999996</v>
      </c>
      <c r="G229">
        <v>0.4001305</v>
      </c>
      <c r="H229">
        <v>69.569999999999993</v>
      </c>
      <c r="I229">
        <v>0.14422380000000001</v>
      </c>
      <c r="K229">
        <f t="shared" ref="K229:K241" si="30">$K$163 *B229</f>
        <v>24193.301065909087</v>
      </c>
      <c r="L229">
        <f t="shared" si="26"/>
        <v>12234.677040520983</v>
      </c>
      <c r="M229">
        <f t="shared" si="27"/>
        <v>42906.2485281509</v>
      </c>
      <c r="N229">
        <f t="shared" si="28"/>
        <v>16880.299351956583</v>
      </c>
      <c r="O229">
        <f t="shared" si="29"/>
        <v>96214.525986537541</v>
      </c>
      <c r="P229">
        <f t="shared" ref="P229:P241" si="31">(O229/$O$164)-1</f>
        <v>-3.7854643920089082E-2</v>
      </c>
    </row>
    <row r="230" spans="1:16" x14ac:dyDescent="0.3">
      <c r="A230" s="1">
        <v>44076</v>
      </c>
      <c r="B230">
        <v>3.2629999999999999</v>
      </c>
      <c r="C230">
        <v>0.32784269999999999</v>
      </c>
      <c r="D230">
        <v>12.92</v>
      </c>
      <c r="E230">
        <v>0.1278029</v>
      </c>
      <c r="F230">
        <v>7.6479999999999997</v>
      </c>
      <c r="G230">
        <v>0.4001305</v>
      </c>
      <c r="H230">
        <v>72.080001999999993</v>
      </c>
      <c r="I230">
        <v>0.14422380000000001</v>
      </c>
      <c r="K230">
        <f t="shared" si="30"/>
        <v>24312.516593181812</v>
      </c>
      <c r="L230">
        <f t="shared" ref="L230:L241" si="32">$L$163*D230</f>
        <v>11947.999044862516</v>
      </c>
      <c r="M230">
        <f t="shared" ref="M230:M241" si="33">$M$163*F230</f>
        <v>43729.609374106891</v>
      </c>
      <c r="N230">
        <f t="shared" ref="N230:N241" si="34">$N$163*H230</f>
        <v>17489.320268069991</v>
      </c>
      <c r="O230">
        <f t="shared" ref="O230:O241" si="35">SUM(K230:N230)</f>
        <v>97479.445280221218</v>
      </c>
      <c r="P230">
        <f t="shared" si="31"/>
        <v>-2.5205449718332829E-2</v>
      </c>
    </row>
    <row r="231" spans="1:16" x14ac:dyDescent="0.3">
      <c r="A231" s="1">
        <v>44077</v>
      </c>
      <c r="B231">
        <v>3.3260000000000001</v>
      </c>
      <c r="C231">
        <v>0.32784269999999999</v>
      </c>
      <c r="D231">
        <v>12.95</v>
      </c>
      <c r="E231">
        <v>0.1278029</v>
      </c>
      <c r="F231">
        <v>7.58</v>
      </c>
      <c r="G231">
        <v>0.4001305</v>
      </c>
      <c r="H231">
        <v>71.5</v>
      </c>
      <c r="I231">
        <v>0.14422380000000001</v>
      </c>
      <c r="K231">
        <f t="shared" si="30"/>
        <v>24781.927731818178</v>
      </c>
      <c r="L231">
        <f t="shared" si="32"/>
        <v>11975.742076700431</v>
      </c>
      <c r="M231">
        <f t="shared" si="33"/>
        <v>43340.800085738781</v>
      </c>
      <c r="N231">
        <f t="shared" si="34"/>
        <v>17348.589962122984</v>
      </c>
      <c r="O231">
        <f t="shared" si="35"/>
        <v>97447.059856380365</v>
      </c>
      <c r="P231">
        <f t="shared" si="31"/>
        <v>-2.5529303989126784E-2</v>
      </c>
    </row>
    <row r="232" spans="1:16" x14ac:dyDescent="0.3">
      <c r="A232" s="1">
        <v>44078</v>
      </c>
      <c r="B232">
        <v>3.2959999999999998</v>
      </c>
      <c r="C232">
        <v>0.32784269999999999</v>
      </c>
      <c r="D232">
        <v>13.673999999999999</v>
      </c>
      <c r="E232">
        <v>0.1278029</v>
      </c>
      <c r="F232">
        <v>7.4119999999999999</v>
      </c>
      <c r="G232">
        <v>0.4001305</v>
      </c>
      <c r="H232">
        <v>69.779999000000004</v>
      </c>
      <c r="I232">
        <v>0.14422380000000001</v>
      </c>
      <c r="K232">
        <f t="shared" si="30"/>
        <v>24558.398618181815</v>
      </c>
      <c r="L232">
        <f t="shared" si="32"/>
        <v>12645.273911722139</v>
      </c>
      <c r="M232">
        <f t="shared" si="33"/>
        <v>42380.212432123466</v>
      </c>
      <c r="N232">
        <f t="shared" si="34"/>
        <v>16931.253009907017</v>
      </c>
      <c r="O232">
        <f t="shared" si="35"/>
        <v>96515.13797193444</v>
      </c>
      <c r="P232">
        <f t="shared" si="31"/>
        <v>-3.4848523765508066E-2</v>
      </c>
    </row>
    <row r="233" spans="1:16" x14ac:dyDescent="0.3">
      <c r="A233" s="1">
        <v>44081</v>
      </c>
      <c r="B233">
        <v>3.3159999999999998</v>
      </c>
      <c r="C233">
        <v>0.32784269999999999</v>
      </c>
      <c r="D233">
        <v>13.526</v>
      </c>
      <c r="E233">
        <v>0.1278029</v>
      </c>
      <c r="F233">
        <v>7.593</v>
      </c>
      <c r="G233">
        <v>0.4001305</v>
      </c>
      <c r="H233">
        <v>73.769997000000004</v>
      </c>
      <c r="I233">
        <v>0.14422380000000001</v>
      </c>
      <c r="K233">
        <f t="shared" si="30"/>
        <v>24707.418027272721</v>
      </c>
      <c r="L233">
        <f t="shared" si="32"/>
        <v>12508.408287988421</v>
      </c>
      <c r="M233">
        <f t="shared" si="33"/>
        <v>43415.131273220919</v>
      </c>
      <c r="N233">
        <f t="shared" si="34"/>
        <v>17899.376635804791</v>
      </c>
      <c r="O233">
        <f t="shared" si="35"/>
        <v>98530.334224286853</v>
      </c>
      <c r="P233">
        <f t="shared" si="31"/>
        <v>-1.4696559226787476E-2</v>
      </c>
    </row>
    <row r="234" spans="1:16" x14ac:dyDescent="0.3">
      <c r="A234" s="1">
        <v>44082</v>
      </c>
      <c r="B234">
        <v>3.2759999999999998</v>
      </c>
      <c r="C234">
        <v>0.32784269999999999</v>
      </c>
      <c r="D234">
        <v>13.018000000000001</v>
      </c>
      <c r="E234">
        <v>0.1278029</v>
      </c>
      <c r="F234">
        <v>7.4729999999999999</v>
      </c>
      <c r="G234">
        <v>0.4001305</v>
      </c>
      <c r="H234">
        <v>70.779999000000004</v>
      </c>
      <c r="I234">
        <v>0.14422380000000001</v>
      </c>
      <c r="K234">
        <f t="shared" si="30"/>
        <v>24409.379209090905</v>
      </c>
      <c r="L234">
        <f t="shared" si="32"/>
        <v>12038.62628219971</v>
      </c>
      <c r="M234">
        <f t="shared" si="33"/>
        <v>42728.997234924267</v>
      </c>
      <c r="N234">
        <f t="shared" si="34"/>
        <v>17173.890631754894</v>
      </c>
      <c r="O234">
        <f t="shared" si="35"/>
        <v>96350.893357969777</v>
      </c>
      <c r="P234">
        <f t="shared" si="31"/>
        <v>-3.6490970069399276E-2</v>
      </c>
    </row>
    <row r="235" spans="1:16" x14ac:dyDescent="0.3">
      <c r="A235" s="1">
        <v>44083</v>
      </c>
      <c r="B235">
        <v>3.3420000000000001</v>
      </c>
      <c r="C235">
        <v>0.32784269999999999</v>
      </c>
      <c r="D235">
        <v>13.182</v>
      </c>
      <c r="E235">
        <v>0.1278029</v>
      </c>
      <c r="F235">
        <v>7.6509999999999998</v>
      </c>
      <c r="G235">
        <v>0.4001305</v>
      </c>
      <c r="H235">
        <v>69.389999000000003</v>
      </c>
      <c r="I235">
        <v>0.14422380000000001</v>
      </c>
      <c r="K235">
        <f t="shared" si="30"/>
        <v>24901.143259090906</v>
      </c>
      <c r="L235">
        <f t="shared" si="32"/>
        <v>12190.288189580317</v>
      </c>
      <c r="M235">
        <f t="shared" si="33"/>
        <v>43746.762725064305</v>
      </c>
      <c r="N235">
        <f t="shared" si="34"/>
        <v>16836.624337386347</v>
      </c>
      <c r="O235">
        <f t="shared" si="35"/>
        <v>97674.818511121877</v>
      </c>
      <c r="P235">
        <f t="shared" si="31"/>
        <v>-2.3251717213953027E-2</v>
      </c>
    </row>
    <row r="236" spans="1:16" x14ac:dyDescent="0.3">
      <c r="A236" s="1">
        <v>44084</v>
      </c>
      <c r="B236">
        <v>3.27</v>
      </c>
      <c r="C236">
        <v>0.32784269999999999</v>
      </c>
      <c r="D236">
        <v>13.254</v>
      </c>
      <c r="E236">
        <v>0.1278029</v>
      </c>
      <c r="F236">
        <v>7.6040000000000001</v>
      </c>
      <c r="G236">
        <v>0.4001305</v>
      </c>
      <c r="H236">
        <v>69.440002000000007</v>
      </c>
      <c r="I236">
        <v>0.14422380000000001</v>
      </c>
      <c r="K236">
        <f t="shared" si="30"/>
        <v>24364.673386363633</v>
      </c>
      <c r="L236">
        <f t="shared" si="32"/>
        <v>12256.871465991315</v>
      </c>
      <c r="M236">
        <f t="shared" si="33"/>
        <v>43478.026893398113</v>
      </c>
      <c r="N236">
        <f t="shared" si="34"/>
        <v>16848.756946391608</v>
      </c>
      <c r="O236">
        <f t="shared" si="35"/>
        <v>96948.328692144656</v>
      </c>
      <c r="P236">
        <f t="shared" si="31"/>
        <v>-3.0516616130215057E-2</v>
      </c>
    </row>
    <row r="237" spans="1:16" x14ac:dyDescent="0.3">
      <c r="A237" s="1">
        <v>44085</v>
      </c>
      <c r="B237">
        <v>3.258</v>
      </c>
      <c r="C237">
        <v>0.32784269999999999</v>
      </c>
      <c r="D237">
        <v>12.842000000000001</v>
      </c>
      <c r="E237">
        <v>0.1278029</v>
      </c>
      <c r="F237">
        <v>7.66</v>
      </c>
      <c r="G237">
        <v>0.4001305</v>
      </c>
      <c r="H237">
        <v>68.819999999999993</v>
      </c>
      <c r="I237">
        <v>0.14422380000000001</v>
      </c>
      <c r="K237">
        <f t="shared" si="30"/>
        <v>24275.261740909085</v>
      </c>
      <c r="L237">
        <f t="shared" si="32"/>
        <v>11875.867162083936</v>
      </c>
      <c r="M237">
        <f t="shared" si="33"/>
        <v>43798.222777936557</v>
      </c>
      <c r="N237">
        <f t="shared" si="34"/>
        <v>16698.321135570677</v>
      </c>
      <c r="O237">
        <f t="shared" si="35"/>
        <v>96647.672816500242</v>
      </c>
      <c r="P237">
        <f t="shared" si="31"/>
        <v>-3.352317518731518E-2</v>
      </c>
    </row>
    <row r="238" spans="1:16" x14ac:dyDescent="0.3">
      <c r="A238" s="1">
        <v>44088</v>
      </c>
      <c r="B238">
        <v>3.28</v>
      </c>
      <c r="C238">
        <v>0.32784269999999999</v>
      </c>
      <c r="D238">
        <v>13.202</v>
      </c>
      <c r="E238">
        <v>0.1278029</v>
      </c>
      <c r="F238">
        <v>7.5609999999999999</v>
      </c>
      <c r="G238">
        <v>0.4001305</v>
      </c>
      <c r="H238">
        <v>71.319999999999993</v>
      </c>
      <c r="I238">
        <v>0.14422380000000001</v>
      </c>
      <c r="K238">
        <f t="shared" si="30"/>
        <v>24439.183090909086</v>
      </c>
      <c r="L238">
        <f t="shared" si="32"/>
        <v>12208.783544138927</v>
      </c>
      <c r="M238">
        <f t="shared" si="33"/>
        <v>43232.162196341815</v>
      </c>
      <c r="N238">
        <f t="shared" si="34"/>
        <v>17304.915190190364</v>
      </c>
      <c r="O238">
        <f t="shared" si="35"/>
        <v>97185.044021580194</v>
      </c>
      <c r="P238">
        <f t="shared" si="31"/>
        <v>-2.8149462599144415E-2</v>
      </c>
    </row>
    <row r="239" spans="1:16" x14ac:dyDescent="0.3">
      <c r="A239" s="1">
        <v>44089</v>
      </c>
      <c r="B239">
        <v>3.2829999999999999</v>
      </c>
      <c r="C239">
        <v>0.32784269999999999</v>
      </c>
      <c r="D239">
        <v>12.996</v>
      </c>
      <c r="E239">
        <v>0.1278029</v>
      </c>
      <c r="F239">
        <v>7.6289999999999996</v>
      </c>
      <c r="G239">
        <v>0.4001305</v>
      </c>
      <c r="H239">
        <v>69.480002999999996</v>
      </c>
      <c r="I239">
        <v>0.14422380000000001</v>
      </c>
      <c r="K239">
        <f t="shared" si="30"/>
        <v>24461.536002272722</v>
      </c>
      <c r="L239">
        <f t="shared" si="32"/>
        <v>12018.281392185238</v>
      </c>
      <c r="M239">
        <f t="shared" si="33"/>
        <v>43620.971484709917</v>
      </c>
      <c r="N239">
        <f t="shared" si="34"/>
        <v>16858.46269390314</v>
      </c>
      <c r="O239">
        <f t="shared" si="35"/>
        <v>96959.251573071015</v>
      </c>
      <c r="P239">
        <f t="shared" si="31"/>
        <v>-3.0407387310028677E-2</v>
      </c>
    </row>
    <row r="240" spans="1:16" x14ac:dyDescent="0.3">
      <c r="A240" s="1">
        <v>44090</v>
      </c>
      <c r="B240">
        <v>3.2509999999999999</v>
      </c>
      <c r="C240">
        <v>0.32784269999999999</v>
      </c>
      <c r="D240">
        <v>12.97</v>
      </c>
      <c r="E240">
        <v>0.1278029</v>
      </c>
      <c r="F240">
        <v>7.5750000000000002</v>
      </c>
      <c r="G240">
        <v>0.4001305</v>
      </c>
      <c r="H240">
        <v>70.790001000000004</v>
      </c>
      <c r="I240">
        <v>0.14422380000000001</v>
      </c>
      <c r="K240">
        <f t="shared" si="30"/>
        <v>24223.104947727268</v>
      </c>
      <c r="L240">
        <f t="shared" si="32"/>
        <v>11994.237431259044</v>
      </c>
      <c r="M240">
        <f t="shared" si="33"/>
        <v>43312.211167476424</v>
      </c>
      <c r="N240">
        <f t="shared" si="34"/>
        <v>17176.317493248614</v>
      </c>
      <c r="O240">
        <f t="shared" si="35"/>
        <v>96705.871039711346</v>
      </c>
      <c r="P240">
        <f t="shared" si="31"/>
        <v>-3.2941192897005922E-2</v>
      </c>
    </row>
    <row r="241" spans="1:22" x14ac:dyDescent="0.3">
      <c r="A241" s="1">
        <v>44091</v>
      </c>
      <c r="B241">
        <v>3.2360000000000002</v>
      </c>
      <c r="C241">
        <v>0.32784269999999999</v>
      </c>
      <c r="D241">
        <v>13.028</v>
      </c>
      <c r="E241">
        <v>0.1278029</v>
      </c>
      <c r="F241">
        <v>7.38</v>
      </c>
      <c r="G241">
        <v>0.4001305</v>
      </c>
      <c r="H241">
        <v>71.120002999999997</v>
      </c>
      <c r="I241">
        <v>0.14422380000000001</v>
      </c>
      <c r="K241">
        <f t="shared" si="30"/>
        <v>24111.340390909088</v>
      </c>
      <c r="L241">
        <f t="shared" si="32"/>
        <v>12047.873959479015</v>
      </c>
      <c r="M241">
        <f t="shared" si="33"/>
        <v>42197.243355244354</v>
      </c>
      <c r="N241">
        <f t="shared" si="34"/>
        <v>17256.388393733654</v>
      </c>
      <c r="O241">
        <f t="shared" si="35"/>
        <v>95612.846099366114</v>
      </c>
      <c r="P241">
        <f t="shared" si="31"/>
        <v>-4.3871443393483256E-2</v>
      </c>
    </row>
    <row r="244" spans="1:22" x14ac:dyDescent="0.3">
      <c r="A244" t="s">
        <v>0</v>
      </c>
      <c r="B244" t="s">
        <v>4</v>
      </c>
      <c r="D244" t="s">
        <v>3</v>
      </c>
      <c r="F244" t="s">
        <v>2</v>
      </c>
      <c r="H244" t="s">
        <v>1</v>
      </c>
      <c r="J244" t="s">
        <v>6</v>
      </c>
      <c r="K244" s="12">
        <f>($J$2*C245)/B245</f>
        <v>1994.4854545454546</v>
      </c>
      <c r="L244" s="12">
        <f>(J245*E245)/D245</f>
        <v>0</v>
      </c>
      <c r="M244" s="12">
        <f>(J245*G245)/F245</f>
        <v>13035.762217776506</v>
      </c>
      <c r="N244" s="12">
        <f>(J245*I245)/H245</f>
        <v>0</v>
      </c>
      <c r="O244" s="12" t="s">
        <v>24</v>
      </c>
      <c r="P244" s="13" t="s">
        <v>25</v>
      </c>
      <c r="V244" s="2"/>
    </row>
    <row r="245" spans="1:22" x14ac:dyDescent="0.3">
      <c r="A245" s="1">
        <v>43983</v>
      </c>
      <c r="B245">
        <v>4.4000000000000004</v>
      </c>
      <c r="C245">
        <v>8.7757360000000006E-2</v>
      </c>
      <c r="D245">
        <v>13.82</v>
      </c>
      <c r="E245">
        <v>0</v>
      </c>
      <c r="F245">
        <v>6.9980000000000002</v>
      </c>
      <c r="G245">
        <v>0.91224263999999999</v>
      </c>
      <c r="H245">
        <v>59.439999</v>
      </c>
      <c r="I245">
        <v>0</v>
      </c>
      <c r="J245">
        <v>100000</v>
      </c>
      <c r="K245">
        <f>$K$244 *B245</f>
        <v>8775.7360000000008</v>
      </c>
      <c r="L245">
        <f>$L$244*D245</f>
        <v>0</v>
      </c>
      <c r="M245">
        <f>$M$244*F245</f>
        <v>91224.263999999996</v>
      </c>
      <c r="N245">
        <f>$N$244*H245</f>
        <v>0</v>
      </c>
      <c r="O245">
        <f>SUM(K245:N245)</f>
        <v>100000</v>
      </c>
      <c r="P245">
        <f>(O245/$O$245)-1</f>
        <v>0</v>
      </c>
    </row>
    <row r="246" spans="1:22" x14ac:dyDescent="0.3">
      <c r="A246" s="1">
        <v>43984</v>
      </c>
      <c r="B246">
        <v>4.46</v>
      </c>
      <c r="C246">
        <v>8.7757360000000006E-2</v>
      </c>
      <c r="D246">
        <v>14.268000000000001</v>
      </c>
      <c r="E246">
        <v>0</v>
      </c>
      <c r="F246">
        <v>7.1890000000000001</v>
      </c>
      <c r="G246">
        <v>0.91224263999999999</v>
      </c>
      <c r="H246">
        <v>63.700001</v>
      </c>
      <c r="I246">
        <v>0</v>
      </c>
      <c r="K246">
        <f t="shared" ref="K246:K309" si="36">$K$244 *B246</f>
        <v>8895.4051272727265</v>
      </c>
      <c r="L246">
        <f t="shared" ref="L246:L309" si="37">$L$244*D246</f>
        <v>0</v>
      </c>
      <c r="M246">
        <f t="shared" ref="M246:M309" si="38">$M$244*F246</f>
        <v>93714.094583595303</v>
      </c>
      <c r="N246">
        <f t="shared" ref="N246:N309" si="39">$N$244*H246</f>
        <v>0</v>
      </c>
      <c r="O246">
        <f t="shared" ref="O246:O309" si="40">SUM(K246:N246)</f>
        <v>102609.49971086803</v>
      </c>
      <c r="P246">
        <f t="shared" ref="P246:P309" si="41">(O246/$O$245)-1</f>
        <v>2.6094997108680351E-2</v>
      </c>
    </row>
    <row r="247" spans="1:22" x14ac:dyDescent="0.3">
      <c r="A247" s="1">
        <v>43985</v>
      </c>
      <c r="B247">
        <v>4.6580000000000004</v>
      </c>
      <c r="C247">
        <v>8.7757360000000006E-2</v>
      </c>
      <c r="D247">
        <v>14.891999999999999</v>
      </c>
      <c r="E247">
        <v>0</v>
      </c>
      <c r="F247">
        <v>7.5039999999999996</v>
      </c>
      <c r="G247">
        <v>0.91224263999999999</v>
      </c>
      <c r="H247">
        <v>68.410004000000001</v>
      </c>
      <c r="I247">
        <v>0</v>
      </c>
      <c r="K247">
        <f t="shared" si="36"/>
        <v>9290.3132472727284</v>
      </c>
      <c r="L247">
        <f t="shared" si="37"/>
        <v>0</v>
      </c>
      <c r="M247">
        <f t="shared" si="38"/>
        <v>97820.359682194889</v>
      </c>
      <c r="N247">
        <f t="shared" si="39"/>
        <v>0</v>
      </c>
      <c r="O247">
        <f t="shared" si="40"/>
        <v>107110.67292946762</v>
      </c>
      <c r="P247">
        <f t="shared" si="41"/>
        <v>7.1106729294676096E-2</v>
      </c>
    </row>
    <row r="248" spans="1:22" x14ac:dyDescent="0.3">
      <c r="A248" s="1">
        <v>43986</v>
      </c>
      <c r="B248">
        <v>4.6429999999999998</v>
      </c>
      <c r="C248">
        <v>8.7757360000000006E-2</v>
      </c>
      <c r="D248">
        <v>15.266</v>
      </c>
      <c r="E248">
        <v>0</v>
      </c>
      <c r="F248">
        <v>7.4850000000000003</v>
      </c>
      <c r="G248">
        <v>0.91224263999999999</v>
      </c>
      <c r="H248">
        <v>71.980002999999996</v>
      </c>
      <c r="I248">
        <v>0</v>
      </c>
      <c r="K248">
        <f t="shared" si="36"/>
        <v>9260.3959654545451</v>
      </c>
      <c r="L248">
        <f t="shared" si="37"/>
        <v>0</v>
      </c>
      <c r="M248">
        <f t="shared" si="38"/>
        <v>97572.680200057148</v>
      </c>
      <c r="N248">
        <f t="shared" si="39"/>
        <v>0</v>
      </c>
      <c r="O248">
        <f t="shared" si="40"/>
        <v>106833.07616551169</v>
      </c>
      <c r="P248">
        <f t="shared" si="41"/>
        <v>6.8330761655116978E-2</v>
      </c>
    </row>
    <row r="249" spans="1:22" x14ac:dyDescent="0.3">
      <c r="A249" s="1">
        <v>43987</v>
      </c>
      <c r="B249">
        <v>4.8659999999999997</v>
      </c>
      <c r="C249">
        <v>8.7757360000000006E-2</v>
      </c>
      <c r="D249">
        <v>16.847999999999999</v>
      </c>
      <c r="E249">
        <v>0</v>
      </c>
      <c r="F249">
        <v>7.5780000000000003</v>
      </c>
      <c r="G249">
        <v>0.91224263999999999</v>
      </c>
      <c r="H249">
        <v>80.980002999999996</v>
      </c>
      <c r="I249">
        <v>0</v>
      </c>
      <c r="K249">
        <f t="shared" si="36"/>
        <v>9705.1662218181809</v>
      </c>
      <c r="L249">
        <f t="shared" si="37"/>
        <v>0</v>
      </c>
      <c r="M249">
        <f t="shared" si="38"/>
        <v>98785.006086310372</v>
      </c>
      <c r="N249">
        <f t="shared" si="39"/>
        <v>0</v>
      </c>
      <c r="O249">
        <f t="shared" si="40"/>
        <v>108490.17230812856</v>
      </c>
      <c r="P249">
        <f t="shared" si="41"/>
        <v>8.4901723081285629E-2</v>
      </c>
    </row>
    <row r="250" spans="1:22" x14ac:dyDescent="0.3">
      <c r="A250" s="1">
        <v>43990</v>
      </c>
      <c r="B250">
        <v>4.9539999999999997</v>
      </c>
      <c r="C250">
        <v>8.7757360000000006E-2</v>
      </c>
      <c r="D250">
        <v>17.783999999999999</v>
      </c>
      <c r="E250">
        <v>0</v>
      </c>
      <c r="F250">
        <v>7.577</v>
      </c>
      <c r="G250">
        <v>0.91224263999999999</v>
      </c>
      <c r="H250">
        <v>81.910004000000001</v>
      </c>
      <c r="I250">
        <v>0</v>
      </c>
      <c r="K250">
        <f t="shared" si="36"/>
        <v>9880.680941818182</v>
      </c>
      <c r="L250">
        <f t="shared" si="37"/>
        <v>0</v>
      </c>
      <c r="M250">
        <f t="shared" si="38"/>
        <v>98771.970324092588</v>
      </c>
      <c r="N250">
        <f t="shared" si="39"/>
        <v>0</v>
      </c>
      <c r="O250">
        <f t="shared" si="40"/>
        <v>108652.65126591077</v>
      </c>
      <c r="P250">
        <f t="shared" si="41"/>
        <v>8.6526512659107713E-2</v>
      </c>
    </row>
    <row r="251" spans="1:22" x14ac:dyDescent="0.3">
      <c r="A251" s="1">
        <v>43991</v>
      </c>
      <c r="B251">
        <v>4.8600000000000003</v>
      </c>
      <c r="C251">
        <v>8.7757360000000006E-2</v>
      </c>
      <c r="D251">
        <v>16.468</v>
      </c>
      <c r="E251">
        <v>0</v>
      </c>
      <c r="F251">
        <v>7.5419999999999998</v>
      </c>
      <c r="G251">
        <v>0.91224263999999999</v>
      </c>
      <c r="H251">
        <v>75.669998000000007</v>
      </c>
      <c r="I251">
        <v>0</v>
      </c>
      <c r="K251">
        <f t="shared" si="36"/>
        <v>9693.1993090909091</v>
      </c>
      <c r="L251">
        <f t="shared" si="37"/>
        <v>0</v>
      </c>
      <c r="M251">
        <f t="shared" si="38"/>
        <v>98315.718646470414</v>
      </c>
      <c r="N251">
        <f t="shared" si="39"/>
        <v>0</v>
      </c>
      <c r="O251">
        <f t="shared" si="40"/>
        <v>108008.91795556132</v>
      </c>
      <c r="P251">
        <f t="shared" si="41"/>
        <v>8.0089179555613121E-2</v>
      </c>
    </row>
    <row r="252" spans="1:22" x14ac:dyDescent="0.3">
      <c r="A252" s="1">
        <v>43992</v>
      </c>
      <c r="B252">
        <v>4.8</v>
      </c>
      <c r="C252">
        <v>8.7757360000000006E-2</v>
      </c>
      <c r="D252">
        <v>15.78</v>
      </c>
      <c r="E252">
        <v>0</v>
      </c>
      <c r="F252">
        <v>7.5119999999999996</v>
      </c>
      <c r="G252">
        <v>0.91224263999999999</v>
      </c>
      <c r="H252">
        <v>74.959998999999996</v>
      </c>
      <c r="I252">
        <v>0</v>
      </c>
      <c r="K252">
        <f t="shared" si="36"/>
        <v>9573.5301818181815</v>
      </c>
      <c r="L252">
        <f t="shared" si="37"/>
        <v>0</v>
      </c>
      <c r="M252">
        <f t="shared" si="38"/>
        <v>97924.645779937113</v>
      </c>
      <c r="N252">
        <f t="shared" si="39"/>
        <v>0</v>
      </c>
      <c r="O252">
        <f t="shared" si="40"/>
        <v>107498.17596175529</v>
      </c>
      <c r="P252">
        <f t="shared" si="41"/>
        <v>7.4981759617552823E-2</v>
      </c>
    </row>
    <row r="253" spans="1:22" x14ac:dyDescent="0.3">
      <c r="A253" s="1">
        <v>43993</v>
      </c>
      <c r="B253">
        <v>4.492</v>
      </c>
      <c r="C253">
        <v>8.7757360000000006E-2</v>
      </c>
      <c r="D253">
        <v>14.302</v>
      </c>
      <c r="E253">
        <v>0</v>
      </c>
      <c r="F253">
        <v>7.327</v>
      </c>
      <c r="G253">
        <v>0.91224263999999999</v>
      </c>
      <c r="H253">
        <v>67.059997999999993</v>
      </c>
      <c r="I253">
        <v>0</v>
      </c>
      <c r="K253">
        <f t="shared" si="36"/>
        <v>8959.2286618181824</v>
      </c>
      <c r="L253">
        <f t="shared" si="37"/>
        <v>0</v>
      </c>
      <c r="M253">
        <f t="shared" si="38"/>
        <v>95513.029769648463</v>
      </c>
      <c r="N253">
        <f t="shared" si="39"/>
        <v>0</v>
      </c>
      <c r="O253">
        <f t="shared" si="40"/>
        <v>104472.25843146665</v>
      </c>
      <c r="P253">
        <f t="shared" si="41"/>
        <v>4.4722584314666358E-2</v>
      </c>
    </row>
    <row r="254" spans="1:22" x14ac:dyDescent="0.3">
      <c r="A254" s="1">
        <v>43994</v>
      </c>
      <c r="B254">
        <v>4.5419999999999998</v>
      </c>
      <c r="C254">
        <v>8.7757360000000006E-2</v>
      </c>
      <c r="D254">
        <v>14.766</v>
      </c>
      <c r="E254">
        <v>0</v>
      </c>
      <c r="F254">
        <v>7.3449999999999998</v>
      </c>
      <c r="G254">
        <v>0.91224263999999999</v>
      </c>
      <c r="H254">
        <v>66.949996999999996</v>
      </c>
      <c r="I254">
        <v>0</v>
      </c>
      <c r="K254">
        <f t="shared" si="36"/>
        <v>9058.9529345454539</v>
      </c>
      <c r="L254">
        <f t="shared" si="37"/>
        <v>0</v>
      </c>
      <c r="M254">
        <f t="shared" si="38"/>
        <v>95747.673489568435</v>
      </c>
      <c r="N254">
        <f t="shared" si="39"/>
        <v>0</v>
      </c>
      <c r="O254">
        <f t="shared" si="40"/>
        <v>104806.62642411389</v>
      </c>
      <c r="P254">
        <f t="shared" si="41"/>
        <v>4.8066264241138912E-2</v>
      </c>
    </row>
    <row r="255" spans="1:22" x14ac:dyDescent="0.3">
      <c r="A255" s="1">
        <v>43997</v>
      </c>
      <c r="B255">
        <v>4.4669999999999996</v>
      </c>
      <c r="C255">
        <v>8.7757360000000006E-2</v>
      </c>
      <c r="D255">
        <v>14.407999999999999</v>
      </c>
      <c r="E255">
        <v>0</v>
      </c>
      <c r="F255">
        <v>7.3620000000000001</v>
      </c>
      <c r="G255">
        <v>0.91224263999999999</v>
      </c>
      <c r="H255">
        <v>68</v>
      </c>
      <c r="I255">
        <v>0</v>
      </c>
      <c r="K255">
        <f t="shared" si="36"/>
        <v>8909.3665254545449</v>
      </c>
      <c r="L255">
        <f t="shared" si="37"/>
        <v>0</v>
      </c>
      <c r="M255">
        <f t="shared" si="38"/>
        <v>95969.281447270638</v>
      </c>
      <c r="N255">
        <f t="shared" si="39"/>
        <v>0</v>
      </c>
      <c r="O255">
        <f t="shared" si="40"/>
        <v>104878.64797272519</v>
      </c>
      <c r="P255">
        <f t="shared" si="41"/>
        <v>4.8786479727251919E-2</v>
      </c>
    </row>
    <row r="256" spans="1:22" x14ac:dyDescent="0.3">
      <c r="A256" s="1">
        <v>43998</v>
      </c>
      <c r="B256">
        <v>4.7370000000000001</v>
      </c>
      <c r="C256">
        <v>8.7757360000000006E-2</v>
      </c>
      <c r="D256">
        <v>14.888</v>
      </c>
      <c r="E256">
        <v>0</v>
      </c>
      <c r="F256">
        <v>7.5659999999999998</v>
      </c>
      <c r="G256">
        <v>0.91224263999999999</v>
      </c>
      <c r="H256">
        <v>69.830001999999993</v>
      </c>
      <c r="I256">
        <v>0</v>
      </c>
      <c r="K256">
        <f t="shared" si="36"/>
        <v>9447.877598181818</v>
      </c>
      <c r="L256">
        <f t="shared" si="37"/>
        <v>0</v>
      </c>
      <c r="M256">
        <f t="shared" si="38"/>
        <v>98628.576939697043</v>
      </c>
      <c r="N256">
        <f t="shared" si="39"/>
        <v>0</v>
      </c>
      <c r="O256">
        <f t="shared" si="40"/>
        <v>108076.45453787886</v>
      </c>
      <c r="P256">
        <f t="shared" si="41"/>
        <v>8.0764545378788632E-2</v>
      </c>
    </row>
    <row r="257" spans="1:16" x14ac:dyDescent="0.3">
      <c r="A257" s="1">
        <v>43999</v>
      </c>
      <c r="B257">
        <v>4.5389999999999997</v>
      </c>
      <c r="C257">
        <v>8.7757360000000006E-2</v>
      </c>
      <c r="D257">
        <v>14.696</v>
      </c>
      <c r="E257">
        <v>0</v>
      </c>
      <c r="F257">
        <v>7.5049999999999999</v>
      </c>
      <c r="G257">
        <v>0.91224263999999999</v>
      </c>
      <c r="H257">
        <v>69.75</v>
      </c>
      <c r="I257">
        <v>0</v>
      </c>
      <c r="K257">
        <f t="shared" si="36"/>
        <v>9052.969478181818</v>
      </c>
      <c r="L257">
        <f t="shared" si="37"/>
        <v>0</v>
      </c>
      <c r="M257">
        <f t="shared" si="38"/>
        <v>97833.395444412672</v>
      </c>
      <c r="N257">
        <f t="shared" si="39"/>
        <v>0</v>
      </c>
      <c r="O257">
        <f t="shared" si="40"/>
        <v>106886.36492259448</v>
      </c>
      <c r="P257">
        <f t="shared" si="41"/>
        <v>6.8863649225944901E-2</v>
      </c>
    </row>
    <row r="258" spans="1:16" x14ac:dyDescent="0.3">
      <c r="A258" s="1">
        <v>44000</v>
      </c>
      <c r="B258">
        <v>4.367</v>
      </c>
      <c r="C258">
        <v>8.7757360000000006E-2</v>
      </c>
      <c r="D258">
        <v>14.62</v>
      </c>
      <c r="E258">
        <v>0</v>
      </c>
      <c r="F258">
        <v>7.4729999999999999</v>
      </c>
      <c r="G258">
        <v>0.91224263999999999</v>
      </c>
      <c r="H258">
        <v>67.819999999999993</v>
      </c>
      <c r="I258">
        <v>0</v>
      </c>
      <c r="K258">
        <f t="shared" si="36"/>
        <v>8709.9179800000002</v>
      </c>
      <c r="L258">
        <f t="shared" si="37"/>
        <v>0</v>
      </c>
      <c r="M258">
        <f t="shared" si="38"/>
        <v>97416.251053443833</v>
      </c>
      <c r="N258">
        <f t="shared" si="39"/>
        <v>0</v>
      </c>
      <c r="O258">
        <f t="shared" si="40"/>
        <v>106126.16903344383</v>
      </c>
      <c r="P258">
        <f t="shared" si="41"/>
        <v>6.126169033443829E-2</v>
      </c>
    </row>
    <row r="259" spans="1:16" x14ac:dyDescent="0.3">
      <c r="A259" s="1">
        <v>44001</v>
      </c>
      <c r="B259">
        <v>4.42</v>
      </c>
      <c r="C259">
        <v>8.7757360000000006E-2</v>
      </c>
      <c r="D259">
        <v>14.374000000000001</v>
      </c>
      <c r="E259">
        <v>0</v>
      </c>
      <c r="F259">
        <v>7.6</v>
      </c>
      <c r="G259">
        <v>0.91224263999999999</v>
      </c>
      <c r="H259">
        <v>68.860000999999997</v>
      </c>
      <c r="I259">
        <v>0</v>
      </c>
      <c r="K259">
        <f t="shared" si="36"/>
        <v>8815.6257090909094</v>
      </c>
      <c r="L259">
        <f t="shared" si="37"/>
        <v>0</v>
      </c>
      <c r="M259">
        <f t="shared" si="38"/>
        <v>99071.792855101448</v>
      </c>
      <c r="N259">
        <f t="shared" si="39"/>
        <v>0</v>
      </c>
      <c r="O259">
        <f t="shared" si="40"/>
        <v>107887.41856419235</v>
      </c>
      <c r="P259">
        <f t="shared" si="41"/>
        <v>7.88741856419235E-2</v>
      </c>
    </row>
    <row r="260" spans="1:16" x14ac:dyDescent="0.3">
      <c r="A260" s="1">
        <v>44004</v>
      </c>
      <c r="B260">
        <v>4.2709999999999999</v>
      </c>
      <c r="C260">
        <v>8.7757360000000006E-2</v>
      </c>
      <c r="D260">
        <v>14.314</v>
      </c>
      <c r="E260">
        <v>0</v>
      </c>
      <c r="F260">
        <v>7.6</v>
      </c>
      <c r="G260">
        <v>0.91224263999999999</v>
      </c>
      <c r="H260">
        <v>67.260002</v>
      </c>
      <c r="I260">
        <v>0</v>
      </c>
      <c r="K260">
        <f t="shared" si="36"/>
        <v>8518.4473763636361</v>
      </c>
      <c r="L260">
        <f t="shared" si="37"/>
        <v>0</v>
      </c>
      <c r="M260">
        <f t="shared" si="38"/>
        <v>99071.792855101448</v>
      </c>
      <c r="N260">
        <f t="shared" si="39"/>
        <v>0</v>
      </c>
      <c r="O260">
        <f t="shared" si="40"/>
        <v>107590.24023146508</v>
      </c>
      <c r="P260">
        <f t="shared" si="41"/>
        <v>7.5902402314650841E-2</v>
      </c>
    </row>
    <row r="261" spans="1:16" x14ac:dyDescent="0.3">
      <c r="A261" s="1">
        <v>44005</v>
      </c>
      <c r="B261">
        <v>4.2960000000000003</v>
      </c>
      <c r="C261">
        <v>8.7757360000000006E-2</v>
      </c>
      <c r="D261">
        <v>14.942</v>
      </c>
      <c r="E261">
        <v>0</v>
      </c>
      <c r="F261">
        <v>7.8109999999999999</v>
      </c>
      <c r="G261">
        <v>0.91224263999999999</v>
      </c>
      <c r="H261">
        <v>66.760002</v>
      </c>
      <c r="I261">
        <v>0</v>
      </c>
      <c r="K261">
        <f t="shared" si="36"/>
        <v>8568.3095127272736</v>
      </c>
      <c r="L261">
        <f t="shared" si="37"/>
        <v>0</v>
      </c>
      <c r="M261">
        <f t="shared" si="38"/>
        <v>101822.33868305229</v>
      </c>
      <c r="N261">
        <f t="shared" si="39"/>
        <v>0</v>
      </c>
      <c r="O261">
        <f t="shared" si="40"/>
        <v>110390.64819577956</v>
      </c>
      <c r="P261">
        <f t="shared" si="41"/>
        <v>0.10390648195779573</v>
      </c>
    </row>
    <row r="262" spans="1:16" x14ac:dyDescent="0.3">
      <c r="A262" s="1">
        <v>44006</v>
      </c>
      <c r="B262">
        <v>4.2</v>
      </c>
      <c r="C262">
        <v>8.7757360000000006E-2</v>
      </c>
      <c r="D262">
        <v>14.262</v>
      </c>
      <c r="E262">
        <v>0</v>
      </c>
      <c r="F262">
        <v>7.6239999999999997</v>
      </c>
      <c r="G262">
        <v>0.91224263999999999</v>
      </c>
      <c r="H262">
        <v>62.970001000000003</v>
      </c>
      <c r="I262">
        <v>0</v>
      </c>
      <c r="K262">
        <f t="shared" si="36"/>
        <v>8376.8389090909095</v>
      </c>
      <c r="L262">
        <f t="shared" si="37"/>
        <v>0</v>
      </c>
      <c r="M262">
        <f t="shared" si="38"/>
        <v>99384.651148328077</v>
      </c>
      <c r="N262">
        <f t="shared" si="39"/>
        <v>0</v>
      </c>
      <c r="O262">
        <f t="shared" si="40"/>
        <v>107761.49005741898</v>
      </c>
      <c r="P262">
        <f t="shared" si="41"/>
        <v>7.7614900574189738E-2</v>
      </c>
    </row>
    <row r="263" spans="1:16" x14ac:dyDescent="0.3">
      <c r="A263" s="1">
        <v>44007</v>
      </c>
      <c r="B263">
        <v>4.298</v>
      </c>
      <c r="C263">
        <v>8.7757360000000006E-2</v>
      </c>
      <c r="D263">
        <v>14.756</v>
      </c>
      <c r="E263">
        <v>0</v>
      </c>
      <c r="F263">
        <v>7.6630000000000003</v>
      </c>
      <c r="G263">
        <v>0.91224263999999999</v>
      </c>
      <c r="H263">
        <v>63.919998</v>
      </c>
      <c r="I263">
        <v>0</v>
      </c>
      <c r="K263">
        <f t="shared" si="36"/>
        <v>8572.298483636363</v>
      </c>
      <c r="L263">
        <f t="shared" si="37"/>
        <v>0</v>
      </c>
      <c r="M263">
        <f t="shared" si="38"/>
        <v>99893.045874821371</v>
      </c>
      <c r="N263">
        <f t="shared" si="39"/>
        <v>0</v>
      </c>
      <c r="O263">
        <f t="shared" si="40"/>
        <v>108465.34435845773</v>
      </c>
      <c r="P263">
        <f t="shared" si="41"/>
        <v>8.4653443584577381E-2</v>
      </c>
    </row>
    <row r="264" spans="1:16" x14ac:dyDescent="0.3">
      <c r="A264" s="1">
        <v>44008</v>
      </c>
      <c r="B264">
        <v>4.2119999999999997</v>
      </c>
      <c r="C264">
        <v>8.7757360000000006E-2</v>
      </c>
      <c r="D264">
        <v>14.484</v>
      </c>
      <c r="E264">
        <v>0</v>
      </c>
      <c r="F264">
        <v>7.6390000000000002</v>
      </c>
      <c r="G264">
        <v>0.91224263999999999</v>
      </c>
      <c r="H264">
        <v>61.880001</v>
      </c>
      <c r="I264">
        <v>0</v>
      </c>
      <c r="K264">
        <f t="shared" si="36"/>
        <v>8400.7727345454532</v>
      </c>
      <c r="L264">
        <f t="shared" si="37"/>
        <v>0</v>
      </c>
      <c r="M264">
        <f t="shared" si="38"/>
        <v>99580.187581594728</v>
      </c>
      <c r="N264">
        <f t="shared" si="39"/>
        <v>0</v>
      </c>
      <c r="O264">
        <f t="shared" si="40"/>
        <v>107980.96031614018</v>
      </c>
      <c r="P264">
        <f t="shared" si="41"/>
        <v>7.9809603161401732E-2</v>
      </c>
    </row>
    <row r="265" spans="1:16" x14ac:dyDescent="0.3">
      <c r="A265" s="1">
        <v>44011</v>
      </c>
      <c r="B265">
        <v>4.3179999999999996</v>
      </c>
      <c r="C265">
        <v>8.7757360000000006E-2</v>
      </c>
      <c r="D265">
        <v>14.914</v>
      </c>
      <c r="E265">
        <v>0</v>
      </c>
      <c r="F265">
        <v>7.7240000000000002</v>
      </c>
      <c r="G265">
        <v>0.91224263999999999</v>
      </c>
      <c r="H265">
        <v>63.349997999999999</v>
      </c>
      <c r="I265">
        <v>0</v>
      </c>
      <c r="K265">
        <f t="shared" si="36"/>
        <v>8612.1881927272716</v>
      </c>
      <c r="L265">
        <f t="shared" si="37"/>
        <v>0</v>
      </c>
      <c r="M265">
        <f t="shared" si="38"/>
        <v>100688.22737010574</v>
      </c>
      <c r="N265">
        <f t="shared" si="39"/>
        <v>0</v>
      </c>
      <c r="O265">
        <f t="shared" si="40"/>
        <v>109300.41556283302</v>
      </c>
      <c r="P265">
        <f t="shared" si="41"/>
        <v>9.3004155628330087E-2</v>
      </c>
    </row>
    <row r="266" spans="1:16" x14ac:dyDescent="0.3">
      <c r="A266" s="1">
        <v>44012</v>
      </c>
      <c r="B266">
        <v>4.2469999999999999</v>
      </c>
      <c r="C266">
        <v>8.7757360000000006E-2</v>
      </c>
      <c r="D266">
        <v>14.8</v>
      </c>
      <c r="E266">
        <v>0</v>
      </c>
      <c r="F266">
        <v>7.6779999999999999</v>
      </c>
      <c r="G266">
        <v>0.91224263999999999</v>
      </c>
      <c r="H266">
        <v>63.52</v>
      </c>
      <c r="I266">
        <v>0</v>
      </c>
      <c r="K266">
        <f t="shared" si="36"/>
        <v>8470.579725454545</v>
      </c>
      <c r="L266">
        <f t="shared" si="37"/>
        <v>0</v>
      </c>
      <c r="M266">
        <f t="shared" si="38"/>
        <v>100088.58230808801</v>
      </c>
      <c r="N266">
        <f t="shared" si="39"/>
        <v>0</v>
      </c>
      <c r="O266">
        <f t="shared" si="40"/>
        <v>108559.16203354255</v>
      </c>
      <c r="P266">
        <f t="shared" si="41"/>
        <v>8.5591620335425445E-2</v>
      </c>
    </row>
    <row r="267" spans="1:16" x14ac:dyDescent="0.3">
      <c r="A267" s="1">
        <v>44013</v>
      </c>
      <c r="B267">
        <v>4.2270000000000003</v>
      </c>
      <c r="C267">
        <v>8.7757360000000006E-2</v>
      </c>
      <c r="D267">
        <v>14.692</v>
      </c>
      <c r="E267">
        <v>0</v>
      </c>
      <c r="F267">
        <v>7.702</v>
      </c>
      <c r="G267">
        <v>0.91224263999999999</v>
      </c>
      <c r="H267">
        <v>64.190002000000007</v>
      </c>
      <c r="I267">
        <v>0</v>
      </c>
      <c r="K267">
        <f t="shared" si="36"/>
        <v>8430.6900163636365</v>
      </c>
      <c r="L267">
        <f t="shared" si="37"/>
        <v>0</v>
      </c>
      <c r="M267">
        <f t="shared" si="38"/>
        <v>100401.44060131465</v>
      </c>
      <c r="N267">
        <f t="shared" si="39"/>
        <v>0</v>
      </c>
      <c r="O267">
        <f t="shared" si="40"/>
        <v>108832.13061767828</v>
      </c>
      <c r="P267">
        <f t="shared" si="41"/>
        <v>8.832130617678291E-2</v>
      </c>
    </row>
    <row r="268" spans="1:16" x14ac:dyDescent="0.3">
      <c r="A268" s="1">
        <v>44014</v>
      </c>
      <c r="B268">
        <v>4.2699999999999996</v>
      </c>
      <c r="C268">
        <v>8.7757360000000006E-2</v>
      </c>
      <c r="D268">
        <v>15.5</v>
      </c>
      <c r="E268">
        <v>0</v>
      </c>
      <c r="F268">
        <v>7.9470000000000001</v>
      </c>
      <c r="G268">
        <v>0.91224263999999999</v>
      </c>
      <c r="H268">
        <v>66.410004000000001</v>
      </c>
      <c r="I268">
        <v>0</v>
      </c>
      <c r="K268">
        <f t="shared" si="36"/>
        <v>8516.4528909090895</v>
      </c>
      <c r="L268">
        <f t="shared" si="37"/>
        <v>0</v>
      </c>
      <c r="M268">
        <f t="shared" si="38"/>
        <v>103595.20234466989</v>
      </c>
      <c r="N268">
        <f t="shared" si="39"/>
        <v>0</v>
      </c>
      <c r="O268">
        <f t="shared" si="40"/>
        <v>112111.65523557898</v>
      </c>
      <c r="P268">
        <f t="shared" si="41"/>
        <v>0.12111655235578977</v>
      </c>
    </row>
    <row r="269" spans="1:16" x14ac:dyDescent="0.3">
      <c r="A269" s="1">
        <v>44015</v>
      </c>
      <c r="B269">
        <v>4.1509999999999998</v>
      </c>
      <c r="C269">
        <v>8.7757360000000006E-2</v>
      </c>
      <c r="D269">
        <v>15.262</v>
      </c>
      <c r="E269">
        <v>0</v>
      </c>
      <c r="F269">
        <v>7.8739999999999997</v>
      </c>
      <c r="G269">
        <v>0.91224263999999999</v>
      </c>
      <c r="H269">
        <v>65.629997000000003</v>
      </c>
      <c r="I269">
        <v>0</v>
      </c>
      <c r="K269">
        <f t="shared" si="36"/>
        <v>8279.1091218181809</v>
      </c>
      <c r="L269">
        <f t="shared" si="37"/>
        <v>0</v>
      </c>
      <c r="M269">
        <f t="shared" si="38"/>
        <v>102643.5917027722</v>
      </c>
      <c r="N269">
        <f t="shared" si="39"/>
        <v>0</v>
      </c>
      <c r="O269">
        <f t="shared" si="40"/>
        <v>110922.70082459039</v>
      </c>
      <c r="P269">
        <f t="shared" si="41"/>
        <v>0.10922700824590392</v>
      </c>
    </row>
    <row r="270" spans="1:16" x14ac:dyDescent="0.3">
      <c r="A270" s="1">
        <v>44018</v>
      </c>
      <c r="B270">
        <v>4.2110000000000003</v>
      </c>
      <c r="C270">
        <v>8.7757360000000006E-2</v>
      </c>
      <c r="D270">
        <v>15.866</v>
      </c>
      <c r="E270">
        <v>0</v>
      </c>
      <c r="F270">
        <v>7.9139999999999997</v>
      </c>
      <c r="G270">
        <v>0.91224263999999999</v>
      </c>
      <c r="H270">
        <v>67.720000999999996</v>
      </c>
      <c r="I270">
        <v>0</v>
      </c>
      <c r="K270">
        <f t="shared" si="36"/>
        <v>8398.7782490909103</v>
      </c>
      <c r="L270">
        <f t="shared" si="37"/>
        <v>0</v>
      </c>
      <c r="M270">
        <f t="shared" si="38"/>
        <v>103165.02219148327</v>
      </c>
      <c r="N270">
        <f t="shared" si="39"/>
        <v>0</v>
      </c>
      <c r="O270">
        <f t="shared" si="40"/>
        <v>111563.80044057418</v>
      </c>
      <c r="P270">
        <f t="shared" si="41"/>
        <v>0.1156380044057419</v>
      </c>
    </row>
    <row r="271" spans="1:16" x14ac:dyDescent="0.3">
      <c r="A271" s="1">
        <v>44019</v>
      </c>
      <c r="B271">
        <v>4.0750000000000002</v>
      </c>
      <c r="C271">
        <v>8.7757360000000006E-2</v>
      </c>
      <c r="D271">
        <v>15.538</v>
      </c>
      <c r="E271">
        <v>0</v>
      </c>
      <c r="F271">
        <v>7.9749999999999996</v>
      </c>
      <c r="G271">
        <v>0.91224263999999999</v>
      </c>
      <c r="H271">
        <v>67.300003000000004</v>
      </c>
      <c r="I271">
        <v>0</v>
      </c>
      <c r="K271">
        <f t="shared" si="36"/>
        <v>8127.5282272727272</v>
      </c>
      <c r="L271">
        <f t="shared" si="37"/>
        <v>0</v>
      </c>
      <c r="M271">
        <f t="shared" si="38"/>
        <v>103960.20368676764</v>
      </c>
      <c r="N271">
        <f t="shared" si="39"/>
        <v>0</v>
      </c>
      <c r="O271">
        <f t="shared" si="40"/>
        <v>112087.73191404037</v>
      </c>
      <c r="P271">
        <f t="shared" si="41"/>
        <v>0.12087731914040378</v>
      </c>
    </row>
    <row r="272" spans="1:16" x14ac:dyDescent="0.3">
      <c r="A272" s="1">
        <v>44020</v>
      </c>
      <c r="B272">
        <v>4</v>
      </c>
      <c r="C272">
        <v>8.7757360000000006E-2</v>
      </c>
      <c r="D272">
        <v>15.173999999999999</v>
      </c>
      <c r="E272">
        <v>0</v>
      </c>
      <c r="F272">
        <v>8.0860000000000003</v>
      </c>
      <c r="G272">
        <v>0.91224263999999999</v>
      </c>
      <c r="H272">
        <v>65.830001999999993</v>
      </c>
      <c r="I272">
        <v>0</v>
      </c>
      <c r="K272">
        <f t="shared" si="36"/>
        <v>7977.9418181818182</v>
      </c>
      <c r="L272">
        <f t="shared" si="37"/>
        <v>0</v>
      </c>
      <c r="M272">
        <f t="shared" si="38"/>
        <v>105407.17329294083</v>
      </c>
      <c r="N272">
        <f t="shared" si="39"/>
        <v>0</v>
      </c>
      <c r="O272">
        <f t="shared" si="40"/>
        <v>113385.11511112265</v>
      </c>
      <c r="P272">
        <f t="shared" si="41"/>
        <v>0.13385115111122659</v>
      </c>
    </row>
    <row r="273" spans="1:16" x14ac:dyDescent="0.3">
      <c r="A273" s="1">
        <v>44021</v>
      </c>
      <c r="B273">
        <v>3.95</v>
      </c>
      <c r="C273">
        <v>8.7757360000000006E-2</v>
      </c>
      <c r="D273">
        <v>14.632</v>
      </c>
      <c r="E273">
        <v>0</v>
      </c>
      <c r="F273">
        <v>7.9359999999999999</v>
      </c>
      <c r="G273">
        <v>0.91224263999999999</v>
      </c>
      <c r="H273">
        <v>63.220001000000003</v>
      </c>
      <c r="I273">
        <v>0</v>
      </c>
      <c r="K273">
        <f t="shared" si="36"/>
        <v>7878.2175454545459</v>
      </c>
      <c r="L273">
        <f t="shared" si="37"/>
        <v>0</v>
      </c>
      <c r="M273">
        <f t="shared" si="38"/>
        <v>103451.80896027436</v>
      </c>
      <c r="N273">
        <f t="shared" si="39"/>
        <v>0</v>
      </c>
      <c r="O273">
        <f t="shared" si="40"/>
        <v>111330.02650572891</v>
      </c>
      <c r="P273">
        <f t="shared" si="41"/>
        <v>0.11330026505728896</v>
      </c>
    </row>
    <row r="274" spans="1:16" x14ac:dyDescent="0.3">
      <c r="A274" s="1">
        <v>44022</v>
      </c>
      <c r="B274">
        <v>3.9990000000000001</v>
      </c>
      <c r="C274">
        <v>8.7757360000000006E-2</v>
      </c>
      <c r="D274">
        <v>15.13</v>
      </c>
      <c r="E274">
        <v>0</v>
      </c>
      <c r="F274">
        <v>8.0299999999999994</v>
      </c>
      <c r="G274">
        <v>0.91224263999999999</v>
      </c>
      <c r="H274">
        <v>65.449996999999996</v>
      </c>
      <c r="I274">
        <v>0</v>
      </c>
      <c r="K274">
        <f t="shared" si="36"/>
        <v>7975.9473327272726</v>
      </c>
      <c r="L274">
        <f t="shared" si="37"/>
        <v>0</v>
      </c>
      <c r="M274">
        <f t="shared" si="38"/>
        <v>104677.17060874533</v>
      </c>
      <c r="N274">
        <f t="shared" si="39"/>
        <v>0</v>
      </c>
      <c r="O274">
        <f t="shared" si="40"/>
        <v>112653.11794147261</v>
      </c>
      <c r="P274">
        <f t="shared" si="41"/>
        <v>0.12653117941472614</v>
      </c>
    </row>
    <row r="275" spans="1:16" x14ac:dyDescent="0.3">
      <c r="A275" s="1">
        <v>44025</v>
      </c>
      <c r="B275">
        <v>4.0830000000000002</v>
      </c>
      <c r="C275">
        <v>8.7757360000000006E-2</v>
      </c>
      <c r="D275">
        <v>15.4</v>
      </c>
      <c r="E275">
        <v>0</v>
      </c>
      <c r="F275">
        <v>8.1219999999999999</v>
      </c>
      <c r="G275">
        <v>0.91224263999999999</v>
      </c>
      <c r="H275">
        <v>67.849997999999999</v>
      </c>
      <c r="I275">
        <v>0</v>
      </c>
      <c r="K275">
        <f t="shared" si="36"/>
        <v>8143.4841109090912</v>
      </c>
      <c r="L275">
        <f t="shared" si="37"/>
        <v>0</v>
      </c>
      <c r="M275">
        <f t="shared" si="38"/>
        <v>105876.46073278078</v>
      </c>
      <c r="N275">
        <f t="shared" si="39"/>
        <v>0</v>
      </c>
      <c r="O275">
        <f t="shared" si="40"/>
        <v>114019.94484368987</v>
      </c>
      <c r="P275">
        <f t="shared" si="41"/>
        <v>0.14019944843689869</v>
      </c>
    </row>
    <row r="276" spans="1:16" x14ac:dyDescent="0.3">
      <c r="A276" s="1">
        <v>44026</v>
      </c>
      <c r="B276">
        <v>4.1680000000000001</v>
      </c>
      <c r="C276">
        <v>8.7757360000000006E-2</v>
      </c>
      <c r="D276">
        <v>15.305999999999999</v>
      </c>
      <c r="E276">
        <v>0</v>
      </c>
      <c r="F276">
        <v>8.0139999999999993</v>
      </c>
      <c r="G276">
        <v>0.91224263999999999</v>
      </c>
      <c r="H276">
        <v>66.160004000000001</v>
      </c>
      <c r="I276">
        <v>0</v>
      </c>
      <c r="K276">
        <f t="shared" si="36"/>
        <v>8313.0153745454554</v>
      </c>
      <c r="L276">
        <f t="shared" si="37"/>
        <v>0</v>
      </c>
      <c r="M276">
        <f t="shared" si="38"/>
        <v>104468.59841326092</v>
      </c>
      <c r="N276">
        <f t="shared" si="39"/>
        <v>0</v>
      </c>
      <c r="O276">
        <f t="shared" si="40"/>
        <v>112781.61378780637</v>
      </c>
      <c r="P276">
        <f t="shared" si="41"/>
        <v>0.12781613787806378</v>
      </c>
    </row>
    <row r="277" spans="1:16" x14ac:dyDescent="0.3">
      <c r="A277" s="1">
        <v>44027</v>
      </c>
      <c r="B277">
        <v>4.1159999999999997</v>
      </c>
      <c r="C277">
        <v>8.7757360000000006E-2</v>
      </c>
      <c r="D277">
        <v>15.726000000000001</v>
      </c>
      <c r="E277">
        <v>0</v>
      </c>
      <c r="F277">
        <v>8.1690000000000005</v>
      </c>
      <c r="G277">
        <v>0.91224263999999999</v>
      </c>
      <c r="H277">
        <v>69.220000999999996</v>
      </c>
      <c r="I277">
        <v>0</v>
      </c>
      <c r="K277">
        <f t="shared" si="36"/>
        <v>8209.3021309090909</v>
      </c>
      <c r="L277">
        <f t="shared" si="37"/>
        <v>0</v>
      </c>
      <c r="M277">
        <f t="shared" si="38"/>
        <v>106489.14155701628</v>
      </c>
      <c r="N277">
        <f t="shared" si="39"/>
        <v>0</v>
      </c>
      <c r="O277">
        <f t="shared" si="40"/>
        <v>114698.44368792538</v>
      </c>
      <c r="P277">
        <f t="shared" si="41"/>
        <v>0.14698443687925367</v>
      </c>
    </row>
    <row r="278" spans="1:16" x14ac:dyDescent="0.3">
      <c r="A278" s="1">
        <v>44028</v>
      </c>
      <c r="B278">
        <v>4.149</v>
      </c>
      <c r="C278">
        <v>8.7757360000000006E-2</v>
      </c>
      <c r="D278">
        <v>15.956</v>
      </c>
      <c r="E278">
        <v>0</v>
      </c>
      <c r="F278">
        <v>8.2530000000000001</v>
      </c>
      <c r="G278">
        <v>0.91224263999999999</v>
      </c>
      <c r="H278">
        <v>67</v>
      </c>
      <c r="I278">
        <v>0</v>
      </c>
      <c r="K278">
        <f t="shared" si="36"/>
        <v>8275.1201509090915</v>
      </c>
      <c r="L278">
        <f t="shared" si="37"/>
        <v>0</v>
      </c>
      <c r="M278">
        <f t="shared" si="38"/>
        <v>107584.14558330951</v>
      </c>
      <c r="N278">
        <f t="shared" si="39"/>
        <v>0</v>
      </c>
      <c r="O278">
        <f t="shared" si="40"/>
        <v>115859.2657342186</v>
      </c>
      <c r="P278">
        <f t="shared" si="41"/>
        <v>0.15859265734218608</v>
      </c>
    </row>
    <row r="279" spans="1:16" x14ac:dyDescent="0.3">
      <c r="A279" s="1">
        <v>44029</v>
      </c>
      <c r="B279">
        <v>4.1340000000000003</v>
      </c>
      <c r="C279">
        <v>8.7757360000000006E-2</v>
      </c>
      <c r="D279">
        <v>15.704000000000001</v>
      </c>
      <c r="E279">
        <v>0</v>
      </c>
      <c r="F279">
        <v>8.4269999999999996</v>
      </c>
      <c r="G279">
        <v>0.91224263999999999</v>
      </c>
      <c r="H279">
        <v>65.900002000000001</v>
      </c>
      <c r="I279">
        <v>0</v>
      </c>
      <c r="K279">
        <f t="shared" si="36"/>
        <v>8245.2028690909101</v>
      </c>
      <c r="L279">
        <f t="shared" si="37"/>
        <v>0</v>
      </c>
      <c r="M279">
        <f t="shared" si="38"/>
        <v>109852.36820920261</v>
      </c>
      <c r="N279">
        <f t="shared" si="39"/>
        <v>0</v>
      </c>
      <c r="O279">
        <f t="shared" si="40"/>
        <v>118097.57107829352</v>
      </c>
      <c r="P279">
        <f t="shared" si="41"/>
        <v>0.18097571078293528</v>
      </c>
    </row>
    <row r="280" spans="1:16" x14ac:dyDescent="0.3">
      <c r="A280" s="1">
        <v>44033</v>
      </c>
      <c r="B280">
        <v>4.1070000000000002</v>
      </c>
      <c r="C280">
        <v>8.7757360000000006E-2</v>
      </c>
      <c r="D280">
        <v>15.667999999999999</v>
      </c>
      <c r="E280">
        <v>0</v>
      </c>
      <c r="F280">
        <v>8.33</v>
      </c>
      <c r="G280">
        <v>0.91224263999999999</v>
      </c>
      <c r="H280">
        <v>68.050003000000004</v>
      </c>
      <c r="I280">
        <v>0</v>
      </c>
      <c r="K280">
        <f t="shared" si="36"/>
        <v>8191.3517618181822</v>
      </c>
      <c r="L280">
        <f t="shared" si="37"/>
        <v>0</v>
      </c>
      <c r="M280">
        <f t="shared" si="38"/>
        <v>108587.8992740783</v>
      </c>
      <c r="N280">
        <f t="shared" si="39"/>
        <v>0</v>
      </c>
      <c r="O280">
        <f t="shared" si="40"/>
        <v>116779.25103589648</v>
      </c>
      <c r="P280">
        <f t="shared" si="41"/>
        <v>0.16779251035896481</v>
      </c>
    </row>
    <row r="281" spans="1:16" x14ac:dyDescent="0.3">
      <c r="A281" s="1">
        <v>44034</v>
      </c>
      <c r="B281">
        <v>4.0419999999999998</v>
      </c>
      <c r="C281">
        <v>8.7757360000000006E-2</v>
      </c>
      <c r="D281">
        <v>15.246</v>
      </c>
      <c r="E281">
        <v>0</v>
      </c>
      <c r="F281">
        <v>8.1940000000000008</v>
      </c>
      <c r="G281">
        <v>0.91224263999999999</v>
      </c>
      <c r="H281">
        <v>67.110000999999997</v>
      </c>
      <c r="I281">
        <v>0</v>
      </c>
      <c r="K281">
        <f t="shared" si="36"/>
        <v>8061.7102072727266</v>
      </c>
      <c r="L281">
        <f t="shared" si="37"/>
        <v>0</v>
      </c>
      <c r="M281">
        <f t="shared" si="38"/>
        <v>106815.03561246071</v>
      </c>
      <c r="N281">
        <f t="shared" si="39"/>
        <v>0</v>
      </c>
      <c r="O281">
        <f t="shared" si="40"/>
        <v>114876.74581973343</v>
      </c>
      <c r="P281">
        <f t="shared" si="41"/>
        <v>0.14876745819733439</v>
      </c>
    </row>
    <row r="282" spans="1:16" x14ac:dyDescent="0.3">
      <c r="A282" s="1">
        <v>44035</v>
      </c>
      <c r="B282">
        <v>3.9769999999999999</v>
      </c>
      <c r="C282">
        <v>8.7757360000000006E-2</v>
      </c>
      <c r="D282">
        <v>15.022</v>
      </c>
      <c r="E282">
        <v>0</v>
      </c>
      <c r="F282">
        <v>8.1340000000000003</v>
      </c>
      <c r="G282">
        <v>0.91224263999999999</v>
      </c>
      <c r="H282">
        <v>65.279999000000004</v>
      </c>
      <c r="I282">
        <v>0</v>
      </c>
      <c r="K282">
        <f t="shared" si="36"/>
        <v>7932.0686527272728</v>
      </c>
      <c r="L282">
        <f t="shared" si="37"/>
        <v>0</v>
      </c>
      <c r="M282">
        <f t="shared" si="38"/>
        <v>106032.8898793941</v>
      </c>
      <c r="N282">
        <f t="shared" si="39"/>
        <v>0</v>
      </c>
      <c r="O282">
        <f t="shared" si="40"/>
        <v>113964.95853212138</v>
      </c>
      <c r="P282">
        <f t="shared" si="41"/>
        <v>0.13964958532121385</v>
      </c>
    </row>
    <row r="283" spans="1:16" x14ac:dyDescent="0.3">
      <c r="A283" s="1">
        <v>44036</v>
      </c>
      <c r="B283">
        <v>3.8660000000000001</v>
      </c>
      <c r="C283">
        <v>8.7757360000000006E-2</v>
      </c>
      <c r="D283">
        <v>14.69</v>
      </c>
      <c r="E283">
        <v>0</v>
      </c>
      <c r="F283">
        <v>7.944</v>
      </c>
      <c r="G283">
        <v>0.91224263999999999</v>
      </c>
      <c r="H283">
        <v>63.93</v>
      </c>
      <c r="I283">
        <v>0</v>
      </c>
      <c r="K283">
        <f t="shared" si="36"/>
        <v>7710.6807672727273</v>
      </c>
      <c r="L283">
        <f t="shared" si="37"/>
        <v>0</v>
      </c>
      <c r="M283">
        <f t="shared" si="38"/>
        <v>103556.09505801657</v>
      </c>
      <c r="N283">
        <f t="shared" si="39"/>
        <v>0</v>
      </c>
      <c r="O283">
        <f t="shared" si="40"/>
        <v>111266.7758252893</v>
      </c>
      <c r="P283">
        <f t="shared" si="41"/>
        <v>0.11266775825289299</v>
      </c>
    </row>
    <row r="284" spans="1:16" x14ac:dyDescent="0.3">
      <c r="A284" s="1">
        <v>44039</v>
      </c>
      <c r="B284">
        <v>3.7360000000000002</v>
      </c>
      <c r="C284">
        <v>8.7757360000000006E-2</v>
      </c>
      <c r="D284">
        <v>14.134</v>
      </c>
      <c r="E284">
        <v>0</v>
      </c>
      <c r="F284">
        <v>7.9210000000000003</v>
      </c>
      <c r="G284">
        <v>0.91224263999999999</v>
      </c>
      <c r="H284">
        <v>61.919998</v>
      </c>
      <c r="I284">
        <v>0</v>
      </c>
      <c r="K284">
        <f t="shared" si="36"/>
        <v>7451.3976581818188</v>
      </c>
      <c r="L284">
        <f t="shared" si="37"/>
        <v>0</v>
      </c>
      <c r="M284">
        <f t="shared" si="38"/>
        <v>103256.27252700771</v>
      </c>
      <c r="N284">
        <f t="shared" si="39"/>
        <v>0</v>
      </c>
      <c r="O284">
        <f t="shared" si="40"/>
        <v>110707.67018518952</v>
      </c>
      <c r="P284">
        <f t="shared" si="41"/>
        <v>0.10707670185189522</v>
      </c>
    </row>
    <row r="285" spans="1:16" x14ac:dyDescent="0.3">
      <c r="A285" s="1">
        <v>44040</v>
      </c>
      <c r="B285">
        <v>3.7839999999999998</v>
      </c>
      <c r="C285">
        <v>8.7757360000000006E-2</v>
      </c>
      <c r="D285">
        <v>14.256</v>
      </c>
      <c r="E285">
        <v>0</v>
      </c>
      <c r="F285">
        <v>7.9</v>
      </c>
      <c r="G285">
        <v>0.91224263999999999</v>
      </c>
      <c r="H285">
        <v>63.849997999999999</v>
      </c>
      <c r="I285">
        <v>0</v>
      </c>
      <c r="K285">
        <f t="shared" si="36"/>
        <v>7547.1329599999999</v>
      </c>
      <c r="L285">
        <f t="shared" si="37"/>
        <v>0</v>
      </c>
      <c r="M285">
        <f t="shared" si="38"/>
        <v>102982.5215204344</v>
      </c>
      <c r="N285">
        <f t="shared" si="39"/>
        <v>0</v>
      </c>
      <c r="O285">
        <f t="shared" si="40"/>
        <v>110529.6544804344</v>
      </c>
      <c r="P285">
        <f t="shared" si="41"/>
        <v>0.10529654480434392</v>
      </c>
    </row>
    <row r="286" spans="1:16" x14ac:dyDescent="0.3">
      <c r="A286" s="1">
        <v>44041</v>
      </c>
      <c r="B286">
        <v>3.8239999999999998</v>
      </c>
      <c r="C286">
        <v>8.7757360000000006E-2</v>
      </c>
      <c r="D286">
        <v>13.875999999999999</v>
      </c>
      <c r="E286">
        <v>0</v>
      </c>
      <c r="F286">
        <v>7.9749999999999996</v>
      </c>
      <c r="G286">
        <v>0.91224263999999999</v>
      </c>
      <c r="H286">
        <v>62.18</v>
      </c>
      <c r="I286">
        <v>0</v>
      </c>
      <c r="K286">
        <f t="shared" si="36"/>
        <v>7626.912378181818</v>
      </c>
      <c r="L286">
        <f t="shared" si="37"/>
        <v>0</v>
      </c>
      <c r="M286">
        <f t="shared" si="38"/>
        <v>103960.20368676764</v>
      </c>
      <c r="N286">
        <f t="shared" si="39"/>
        <v>0</v>
      </c>
      <c r="O286">
        <f t="shared" si="40"/>
        <v>111587.11606494946</v>
      </c>
      <c r="P286">
        <f t="shared" si="41"/>
        <v>0.11587116064949465</v>
      </c>
    </row>
    <row r="287" spans="1:16" x14ac:dyDescent="0.3">
      <c r="A287" s="1">
        <v>44042</v>
      </c>
      <c r="B287">
        <v>3.7090000000000001</v>
      </c>
      <c r="C287">
        <v>8.7757360000000006E-2</v>
      </c>
      <c r="D287">
        <v>13.172000000000001</v>
      </c>
      <c r="E287">
        <v>0</v>
      </c>
      <c r="F287">
        <v>7.7370000000000001</v>
      </c>
      <c r="G287">
        <v>0.91224263999999999</v>
      </c>
      <c r="H287">
        <v>63.34</v>
      </c>
      <c r="I287">
        <v>0</v>
      </c>
      <c r="K287">
        <f t="shared" si="36"/>
        <v>7397.5465509090909</v>
      </c>
      <c r="L287">
        <f t="shared" si="37"/>
        <v>0</v>
      </c>
      <c r="M287">
        <f t="shared" si="38"/>
        <v>100857.69227893683</v>
      </c>
      <c r="N287">
        <f t="shared" si="39"/>
        <v>0</v>
      </c>
      <c r="O287">
        <f t="shared" si="40"/>
        <v>108255.23882984591</v>
      </c>
      <c r="P287">
        <f t="shared" si="41"/>
        <v>8.2552388298459123E-2</v>
      </c>
    </row>
    <row r="288" spans="1:16" x14ac:dyDescent="0.3">
      <c r="A288" s="1">
        <v>44043</v>
      </c>
      <c r="B288">
        <v>3.548</v>
      </c>
      <c r="C288">
        <v>8.7757360000000006E-2</v>
      </c>
      <c r="D288">
        <v>12.984</v>
      </c>
      <c r="E288">
        <v>0</v>
      </c>
      <c r="F288">
        <v>7.7290000000000001</v>
      </c>
      <c r="G288">
        <v>0.91224263999999999</v>
      </c>
      <c r="H288">
        <v>62.009998000000003</v>
      </c>
      <c r="I288">
        <v>0</v>
      </c>
      <c r="K288">
        <f t="shared" si="36"/>
        <v>7076.434392727273</v>
      </c>
      <c r="L288">
        <f t="shared" si="37"/>
        <v>0</v>
      </c>
      <c r="M288">
        <f t="shared" si="38"/>
        <v>100753.40618119462</v>
      </c>
      <c r="N288">
        <f t="shared" si="39"/>
        <v>0</v>
      </c>
      <c r="O288">
        <f t="shared" si="40"/>
        <v>107829.84057392189</v>
      </c>
      <c r="P288">
        <f t="shared" si="41"/>
        <v>7.8298405739218868E-2</v>
      </c>
    </row>
    <row r="289" spans="1:16" x14ac:dyDescent="0.3">
      <c r="A289" s="1">
        <v>44046</v>
      </c>
      <c r="B289">
        <v>3.6</v>
      </c>
      <c r="C289">
        <v>8.7757360000000006E-2</v>
      </c>
      <c r="D289">
        <v>12.9</v>
      </c>
      <c r="E289">
        <v>0</v>
      </c>
      <c r="F289">
        <v>7.8559999999999999</v>
      </c>
      <c r="G289">
        <v>0.91224263999999999</v>
      </c>
      <c r="H289">
        <v>63.73</v>
      </c>
      <c r="I289">
        <v>0</v>
      </c>
      <c r="K289">
        <f t="shared" si="36"/>
        <v>7180.1476363636366</v>
      </c>
      <c r="L289">
        <f t="shared" si="37"/>
        <v>0</v>
      </c>
      <c r="M289">
        <f t="shared" si="38"/>
        <v>102408.94798285223</v>
      </c>
      <c r="N289">
        <f t="shared" si="39"/>
        <v>0</v>
      </c>
      <c r="O289">
        <f t="shared" si="40"/>
        <v>109589.09561921586</v>
      </c>
      <c r="P289">
        <f t="shared" si="41"/>
        <v>9.5890956192158594E-2</v>
      </c>
    </row>
    <row r="290" spans="1:16" x14ac:dyDescent="0.3">
      <c r="A290" s="1">
        <v>44047</v>
      </c>
      <c r="B290">
        <v>3.6829999999999998</v>
      </c>
      <c r="C290">
        <v>8.7757360000000006E-2</v>
      </c>
      <c r="D290">
        <v>13.58</v>
      </c>
      <c r="E290">
        <v>0</v>
      </c>
      <c r="F290">
        <v>7.8689999999999998</v>
      </c>
      <c r="G290">
        <v>0.91224263999999999</v>
      </c>
      <c r="H290">
        <v>65.680000000000007</v>
      </c>
      <c r="I290">
        <v>0</v>
      </c>
      <c r="K290">
        <f t="shared" si="36"/>
        <v>7345.6899290909087</v>
      </c>
      <c r="L290">
        <f t="shared" si="37"/>
        <v>0</v>
      </c>
      <c r="M290">
        <f t="shared" si="38"/>
        <v>102578.41289168333</v>
      </c>
      <c r="N290">
        <f t="shared" si="39"/>
        <v>0</v>
      </c>
      <c r="O290">
        <f t="shared" si="40"/>
        <v>109924.10282077423</v>
      </c>
      <c r="P290">
        <f t="shared" si="41"/>
        <v>9.9241028207742277E-2</v>
      </c>
    </row>
    <row r="291" spans="1:16" x14ac:dyDescent="0.3">
      <c r="A291" s="1">
        <v>44048</v>
      </c>
      <c r="B291">
        <v>3.5710000000000002</v>
      </c>
      <c r="C291">
        <v>8.7757360000000006E-2</v>
      </c>
      <c r="D291">
        <v>13.476000000000001</v>
      </c>
      <c r="E291">
        <v>0</v>
      </c>
      <c r="F291">
        <v>7.8330000000000002</v>
      </c>
      <c r="G291">
        <v>0.91224263999999999</v>
      </c>
      <c r="H291">
        <v>67.970000999999996</v>
      </c>
      <c r="I291">
        <v>0</v>
      </c>
      <c r="K291">
        <f t="shared" si="36"/>
        <v>7122.3075581818184</v>
      </c>
      <c r="L291">
        <f t="shared" si="37"/>
        <v>0</v>
      </c>
      <c r="M291">
        <f t="shared" si="38"/>
        <v>102109.12545184337</v>
      </c>
      <c r="N291">
        <f t="shared" si="39"/>
        <v>0</v>
      </c>
      <c r="O291">
        <f t="shared" si="40"/>
        <v>109231.43301002518</v>
      </c>
      <c r="P291">
        <f t="shared" si="41"/>
        <v>9.2314330100251807E-2</v>
      </c>
    </row>
    <row r="292" spans="1:16" x14ac:dyDescent="0.3">
      <c r="A292" s="1">
        <v>44049</v>
      </c>
      <c r="B292">
        <v>3.431</v>
      </c>
      <c r="C292">
        <v>8.7757360000000006E-2</v>
      </c>
      <c r="D292">
        <v>13.302</v>
      </c>
      <c r="E292">
        <v>0</v>
      </c>
      <c r="F292">
        <v>7.73</v>
      </c>
      <c r="G292">
        <v>0.91224263999999999</v>
      </c>
      <c r="H292">
        <v>68.330001999999993</v>
      </c>
      <c r="I292">
        <v>0</v>
      </c>
      <c r="K292">
        <f t="shared" si="36"/>
        <v>6843.0795945454547</v>
      </c>
      <c r="L292">
        <f t="shared" si="37"/>
        <v>0</v>
      </c>
      <c r="M292">
        <f t="shared" si="38"/>
        <v>100766.4419434124</v>
      </c>
      <c r="N292">
        <f t="shared" si="39"/>
        <v>0</v>
      </c>
      <c r="O292">
        <f t="shared" si="40"/>
        <v>107609.52153795786</v>
      </c>
      <c r="P292">
        <f t="shared" si="41"/>
        <v>7.609521537957864E-2</v>
      </c>
    </row>
    <row r="293" spans="1:16" x14ac:dyDescent="0.3">
      <c r="A293" s="1">
        <v>44050</v>
      </c>
      <c r="B293">
        <v>3.4710000000000001</v>
      </c>
      <c r="C293">
        <v>8.7757360000000006E-2</v>
      </c>
      <c r="D293">
        <v>13.298</v>
      </c>
      <c r="E293">
        <v>0</v>
      </c>
      <c r="F293">
        <v>7.8150000000000004</v>
      </c>
      <c r="G293">
        <v>0.91224263999999999</v>
      </c>
      <c r="H293">
        <v>69.300003000000004</v>
      </c>
      <c r="I293">
        <v>0</v>
      </c>
      <c r="K293">
        <f t="shared" si="36"/>
        <v>6922.8590127272728</v>
      </c>
      <c r="L293">
        <f t="shared" si="37"/>
        <v>0</v>
      </c>
      <c r="M293">
        <f t="shared" si="38"/>
        <v>101874.4817319234</v>
      </c>
      <c r="N293">
        <f t="shared" si="39"/>
        <v>0</v>
      </c>
      <c r="O293">
        <f t="shared" si="40"/>
        <v>108797.34074465068</v>
      </c>
      <c r="P293">
        <f t="shared" si="41"/>
        <v>8.7973407446506835E-2</v>
      </c>
    </row>
    <row r="294" spans="1:16" x14ac:dyDescent="0.3">
      <c r="A294" s="1">
        <v>44053</v>
      </c>
      <c r="B294">
        <v>3.548</v>
      </c>
      <c r="C294">
        <v>8.7757360000000006E-2</v>
      </c>
      <c r="D294">
        <v>13.706</v>
      </c>
      <c r="E294">
        <v>0</v>
      </c>
      <c r="F294">
        <v>7.8650000000000002</v>
      </c>
      <c r="G294">
        <v>0.91224263999999999</v>
      </c>
      <c r="H294">
        <v>72.059997999999993</v>
      </c>
      <c r="I294">
        <v>0</v>
      </c>
      <c r="K294">
        <f t="shared" si="36"/>
        <v>7076.434392727273</v>
      </c>
      <c r="L294">
        <f t="shared" si="37"/>
        <v>0</v>
      </c>
      <c r="M294">
        <f t="shared" si="38"/>
        <v>102526.26984281222</v>
      </c>
      <c r="N294">
        <f t="shared" si="39"/>
        <v>0</v>
      </c>
      <c r="O294">
        <f t="shared" si="40"/>
        <v>109602.7042355395</v>
      </c>
      <c r="P294">
        <f t="shared" si="41"/>
        <v>9.6027042355395054E-2</v>
      </c>
    </row>
    <row r="295" spans="1:16" x14ac:dyDescent="0.3">
      <c r="A295" s="1">
        <v>44054</v>
      </c>
      <c r="B295">
        <v>3.641</v>
      </c>
      <c r="C295">
        <v>8.7757360000000006E-2</v>
      </c>
      <c r="D295">
        <v>14.212</v>
      </c>
      <c r="E295">
        <v>0</v>
      </c>
      <c r="F295">
        <v>7.9640000000000004</v>
      </c>
      <c r="G295">
        <v>0.91224263999999999</v>
      </c>
      <c r="H295">
        <v>76.180000000000007</v>
      </c>
      <c r="I295">
        <v>0</v>
      </c>
      <c r="K295">
        <f t="shared" si="36"/>
        <v>7261.9215400000003</v>
      </c>
      <c r="L295">
        <f t="shared" si="37"/>
        <v>0</v>
      </c>
      <c r="M295">
        <f t="shared" si="38"/>
        <v>103816.81030237211</v>
      </c>
      <c r="N295">
        <f t="shared" si="39"/>
        <v>0</v>
      </c>
      <c r="O295">
        <f t="shared" si="40"/>
        <v>111078.7318423721</v>
      </c>
      <c r="P295">
        <f t="shared" si="41"/>
        <v>0.11078731842372092</v>
      </c>
    </row>
    <row r="296" spans="1:16" x14ac:dyDescent="0.3">
      <c r="A296" s="1">
        <v>44055</v>
      </c>
      <c r="B296">
        <v>3.645</v>
      </c>
      <c r="C296">
        <v>8.7757360000000006E-2</v>
      </c>
      <c r="D296">
        <v>14.314</v>
      </c>
      <c r="E296">
        <v>0</v>
      </c>
      <c r="F296">
        <v>8.11</v>
      </c>
      <c r="G296">
        <v>0.91224263999999999</v>
      </c>
      <c r="H296">
        <v>74.919998000000007</v>
      </c>
      <c r="I296">
        <v>0</v>
      </c>
      <c r="K296">
        <f t="shared" si="36"/>
        <v>7269.8994818181818</v>
      </c>
      <c r="L296">
        <f t="shared" si="37"/>
        <v>0</v>
      </c>
      <c r="M296">
        <f t="shared" si="38"/>
        <v>105720.03158616746</v>
      </c>
      <c r="N296">
        <f t="shared" si="39"/>
        <v>0</v>
      </c>
      <c r="O296">
        <f t="shared" si="40"/>
        <v>112989.93106798564</v>
      </c>
      <c r="P296">
        <f t="shared" si="41"/>
        <v>0.12989931067985649</v>
      </c>
    </row>
    <row r="297" spans="1:16" x14ac:dyDescent="0.3">
      <c r="A297" s="1">
        <v>44056</v>
      </c>
      <c r="B297">
        <v>3.6560000000000001</v>
      </c>
      <c r="C297">
        <v>8.7757360000000006E-2</v>
      </c>
      <c r="D297">
        <v>14.2</v>
      </c>
      <c r="E297">
        <v>0</v>
      </c>
      <c r="F297">
        <v>8.0079999999999991</v>
      </c>
      <c r="G297">
        <v>0.91224263999999999</v>
      </c>
      <c r="H297">
        <v>73.300003000000004</v>
      </c>
      <c r="I297">
        <v>0</v>
      </c>
      <c r="K297">
        <f t="shared" si="36"/>
        <v>7291.8388218181817</v>
      </c>
      <c r="L297">
        <f t="shared" si="37"/>
        <v>0</v>
      </c>
      <c r="M297">
        <f t="shared" si="38"/>
        <v>104390.38383995424</v>
      </c>
      <c r="N297">
        <f t="shared" si="39"/>
        <v>0</v>
      </c>
      <c r="O297">
        <f t="shared" si="40"/>
        <v>111682.22266177242</v>
      </c>
      <c r="P297">
        <f t="shared" si="41"/>
        <v>0.11682222661772412</v>
      </c>
    </row>
    <row r="298" spans="1:16" x14ac:dyDescent="0.3">
      <c r="A298" s="1">
        <v>44057</v>
      </c>
      <c r="B298">
        <v>3.6309999999999998</v>
      </c>
      <c r="C298">
        <v>8.7757360000000006E-2</v>
      </c>
      <c r="D298">
        <v>14.066000000000001</v>
      </c>
      <c r="E298">
        <v>0</v>
      </c>
      <c r="F298">
        <v>7.8849999999999998</v>
      </c>
      <c r="G298">
        <v>0.91224263999999999</v>
      </c>
      <c r="H298">
        <v>72.110000999999997</v>
      </c>
      <c r="I298">
        <v>0</v>
      </c>
      <c r="K298">
        <f t="shared" si="36"/>
        <v>7241.9766854545451</v>
      </c>
      <c r="L298">
        <f t="shared" si="37"/>
        <v>0</v>
      </c>
      <c r="M298">
        <f t="shared" si="38"/>
        <v>102786.98508716775</v>
      </c>
      <c r="N298">
        <f t="shared" si="39"/>
        <v>0</v>
      </c>
      <c r="O298">
        <f t="shared" si="40"/>
        <v>110028.96177262229</v>
      </c>
      <c r="P298">
        <f t="shared" si="41"/>
        <v>0.10028961772622291</v>
      </c>
    </row>
    <row r="299" spans="1:16" x14ac:dyDescent="0.3">
      <c r="A299" s="1">
        <v>44060</v>
      </c>
      <c r="B299">
        <v>3.58</v>
      </c>
      <c r="C299">
        <v>8.7757360000000006E-2</v>
      </c>
      <c r="D299">
        <v>13.996</v>
      </c>
      <c r="E299">
        <v>0</v>
      </c>
      <c r="F299">
        <v>7.8079999999999998</v>
      </c>
      <c r="G299">
        <v>0.91224263999999999</v>
      </c>
      <c r="H299">
        <v>71.440002000000007</v>
      </c>
      <c r="I299">
        <v>0</v>
      </c>
      <c r="K299">
        <f t="shared" si="36"/>
        <v>7140.2579272727271</v>
      </c>
      <c r="L299">
        <f t="shared" si="37"/>
        <v>0</v>
      </c>
      <c r="M299">
        <f t="shared" si="38"/>
        <v>101783.23139639896</v>
      </c>
      <c r="N299">
        <f t="shared" si="39"/>
        <v>0</v>
      </c>
      <c r="O299">
        <f t="shared" si="40"/>
        <v>108923.48932367169</v>
      </c>
      <c r="P299">
        <f t="shared" si="41"/>
        <v>8.923489323671685E-2</v>
      </c>
    </row>
    <row r="300" spans="1:16" x14ac:dyDescent="0.3">
      <c r="A300" s="1">
        <v>44061</v>
      </c>
      <c r="B300">
        <v>3.5249999999999999</v>
      </c>
      <c r="C300">
        <v>8.7757360000000006E-2</v>
      </c>
      <c r="D300">
        <v>13.74</v>
      </c>
      <c r="E300">
        <v>0</v>
      </c>
      <c r="F300">
        <v>7.7880000000000003</v>
      </c>
      <c r="G300">
        <v>0.91224263999999999</v>
      </c>
      <c r="H300">
        <v>69.230002999999996</v>
      </c>
      <c r="I300">
        <v>0</v>
      </c>
      <c r="K300">
        <f t="shared" si="36"/>
        <v>7030.5612272727276</v>
      </c>
      <c r="L300">
        <f t="shared" si="37"/>
        <v>0</v>
      </c>
      <c r="M300">
        <f t="shared" si="38"/>
        <v>101522.51615204343</v>
      </c>
      <c r="N300">
        <f t="shared" si="39"/>
        <v>0</v>
      </c>
      <c r="O300">
        <f t="shared" si="40"/>
        <v>108553.07737931616</v>
      </c>
      <c r="P300">
        <f t="shared" si="41"/>
        <v>8.5530773793161652E-2</v>
      </c>
    </row>
    <row r="301" spans="1:16" x14ac:dyDescent="0.3">
      <c r="A301" s="1">
        <v>44062</v>
      </c>
      <c r="B301">
        <v>3.61</v>
      </c>
      <c r="C301">
        <v>8.7757360000000006E-2</v>
      </c>
      <c r="D301">
        <v>13.914</v>
      </c>
      <c r="E301">
        <v>0</v>
      </c>
      <c r="F301">
        <v>7.8650000000000002</v>
      </c>
      <c r="G301">
        <v>0.91224263999999999</v>
      </c>
      <c r="H301">
        <v>70.25</v>
      </c>
      <c r="I301">
        <v>0</v>
      </c>
      <c r="K301">
        <f t="shared" si="36"/>
        <v>7200.0924909090909</v>
      </c>
      <c r="L301">
        <f t="shared" si="37"/>
        <v>0</v>
      </c>
      <c r="M301">
        <f t="shared" si="38"/>
        <v>102526.26984281222</v>
      </c>
      <c r="N301">
        <f t="shared" si="39"/>
        <v>0</v>
      </c>
      <c r="O301">
        <f t="shared" si="40"/>
        <v>109726.36233372132</v>
      </c>
      <c r="P301">
        <f t="shared" si="41"/>
        <v>9.7263623337213279E-2</v>
      </c>
    </row>
    <row r="302" spans="1:16" x14ac:dyDescent="0.3">
      <c r="A302" s="1">
        <v>44063</v>
      </c>
      <c r="B302">
        <v>3.512</v>
      </c>
      <c r="C302">
        <v>8.7757360000000006E-2</v>
      </c>
      <c r="D302">
        <v>13.55</v>
      </c>
      <c r="E302">
        <v>0</v>
      </c>
      <c r="F302">
        <v>7.7549999999999999</v>
      </c>
      <c r="G302">
        <v>0.91224263999999999</v>
      </c>
      <c r="H302">
        <v>69.169998000000007</v>
      </c>
      <c r="I302">
        <v>0</v>
      </c>
      <c r="K302">
        <f t="shared" si="36"/>
        <v>7004.6329163636365</v>
      </c>
      <c r="L302">
        <f t="shared" si="37"/>
        <v>0</v>
      </c>
      <c r="M302">
        <f t="shared" si="38"/>
        <v>101092.3359988568</v>
      </c>
      <c r="N302">
        <f t="shared" si="39"/>
        <v>0</v>
      </c>
      <c r="O302">
        <f t="shared" si="40"/>
        <v>108096.96891522044</v>
      </c>
      <c r="P302">
        <f t="shared" si="41"/>
        <v>8.0969689152204483E-2</v>
      </c>
    </row>
    <row r="303" spans="1:16" x14ac:dyDescent="0.3">
      <c r="A303" s="1">
        <v>44064</v>
      </c>
      <c r="B303">
        <v>3.4820000000000002</v>
      </c>
      <c r="C303">
        <v>8.7757360000000006E-2</v>
      </c>
      <c r="D303">
        <v>13.282</v>
      </c>
      <c r="E303">
        <v>0</v>
      </c>
      <c r="F303">
        <v>7.7309999999999999</v>
      </c>
      <c r="G303">
        <v>0.91224263999999999</v>
      </c>
      <c r="H303">
        <v>69.080001999999993</v>
      </c>
      <c r="I303">
        <v>0</v>
      </c>
      <c r="K303">
        <f t="shared" si="36"/>
        <v>6944.7983527272736</v>
      </c>
      <c r="L303">
        <f t="shared" si="37"/>
        <v>0</v>
      </c>
      <c r="M303">
        <f t="shared" si="38"/>
        <v>100779.47770563017</v>
      </c>
      <c r="N303">
        <f t="shared" si="39"/>
        <v>0</v>
      </c>
      <c r="O303">
        <f t="shared" si="40"/>
        <v>107724.27605835744</v>
      </c>
      <c r="P303">
        <f t="shared" si="41"/>
        <v>7.7242760583574377E-2</v>
      </c>
    </row>
    <row r="304" spans="1:16" x14ac:dyDescent="0.3">
      <c r="A304" s="1">
        <v>44067</v>
      </c>
      <c r="B304">
        <v>3.585</v>
      </c>
      <c r="C304">
        <v>8.7757360000000006E-2</v>
      </c>
      <c r="D304">
        <v>13.837999999999999</v>
      </c>
      <c r="E304">
        <v>0</v>
      </c>
      <c r="F304">
        <v>7.8659999999999997</v>
      </c>
      <c r="G304">
        <v>0.91224263999999999</v>
      </c>
      <c r="H304">
        <v>72.099997999999999</v>
      </c>
      <c r="I304">
        <v>0</v>
      </c>
      <c r="K304">
        <f t="shared" si="36"/>
        <v>7150.2303545454542</v>
      </c>
      <c r="L304">
        <f t="shared" si="37"/>
        <v>0</v>
      </c>
      <c r="M304">
        <f t="shared" si="38"/>
        <v>102539.30560502999</v>
      </c>
      <c r="N304">
        <f t="shared" si="39"/>
        <v>0</v>
      </c>
      <c r="O304">
        <f t="shared" si="40"/>
        <v>109689.53595957544</v>
      </c>
      <c r="P304">
        <f t="shared" si="41"/>
        <v>9.689535959575446E-2</v>
      </c>
    </row>
    <row r="305" spans="1:16" x14ac:dyDescent="0.3">
      <c r="A305" s="1">
        <v>44068</v>
      </c>
      <c r="B305">
        <v>3.5150000000000001</v>
      </c>
      <c r="C305">
        <v>8.7757360000000006E-2</v>
      </c>
      <c r="D305">
        <v>13.795999999999999</v>
      </c>
      <c r="E305">
        <v>0</v>
      </c>
      <c r="F305">
        <v>7.8040000000000003</v>
      </c>
      <c r="G305">
        <v>0.91224263999999999</v>
      </c>
      <c r="H305">
        <v>71.559997999999993</v>
      </c>
      <c r="I305">
        <v>0</v>
      </c>
      <c r="K305">
        <f t="shared" si="36"/>
        <v>7010.6163727272733</v>
      </c>
      <c r="L305">
        <f t="shared" si="37"/>
        <v>0</v>
      </c>
      <c r="M305">
        <f t="shared" si="38"/>
        <v>101731.08834752785</v>
      </c>
      <c r="N305">
        <f t="shared" si="39"/>
        <v>0</v>
      </c>
      <c r="O305">
        <f t="shared" si="40"/>
        <v>108741.70472025513</v>
      </c>
      <c r="P305">
        <f t="shared" si="41"/>
        <v>8.7417047202551279E-2</v>
      </c>
    </row>
    <row r="306" spans="1:16" x14ac:dyDescent="0.3">
      <c r="A306" s="1">
        <v>44069</v>
      </c>
      <c r="B306">
        <v>3.468</v>
      </c>
      <c r="C306">
        <v>8.7757360000000006E-2</v>
      </c>
      <c r="D306">
        <v>13.9</v>
      </c>
      <c r="E306">
        <v>0</v>
      </c>
      <c r="F306">
        <v>7.798</v>
      </c>
      <c r="G306">
        <v>0.91224263999999999</v>
      </c>
      <c r="H306">
        <v>70.239998</v>
      </c>
      <c r="I306">
        <v>0</v>
      </c>
      <c r="K306">
        <f t="shared" si="36"/>
        <v>6916.875556363636</v>
      </c>
      <c r="L306">
        <f t="shared" si="37"/>
        <v>0</v>
      </c>
      <c r="M306">
        <f t="shared" si="38"/>
        <v>101652.8737742212</v>
      </c>
      <c r="N306">
        <f t="shared" si="39"/>
        <v>0</v>
      </c>
      <c r="O306">
        <f t="shared" si="40"/>
        <v>108569.74933058483</v>
      </c>
      <c r="P306">
        <f t="shared" si="41"/>
        <v>8.5697493305848305E-2</v>
      </c>
    </row>
    <row r="307" spans="1:16" x14ac:dyDescent="0.3">
      <c r="A307" s="1">
        <v>44070</v>
      </c>
      <c r="B307">
        <v>3.4350000000000001</v>
      </c>
      <c r="C307">
        <v>8.7757360000000006E-2</v>
      </c>
      <c r="D307">
        <v>13.73</v>
      </c>
      <c r="E307">
        <v>0</v>
      </c>
      <c r="F307">
        <v>7.617</v>
      </c>
      <c r="G307">
        <v>0.91224263999999999</v>
      </c>
      <c r="H307">
        <v>72.110000999999997</v>
      </c>
      <c r="I307">
        <v>0</v>
      </c>
      <c r="K307">
        <f t="shared" si="36"/>
        <v>6851.0575363636362</v>
      </c>
      <c r="L307">
        <f t="shared" si="37"/>
        <v>0</v>
      </c>
      <c r="M307">
        <f t="shared" si="38"/>
        <v>99293.400812803651</v>
      </c>
      <c r="N307">
        <f t="shared" si="39"/>
        <v>0</v>
      </c>
      <c r="O307">
        <f t="shared" si="40"/>
        <v>106144.45834916728</v>
      </c>
      <c r="P307">
        <f t="shared" si="41"/>
        <v>6.1444583491672811E-2</v>
      </c>
    </row>
    <row r="308" spans="1:16" x14ac:dyDescent="0.3">
      <c r="A308" s="1">
        <v>44071</v>
      </c>
      <c r="B308">
        <v>3.39</v>
      </c>
      <c r="C308">
        <v>8.7757360000000006E-2</v>
      </c>
      <c r="D308">
        <v>14.154</v>
      </c>
      <c r="E308">
        <v>0</v>
      </c>
      <c r="F308">
        <v>7.64</v>
      </c>
      <c r="G308">
        <v>0.91224263999999999</v>
      </c>
      <c r="H308">
        <v>71.440002000000007</v>
      </c>
      <c r="I308">
        <v>0</v>
      </c>
      <c r="K308">
        <f t="shared" si="36"/>
        <v>6761.305690909091</v>
      </c>
      <c r="L308">
        <f t="shared" si="37"/>
        <v>0</v>
      </c>
      <c r="M308">
        <f t="shared" si="38"/>
        <v>99593.223343812497</v>
      </c>
      <c r="N308">
        <f t="shared" si="39"/>
        <v>0</v>
      </c>
      <c r="O308">
        <f t="shared" si="40"/>
        <v>106354.52903472159</v>
      </c>
      <c r="P308">
        <f t="shared" si="41"/>
        <v>6.354529034721601E-2</v>
      </c>
    </row>
    <row r="309" spans="1:16" x14ac:dyDescent="0.3">
      <c r="A309" s="1">
        <v>44074</v>
      </c>
      <c r="B309">
        <v>3.3109999999999999</v>
      </c>
      <c r="C309">
        <v>8.7757360000000006E-2</v>
      </c>
      <c r="D309">
        <v>13.582000000000001</v>
      </c>
      <c r="E309">
        <v>0</v>
      </c>
      <c r="F309">
        <v>7.5890000000000004</v>
      </c>
      <c r="G309">
        <v>0.91224263999999999</v>
      </c>
      <c r="H309">
        <v>68.839995999999999</v>
      </c>
      <c r="I309">
        <v>0</v>
      </c>
      <c r="K309">
        <f t="shared" si="36"/>
        <v>6603.7413399999996</v>
      </c>
      <c r="L309">
        <f t="shared" si="37"/>
        <v>0</v>
      </c>
      <c r="M309">
        <f t="shared" si="38"/>
        <v>98928.399470705903</v>
      </c>
      <c r="N309">
        <f t="shared" si="39"/>
        <v>0</v>
      </c>
      <c r="O309">
        <f t="shared" si="40"/>
        <v>105532.1408107059</v>
      </c>
      <c r="P309">
        <f t="shared" si="41"/>
        <v>5.5321408107058989E-2</v>
      </c>
    </row>
    <row r="310" spans="1:16" x14ac:dyDescent="0.3">
      <c r="A310" s="1">
        <v>44075</v>
      </c>
      <c r="B310">
        <v>3.2469999999999999</v>
      </c>
      <c r="C310">
        <v>8.7757360000000006E-2</v>
      </c>
      <c r="D310">
        <v>13.23</v>
      </c>
      <c r="E310">
        <v>0</v>
      </c>
      <c r="F310">
        <v>7.5039999999999996</v>
      </c>
      <c r="G310">
        <v>0.91224263999999999</v>
      </c>
      <c r="H310">
        <v>69.569999999999993</v>
      </c>
      <c r="I310">
        <v>0</v>
      </c>
      <c r="K310">
        <f t="shared" ref="K310:K322" si="42">$K$244 *B310</f>
        <v>6476.0942709090905</v>
      </c>
      <c r="L310">
        <f t="shared" ref="L310:L322" si="43">$L$244*D310</f>
        <v>0</v>
      </c>
      <c r="M310">
        <f t="shared" ref="M310:M322" si="44">$M$244*F310</f>
        <v>97820.359682194889</v>
      </c>
      <c r="N310">
        <f t="shared" ref="N310:N322" si="45">$N$244*H310</f>
        <v>0</v>
      </c>
      <c r="O310">
        <f t="shared" ref="O310:O322" si="46">SUM(K310:N310)</f>
        <v>104296.45395310398</v>
      </c>
      <c r="P310">
        <f t="shared" ref="P310:P322" si="47">(O310/$O$245)-1</f>
        <v>4.2964539531039847E-2</v>
      </c>
    </row>
    <row r="311" spans="1:16" x14ac:dyDescent="0.3">
      <c r="A311" s="1">
        <v>44076</v>
      </c>
      <c r="B311">
        <v>3.2629999999999999</v>
      </c>
      <c r="C311">
        <v>8.7757360000000006E-2</v>
      </c>
      <c r="D311">
        <v>12.92</v>
      </c>
      <c r="E311">
        <v>0</v>
      </c>
      <c r="F311">
        <v>7.6479999999999997</v>
      </c>
      <c r="G311">
        <v>0.91224263999999999</v>
      </c>
      <c r="H311">
        <v>72.080001999999993</v>
      </c>
      <c r="I311">
        <v>0</v>
      </c>
      <c r="K311">
        <f t="shared" si="42"/>
        <v>6508.0060381818184</v>
      </c>
      <c r="L311">
        <f t="shared" si="43"/>
        <v>0</v>
      </c>
      <c r="M311">
        <f t="shared" si="44"/>
        <v>99697.509441554721</v>
      </c>
      <c r="N311">
        <f t="shared" si="45"/>
        <v>0</v>
      </c>
      <c r="O311">
        <f t="shared" si="46"/>
        <v>106205.51547973654</v>
      </c>
      <c r="P311">
        <f t="shared" si="47"/>
        <v>6.2055154797365342E-2</v>
      </c>
    </row>
    <row r="312" spans="1:16" x14ac:dyDescent="0.3">
      <c r="A312" s="1">
        <v>44077</v>
      </c>
      <c r="B312">
        <v>3.3260000000000001</v>
      </c>
      <c r="C312">
        <v>8.7757360000000006E-2</v>
      </c>
      <c r="D312">
        <v>12.95</v>
      </c>
      <c r="E312">
        <v>0</v>
      </c>
      <c r="F312">
        <v>7.58</v>
      </c>
      <c r="G312">
        <v>0.91224263999999999</v>
      </c>
      <c r="H312">
        <v>71.5</v>
      </c>
      <c r="I312">
        <v>0</v>
      </c>
      <c r="K312">
        <f t="shared" si="42"/>
        <v>6633.6586218181819</v>
      </c>
      <c r="L312">
        <f t="shared" si="43"/>
        <v>0</v>
      </c>
      <c r="M312">
        <f t="shared" si="44"/>
        <v>98811.077610745924</v>
      </c>
      <c r="N312">
        <f t="shared" si="45"/>
        <v>0</v>
      </c>
      <c r="O312">
        <f t="shared" si="46"/>
        <v>105444.7362325641</v>
      </c>
      <c r="P312">
        <f t="shared" si="47"/>
        <v>5.4447362325640958E-2</v>
      </c>
    </row>
    <row r="313" spans="1:16" x14ac:dyDescent="0.3">
      <c r="A313" s="1">
        <v>44078</v>
      </c>
      <c r="B313">
        <v>3.2959999999999998</v>
      </c>
      <c r="C313">
        <v>8.7757360000000006E-2</v>
      </c>
      <c r="D313">
        <v>13.673999999999999</v>
      </c>
      <c r="E313">
        <v>0</v>
      </c>
      <c r="F313">
        <v>7.4119999999999999</v>
      </c>
      <c r="G313">
        <v>0.91224263999999999</v>
      </c>
      <c r="H313">
        <v>69.779999000000004</v>
      </c>
      <c r="I313">
        <v>0</v>
      </c>
      <c r="K313">
        <f t="shared" si="42"/>
        <v>6573.8240581818181</v>
      </c>
      <c r="L313">
        <f t="shared" si="43"/>
        <v>0</v>
      </c>
      <c r="M313">
        <f t="shared" si="44"/>
        <v>96621.069558159463</v>
      </c>
      <c r="N313">
        <f t="shared" si="45"/>
        <v>0</v>
      </c>
      <c r="O313">
        <f t="shared" si="46"/>
        <v>103194.89361634129</v>
      </c>
      <c r="P313">
        <f t="shared" si="47"/>
        <v>3.1948936163412878E-2</v>
      </c>
    </row>
    <row r="314" spans="1:16" x14ac:dyDescent="0.3">
      <c r="A314" s="1">
        <v>44081</v>
      </c>
      <c r="B314">
        <v>3.3159999999999998</v>
      </c>
      <c r="C314">
        <v>8.7757360000000006E-2</v>
      </c>
      <c r="D314">
        <v>13.526</v>
      </c>
      <c r="E314">
        <v>0</v>
      </c>
      <c r="F314">
        <v>7.593</v>
      </c>
      <c r="G314">
        <v>0.91224263999999999</v>
      </c>
      <c r="H314">
        <v>73.769997000000004</v>
      </c>
      <c r="I314">
        <v>0</v>
      </c>
      <c r="K314">
        <f t="shared" si="42"/>
        <v>6613.7137672727267</v>
      </c>
      <c r="L314">
        <f t="shared" si="43"/>
        <v>0</v>
      </c>
      <c r="M314">
        <f t="shared" si="44"/>
        <v>98980.542519577008</v>
      </c>
      <c r="N314">
        <f t="shared" si="45"/>
        <v>0</v>
      </c>
      <c r="O314">
        <f t="shared" si="46"/>
        <v>105594.25628684973</v>
      </c>
      <c r="P314">
        <f t="shared" si="47"/>
        <v>5.5942562868497303E-2</v>
      </c>
    </row>
    <row r="315" spans="1:16" x14ac:dyDescent="0.3">
      <c r="A315" s="1">
        <v>44082</v>
      </c>
      <c r="B315">
        <v>3.2759999999999998</v>
      </c>
      <c r="C315">
        <v>8.7757360000000006E-2</v>
      </c>
      <c r="D315">
        <v>13.018000000000001</v>
      </c>
      <c r="E315">
        <v>0</v>
      </c>
      <c r="F315">
        <v>7.4729999999999999</v>
      </c>
      <c r="G315">
        <v>0.91224263999999999</v>
      </c>
      <c r="H315">
        <v>70.779999000000004</v>
      </c>
      <c r="I315">
        <v>0</v>
      </c>
      <c r="K315">
        <f t="shared" si="42"/>
        <v>6533.9343490909087</v>
      </c>
      <c r="L315">
        <f t="shared" si="43"/>
        <v>0</v>
      </c>
      <c r="M315">
        <f t="shared" si="44"/>
        <v>97416.251053443833</v>
      </c>
      <c r="N315">
        <f t="shared" si="45"/>
        <v>0</v>
      </c>
      <c r="O315">
        <f t="shared" si="46"/>
        <v>103950.18540253474</v>
      </c>
      <c r="P315">
        <f t="shared" si="47"/>
        <v>3.9501854025347338E-2</v>
      </c>
    </row>
    <row r="316" spans="1:16" x14ac:dyDescent="0.3">
      <c r="A316" s="1">
        <v>44083</v>
      </c>
      <c r="B316">
        <v>3.3420000000000001</v>
      </c>
      <c r="C316">
        <v>8.7757360000000006E-2</v>
      </c>
      <c r="D316">
        <v>13.182</v>
      </c>
      <c r="E316">
        <v>0</v>
      </c>
      <c r="F316">
        <v>7.6509999999999998</v>
      </c>
      <c r="G316">
        <v>0.91224263999999999</v>
      </c>
      <c r="H316">
        <v>69.389999000000003</v>
      </c>
      <c r="I316">
        <v>0</v>
      </c>
      <c r="K316">
        <f t="shared" si="42"/>
        <v>6665.570389090909</v>
      </c>
      <c r="L316">
        <f t="shared" si="43"/>
        <v>0</v>
      </c>
      <c r="M316">
        <f t="shared" si="44"/>
        <v>99736.616728208042</v>
      </c>
      <c r="N316">
        <f t="shared" si="45"/>
        <v>0</v>
      </c>
      <c r="O316">
        <f t="shared" si="46"/>
        <v>106402.18711729895</v>
      </c>
      <c r="P316">
        <f t="shared" si="47"/>
        <v>6.4021871172989409E-2</v>
      </c>
    </row>
    <row r="317" spans="1:16" x14ac:dyDescent="0.3">
      <c r="A317" s="1">
        <v>44084</v>
      </c>
      <c r="B317">
        <v>3.27</v>
      </c>
      <c r="C317">
        <v>8.7757360000000006E-2</v>
      </c>
      <c r="D317">
        <v>13.254</v>
      </c>
      <c r="E317">
        <v>0</v>
      </c>
      <c r="F317">
        <v>7.6040000000000001</v>
      </c>
      <c r="G317">
        <v>0.91224263999999999</v>
      </c>
      <c r="H317">
        <v>69.440002000000007</v>
      </c>
      <c r="I317">
        <v>0</v>
      </c>
      <c r="K317">
        <f t="shared" si="42"/>
        <v>6521.9674363636368</v>
      </c>
      <c r="L317">
        <f t="shared" si="43"/>
        <v>0</v>
      </c>
      <c r="M317">
        <f t="shared" si="44"/>
        <v>99123.935903972553</v>
      </c>
      <c r="N317">
        <f t="shared" si="45"/>
        <v>0</v>
      </c>
      <c r="O317">
        <f t="shared" si="46"/>
        <v>105645.9033403362</v>
      </c>
      <c r="P317">
        <f t="shared" si="47"/>
        <v>5.6459033403361891E-2</v>
      </c>
    </row>
    <row r="318" spans="1:16" x14ac:dyDescent="0.3">
      <c r="A318" s="1">
        <v>44085</v>
      </c>
      <c r="B318">
        <v>3.258</v>
      </c>
      <c r="C318">
        <v>8.7757360000000006E-2</v>
      </c>
      <c r="D318">
        <v>12.842000000000001</v>
      </c>
      <c r="E318">
        <v>0</v>
      </c>
      <c r="F318">
        <v>7.66</v>
      </c>
      <c r="G318">
        <v>0.91224263999999999</v>
      </c>
      <c r="H318">
        <v>68.819999999999993</v>
      </c>
      <c r="I318">
        <v>0</v>
      </c>
      <c r="K318">
        <f t="shared" si="42"/>
        <v>6498.0336109090913</v>
      </c>
      <c r="L318">
        <f t="shared" si="43"/>
        <v>0</v>
      </c>
      <c r="M318">
        <f t="shared" si="44"/>
        <v>99853.938588168035</v>
      </c>
      <c r="N318">
        <f t="shared" si="45"/>
        <v>0</v>
      </c>
      <c r="O318">
        <f t="shared" si="46"/>
        <v>106351.97219907712</v>
      </c>
      <c r="P318">
        <f t="shared" si="47"/>
        <v>6.3519721990771272E-2</v>
      </c>
    </row>
    <row r="319" spans="1:16" x14ac:dyDescent="0.3">
      <c r="A319" s="1">
        <v>44088</v>
      </c>
      <c r="B319">
        <v>3.28</v>
      </c>
      <c r="C319">
        <v>8.7757360000000006E-2</v>
      </c>
      <c r="D319">
        <v>13.202</v>
      </c>
      <c r="E319">
        <v>0</v>
      </c>
      <c r="F319">
        <v>7.5609999999999999</v>
      </c>
      <c r="G319">
        <v>0.91224263999999999</v>
      </c>
      <c r="H319">
        <v>71.319999999999993</v>
      </c>
      <c r="I319">
        <v>0</v>
      </c>
      <c r="K319">
        <f t="shared" si="42"/>
        <v>6541.9122909090902</v>
      </c>
      <c r="L319">
        <f t="shared" si="43"/>
        <v>0</v>
      </c>
      <c r="M319">
        <f t="shared" si="44"/>
        <v>98563.398128608169</v>
      </c>
      <c r="N319">
        <f t="shared" si="45"/>
        <v>0</v>
      </c>
      <c r="O319">
        <f t="shared" si="46"/>
        <v>105105.31041951726</v>
      </c>
      <c r="P319">
        <f t="shared" si="47"/>
        <v>5.1053104195172727E-2</v>
      </c>
    </row>
    <row r="320" spans="1:16" x14ac:dyDescent="0.3">
      <c r="A320" s="1">
        <v>44089</v>
      </c>
      <c r="B320">
        <v>3.2829999999999999</v>
      </c>
      <c r="C320">
        <v>8.7757360000000006E-2</v>
      </c>
      <c r="D320">
        <v>12.996</v>
      </c>
      <c r="E320">
        <v>0</v>
      </c>
      <c r="F320">
        <v>7.6289999999999996</v>
      </c>
      <c r="G320">
        <v>0.91224263999999999</v>
      </c>
      <c r="H320">
        <v>69.480002999999996</v>
      </c>
      <c r="I320">
        <v>0</v>
      </c>
      <c r="K320">
        <f t="shared" si="42"/>
        <v>6547.895747272727</v>
      </c>
      <c r="L320">
        <f t="shared" si="43"/>
        <v>0</v>
      </c>
      <c r="M320">
        <f t="shared" si="44"/>
        <v>99449.829959416966</v>
      </c>
      <c r="N320">
        <f t="shared" si="45"/>
        <v>0</v>
      </c>
      <c r="O320">
        <f t="shared" si="46"/>
        <v>105997.7257066897</v>
      </c>
      <c r="P320">
        <f t="shared" si="47"/>
        <v>5.9977257066897049E-2</v>
      </c>
    </row>
    <row r="321" spans="1:16" x14ac:dyDescent="0.3">
      <c r="A321" s="1">
        <v>44090</v>
      </c>
      <c r="B321">
        <v>3.2509999999999999</v>
      </c>
      <c r="C321">
        <v>8.7757360000000006E-2</v>
      </c>
      <c r="D321">
        <v>12.97</v>
      </c>
      <c r="E321">
        <v>0</v>
      </c>
      <c r="F321">
        <v>7.5750000000000002</v>
      </c>
      <c r="G321">
        <v>0.91224263999999999</v>
      </c>
      <c r="H321">
        <v>70.790001000000004</v>
      </c>
      <c r="I321">
        <v>0</v>
      </c>
      <c r="K321">
        <f t="shared" si="42"/>
        <v>6484.0722127272729</v>
      </c>
      <c r="L321">
        <f t="shared" si="43"/>
        <v>0</v>
      </c>
      <c r="M321">
        <f t="shared" si="44"/>
        <v>98745.898799657036</v>
      </c>
      <c r="N321">
        <f t="shared" si="45"/>
        <v>0</v>
      </c>
      <c r="O321">
        <f t="shared" si="46"/>
        <v>105229.97101238431</v>
      </c>
      <c r="P321">
        <f t="shared" si="47"/>
        <v>5.2299710123843157E-2</v>
      </c>
    </row>
    <row r="322" spans="1:16" x14ac:dyDescent="0.3">
      <c r="A322" s="1">
        <v>44091</v>
      </c>
      <c r="B322">
        <v>3.2360000000000002</v>
      </c>
      <c r="C322">
        <v>8.7757360000000006E-2</v>
      </c>
      <c r="D322">
        <v>13.028</v>
      </c>
      <c r="E322">
        <v>0</v>
      </c>
      <c r="F322">
        <v>7.38</v>
      </c>
      <c r="G322">
        <v>0.91224263999999999</v>
      </c>
      <c r="H322">
        <v>71.120002999999997</v>
      </c>
      <c r="I322">
        <v>0</v>
      </c>
      <c r="K322">
        <f t="shared" si="42"/>
        <v>6454.1549309090915</v>
      </c>
      <c r="L322">
        <f t="shared" si="43"/>
        <v>0</v>
      </c>
      <c r="M322">
        <f t="shared" si="44"/>
        <v>96203.925167190609</v>
      </c>
      <c r="N322">
        <f t="shared" si="45"/>
        <v>0</v>
      </c>
      <c r="O322">
        <f t="shared" si="46"/>
        <v>102658.0800980997</v>
      </c>
      <c r="P322">
        <f t="shared" si="47"/>
        <v>2.658080098099691E-2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23990-1F8C-402D-86F3-5C3EB096F095}">
  <dimension ref="A1"/>
  <sheetViews>
    <sheetView workbookViewId="0">
      <selection activeCell="F7" sqref="F7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t J R D U m J d b H q i A A A A 9 Q A A A B I A H A B D b 2 5 m a W c v U G F j a 2 F n Z S 5 4 b W w g o h g A K K A U A A A A A A A A A A A A A A A A A A A A A A A A A A A A h Y 8 x D o I w G I W v Q r r T l r o Q 8 l M G V 0 l I N M a 1 K R U a o B B a L H d z 8 E h e Q Y y i b o 7 v f d / w 3 v 1 6 g 2 z u 2 u C i R q t 7 k 6 I I U x Q o I / t S m y p F k z u H M c o 4 F E I 2 o l L B I h u b z L Z M U e 3 c k B D i v c d + g / u x I o z S i J z y 3 V 7 W q h P o I + v / c q i N d c J I h T g c X 2 M 4 w 3 G M G V 0 m A V k 7 y L X 5 c r a w J / 0 p Y T u 1 b h o V H 1 x Y H I C s E c j 7 A n 8 A U E s D B B Q A A g A I A L S U Q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0 l E N S K I p H u A 4 A A A A R A A A A E w A c A E Z v c m 1 1 b G F z L 1 N l Y 3 R p b 2 4 x L m 0 g o h g A K K A U A A A A A A A A A A A A A A A A A A A A A A A A A A A A K 0 5 N L s n M z 1 M I h t C G 1 g B Q S w E C L Q A U A A I A C A C 0 l E N S Y l 1 s e q I A A A D 1 A A A A E g A A A A A A A A A A A A A A A A A A A A A A Q 2 9 u Z m l n L 1 B h Y 2 t h Z 2 U u e G 1 s U E s B A i 0 A F A A C A A g A t J R D U g / K 6 a u k A A A A 6 Q A A A B M A A A A A A A A A A A A A A A A A 7 g A A A F t D b 2 5 0 Z W 5 0 X 1 R 5 c G V z X S 5 4 b W x Q S w E C L Q A U A A I A C A C 0 l E N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M n X M U 1 i M U e 2 u / 6 Q r e Y W s Q A A A A A C A A A A A A A Q Z g A A A A E A A C A A A A A N T / 2 y x z 1 X l F t O v p C m V V 0 i s H u 3 j S y x m 9 M a s b 2 i z / W h e A A A A A A O g A A A A A I A A C A A A A A A N C h u 8 N g M 3 2 3 t x Z H A 5 c 5 e C s 3 p x e x I h 4 k J Z 8 e R x 0 p L X l A A A A C g m r z c M Y L 7 S A V 2 k r A Y 9 y X 2 v 0 K h Q x + Q p 1 N M W K F c Y w / M + W E j 5 0 r Y j m 3 7 S p f x X C J v Z I 3 w I i L 4 n W t n 2 l W D o 6 O W r Z J + O e 8 a G D e 4 v z / s h 0 Q h 0 D N + v E A A A A C C 2 J f c X b c 4 U A s p w d x h b c O w Z P 2 0 O r 8 P 8 b Z c r F Q C Y b K v Y z O e w k 0 H P b 6 + C G v B q Z g 3 n p B y z 3 O c o I H u o c D e W T E U c F c U < / D a t a M a s h u p > 
</file>

<file path=customXml/itemProps1.xml><?xml version="1.0" encoding="utf-8"?>
<ds:datastoreItem xmlns:ds="http://schemas.openxmlformats.org/officeDocument/2006/customXml" ds:itemID="{34269930-B839-45AF-AEDA-E6CC6C8659A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Leonel Baptista</dc:creator>
  <cp:lastModifiedBy>Leonel Baptista</cp:lastModifiedBy>
  <dcterms:created xsi:type="dcterms:W3CDTF">2021-02-03T18:24:16Z</dcterms:created>
  <dcterms:modified xsi:type="dcterms:W3CDTF">2021-02-08T21:23:05Z</dcterms:modified>
</cp:coreProperties>
</file>