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uhan\LearningCode\COVID19\"/>
    </mc:Choice>
  </mc:AlternateContent>
  <xr:revisionPtr revIDLastSave="0" documentId="13_ncr:1_{E8CF0FFA-3656-4B3B-B00A-B8E715B04D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全国" sheetId="2" r:id="rId1"/>
    <sheet name="上海2" sheetId="4" state="hidden" r:id="rId2"/>
    <sheet name="Sheet1" sheetId="3" state="hidden" r:id="rId3"/>
  </sheets>
  <definedNames>
    <definedName name="_xlnm._FilterDatabase" localSheetId="1" hidden="1">上海2!$A$3:$T$66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2" l="1"/>
  <c r="H47" i="2" l="1"/>
  <c r="H46" i="2" s="1"/>
  <c r="J58" i="3" l="1"/>
  <c r="I58" i="3"/>
  <c r="H58" i="3"/>
  <c r="G58" i="3"/>
  <c r="F58" i="3"/>
  <c r="E58" i="3"/>
  <c r="D58" i="3"/>
  <c r="C58" i="3"/>
  <c r="J57" i="3"/>
  <c r="I57" i="3"/>
  <c r="H57" i="3"/>
  <c r="G57" i="3"/>
  <c r="F57" i="3"/>
  <c r="E57" i="3"/>
  <c r="D57" i="3"/>
  <c r="C57" i="3"/>
  <c r="J56" i="3"/>
  <c r="I56" i="3"/>
  <c r="H56" i="3"/>
  <c r="G56" i="3"/>
  <c r="F56" i="3"/>
  <c r="E56" i="3"/>
  <c r="D56" i="3"/>
  <c r="C56" i="3"/>
  <c r="J55" i="3"/>
  <c r="I55" i="3"/>
  <c r="H55" i="3"/>
  <c r="G55" i="3"/>
  <c r="F55" i="3"/>
  <c r="E55" i="3"/>
  <c r="D55" i="3"/>
  <c r="C55" i="3"/>
  <c r="J54" i="3"/>
  <c r="I54" i="3"/>
  <c r="H54" i="3"/>
  <c r="G54" i="3"/>
  <c r="F54" i="3"/>
  <c r="E54" i="3"/>
  <c r="D54" i="3"/>
  <c r="C54" i="3"/>
  <c r="J53" i="3"/>
  <c r="I53" i="3"/>
  <c r="H53" i="3"/>
  <c r="G53" i="3"/>
  <c r="F53" i="3"/>
  <c r="E53" i="3"/>
  <c r="D53" i="3"/>
  <c r="C53" i="3"/>
  <c r="J52" i="3"/>
  <c r="I52" i="3"/>
  <c r="H52" i="3"/>
  <c r="G52" i="3"/>
  <c r="F52" i="3"/>
  <c r="E52" i="3"/>
  <c r="D52" i="3"/>
  <c r="C52" i="3"/>
  <c r="J51" i="3"/>
  <c r="I51" i="3"/>
  <c r="H51" i="3"/>
  <c r="G51" i="3"/>
  <c r="F51" i="3"/>
  <c r="E51" i="3"/>
  <c r="D51" i="3"/>
  <c r="C51" i="3"/>
  <c r="J50" i="3"/>
  <c r="I50" i="3"/>
  <c r="H50" i="3"/>
  <c r="G50" i="3"/>
  <c r="F50" i="3"/>
  <c r="E50" i="3"/>
  <c r="D50" i="3"/>
  <c r="C50" i="3"/>
  <c r="J49" i="3"/>
  <c r="I49" i="3"/>
  <c r="H49" i="3"/>
  <c r="G49" i="3"/>
  <c r="F49" i="3"/>
  <c r="E49" i="3"/>
  <c r="D49" i="3"/>
  <c r="C49" i="3"/>
  <c r="J48" i="3"/>
  <c r="I48" i="3"/>
  <c r="H48" i="3"/>
  <c r="G48" i="3"/>
  <c r="F48" i="3"/>
  <c r="E48" i="3"/>
  <c r="D48" i="3"/>
  <c r="C48" i="3"/>
  <c r="J47" i="3"/>
  <c r="I47" i="3"/>
  <c r="H47" i="3"/>
  <c r="G47" i="3"/>
  <c r="F47" i="3"/>
  <c r="E47" i="3"/>
  <c r="D47" i="3"/>
  <c r="C47" i="3"/>
  <c r="J46" i="3"/>
  <c r="I46" i="3"/>
  <c r="H46" i="3"/>
  <c r="G46" i="3"/>
  <c r="F46" i="3"/>
  <c r="E46" i="3"/>
  <c r="D46" i="3"/>
  <c r="C46" i="3"/>
  <c r="J45" i="3"/>
  <c r="I45" i="3"/>
  <c r="H45" i="3"/>
  <c r="G45" i="3"/>
  <c r="F45" i="3"/>
  <c r="E45" i="3"/>
  <c r="D45" i="3"/>
  <c r="C45" i="3"/>
  <c r="J44" i="3"/>
  <c r="I44" i="3"/>
  <c r="H44" i="3"/>
  <c r="G44" i="3"/>
  <c r="F44" i="3"/>
  <c r="E44" i="3"/>
  <c r="D44" i="3"/>
  <c r="C44" i="3"/>
  <c r="J43" i="3"/>
  <c r="I43" i="3"/>
  <c r="H43" i="3"/>
  <c r="G43" i="3"/>
  <c r="F43" i="3"/>
  <c r="E43" i="3"/>
  <c r="D43" i="3"/>
  <c r="C43" i="3"/>
  <c r="L49" i="3" l="1"/>
  <c r="S53" i="3"/>
  <c r="K52" i="3"/>
  <c r="P47" i="3"/>
  <c r="R53" i="3"/>
  <c r="L52" i="3"/>
  <c r="K54" i="3"/>
  <c r="Q53" i="3"/>
  <c r="P55" i="3"/>
  <c r="M54" i="3"/>
  <c r="K58" i="3"/>
  <c r="L50" i="3"/>
  <c r="K50" i="3"/>
  <c r="R57" i="3"/>
  <c r="N57" i="3"/>
  <c r="R49" i="3"/>
  <c r="M57" i="3"/>
  <c r="S54" i="3"/>
  <c r="K44" i="3"/>
  <c r="K46" i="3"/>
  <c r="Q47" i="3"/>
  <c r="K48" i="3"/>
  <c r="K49" i="3"/>
  <c r="Q57" i="3"/>
  <c r="T54" i="3"/>
  <c r="K57" i="3"/>
  <c r="Q55" i="3"/>
  <c r="R55" i="3"/>
  <c r="Q52" i="3"/>
  <c r="R52" i="3"/>
  <c r="S55" i="3"/>
  <c r="T56" i="3"/>
  <c r="S57" i="3"/>
  <c r="Q58" i="3"/>
  <c r="K45" i="3"/>
  <c r="Q50" i="3"/>
  <c r="Q51" i="3"/>
  <c r="S52" i="3"/>
  <c r="P53" i="3"/>
  <c r="L54" i="3"/>
  <c r="T55" i="3"/>
  <c r="T57" i="3"/>
  <c r="P46" i="3"/>
  <c r="R48" i="3"/>
  <c r="P50" i="3"/>
  <c r="R50" i="3"/>
  <c r="P56" i="3"/>
  <c r="S50" i="3"/>
  <c r="P51" i="3"/>
  <c r="L55" i="3"/>
  <c r="Q56" i="3"/>
  <c r="S58" i="3"/>
  <c r="K53" i="3"/>
  <c r="P54" i="3"/>
  <c r="M55" i="3"/>
  <c r="R56" i="3"/>
  <c r="L58" i="3"/>
  <c r="T58" i="3"/>
  <c r="R58" i="3"/>
  <c r="R51" i="3"/>
  <c r="L53" i="3"/>
  <c r="T53" i="3"/>
  <c r="Q54" i="3"/>
  <c r="K56" i="3"/>
  <c r="S56" i="3"/>
  <c r="P57" i="3"/>
  <c r="M58" i="3"/>
  <c r="K55" i="3"/>
  <c r="K51" i="3"/>
  <c r="S51" i="3"/>
  <c r="P52" i="3"/>
  <c r="M53" i="3"/>
  <c r="R54" i="3"/>
  <c r="L56" i="3"/>
  <c r="N58" i="3"/>
  <c r="L51" i="3"/>
  <c r="M56" i="3"/>
  <c r="P58" i="3"/>
  <c r="L57" i="3"/>
  <c r="P45" i="3"/>
  <c r="O43" i="3"/>
  <c r="K47" i="3"/>
  <c r="P48" i="3"/>
  <c r="P43" i="3"/>
  <c r="Q48" i="3"/>
  <c r="K43" i="3"/>
  <c r="P44" i="3"/>
  <c r="L48" i="3"/>
  <c r="Q49" i="3"/>
  <c r="Q46" i="3"/>
  <c r="P49" i="3"/>
  <c r="J42" i="3" l="1"/>
  <c r="I42" i="3"/>
  <c r="O42" i="3" s="1"/>
  <c r="H42" i="3"/>
  <c r="G42" i="3"/>
  <c r="F42" i="3"/>
  <c r="E42" i="3"/>
  <c r="D42" i="3"/>
  <c r="C42" i="3"/>
  <c r="K42" i="3" l="1"/>
  <c r="N56" i="3"/>
  <c r="T52" i="3"/>
  <c r="M52" i="3"/>
  <c r="R47" i="3"/>
  <c r="Q45" i="3"/>
  <c r="S49" i="3"/>
  <c r="L47" i="3"/>
  <c r="P42" i="3"/>
  <c r="J41" i="3"/>
  <c r="I41" i="3"/>
  <c r="H41" i="3"/>
  <c r="G41" i="3"/>
  <c r="F41" i="3"/>
  <c r="E41" i="3"/>
  <c r="D41" i="3"/>
  <c r="C41" i="3"/>
  <c r="M51" i="3" l="1"/>
  <c r="L46" i="3"/>
  <c r="S48" i="3"/>
  <c r="T51" i="3"/>
  <c r="N55" i="3"/>
  <c r="R46" i="3"/>
  <c r="Q44" i="3"/>
  <c r="K41" i="3"/>
  <c r="O41" i="3"/>
  <c r="P41" i="3"/>
  <c r="J40" i="3" l="1"/>
  <c r="I40" i="3"/>
  <c r="H40" i="3"/>
  <c r="G40" i="3"/>
  <c r="F40" i="3"/>
  <c r="E40" i="3"/>
  <c r="D40" i="3"/>
  <c r="C40" i="3"/>
  <c r="Q43" i="3" l="1"/>
  <c r="L45" i="3"/>
  <c r="R45" i="3"/>
  <c r="S47" i="3"/>
  <c r="N54" i="3"/>
  <c r="O58" i="3"/>
  <c r="T50" i="3"/>
  <c r="M50" i="3"/>
  <c r="K40" i="3"/>
  <c r="O40" i="3"/>
  <c r="P40" i="3"/>
  <c r="J39" i="3"/>
  <c r="I39" i="3"/>
  <c r="N39" i="3" s="1"/>
  <c r="H39" i="3"/>
  <c r="G39" i="3"/>
  <c r="F39" i="3"/>
  <c r="E39" i="3"/>
  <c r="D39" i="3"/>
  <c r="C39" i="3"/>
  <c r="Q42" i="3" l="1"/>
  <c r="L44" i="3"/>
  <c r="M49" i="3"/>
  <c r="N53" i="3"/>
  <c r="R44" i="3"/>
  <c r="S46" i="3"/>
  <c r="T49" i="3"/>
  <c r="O57" i="3"/>
  <c r="O39" i="3"/>
  <c r="K39" i="3"/>
  <c r="P39" i="3"/>
  <c r="M22" i="3" l="1"/>
  <c r="O22" i="3"/>
  <c r="O23" i="3"/>
  <c r="O24" i="3"/>
  <c r="O25" i="3"/>
  <c r="N25" i="3"/>
  <c r="N24" i="3"/>
  <c r="N23" i="3"/>
  <c r="N22" i="3"/>
  <c r="N21" i="3"/>
  <c r="N20" i="3"/>
  <c r="N19" i="3"/>
  <c r="N18" i="3"/>
  <c r="M25" i="3"/>
  <c r="M24" i="3"/>
  <c r="M23" i="3"/>
  <c r="M21" i="3"/>
  <c r="M20" i="3"/>
  <c r="M19" i="3"/>
  <c r="M18" i="3"/>
  <c r="M17" i="3"/>
  <c r="M16" i="3"/>
  <c r="M15" i="3"/>
  <c r="M14" i="3"/>
  <c r="J38" i="3"/>
  <c r="I38" i="3"/>
  <c r="H38" i="3"/>
  <c r="G38" i="3"/>
  <c r="F38" i="3"/>
  <c r="E38" i="3"/>
  <c r="D38" i="3"/>
  <c r="C38" i="3"/>
  <c r="Q41" i="3" l="1"/>
  <c r="R43" i="3"/>
  <c r="N52" i="3"/>
  <c r="L43" i="3"/>
  <c r="M48" i="3"/>
  <c r="S45" i="3"/>
  <c r="T48" i="3"/>
  <c r="O56" i="3"/>
  <c r="O38" i="3"/>
  <c r="K38" i="3"/>
  <c r="N38" i="3"/>
  <c r="P38" i="3"/>
  <c r="J37" i="3" l="1"/>
  <c r="I37" i="3"/>
  <c r="H37" i="3"/>
  <c r="G37" i="3"/>
  <c r="F37" i="3"/>
  <c r="E37" i="3"/>
  <c r="D37" i="3"/>
  <c r="C37" i="3"/>
  <c r="S44" i="3" l="1"/>
  <c r="N51" i="3"/>
  <c r="M47" i="3"/>
  <c r="O55" i="3"/>
  <c r="T47" i="3"/>
  <c r="R42" i="3"/>
  <c r="L42" i="3"/>
  <c r="Q40" i="3"/>
  <c r="N37" i="3"/>
  <c r="O37" i="3"/>
  <c r="K37" i="3"/>
  <c r="P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M46" i="3" l="1"/>
  <c r="O54" i="3"/>
  <c r="T46" i="3"/>
  <c r="N50" i="3"/>
  <c r="S43" i="3"/>
  <c r="O53" i="3"/>
  <c r="T45" i="3"/>
  <c r="N49" i="3"/>
  <c r="M45" i="3"/>
  <c r="S42" i="3"/>
  <c r="R40" i="3"/>
  <c r="L40" i="3"/>
  <c r="L41" i="3"/>
  <c r="R41" i="3"/>
  <c r="K35" i="3"/>
  <c r="Q38" i="3"/>
  <c r="K36" i="3"/>
  <c r="Q39" i="3"/>
  <c r="N36" i="3"/>
  <c r="O36" i="3"/>
  <c r="O35" i="3"/>
  <c r="M35" i="3"/>
  <c r="N35" i="3"/>
  <c r="P36" i="3"/>
  <c r="P35" i="3"/>
  <c r="T35" i="3"/>
  <c r="D33" i="2"/>
  <c r="D35" i="3" s="1"/>
  <c r="B33" i="2"/>
  <c r="C35" i="3" l="1"/>
  <c r="J34" i="3" l="1"/>
  <c r="I34" i="3"/>
  <c r="H34" i="3"/>
  <c r="G34" i="3"/>
  <c r="F34" i="3"/>
  <c r="E34" i="3"/>
  <c r="D34" i="3"/>
  <c r="C34" i="3"/>
  <c r="J33" i="3"/>
  <c r="I33" i="3"/>
  <c r="H33" i="3"/>
  <c r="G33" i="3"/>
  <c r="F33" i="3"/>
  <c r="E33" i="3"/>
  <c r="D33" i="3"/>
  <c r="C33" i="3"/>
  <c r="S40" i="3" l="1"/>
  <c r="O51" i="3"/>
  <c r="T43" i="3"/>
  <c r="N47" i="3"/>
  <c r="M43" i="3"/>
  <c r="S41" i="3"/>
  <c r="O52" i="3"/>
  <c r="N48" i="3"/>
  <c r="M44" i="3"/>
  <c r="T44" i="3"/>
  <c r="M34" i="3"/>
  <c r="O34" i="3"/>
  <c r="N34" i="3"/>
  <c r="R38" i="3"/>
  <c r="L38" i="3"/>
  <c r="Q36" i="3"/>
  <c r="K34" i="3"/>
  <c r="R39" i="3"/>
  <c r="L39" i="3"/>
  <c r="Q37" i="3"/>
  <c r="N33" i="3"/>
  <c r="M33" i="3"/>
  <c r="O33" i="3"/>
  <c r="P34" i="3"/>
  <c r="T34" i="3"/>
  <c r="P33" i="3"/>
  <c r="T33" i="3"/>
  <c r="K33" i="3"/>
  <c r="J32" i="3"/>
  <c r="I32" i="3"/>
  <c r="H32" i="3"/>
  <c r="G32" i="3"/>
  <c r="F32" i="3"/>
  <c r="E32" i="3"/>
  <c r="D32" i="3"/>
  <c r="C32" i="3"/>
  <c r="O50" i="3" l="1"/>
  <c r="N46" i="3"/>
  <c r="T42" i="3"/>
  <c r="M42" i="3"/>
  <c r="S39" i="3"/>
  <c r="R37" i="3"/>
  <c r="L37" i="3"/>
  <c r="Q35" i="3"/>
  <c r="O32" i="3"/>
  <c r="N32" i="3"/>
  <c r="M32" i="3"/>
  <c r="K32" i="3"/>
  <c r="S32" i="3"/>
  <c r="P32" i="3"/>
  <c r="T32" i="3"/>
  <c r="J31" i="3"/>
  <c r="I31" i="3"/>
  <c r="H31" i="3"/>
  <c r="T31" i="3" s="1"/>
  <c r="G31" i="3"/>
  <c r="F31" i="3"/>
  <c r="E31" i="3"/>
  <c r="D31" i="3"/>
  <c r="C31" i="3"/>
  <c r="N45" i="3" l="1"/>
  <c r="O49" i="3"/>
  <c r="T41" i="3"/>
  <c r="M41" i="3"/>
  <c r="O31" i="3"/>
  <c r="M31" i="3"/>
  <c r="N31" i="3"/>
  <c r="S38" i="3"/>
  <c r="R36" i="3"/>
  <c r="L36" i="3"/>
  <c r="Q34" i="3"/>
  <c r="S31" i="3"/>
  <c r="K31" i="3"/>
  <c r="P31" i="3"/>
  <c r="J30" i="3"/>
  <c r="I30" i="3"/>
  <c r="H30" i="3"/>
  <c r="R30" i="3" s="1"/>
  <c r="G30" i="3"/>
  <c r="F30" i="3"/>
  <c r="E30" i="3"/>
  <c r="D30" i="3"/>
  <c r="C30" i="3"/>
  <c r="O48" i="3" l="1"/>
  <c r="N44" i="3"/>
  <c r="T40" i="3"/>
  <c r="M40" i="3"/>
  <c r="M30" i="3"/>
  <c r="O30" i="3"/>
  <c r="N30" i="3"/>
  <c r="S37" i="3"/>
  <c r="R35" i="3"/>
  <c r="L35" i="3"/>
  <c r="Q33" i="3"/>
  <c r="K30" i="3"/>
  <c r="S30" i="3"/>
  <c r="L30" i="3"/>
  <c r="P30" i="3"/>
  <c r="T30" i="3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A18" i="4"/>
  <c r="C17" i="4"/>
  <c r="A17" i="4"/>
  <c r="C16" i="4"/>
  <c r="A16" i="4"/>
  <c r="C15" i="4"/>
  <c r="A15" i="4"/>
  <c r="C14" i="4"/>
  <c r="A14" i="4"/>
  <c r="C13" i="4"/>
  <c r="A13" i="4"/>
  <c r="C12" i="4"/>
  <c r="C11" i="4"/>
  <c r="C10" i="4"/>
  <c r="C9" i="4"/>
  <c r="C8" i="4"/>
  <c r="C7" i="4"/>
  <c r="B7" i="4"/>
  <c r="C6" i="4"/>
  <c r="B6" i="4"/>
  <c r="A6" i="4"/>
  <c r="C5" i="4"/>
  <c r="B5" i="4"/>
  <c r="A5" i="4"/>
  <c r="C4" i="4"/>
  <c r="B4" i="4"/>
  <c r="A4" i="4"/>
  <c r="P65" i="4"/>
  <c r="O65" i="4"/>
  <c r="N65" i="4"/>
  <c r="M65" i="4"/>
  <c r="L65" i="4"/>
  <c r="K65" i="4"/>
  <c r="J65" i="4"/>
  <c r="H65" i="4"/>
  <c r="G65" i="4"/>
  <c r="F65" i="4"/>
  <c r="E65" i="4"/>
  <c r="D65" i="4"/>
  <c r="P64" i="4"/>
  <c r="O64" i="4"/>
  <c r="N64" i="4"/>
  <c r="M64" i="4"/>
  <c r="L64" i="4"/>
  <c r="K64" i="4"/>
  <c r="J64" i="4"/>
  <c r="H64" i="4"/>
  <c r="G64" i="4"/>
  <c r="F64" i="4"/>
  <c r="E64" i="4"/>
  <c r="P62" i="4"/>
  <c r="O62" i="4"/>
  <c r="N62" i="4"/>
  <c r="M62" i="4"/>
  <c r="L62" i="4"/>
  <c r="K62" i="4"/>
  <c r="J62" i="4"/>
  <c r="H62" i="4"/>
  <c r="G62" i="4"/>
  <c r="F62" i="4"/>
  <c r="E62" i="4"/>
  <c r="D62" i="4"/>
  <c r="P61" i="4"/>
  <c r="O61" i="4"/>
  <c r="N61" i="4"/>
  <c r="M61" i="4"/>
  <c r="L61" i="4"/>
  <c r="K61" i="4"/>
  <c r="H61" i="4"/>
  <c r="G61" i="4"/>
  <c r="F61" i="4"/>
  <c r="E61" i="4"/>
  <c r="P59" i="4"/>
  <c r="O59" i="4"/>
  <c r="N59" i="4"/>
  <c r="M59" i="4"/>
  <c r="L59" i="4"/>
  <c r="K59" i="4"/>
  <c r="J59" i="4"/>
  <c r="H59" i="4"/>
  <c r="G59" i="4"/>
  <c r="F59" i="4"/>
  <c r="E59" i="4"/>
  <c r="D59" i="4"/>
  <c r="P58" i="4"/>
  <c r="O58" i="4"/>
  <c r="N58" i="4"/>
  <c r="M58" i="4"/>
  <c r="L58" i="4"/>
  <c r="K58" i="4"/>
  <c r="J58" i="4"/>
  <c r="H58" i="4"/>
  <c r="G58" i="4"/>
  <c r="F58" i="4"/>
  <c r="E58" i="4"/>
  <c r="P56" i="4"/>
  <c r="O56" i="4"/>
  <c r="N56" i="4"/>
  <c r="M56" i="4"/>
  <c r="L56" i="4"/>
  <c r="K56" i="4"/>
  <c r="J56" i="4"/>
  <c r="H56" i="4"/>
  <c r="G56" i="4"/>
  <c r="F56" i="4"/>
  <c r="E56" i="4"/>
  <c r="D56" i="4"/>
  <c r="P55" i="4"/>
  <c r="O55" i="4"/>
  <c r="N55" i="4"/>
  <c r="M55" i="4"/>
  <c r="L55" i="4"/>
  <c r="K55" i="4"/>
  <c r="J55" i="4"/>
  <c r="H55" i="4"/>
  <c r="G55" i="4"/>
  <c r="F55" i="4"/>
  <c r="E55" i="4"/>
  <c r="P53" i="4"/>
  <c r="O53" i="4"/>
  <c r="N53" i="4"/>
  <c r="M53" i="4"/>
  <c r="L53" i="4"/>
  <c r="K53" i="4"/>
  <c r="J53" i="4"/>
  <c r="H53" i="4"/>
  <c r="G53" i="4"/>
  <c r="F53" i="4"/>
  <c r="E53" i="4"/>
  <c r="D53" i="4"/>
  <c r="P52" i="4"/>
  <c r="O52" i="4"/>
  <c r="N52" i="4"/>
  <c r="M52" i="4"/>
  <c r="L52" i="4"/>
  <c r="K52" i="4"/>
  <c r="J52" i="4"/>
  <c r="H52" i="4"/>
  <c r="G52" i="4"/>
  <c r="F52" i="4"/>
  <c r="E52" i="4"/>
  <c r="P50" i="4"/>
  <c r="O50" i="4"/>
  <c r="N50" i="4"/>
  <c r="M50" i="4"/>
  <c r="L50" i="4"/>
  <c r="K50" i="4"/>
  <c r="J50" i="4"/>
  <c r="H50" i="4"/>
  <c r="G50" i="4"/>
  <c r="F50" i="4"/>
  <c r="E50" i="4"/>
  <c r="D50" i="4"/>
  <c r="P49" i="4"/>
  <c r="O49" i="4"/>
  <c r="N49" i="4"/>
  <c r="M49" i="4"/>
  <c r="L49" i="4"/>
  <c r="K49" i="4"/>
  <c r="J49" i="4"/>
  <c r="H49" i="4"/>
  <c r="G49" i="4"/>
  <c r="F49" i="4"/>
  <c r="E49" i="4"/>
  <c r="P47" i="4"/>
  <c r="O47" i="4"/>
  <c r="N47" i="4"/>
  <c r="M47" i="4"/>
  <c r="L47" i="4"/>
  <c r="K47" i="4"/>
  <c r="J47" i="4"/>
  <c r="H47" i="4"/>
  <c r="G47" i="4"/>
  <c r="F47" i="4"/>
  <c r="E47" i="4"/>
  <c r="D47" i="4"/>
  <c r="P46" i="4"/>
  <c r="O46" i="4"/>
  <c r="N46" i="4"/>
  <c r="M46" i="4"/>
  <c r="L46" i="4"/>
  <c r="K46" i="4"/>
  <c r="J46" i="4"/>
  <c r="H46" i="4"/>
  <c r="G46" i="4"/>
  <c r="F46" i="4"/>
  <c r="E46" i="4"/>
  <c r="P44" i="4"/>
  <c r="O44" i="4"/>
  <c r="N44" i="4"/>
  <c r="M44" i="4"/>
  <c r="L44" i="4"/>
  <c r="K44" i="4"/>
  <c r="J44" i="4"/>
  <c r="H44" i="4"/>
  <c r="G44" i="4"/>
  <c r="F44" i="4"/>
  <c r="E44" i="4"/>
  <c r="D44" i="4"/>
  <c r="P43" i="4"/>
  <c r="O43" i="4"/>
  <c r="N43" i="4"/>
  <c r="M43" i="4"/>
  <c r="L43" i="4"/>
  <c r="K43" i="4"/>
  <c r="J43" i="4"/>
  <c r="H43" i="4"/>
  <c r="G43" i="4"/>
  <c r="F43" i="4"/>
  <c r="E43" i="4"/>
  <c r="P41" i="4"/>
  <c r="O41" i="4"/>
  <c r="N41" i="4"/>
  <c r="M41" i="4"/>
  <c r="L41" i="4"/>
  <c r="K41" i="4"/>
  <c r="J41" i="4"/>
  <c r="H41" i="4"/>
  <c r="G41" i="4"/>
  <c r="F41" i="4"/>
  <c r="E41" i="4"/>
  <c r="D41" i="4"/>
  <c r="P40" i="4"/>
  <c r="O40" i="4"/>
  <c r="N40" i="4"/>
  <c r="M40" i="4"/>
  <c r="L40" i="4"/>
  <c r="K40" i="4"/>
  <c r="J40" i="4"/>
  <c r="H40" i="4"/>
  <c r="G40" i="4"/>
  <c r="F40" i="4"/>
  <c r="E40" i="4"/>
  <c r="P38" i="4"/>
  <c r="O38" i="4"/>
  <c r="N38" i="4"/>
  <c r="M38" i="4"/>
  <c r="L38" i="4"/>
  <c r="K38" i="4"/>
  <c r="J38" i="4"/>
  <c r="H38" i="4"/>
  <c r="G38" i="4"/>
  <c r="F38" i="4"/>
  <c r="E38" i="4"/>
  <c r="D38" i="4"/>
  <c r="P37" i="4"/>
  <c r="O37" i="4"/>
  <c r="N37" i="4"/>
  <c r="M37" i="4"/>
  <c r="L37" i="4"/>
  <c r="K37" i="4"/>
  <c r="J37" i="4"/>
  <c r="H37" i="4"/>
  <c r="G37" i="4"/>
  <c r="F37" i="4"/>
  <c r="E37" i="4"/>
  <c r="P35" i="4"/>
  <c r="O35" i="4"/>
  <c r="N35" i="4"/>
  <c r="M35" i="4"/>
  <c r="L35" i="4"/>
  <c r="K35" i="4"/>
  <c r="J35" i="4"/>
  <c r="H35" i="4"/>
  <c r="G35" i="4"/>
  <c r="F35" i="4"/>
  <c r="E35" i="4"/>
  <c r="D35" i="4"/>
  <c r="P34" i="4"/>
  <c r="O34" i="4"/>
  <c r="N34" i="4"/>
  <c r="M34" i="4"/>
  <c r="L34" i="4"/>
  <c r="K34" i="4"/>
  <c r="J34" i="4"/>
  <c r="H34" i="4"/>
  <c r="G34" i="4"/>
  <c r="F34" i="4"/>
  <c r="E34" i="4"/>
  <c r="P32" i="4"/>
  <c r="O32" i="4"/>
  <c r="N32" i="4"/>
  <c r="M32" i="4"/>
  <c r="L32" i="4"/>
  <c r="K32" i="4"/>
  <c r="J32" i="4"/>
  <c r="H32" i="4"/>
  <c r="G32" i="4"/>
  <c r="F32" i="4"/>
  <c r="E32" i="4"/>
  <c r="D32" i="4"/>
  <c r="P31" i="4"/>
  <c r="O31" i="4"/>
  <c r="N31" i="4"/>
  <c r="M31" i="4"/>
  <c r="L31" i="4"/>
  <c r="K31" i="4"/>
  <c r="J31" i="4"/>
  <c r="H31" i="4"/>
  <c r="G31" i="4"/>
  <c r="F31" i="4"/>
  <c r="E31" i="4"/>
  <c r="P29" i="4"/>
  <c r="O29" i="4"/>
  <c r="N29" i="4"/>
  <c r="M29" i="4"/>
  <c r="L29" i="4"/>
  <c r="K29" i="4"/>
  <c r="J29" i="4"/>
  <c r="H29" i="4"/>
  <c r="G29" i="4"/>
  <c r="F29" i="4"/>
  <c r="E29" i="4"/>
  <c r="D29" i="4"/>
  <c r="P28" i="4"/>
  <c r="O28" i="4"/>
  <c r="N28" i="4"/>
  <c r="M28" i="4"/>
  <c r="L28" i="4"/>
  <c r="K28" i="4"/>
  <c r="J28" i="4"/>
  <c r="H28" i="4"/>
  <c r="G28" i="4"/>
  <c r="F28" i="4"/>
  <c r="E28" i="4"/>
  <c r="P26" i="4"/>
  <c r="O26" i="4"/>
  <c r="N26" i="4"/>
  <c r="M26" i="4"/>
  <c r="L26" i="4"/>
  <c r="K26" i="4"/>
  <c r="J26" i="4"/>
  <c r="H26" i="4"/>
  <c r="G26" i="4"/>
  <c r="F26" i="4"/>
  <c r="E26" i="4"/>
  <c r="D26" i="4"/>
  <c r="P25" i="4"/>
  <c r="O25" i="4"/>
  <c r="N25" i="4"/>
  <c r="M25" i="4"/>
  <c r="L25" i="4"/>
  <c r="K25" i="4"/>
  <c r="J25" i="4"/>
  <c r="H25" i="4"/>
  <c r="G25" i="4"/>
  <c r="F25" i="4"/>
  <c r="E25" i="4"/>
  <c r="P23" i="4"/>
  <c r="O23" i="4"/>
  <c r="N23" i="4"/>
  <c r="M23" i="4"/>
  <c r="L23" i="4"/>
  <c r="K23" i="4"/>
  <c r="J23" i="4"/>
  <c r="H23" i="4"/>
  <c r="G23" i="4"/>
  <c r="F23" i="4"/>
  <c r="E23" i="4"/>
  <c r="P22" i="4"/>
  <c r="O22" i="4"/>
  <c r="N22" i="4"/>
  <c r="M22" i="4"/>
  <c r="L22" i="4"/>
  <c r="K22" i="4"/>
  <c r="J22" i="4"/>
  <c r="H22" i="4"/>
  <c r="G22" i="4"/>
  <c r="F22" i="4"/>
  <c r="E22" i="4"/>
  <c r="P20" i="4"/>
  <c r="O20" i="4"/>
  <c r="N20" i="4"/>
  <c r="M20" i="4"/>
  <c r="L20" i="4"/>
  <c r="K20" i="4"/>
  <c r="J20" i="4"/>
  <c r="H20" i="4"/>
  <c r="G20" i="4"/>
  <c r="F20" i="4"/>
  <c r="E20" i="4"/>
  <c r="P19" i="4"/>
  <c r="O19" i="4"/>
  <c r="N19" i="4"/>
  <c r="M19" i="4"/>
  <c r="L19" i="4"/>
  <c r="K19" i="4"/>
  <c r="J19" i="4"/>
  <c r="H19" i="4"/>
  <c r="G19" i="4"/>
  <c r="F19" i="4"/>
  <c r="E19" i="4"/>
  <c r="H18" i="4"/>
  <c r="G18" i="4"/>
  <c r="F18" i="4"/>
  <c r="E18" i="4"/>
  <c r="P17" i="4"/>
  <c r="O17" i="4"/>
  <c r="N17" i="4"/>
  <c r="M17" i="4"/>
  <c r="L17" i="4"/>
  <c r="K17" i="4"/>
  <c r="H17" i="4"/>
  <c r="G17" i="4"/>
  <c r="F17" i="4"/>
  <c r="E17" i="4"/>
  <c r="P16" i="4"/>
  <c r="O16" i="4"/>
  <c r="N16" i="4"/>
  <c r="M16" i="4"/>
  <c r="L16" i="4"/>
  <c r="K16" i="4"/>
  <c r="H16" i="4"/>
  <c r="G16" i="4"/>
  <c r="F16" i="4"/>
  <c r="E16" i="4"/>
  <c r="P15" i="4"/>
  <c r="O15" i="4"/>
  <c r="N15" i="4"/>
  <c r="M15" i="4"/>
  <c r="L15" i="4"/>
  <c r="K15" i="4"/>
  <c r="H15" i="4"/>
  <c r="G15" i="4"/>
  <c r="F15" i="4"/>
  <c r="E15" i="4"/>
  <c r="P14" i="4"/>
  <c r="O14" i="4"/>
  <c r="N14" i="4"/>
  <c r="M14" i="4"/>
  <c r="L14" i="4"/>
  <c r="K14" i="4"/>
  <c r="H14" i="4"/>
  <c r="G14" i="4"/>
  <c r="F14" i="4"/>
  <c r="E14" i="4"/>
  <c r="S13" i="4"/>
  <c r="P13" i="4"/>
  <c r="O13" i="4"/>
  <c r="N13" i="4"/>
  <c r="M13" i="4"/>
  <c r="L13" i="4"/>
  <c r="K13" i="4"/>
  <c r="J13" i="4"/>
  <c r="H13" i="4"/>
  <c r="G13" i="4"/>
  <c r="F13" i="4"/>
  <c r="E13" i="4"/>
  <c r="S12" i="4"/>
  <c r="R12" i="4"/>
  <c r="P12" i="4"/>
  <c r="O12" i="4"/>
  <c r="N12" i="4"/>
  <c r="M12" i="4"/>
  <c r="L12" i="4"/>
  <c r="K12" i="4"/>
  <c r="J12" i="4"/>
  <c r="I12" i="4"/>
  <c r="H12" i="4"/>
  <c r="G12" i="4"/>
  <c r="F12" i="4"/>
  <c r="E12" i="4"/>
  <c r="S11" i="4"/>
  <c r="R11" i="4"/>
  <c r="P11" i="4"/>
  <c r="O11" i="4"/>
  <c r="N11" i="4"/>
  <c r="M11" i="4"/>
  <c r="L11" i="4"/>
  <c r="K11" i="4"/>
  <c r="J11" i="4"/>
  <c r="I11" i="4"/>
  <c r="H11" i="4"/>
  <c r="G11" i="4"/>
  <c r="F11" i="4"/>
  <c r="E11" i="4"/>
  <c r="S10" i="4"/>
  <c r="R10" i="4"/>
  <c r="P10" i="4"/>
  <c r="O10" i="4"/>
  <c r="N10" i="4"/>
  <c r="M10" i="4"/>
  <c r="L10" i="4"/>
  <c r="K10" i="4"/>
  <c r="J10" i="4"/>
  <c r="I10" i="4"/>
  <c r="H10" i="4"/>
  <c r="G10" i="4"/>
  <c r="F10" i="4"/>
  <c r="E10" i="4"/>
  <c r="S9" i="4"/>
  <c r="R9" i="4"/>
  <c r="P9" i="4"/>
  <c r="O9" i="4"/>
  <c r="N9" i="4"/>
  <c r="M9" i="4"/>
  <c r="L9" i="4"/>
  <c r="K9" i="4"/>
  <c r="J9" i="4"/>
  <c r="I9" i="4"/>
  <c r="H9" i="4"/>
  <c r="G9" i="4"/>
  <c r="F9" i="4"/>
  <c r="E9" i="4"/>
  <c r="S8" i="4"/>
  <c r="R8" i="4"/>
  <c r="P8" i="4"/>
  <c r="O8" i="4"/>
  <c r="N8" i="4"/>
  <c r="M8" i="4"/>
  <c r="L8" i="4"/>
  <c r="K8" i="4"/>
  <c r="J8" i="4"/>
  <c r="I8" i="4"/>
  <c r="H8" i="4"/>
  <c r="S7" i="4"/>
  <c r="R7" i="4"/>
  <c r="P7" i="4"/>
  <c r="O7" i="4"/>
  <c r="N7" i="4"/>
  <c r="M7" i="4"/>
  <c r="L7" i="4"/>
  <c r="K7" i="4"/>
  <c r="J7" i="4"/>
  <c r="I7" i="4"/>
  <c r="H7" i="4"/>
  <c r="G7" i="4"/>
  <c r="F7" i="4"/>
  <c r="E7" i="4"/>
  <c r="S6" i="4"/>
  <c r="R6" i="4"/>
  <c r="P6" i="4"/>
  <c r="O6" i="4"/>
  <c r="N6" i="4"/>
  <c r="M6" i="4"/>
  <c r="L6" i="4"/>
  <c r="K6" i="4"/>
  <c r="J6" i="4"/>
  <c r="I6" i="4"/>
  <c r="H6" i="4"/>
  <c r="G6" i="4"/>
  <c r="F6" i="4"/>
  <c r="E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D14" i="4"/>
  <c r="D15" i="4"/>
  <c r="P66" i="4"/>
  <c r="P63" i="4"/>
  <c r="P60" i="4"/>
  <c r="P57" i="4"/>
  <c r="P54" i="4"/>
  <c r="P51" i="4"/>
  <c r="P48" i="4"/>
  <c r="P45" i="4"/>
  <c r="P42" i="4"/>
  <c r="P39" i="4"/>
  <c r="P36" i="4"/>
  <c r="P33" i="4"/>
  <c r="P30" i="4"/>
  <c r="P27" i="4"/>
  <c r="P24" i="4"/>
  <c r="P21" i="4"/>
  <c r="P18" i="4"/>
  <c r="O66" i="4"/>
  <c r="N66" i="4"/>
  <c r="M66" i="4"/>
  <c r="L66" i="4"/>
  <c r="K66" i="4"/>
  <c r="J66" i="4"/>
  <c r="O63" i="4"/>
  <c r="N63" i="4"/>
  <c r="M63" i="4"/>
  <c r="L63" i="4"/>
  <c r="K63" i="4"/>
  <c r="O60" i="4"/>
  <c r="N60" i="4"/>
  <c r="M60" i="4"/>
  <c r="L60" i="4"/>
  <c r="K60" i="4"/>
  <c r="J60" i="4"/>
  <c r="O57" i="4"/>
  <c r="N57" i="4"/>
  <c r="M57" i="4"/>
  <c r="L57" i="4"/>
  <c r="K57" i="4"/>
  <c r="J57" i="4"/>
  <c r="O54" i="4"/>
  <c r="N54" i="4"/>
  <c r="M54" i="4"/>
  <c r="L54" i="4"/>
  <c r="K54" i="4"/>
  <c r="J54" i="4"/>
  <c r="O51" i="4"/>
  <c r="N51" i="4"/>
  <c r="M51" i="4"/>
  <c r="L51" i="4"/>
  <c r="K51" i="4"/>
  <c r="J51" i="4"/>
  <c r="O48" i="4"/>
  <c r="N48" i="4"/>
  <c r="M48" i="4"/>
  <c r="L48" i="4"/>
  <c r="K48" i="4"/>
  <c r="J48" i="4"/>
  <c r="O45" i="4"/>
  <c r="N45" i="4"/>
  <c r="M45" i="4"/>
  <c r="L45" i="4"/>
  <c r="K45" i="4"/>
  <c r="J45" i="4"/>
  <c r="O42" i="4"/>
  <c r="N42" i="4"/>
  <c r="M42" i="4"/>
  <c r="L42" i="4"/>
  <c r="K42" i="4"/>
  <c r="J42" i="4"/>
  <c r="O39" i="4"/>
  <c r="N39" i="4"/>
  <c r="M39" i="4"/>
  <c r="L39" i="4"/>
  <c r="K39" i="4"/>
  <c r="J39" i="4"/>
  <c r="O36" i="4"/>
  <c r="N36" i="4"/>
  <c r="M36" i="4"/>
  <c r="L36" i="4"/>
  <c r="K36" i="4"/>
  <c r="J36" i="4"/>
  <c r="O33" i="4"/>
  <c r="N33" i="4"/>
  <c r="M33" i="4"/>
  <c r="L33" i="4"/>
  <c r="K33" i="4"/>
  <c r="J33" i="4"/>
  <c r="O30" i="4"/>
  <c r="N30" i="4"/>
  <c r="M30" i="4"/>
  <c r="L30" i="4"/>
  <c r="K30" i="4"/>
  <c r="J30" i="4"/>
  <c r="O27" i="4"/>
  <c r="N27" i="4"/>
  <c r="M27" i="4"/>
  <c r="L27" i="4"/>
  <c r="K27" i="4"/>
  <c r="J27" i="4"/>
  <c r="O24" i="4"/>
  <c r="N24" i="4"/>
  <c r="M24" i="4"/>
  <c r="L24" i="4"/>
  <c r="K24" i="4"/>
  <c r="J24" i="4"/>
  <c r="O21" i="4"/>
  <c r="N21" i="4"/>
  <c r="M21" i="4"/>
  <c r="L21" i="4"/>
  <c r="K21" i="4"/>
  <c r="J21" i="4"/>
  <c r="O18" i="4"/>
  <c r="N18" i="4"/>
  <c r="M18" i="4"/>
  <c r="L18" i="4"/>
  <c r="K18" i="4"/>
  <c r="J14" i="4"/>
  <c r="J15" i="4"/>
  <c r="J16" i="4"/>
  <c r="J17" i="4"/>
  <c r="U6" i="4" l="1"/>
  <c r="W7" i="4"/>
  <c r="W19" i="4"/>
  <c r="W37" i="4"/>
  <c r="W15" i="4"/>
  <c r="V31" i="4"/>
  <c r="X31" i="4"/>
  <c r="V58" i="4"/>
  <c r="X58" i="4"/>
  <c r="X59" i="4"/>
  <c r="W43" i="4"/>
  <c r="W44" i="4"/>
  <c r="V25" i="4"/>
  <c r="X25" i="4"/>
  <c r="V52" i="4"/>
  <c r="U5" i="4"/>
  <c r="W26" i="4"/>
  <c r="V35" i="4"/>
  <c r="X35" i="4"/>
  <c r="W40" i="4"/>
  <c r="V53" i="4"/>
  <c r="X53" i="4"/>
  <c r="V55" i="4"/>
  <c r="X55" i="4"/>
  <c r="W56" i="4"/>
  <c r="W12" i="4"/>
  <c r="W14" i="4"/>
  <c r="W22" i="4"/>
  <c r="V29" i="4"/>
  <c r="X29" i="4"/>
  <c r="W31" i="4"/>
  <c r="W32" i="4"/>
  <c r="V62" i="4"/>
  <c r="X62" i="4"/>
  <c r="W64" i="4"/>
  <c r="V59" i="4"/>
  <c r="X65" i="4"/>
  <c r="V65" i="4"/>
  <c r="W65" i="4"/>
  <c r="V5" i="4"/>
  <c r="X6" i="4"/>
  <c r="X7" i="4"/>
  <c r="X10" i="4"/>
  <c r="V11" i="4"/>
  <c r="W5" i="4"/>
  <c r="W6" i="4"/>
  <c r="W9" i="4"/>
  <c r="W10" i="4"/>
  <c r="W11" i="4"/>
  <c r="W20" i="4"/>
  <c r="X5" i="4"/>
  <c r="V6" i="4"/>
  <c r="V7" i="4"/>
  <c r="X9" i="4"/>
  <c r="W16" i="4"/>
  <c r="V9" i="4"/>
  <c r="V10" i="4"/>
  <c r="X11" i="4"/>
  <c r="W17" i="4"/>
  <c r="W13" i="4"/>
  <c r="W23" i="4"/>
  <c r="W25" i="4"/>
  <c r="V28" i="4"/>
  <c r="X28" i="4"/>
  <c r="W29" i="4"/>
  <c r="V34" i="4"/>
  <c r="X34" i="4"/>
  <c r="W35" i="4"/>
  <c r="V12" i="4"/>
  <c r="X12" i="4"/>
  <c r="V13" i="4"/>
  <c r="X13" i="4"/>
  <c r="V14" i="4"/>
  <c r="X14" i="4"/>
  <c r="V15" i="4"/>
  <c r="X15" i="4"/>
  <c r="V16" i="4"/>
  <c r="X16" i="4"/>
  <c r="V17" i="4"/>
  <c r="X17" i="4"/>
  <c r="V19" i="4"/>
  <c r="X19" i="4"/>
  <c r="V20" i="4"/>
  <c r="X20" i="4"/>
  <c r="V22" i="4"/>
  <c r="X22" i="4"/>
  <c r="V23" i="4"/>
  <c r="X23" i="4"/>
  <c r="V26" i="4"/>
  <c r="X26" i="4"/>
  <c r="W28" i="4"/>
  <c r="V32" i="4"/>
  <c r="X32" i="4"/>
  <c r="W34" i="4"/>
  <c r="W38" i="4"/>
  <c r="X52" i="4"/>
  <c r="W53" i="4"/>
  <c r="W55" i="4"/>
  <c r="V56" i="4"/>
  <c r="X56" i="4"/>
  <c r="V64" i="4"/>
  <c r="X64" i="4"/>
  <c r="V37" i="4"/>
  <c r="X37" i="4"/>
  <c r="V38" i="4"/>
  <c r="X38" i="4"/>
  <c r="V40" i="4"/>
  <c r="X40" i="4"/>
  <c r="V41" i="4"/>
  <c r="X41" i="4"/>
  <c r="V43" i="4"/>
  <c r="X43" i="4"/>
  <c r="V44" i="4"/>
  <c r="X44" i="4"/>
  <c r="V46" i="4"/>
  <c r="X46" i="4"/>
  <c r="V47" i="4"/>
  <c r="X47" i="4"/>
  <c r="V49" i="4"/>
  <c r="X49" i="4"/>
  <c r="V50" i="4"/>
  <c r="X50" i="4"/>
  <c r="W52" i="4"/>
  <c r="W41" i="4"/>
  <c r="W46" i="4"/>
  <c r="W47" i="4"/>
  <c r="W49" i="4"/>
  <c r="W50" i="4"/>
  <c r="V61" i="4"/>
  <c r="X61" i="4"/>
  <c r="W58" i="4"/>
  <c r="W59" i="4"/>
  <c r="W61" i="4"/>
  <c r="W62" i="4"/>
  <c r="U4" i="4"/>
  <c r="U7" i="4"/>
  <c r="J18" i="4"/>
  <c r="J29" i="3"/>
  <c r="I29" i="3"/>
  <c r="H29" i="3"/>
  <c r="S29" i="3" s="1"/>
  <c r="G29" i="3"/>
  <c r="F29" i="3"/>
  <c r="E29" i="3"/>
  <c r="D29" i="3"/>
  <c r="C29" i="3"/>
  <c r="J28" i="3"/>
  <c r="I28" i="3"/>
  <c r="H28" i="3"/>
  <c r="Q28" i="3" s="1"/>
  <c r="G28" i="3"/>
  <c r="F28" i="3"/>
  <c r="E28" i="3"/>
  <c r="D28" i="3"/>
  <c r="C28" i="3"/>
  <c r="J27" i="3"/>
  <c r="I27" i="3"/>
  <c r="H27" i="3"/>
  <c r="Q27" i="3" s="1"/>
  <c r="G27" i="3"/>
  <c r="F27" i="3"/>
  <c r="E27" i="3"/>
  <c r="D27" i="3"/>
  <c r="C27" i="3"/>
  <c r="F66" i="4"/>
  <c r="E66" i="4"/>
  <c r="S65" i="4"/>
  <c r="R65" i="4"/>
  <c r="Q65" i="4"/>
  <c r="I65" i="4"/>
  <c r="R64" i="4"/>
  <c r="N42" i="3" l="1"/>
  <c r="O46" i="3"/>
  <c r="N43" i="3"/>
  <c r="O47" i="3"/>
  <c r="N41" i="3"/>
  <c r="O45" i="3"/>
  <c r="R28" i="3"/>
  <c r="Q30" i="3"/>
  <c r="T37" i="3"/>
  <c r="M37" i="3"/>
  <c r="S34" i="3"/>
  <c r="R32" i="3"/>
  <c r="L32" i="3"/>
  <c r="S28" i="3"/>
  <c r="O27" i="3"/>
  <c r="N27" i="3"/>
  <c r="M27" i="3"/>
  <c r="N28" i="3"/>
  <c r="M28" i="3"/>
  <c r="O28" i="3"/>
  <c r="T39" i="3"/>
  <c r="M39" i="3"/>
  <c r="S36" i="3"/>
  <c r="R34" i="3"/>
  <c r="L34" i="3"/>
  <c r="Q32" i="3"/>
  <c r="Q31" i="3"/>
  <c r="M38" i="3"/>
  <c r="T38" i="3"/>
  <c r="S35" i="3"/>
  <c r="L33" i="3"/>
  <c r="R33" i="3"/>
  <c r="N29" i="3"/>
  <c r="M29" i="3"/>
  <c r="O29" i="3"/>
  <c r="R27" i="3"/>
  <c r="S27" i="3"/>
  <c r="R29" i="3"/>
  <c r="G66" i="4"/>
  <c r="H66" i="4"/>
  <c r="L27" i="3"/>
  <c r="P27" i="3"/>
  <c r="T27" i="3"/>
  <c r="L28" i="3"/>
  <c r="P28" i="3"/>
  <c r="T28" i="3"/>
  <c r="L29" i="3"/>
  <c r="P29" i="3"/>
  <c r="T29" i="3"/>
  <c r="K27" i="3"/>
  <c r="K28" i="3"/>
  <c r="K29" i="3"/>
  <c r="R66" i="4"/>
  <c r="H63" i="4"/>
  <c r="G63" i="4"/>
  <c r="F63" i="4"/>
  <c r="E63" i="4"/>
  <c r="S62" i="4"/>
  <c r="R62" i="4"/>
  <c r="Q62" i="4"/>
  <c r="I62" i="4"/>
  <c r="R61" i="4"/>
  <c r="S64" i="4" l="1"/>
  <c r="S66" i="4"/>
  <c r="Q64" i="4"/>
  <c r="I64" i="4"/>
  <c r="Q66" i="4"/>
  <c r="I66" i="4"/>
  <c r="R63" i="4"/>
  <c r="G60" i="4" l="1"/>
  <c r="F60" i="4"/>
  <c r="E60" i="4"/>
  <c r="S59" i="4"/>
  <c r="R59" i="4"/>
  <c r="Q59" i="4"/>
  <c r="I59" i="4"/>
  <c r="R58" i="4"/>
  <c r="H60" i="4" l="1"/>
  <c r="I63" i="4"/>
  <c r="I61" i="4"/>
  <c r="Q61" i="4"/>
  <c r="Q63" i="4"/>
  <c r="S61" i="4"/>
  <c r="S63" i="4"/>
  <c r="R60" i="4"/>
  <c r="J26" i="3"/>
  <c r="I26" i="3"/>
  <c r="H26" i="3"/>
  <c r="R26" i="3" s="1"/>
  <c r="G26" i="3"/>
  <c r="F26" i="3"/>
  <c r="E26" i="3"/>
  <c r="D26" i="3"/>
  <c r="C26" i="3"/>
  <c r="H57" i="4"/>
  <c r="F57" i="4"/>
  <c r="E57" i="4"/>
  <c r="S56" i="4"/>
  <c r="R56" i="4"/>
  <c r="Q56" i="4"/>
  <c r="I56" i="4"/>
  <c r="R55" i="4"/>
  <c r="N40" i="3" l="1"/>
  <c r="O44" i="3"/>
  <c r="M26" i="3"/>
  <c r="N26" i="3"/>
  <c r="O26" i="3"/>
  <c r="K26" i="3"/>
  <c r="T36" i="3"/>
  <c r="M36" i="3"/>
  <c r="S33" i="3"/>
  <c r="L26" i="3"/>
  <c r="S26" i="3"/>
  <c r="T26" i="3"/>
  <c r="P26" i="3"/>
  <c r="R31" i="3"/>
  <c r="L31" i="3"/>
  <c r="Q29" i="3"/>
  <c r="I60" i="4"/>
  <c r="G57" i="4"/>
  <c r="J63" i="4"/>
  <c r="J61" i="4"/>
  <c r="S60" i="4"/>
  <c r="S58" i="4"/>
  <c r="Q58" i="4"/>
  <c r="I58" i="4"/>
  <c r="Q60" i="4"/>
  <c r="Q26" i="3"/>
  <c r="R57" i="4"/>
  <c r="T24" i="3"/>
  <c r="T23" i="3"/>
  <c r="T22" i="3"/>
  <c r="T21" i="3"/>
  <c r="T20" i="3"/>
  <c r="T19" i="3"/>
  <c r="T18" i="3"/>
  <c r="T17" i="3"/>
  <c r="T16" i="3"/>
  <c r="T15" i="3"/>
  <c r="T14" i="3"/>
  <c r="T25" i="3"/>
  <c r="S11" i="3"/>
  <c r="S13" i="3"/>
  <c r="S12" i="3"/>
  <c r="S24" i="3"/>
  <c r="S23" i="3"/>
  <c r="S22" i="3"/>
  <c r="S21" i="3"/>
  <c r="S20" i="3"/>
  <c r="S19" i="3"/>
  <c r="S18" i="3"/>
  <c r="S17" i="3"/>
  <c r="S16" i="3"/>
  <c r="S15" i="3"/>
  <c r="S14" i="3"/>
  <c r="S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25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8" i="3"/>
  <c r="Q7" i="3"/>
  <c r="Q9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5" i="3"/>
  <c r="H54" i="4"/>
  <c r="F54" i="4"/>
  <c r="E54" i="4"/>
  <c r="S53" i="4"/>
  <c r="R53" i="4"/>
  <c r="Q53" i="4"/>
  <c r="I53" i="4"/>
  <c r="R52" i="4"/>
  <c r="Q57" i="4" l="1"/>
  <c r="G54" i="4"/>
  <c r="S55" i="4"/>
  <c r="Q55" i="4"/>
  <c r="I55" i="4"/>
  <c r="S57" i="4"/>
  <c r="I57" i="4"/>
  <c r="R54" i="4"/>
  <c r="H51" i="4"/>
  <c r="F51" i="4"/>
  <c r="E51" i="4"/>
  <c r="S50" i="4"/>
  <c r="R50" i="4"/>
  <c r="Q50" i="4"/>
  <c r="I50" i="4"/>
  <c r="R49" i="4"/>
  <c r="Q54" i="4" l="1"/>
  <c r="G51" i="4"/>
  <c r="S54" i="4"/>
  <c r="I54" i="4"/>
  <c r="Q52" i="4"/>
  <c r="I52" i="4"/>
  <c r="S52" i="4"/>
  <c r="R51" i="4"/>
  <c r="H48" i="4"/>
  <c r="F48" i="4"/>
  <c r="E48" i="4"/>
  <c r="S47" i="4"/>
  <c r="R47" i="4"/>
  <c r="Q47" i="4"/>
  <c r="I47" i="4"/>
  <c r="R46" i="4"/>
  <c r="Q51" i="4" l="1"/>
  <c r="G48" i="4"/>
  <c r="I51" i="4"/>
  <c r="Q49" i="4"/>
  <c r="I49" i="4"/>
  <c r="S51" i="4"/>
  <c r="S49" i="4"/>
  <c r="R48" i="4"/>
  <c r="H45" i="4"/>
  <c r="G45" i="4"/>
  <c r="F45" i="4"/>
  <c r="E45" i="4"/>
  <c r="S44" i="4"/>
  <c r="R44" i="4"/>
  <c r="Q44" i="4"/>
  <c r="I44" i="4"/>
  <c r="R43" i="4"/>
  <c r="I48" i="4" l="1"/>
  <c r="I46" i="4"/>
  <c r="Q46" i="4"/>
  <c r="S46" i="4"/>
  <c r="Q48" i="4"/>
  <c r="S48" i="4"/>
  <c r="R45" i="4"/>
  <c r="H42" i="4"/>
  <c r="G42" i="4"/>
  <c r="F42" i="4"/>
  <c r="E42" i="4"/>
  <c r="S41" i="4"/>
  <c r="R41" i="4"/>
  <c r="Q41" i="4"/>
  <c r="I41" i="4"/>
  <c r="R40" i="4"/>
  <c r="I45" i="4" l="1"/>
  <c r="Q43" i="4"/>
  <c r="I43" i="4"/>
  <c r="S43" i="4"/>
  <c r="S45" i="4"/>
  <c r="Q45" i="4"/>
  <c r="R42" i="4"/>
  <c r="H39" i="4"/>
  <c r="G39" i="4"/>
  <c r="F39" i="4"/>
  <c r="E39" i="4"/>
  <c r="S38" i="4"/>
  <c r="R38" i="4"/>
  <c r="Q38" i="4"/>
  <c r="I38" i="4"/>
  <c r="R37" i="4"/>
  <c r="S40" i="4" l="1"/>
  <c r="S42" i="4"/>
  <c r="I42" i="4"/>
  <c r="Q40" i="4"/>
  <c r="I40" i="4"/>
  <c r="Q42" i="4"/>
  <c r="R39" i="4"/>
  <c r="H36" i="4"/>
  <c r="G36" i="4"/>
  <c r="F36" i="4"/>
  <c r="E36" i="4"/>
  <c r="S35" i="4"/>
  <c r="R35" i="4"/>
  <c r="Q35" i="4"/>
  <c r="I35" i="4"/>
  <c r="R34" i="4"/>
  <c r="S37" i="4" l="1"/>
  <c r="Q37" i="4"/>
  <c r="I37" i="4"/>
  <c r="S39" i="4"/>
  <c r="Q39" i="4"/>
  <c r="I39" i="4"/>
  <c r="R36" i="4"/>
  <c r="H33" i="4"/>
  <c r="G33" i="4"/>
  <c r="F33" i="4"/>
  <c r="E33" i="4"/>
  <c r="S32" i="4"/>
  <c r="R32" i="4"/>
  <c r="Q32" i="4"/>
  <c r="I32" i="4"/>
  <c r="R31" i="4"/>
  <c r="I36" i="4" l="1"/>
  <c r="Q34" i="4"/>
  <c r="I34" i="4"/>
  <c r="S36" i="4"/>
  <c r="S34" i="4"/>
  <c r="Q36" i="4"/>
  <c r="R33" i="4"/>
  <c r="H30" i="4"/>
  <c r="F30" i="4"/>
  <c r="E30" i="4"/>
  <c r="S29" i="4"/>
  <c r="R29" i="4"/>
  <c r="Q29" i="4"/>
  <c r="I29" i="4"/>
  <c r="R28" i="4"/>
  <c r="Q33" i="4" l="1"/>
  <c r="G30" i="4"/>
  <c r="S31" i="4"/>
  <c r="S33" i="4"/>
  <c r="I33" i="4"/>
  <c r="Q31" i="4"/>
  <c r="I31" i="4"/>
  <c r="R30" i="4"/>
  <c r="H27" i="4"/>
  <c r="F27" i="4"/>
  <c r="E27" i="4"/>
  <c r="S26" i="4"/>
  <c r="R26" i="4"/>
  <c r="Q26" i="4"/>
  <c r="I26" i="4"/>
  <c r="R25" i="4"/>
  <c r="Q30" i="4" l="1"/>
  <c r="G27" i="4"/>
  <c r="S28" i="4"/>
  <c r="S30" i="4"/>
  <c r="Q28" i="4"/>
  <c r="I28" i="4"/>
  <c r="I30" i="4"/>
  <c r="R27" i="4"/>
  <c r="H24" i="4"/>
  <c r="F24" i="4"/>
  <c r="E24" i="4"/>
  <c r="S23" i="4"/>
  <c r="R23" i="4"/>
  <c r="Q23" i="4"/>
  <c r="I23" i="4"/>
  <c r="R22" i="4"/>
  <c r="Q27" i="4" l="1"/>
  <c r="G24" i="4"/>
  <c r="S27" i="4"/>
  <c r="Q25" i="4"/>
  <c r="I25" i="4"/>
  <c r="S25" i="4"/>
  <c r="I27" i="4"/>
  <c r="R24" i="4"/>
  <c r="R20" i="4"/>
  <c r="R19" i="4"/>
  <c r="R18" i="4"/>
  <c r="R17" i="4"/>
  <c r="R16" i="4"/>
  <c r="R15" i="4"/>
  <c r="R14" i="4"/>
  <c r="R13" i="4"/>
  <c r="S18" i="4"/>
  <c r="S20" i="4"/>
  <c r="S19" i="4"/>
  <c r="S17" i="4"/>
  <c r="S16" i="4"/>
  <c r="S15" i="4"/>
  <c r="S14" i="4"/>
  <c r="H21" i="4"/>
  <c r="F21" i="4"/>
  <c r="I20" i="4"/>
  <c r="I19" i="4"/>
  <c r="Q18" i="4"/>
  <c r="F8" i="4"/>
  <c r="D18" i="4"/>
  <c r="I18" i="4"/>
  <c r="Q20" i="4"/>
  <c r="Q19" i="4"/>
  <c r="A19" i="4"/>
  <c r="Q9" i="4" l="1"/>
  <c r="G8" i="4"/>
  <c r="Q8" i="4"/>
  <c r="E8" i="4"/>
  <c r="I24" i="4"/>
  <c r="G21" i="4"/>
  <c r="B8" i="4"/>
  <c r="Q21" i="4"/>
  <c r="E21" i="4"/>
  <c r="A23" i="4"/>
  <c r="A20" i="4"/>
  <c r="D19" i="4"/>
  <c r="A22" i="4"/>
  <c r="S21" i="4"/>
  <c r="S22" i="4"/>
  <c r="Q24" i="4"/>
  <c r="Q22" i="4"/>
  <c r="I22" i="4"/>
  <c r="S24" i="4"/>
  <c r="R21" i="4"/>
  <c r="I21" i="4"/>
  <c r="D20" i="4"/>
  <c r="A21" i="4"/>
  <c r="Q17" i="4"/>
  <c r="I17" i="4"/>
  <c r="D17" i="4"/>
  <c r="B9" i="4" l="1"/>
  <c r="U9" i="4" s="1"/>
  <c r="A26" i="4"/>
  <c r="A24" i="4"/>
  <c r="D23" i="4"/>
  <c r="D21" i="4"/>
  <c r="D22" i="4"/>
  <c r="D24" i="4" l="1"/>
  <c r="A29" i="4"/>
  <c r="A28" i="4"/>
  <c r="A25" i="4"/>
  <c r="B10" i="4"/>
  <c r="U10" i="4" s="1"/>
  <c r="D25" i="4"/>
  <c r="D28" i="4" l="1"/>
  <c r="A32" i="4"/>
  <c r="D30" i="4"/>
  <c r="B11" i="4"/>
  <c r="U11" i="4" s="1"/>
  <c r="D27" i="4"/>
  <c r="A27" i="4"/>
  <c r="D16" i="4"/>
  <c r="D6" i="4"/>
  <c r="D5" i="4"/>
  <c r="Q16" i="4"/>
  <c r="Q15" i="4"/>
  <c r="Q14" i="4"/>
  <c r="Q13" i="4"/>
  <c r="Q12" i="4"/>
  <c r="Q11" i="4"/>
  <c r="Q10" i="4"/>
  <c r="Q7" i="4"/>
  <c r="Q6" i="4"/>
  <c r="I15" i="4"/>
  <c r="I14" i="4"/>
  <c r="I13" i="4"/>
  <c r="I16" i="4"/>
  <c r="A12" i="4"/>
  <c r="A35" i="4" l="1"/>
  <c r="A33" i="4"/>
  <c r="D31" i="4"/>
  <c r="A30" i="4"/>
  <c r="A31" i="4"/>
  <c r="B12" i="4"/>
  <c r="U12" i="4" s="1"/>
  <c r="A34" i="4"/>
  <c r="A11" i="4"/>
  <c r="D13" i="4"/>
  <c r="A38" i="4" l="1"/>
  <c r="D33" i="4"/>
  <c r="D34" i="4"/>
  <c r="D12" i="4"/>
  <c r="D37" i="4"/>
  <c r="B13" i="4"/>
  <c r="U13" i="4" s="1"/>
  <c r="A37" i="4"/>
  <c r="A10" i="4"/>
  <c r="A41" i="4" l="1"/>
  <c r="A39" i="4"/>
  <c r="A36" i="4"/>
  <c r="D36" i="4"/>
  <c r="D11" i="4"/>
  <c r="A40" i="4"/>
  <c r="B14" i="4"/>
  <c r="U14" i="4" s="1"/>
  <c r="A9" i="4"/>
  <c r="A42" i="4" l="1"/>
  <c r="D39" i="4"/>
  <c r="D40" i="4"/>
  <c r="A44" i="4"/>
  <c r="D10" i="4"/>
  <c r="B26" i="3"/>
  <c r="B15" i="4"/>
  <c r="U15" i="4" s="1"/>
  <c r="A43" i="4"/>
  <c r="A7" i="4"/>
  <c r="D43" i="4" l="1"/>
  <c r="D42" i="4"/>
  <c r="A45" i="4"/>
  <c r="A47" i="4"/>
  <c r="D9" i="4"/>
  <c r="B27" i="3"/>
  <c r="A46" i="4"/>
  <c r="B18" i="4"/>
  <c r="D7" i="4"/>
  <c r="A50" i="4" l="1"/>
  <c r="A48" i="4"/>
  <c r="D45" i="4"/>
  <c r="D46" i="4"/>
  <c r="B28" i="3"/>
  <c r="B21" i="4"/>
  <c r="B17" i="4"/>
  <c r="U17" i="4" s="1"/>
  <c r="B16" i="4"/>
  <c r="U16" i="4" s="1"/>
  <c r="D8" i="4"/>
  <c r="A8" i="4"/>
  <c r="A49" i="4"/>
  <c r="A51" i="4"/>
  <c r="A53" i="4"/>
  <c r="D48" i="4"/>
  <c r="D49" i="4" l="1"/>
  <c r="B29" i="3"/>
  <c r="B20" i="4"/>
  <c r="U20" i="4" s="1"/>
  <c r="B19" i="4"/>
  <c r="U19" i="4" s="1"/>
  <c r="A52" i="4"/>
  <c r="B24" i="4"/>
  <c r="A56" i="4"/>
  <c r="D51" i="4"/>
  <c r="D52" i="4"/>
  <c r="B30" i="3" l="1"/>
  <c r="D55" i="4"/>
  <c r="A54" i="4"/>
  <c r="B27" i="4"/>
  <c r="A55" i="4"/>
  <c r="B23" i="4"/>
  <c r="U23" i="4" s="1"/>
  <c r="B22" i="4"/>
  <c r="U22" i="4" s="1"/>
  <c r="D54" i="4"/>
  <c r="A57" i="4"/>
  <c r="A59" i="4"/>
  <c r="B31" i="3" l="1"/>
  <c r="B30" i="4"/>
  <c r="A58" i="4"/>
  <c r="B26" i="4"/>
  <c r="U26" i="4" s="1"/>
  <c r="B25" i="4"/>
  <c r="U25" i="4" s="1"/>
  <c r="A60" i="4"/>
  <c r="A62" i="4"/>
  <c r="D58" i="4"/>
  <c r="D57" i="4"/>
  <c r="B32" i="3" l="1"/>
  <c r="A61" i="4"/>
  <c r="B29" i="4"/>
  <c r="U29" i="4" s="1"/>
  <c r="B28" i="4"/>
  <c r="U28" i="4" s="1"/>
  <c r="B33" i="4"/>
  <c r="A63" i="4"/>
  <c r="D60" i="4"/>
  <c r="D61" i="4"/>
  <c r="B33" i="3" l="1"/>
  <c r="A64" i="4"/>
  <c r="B32" i="4"/>
  <c r="U32" i="4" s="1"/>
  <c r="B31" i="4"/>
  <c r="U31" i="4" s="1"/>
  <c r="D66" i="4"/>
  <c r="A65" i="4"/>
  <c r="B36" i="4"/>
  <c r="D63" i="4"/>
  <c r="D64" i="4"/>
  <c r="B34" i="3" l="1"/>
  <c r="A66" i="4"/>
  <c r="B39" i="4"/>
  <c r="B35" i="4"/>
  <c r="U35" i="4" s="1"/>
  <c r="B34" i="4"/>
  <c r="U34" i="4" s="1"/>
  <c r="B35" i="3" l="1"/>
  <c r="B42" i="4"/>
  <c r="B38" i="4"/>
  <c r="U38" i="4" s="1"/>
  <c r="B37" i="4"/>
  <c r="U37" i="4" s="1"/>
  <c r="B36" i="3" l="1"/>
  <c r="B41" i="4"/>
  <c r="U41" i="4" s="1"/>
  <c r="B40" i="4"/>
  <c r="U40" i="4" s="1"/>
  <c r="B45" i="4"/>
  <c r="B37" i="3" l="1"/>
  <c r="B44" i="4"/>
  <c r="U44" i="4" s="1"/>
  <c r="B43" i="4"/>
  <c r="U43" i="4" s="1"/>
  <c r="B48" i="4"/>
  <c r="B38" i="3" l="1"/>
  <c r="B47" i="4"/>
  <c r="U47" i="4" s="1"/>
  <c r="B46" i="4"/>
  <c r="U46" i="4" s="1"/>
  <c r="B51" i="4"/>
  <c r="B39" i="3" l="1"/>
  <c r="B50" i="4"/>
  <c r="U50" i="4" s="1"/>
  <c r="B49" i="4"/>
  <c r="U49" i="4" s="1"/>
  <c r="B54" i="4"/>
  <c r="B40" i="3" l="1"/>
  <c r="B57" i="4"/>
  <c r="B53" i="4"/>
  <c r="U53" i="4" s="1"/>
  <c r="B52" i="4"/>
  <c r="U52" i="4" s="1"/>
  <c r="B41" i="3" l="1"/>
  <c r="B60" i="4"/>
  <c r="B56" i="4"/>
  <c r="U56" i="4" s="1"/>
  <c r="B55" i="4"/>
  <c r="U55" i="4" s="1"/>
  <c r="B42" i="3" l="1"/>
  <c r="B59" i="4"/>
  <c r="U59" i="4" s="1"/>
  <c r="B58" i="4"/>
  <c r="U58" i="4" s="1"/>
  <c r="B63" i="4"/>
  <c r="B43" i="3" l="1"/>
  <c r="B62" i="4"/>
  <c r="U62" i="4" s="1"/>
  <c r="B61" i="4"/>
  <c r="U61" i="4" s="1"/>
  <c r="B66" i="4"/>
  <c r="B44" i="3" l="1"/>
  <c r="B65" i="4"/>
  <c r="U65" i="4" s="1"/>
  <c r="B64" i="4"/>
  <c r="U64" i="4" s="1"/>
  <c r="B45" i="3" l="1"/>
  <c r="B46" i="3" l="1"/>
  <c r="B47" i="3" l="1"/>
  <c r="B48" i="3" l="1"/>
  <c r="B49" i="3" l="1"/>
  <c r="B50" i="3" l="1"/>
  <c r="B51" i="3" l="1"/>
  <c r="B52" i="3" l="1"/>
  <c r="B53" i="3" l="1"/>
  <c r="B54" i="3" l="1"/>
  <c r="B55" i="3" l="1"/>
  <c r="B56" i="3" l="1"/>
  <c r="B57" i="3" l="1"/>
  <c r="B58" i="3" l="1"/>
</calcChain>
</file>

<file path=xl/sharedStrings.xml><?xml version="1.0" encoding="utf-8"?>
<sst xmlns="http://schemas.openxmlformats.org/spreadsheetml/2006/main" count="69" uniqueCount="58">
  <si>
    <t>确诊</t>
  </si>
  <si>
    <t>疑似</t>
  </si>
  <si>
    <t>累计确诊</t>
  </si>
  <si>
    <t>累计排除</t>
  </si>
  <si>
    <t>当期确诊/上期疑似</t>
  </si>
  <si>
    <t>报告间隔小时</t>
  </si>
  <si>
    <t>新增疑似</t>
  </si>
  <si>
    <t>重症</t>
  </si>
  <si>
    <t>死亡</t>
  </si>
  <si>
    <t>新增</t>
  </si>
  <si>
    <t>累计</t>
  </si>
  <si>
    <t>疑似排除率</t>
  </si>
  <si>
    <t>日期</t>
  </si>
  <si>
    <t>累计排除率</t>
  </si>
  <si>
    <t>5天</t>
  </si>
  <si>
    <t>10天</t>
  </si>
  <si>
    <t>7天</t>
  </si>
  <si>
    <t>0天</t>
  </si>
  <si>
    <t>3天</t>
  </si>
  <si>
    <t>累计重症比例</t>
  </si>
  <si>
    <t>累计病亡比例</t>
  </si>
  <si>
    <t>reporting period</t>
  </si>
  <si>
    <t>newly confirmed</t>
  </si>
  <si>
    <t>total confirmed</t>
  </si>
  <si>
    <t>suspects</t>
  </si>
  <si>
    <t>new suspects</t>
  </si>
  <si>
    <t>total rule outs</t>
  </si>
  <si>
    <t>累计治愈</t>
  </si>
  <si>
    <t>现有重症</t>
  </si>
  <si>
    <t>现有危重</t>
  </si>
  <si>
    <t>当期排除</t>
  </si>
  <si>
    <t>当天确诊的危重</t>
  </si>
  <si>
    <t>当天确诊的重症</t>
  </si>
  <si>
    <t>累计死亡</t>
  </si>
  <si>
    <t>时间</t>
  </si>
  <si>
    <t>Check</t>
  </si>
  <si>
    <t>重症变动</t>
  </si>
  <si>
    <t>危重变动</t>
  </si>
  <si>
    <t>死亡变动</t>
  </si>
  <si>
    <t>14天</t>
  </si>
  <si>
    <t>18天</t>
  </si>
  <si>
    <t>新增确诊</t>
    <phoneticPr fontId="3" type="noConversion"/>
  </si>
  <si>
    <t>境外新增</t>
    <phoneticPr fontId="3" type="noConversion"/>
  </si>
  <si>
    <t>新增重症</t>
    <phoneticPr fontId="3" type="noConversion"/>
  </si>
  <si>
    <t>新增死亡</t>
    <phoneticPr fontId="3" type="noConversion"/>
  </si>
  <si>
    <t>新增疑似</t>
    <phoneticPr fontId="3" type="noConversion"/>
  </si>
  <si>
    <t>累计确诊</t>
    <phoneticPr fontId="3" type="noConversion"/>
  </si>
  <si>
    <t>境外累计</t>
    <phoneticPr fontId="3" type="noConversion"/>
  </si>
  <si>
    <t>累计重症</t>
    <phoneticPr fontId="3" type="noConversion"/>
  </si>
  <si>
    <t>累计死亡</t>
    <phoneticPr fontId="3" type="noConversion"/>
  </si>
  <si>
    <t>累计疑似</t>
    <phoneticPr fontId="3" type="noConversion"/>
  </si>
  <si>
    <t>累计医学观察</t>
    <phoneticPr fontId="3" type="noConversion"/>
  </si>
  <si>
    <t>当日解除医学观察</t>
    <phoneticPr fontId="3" type="noConversion"/>
  </si>
  <si>
    <t>现有医学观察</t>
    <phoneticPr fontId="3" type="noConversion"/>
  </si>
  <si>
    <t>当日新增无症状</t>
    <phoneticPr fontId="3" type="noConversion"/>
  </si>
  <si>
    <t>当日确诊无症状</t>
    <phoneticPr fontId="3" type="noConversion"/>
  </si>
  <si>
    <t>当日解除无症状</t>
    <phoneticPr fontId="3" type="noConversion"/>
  </si>
  <si>
    <t>现存无症状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</si>
</sst>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yyyy\-mm\-dd\ hh\-mm"/>
    <numFmt numFmtId="177" formatCode="0.0%"/>
    <numFmt numFmtId="178" formatCode="_ * #,##0_ ;_ * \-#,##0_ ;_ * &quot;-&quot;??_ ;_ @_ "/>
    <numFmt numFmtId="179" formatCode="mm\-dd"/>
    <numFmt numFmtId="180" formatCode="[$-F400]h:mm:ss\ AM/PM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18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180" fontId="0" fillId="0" borderId="0" xfId="0"/>
    <xf numFmtId="180" fontId="0" fillId="0" borderId="0" xfId="0" applyAlignment="1">
      <alignment horizontal="center"/>
    </xf>
    <xf numFmtId="180" fontId="0" fillId="0" borderId="1" xfId="0" applyBorder="1" applyAlignment="1">
      <alignment horizontal="center"/>
    </xf>
    <xf numFmtId="176" fontId="0" fillId="0" borderId="1" xfId="0" applyNumberFormat="1" applyBorder="1"/>
    <xf numFmtId="180" fontId="0" fillId="0" borderId="1" xfId="0" applyFill="1" applyBorder="1" applyAlignment="1">
      <alignment horizontal="center"/>
    </xf>
    <xf numFmtId="180" fontId="0" fillId="2" borderId="1" xfId="0" applyFill="1" applyBorder="1" applyAlignment="1">
      <alignment horizontal="center"/>
    </xf>
    <xf numFmtId="180" fontId="0" fillId="3" borderId="1" xfId="0" applyFill="1" applyBorder="1" applyAlignment="1">
      <alignment horizontal="center"/>
    </xf>
    <xf numFmtId="180" fontId="0" fillId="4" borderId="1" xfId="0" applyFill="1" applyBorder="1" applyAlignment="1">
      <alignment horizontal="center"/>
    </xf>
    <xf numFmtId="9" fontId="0" fillId="0" borderId="0" xfId="1" applyFont="1"/>
    <xf numFmtId="178" fontId="0" fillId="3" borderId="1" xfId="2" applyNumberFormat="1" applyFont="1" applyFill="1" applyBorder="1" applyAlignment="1">
      <alignment horizontal="center"/>
    </xf>
    <xf numFmtId="178" fontId="0" fillId="4" borderId="1" xfId="2" applyNumberFormat="1" applyFont="1" applyFill="1" applyBorder="1"/>
    <xf numFmtId="178" fontId="0" fillId="2" borderId="1" xfId="2" applyNumberFormat="1" applyFont="1" applyFill="1" applyBorder="1"/>
    <xf numFmtId="179" fontId="0" fillId="0" borderId="1" xfId="0" applyNumberFormat="1" applyBorder="1"/>
    <xf numFmtId="180" fontId="0" fillId="5" borderId="1" xfId="0" applyFill="1" applyBorder="1" applyAlignment="1">
      <alignment horizontal="center"/>
    </xf>
    <xf numFmtId="180" fontId="0" fillId="5" borderId="1" xfId="0" applyFill="1" applyBorder="1"/>
    <xf numFmtId="177" fontId="0" fillId="5" borderId="1" xfId="1" applyNumberFormat="1" applyFont="1" applyFill="1" applyBorder="1"/>
    <xf numFmtId="177" fontId="0" fillId="5" borderId="1" xfId="0" applyNumberFormat="1" applyFill="1" applyBorder="1"/>
    <xf numFmtId="180" fontId="0" fillId="6" borderId="1" xfId="0" applyFill="1" applyBorder="1" applyAlignment="1">
      <alignment horizontal="center"/>
    </xf>
    <xf numFmtId="180" fontId="0" fillId="6" borderId="1" xfId="0" applyFill="1" applyBorder="1"/>
    <xf numFmtId="177" fontId="0" fillId="6" borderId="1" xfId="1" applyNumberFormat="1" applyFont="1" applyFill="1" applyBorder="1"/>
    <xf numFmtId="9" fontId="0" fillId="6" borderId="1" xfId="1" applyFont="1" applyFill="1" applyBorder="1"/>
    <xf numFmtId="177" fontId="0" fillId="6" borderId="1" xfId="0" applyNumberFormat="1" applyFill="1" applyBorder="1"/>
    <xf numFmtId="180" fontId="0" fillId="0" borderId="0" xfId="0" applyAlignment="1">
      <alignment horizontal="center" wrapText="1"/>
    </xf>
    <xf numFmtId="180" fontId="0" fillId="0" borderId="1" xfId="0" applyNumberFormat="1" applyBorder="1"/>
    <xf numFmtId="180" fontId="0" fillId="0" borderId="1" xfId="0" applyNumberFormat="1" applyBorder="1"/>
    <xf numFmtId="180" fontId="0" fillId="0" borderId="5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80" fontId="0" fillId="0" borderId="0" xfId="0" applyNumberFormat="1"/>
    <xf numFmtId="0" fontId="0" fillId="0" borderId="0" xfId="0" applyNumberFormat="1"/>
    <xf numFmtId="180" fontId="0" fillId="7" borderId="1" xfId="0" applyFill="1" applyBorder="1" applyAlignment="1">
      <alignment horizontal="center"/>
    </xf>
    <xf numFmtId="178" fontId="0" fillId="7" borderId="1" xfId="2" applyNumberFormat="1" applyFont="1" applyFill="1" applyBorder="1"/>
    <xf numFmtId="180" fontId="2" fillId="4" borderId="1" xfId="0" applyFont="1" applyFill="1" applyBorder="1" applyAlignment="1">
      <alignment horizontal="center"/>
    </xf>
    <xf numFmtId="180" fontId="2" fillId="6" borderId="2" xfId="0" applyFont="1" applyFill="1" applyBorder="1" applyAlignment="1">
      <alignment horizontal="center"/>
    </xf>
    <xf numFmtId="180" fontId="2" fillId="6" borderId="3" xfId="0" applyFont="1" applyFill="1" applyBorder="1" applyAlignment="1">
      <alignment horizontal="center"/>
    </xf>
    <xf numFmtId="180" fontId="2" fillId="6" borderId="4" xfId="0" applyFont="1" applyFill="1" applyBorder="1" applyAlignment="1">
      <alignment horizontal="center"/>
    </xf>
    <xf numFmtId="180" fontId="2" fillId="5" borderId="2" xfId="0" applyFont="1" applyFill="1" applyBorder="1" applyAlignment="1">
      <alignment horizontal="center"/>
    </xf>
    <xf numFmtId="180" fontId="2" fillId="5" borderId="3" xfId="0" applyFont="1" applyFill="1" applyBorder="1" applyAlignment="1">
      <alignment horizontal="center"/>
    </xf>
    <xf numFmtId="180" fontId="2" fillId="5" borderId="4" xfId="0" applyFont="1" applyFill="1" applyBorder="1" applyAlignment="1">
      <alignment horizontal="center"/>
    </xf>
    <xf numFmtId="180" fontId="2" fillId="3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上海2!$V$3</c:f>
              <c:strCache>
                <c:ptCount val="1"/>
                <c:pt idx="0">
                  <c:v>重症变动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上海2!$U$4:$U$65</c:f>
              <c:numCache>
                <c:formatCode>[$-F400]h:mm:ss\ AM/PM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cat>
          <c:val>
            <c:numRef>
              <c:f>上海2!$V$4:$V$65</c:f>
              <c:numCache>
                <c:formatCode>[$-F400]h:mm:ss\ AM/PM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C-4EFF-ABA9-39BCFE921A94}"/>
            </c:ext>
          </c:extLst>
        </c:ser>
        <c:ser>
          <c:idx val="1"/>
          <c:order val="1"/>
          <c:tx>
            <c:strRef>
              <c:f>上海2!$W$3</c:f>
              <c:strCache>
                <c:ptCount val="1"/>
                <c:pt idx="0">
                  <c:v>危重变动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上海2!$U$4:$U$65</c:f>
              <c:numCache>
                <c:formatCode>[$-F400]h:mm:ss\ AM/PM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cat>
          <c:val>
            <c:numRef>
              <c:f>上海2!$W$4:$W$65</c:f>
              <c:numCache>
                <c:formatCode>[$-F400]h:mm:ss\ AM/PM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C-4EFF-ABA9-39BCFE921A94}"/>
            </c:ext>
          </c:extLst>
        </c:ser>
        <c:ser>
          <c:idx val="2"/>
          <c:order val="2"/>
          <c:tx>
            <c:strRef>
              <c:f>上海2!$X$3</c:f>
              <c:strCache>
                <c:ptCount val="1"/>
                <c:pt idx="0">
                  <c:v>死亡变动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上海2!$U$4:$U$65</c:f>
              <c:numCache>
                <c:formatCode>[$-F400]h:mm:ss\ AM/PM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cat>
          <c:val>
            <c:numRef>
              <c:f>上海2!$X$4:$X$65</c:f>
              <c:numCache>
                <c:formatCode>[$-F400]h:mm:ss\ AM/PM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C-4EFF-ABA9-39BCFE92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7092784"/>
        <c:axId val="477090432"/>
      </c:barChart>
      <c:catAx>
        <c:axId val="477092784"/>
        <c:scaling>
          <c:orientation val="maxMin"/>
        </c:scaling>
        <c:delete val="0"/>
        <c:axPos val="l"/>
        <c:numFmt formatCode="[$-F400]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90432"/>
        <c:crosses val="autoZero"/>
        <c:auto val="1"/>
        <c:lblAlgn val="ctr"/>
        <c:lblOffset val="100"/>
        <c:noMultiLvlLbl val="0"/>
      </c:catAx>
      <c:valAx>
        <c:axId val="477090432"/>
        <c:scaling>
          <c:orientation val="minMax"/>
        </c:scaling>
        <c:delete val="0"/>
        <c:axPos val="t"/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Sheet1!$C$4:$C$58</c:f>
            </c:numRef>
          </c:val>
          <c:smooth val="0"/>
          <c:extLst>
            <c:ext xmlns:c16="http://schemas.microsoft.com/office/drawing/2014/chart" uri="{C3380CC4-5D6E-409C-BE32-E72D297353CC}">
              <c16:uniqueId val="{00000000-D80A-410D-B25E-DEB84F487052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重症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Sheet1!$D$4:$D$58</c:f>
            </c:numRef>
          </c:val>
          <c:smooth val="0"/>
          <c:extLst>
            <c:ext xmlns:c16="http://schemas.microsoft.com/office/drawing/2014/chart" uri="{C3380CC4-5D6E-409C-BE32-E72D297353CC}">
              <c16:uniqueId val="{00000001-D80A-410D-B25E-DEB84F487052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Sheet1!$E$4:$E$58</c:f>
            </c:numRef>
          </c:val>
          <c:smooth val="0"/>
          <c:extLst>
            <c:ext xmlns:c16="http://schemas.microsoft.com/office/drawing/2014/chart" uri="{C3380CC4-5D6E-409C-BE32-E72D297353CC}">
              <c16:uniqueId val="{00000002-D80A-410D-B25E-DEB84F487052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疑似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Sheet1!$F$4:$F$58</c:f>
            </c:numRef>
          </c:val>
          <c:smooth val="0"/>
          <c:extLst>
            <c:ext xmlns:c16="http://schemas.microsoft.com/office/drawing/2014/chart" uri="{C3380CC4-5D6E-409C-BE32-E72D297353CC}">
              <c16:uniqueId val="{00000003-D80A-410D-B25E-DEB84F487052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确诊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Sheet1!$G$4:$G$58</c:f>
            </c:numRef>
          </c:val>
          <c:smooth val="0"/>
          <c:extLst>
            <c:ext xmlns:c16="http://schemas.microsoft.com/office/drawing/2014/chart" uri="{C3380CC4-5D6E-409C-BE32-E72D297353CC}">
              <c16:uniqueId val="{00000004-D80A-410D-B25E-DEB84F487052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重症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Sheet1!$H$4:$H$58</c:f>
            </c:numRef>
          </c:val>
          <c:smooth val="0"/>
          <c:extLst>
            <c:ext xmlns:c16="http://schemas.microsoft.com/office/drawing/2014/chart" uri="{C3380CC4-5D6E-409C-BE32-E72D297353CC}">
              <c16:uniqueId val="{00000005-D80A-410D-B25E-DEB84F487052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死亡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Sheet1!$I$4:$I$58</c:f>
            </c:numRef>
          </c:val>
          <c:smooth val="0"/>
          <c:extLst>
            <c:ext xmlns:c16="http://schemas.microsoft.com/office/drawing/2014/chart" uri="{C3380CC4-5D6E-409C-BE32-E72D297353CC}">
              <c16:uniqueId val="{00000006-D80A-410D-B25E-DEB84F487052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疑似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Sheet1!$J$4:$J$58</c:f>
            </c:numRef>
          </c:val>
          <c:smooth val="0"/>
          <c:extLst>
            <c:ext xmlns:c16="http://schemas.microsoft.com/office/drawing/2014/chart" uri="{C3380CC4-5D6E-409C-BE32-E72D297353CC}">
              <c16:uniqueId val="{00000007-D80A-410D-B25E-DEB84F487052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0天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Sheet1!$K$4:$K$58</c:f>
              <c:numCache>
                <c:formatCode>0.0%</c:formatCode>
                <c:ptCount val="55"/>
                <c:pt idx="1">
                  <c:v>2.0454545454545454E-2</c:v>
                </c:pt>
                <c:pt idx="2">
                  <c:v>2.9772329246935202E-2</c:v>
                </c:pt>
                <c:pt idx="3">
                  <c:v>3.0120481927710843E-2</c:v>
                </c:pt>
                <c:pt idx="4">
                  <c:v>3.1857031857031856E-2</c:v>
                </c:pt>
                <c:pt idx="5">
                  <c:v>2.8354430379746835E-2</c:v>
                </c:pt>
                <c:pt idx="6">
                  <c:v>2.9154518950437316E-2</c:v>
                </c:pt>
                <c:pt idx="7">
                  <c:v>2.3477297895902548E-2</c:v>
                </c:pt>
                <c:pt idx="8">
                  <c:v>2.2095748242383664E-2</c:v>
                </c:pt>
                <c:pt idx="9">
                  <c:v>2.2046427181947867E-2</c:v>
                </c:pt>
                <c:pt idx="10">
                  <c:v>2.1976888155179529E-2</c:v>
                </c:pt>
                <c:pt idx="11">
                  <c:v>2.1965906199643795E-2</c:v>
                </c:pt>
                <c:pt idx="12">
                  <c:v>2.114047287899861E-2</c:v>
                </c:pt>
                <c:pt idx="13">
                  <c:v>2.0982272595175822E-2</c:v>
                </c:pt>
                <c:pt idx="14">
                  <c:v>2.0794598297289364E-2</c:v>
                </c:pt>
                <c:pt idx="15">
                  <c:v>2.0144713040618319E-2</c:v>
                </c:pt>
                <c:pt idx="16">
                  <c:v>2.0094225140980797E-2</c:v>
                </c:pt>
                <c:pt idx="17">
                  <c:v>2.0410128044671225E-2</c:v>
                </c:pt>
                <c:pt idx="18">
                  <c:v>2.0899670005210445E-2</c:v>
                </c:pt>
                <c:pt idx="19">
                  <c:v>2.180224743265767E-2</c:v>
                </c:pt>
                <c:pt idx="20">
                  <c:v>2.2603370590724651E-2</c:v>
                </c:pt>
                <c:pt idx="21">
                  <c:v>2.3828509780008444E-2</c:v>
                </c:pt>
                <c:pt idx="22">
                  <c:v>2.4925536918012227E-2</c:v>
                </c:pt>
                <c:pt idx="23">
                  <c:v>2.2858002809176645E-2</c:v>
                </c:pt>
                <c:pt idx="24">
                  <c:v>2.1612817340370551E-2</c:v>
                </c:pt>
                <c:pt idx="25">
                  <c:v>2.2905011129158395E-2</c:v>
                </c:pt>
                <c:pt idx="26">
                  <c:v>2.4306569343065694E-2</c:v>
                </c:pt>
                <c:pt idx="27">
                  <c:v>2.5089300901513862E-2</c:v>
                </c:pt>
                <c:pt idx="28">
                  <c:v>2.5788282069689104E-2</c:v>
                </c:pt>
                <c:pt idx="29">
                  <c:v>2.701354721304846E-2</c:v>
                </c:pt>
                <c:pt idx="30">
                  <c:v>2.8239246953414576E-2</c:v>
                </c:pt>
                <c:pt idx="31">
                  <c:v>2.9463309219802086E-2</c:v>
                </c:pt>
                <c:pt idx="32">
                  <c:v>3.0738779362416108E-2</c:v>
                </c:pt>
                <c:pt idx="33">
                  <c:v>3.1740667567848602E-2</c:v>
                </c:pt>
                <c:pt idx="34">
                  <c:v>3.359688917692806E-2</c:v>
                </c:pt>
                <c:pt idx="35">
                  <c:v>3.4291380154008601E-2</c:v>
                </c:pt>
                <c:pt idx="36">
                  <c:v>3.477915556466489E-2</c:v>
                </c:pt>
                <c:pt idx="37">
                  <c:v>3.4956749939488135E-2</c:v>
                </c:pt>
                <c:pt idx="38">
                  <c:v>3.5369938089921851E-2</c:v>
                </c:pt>
                <c:pt idx="39">
                  <c:v>3.5772419275466559E-2</c:v>
                </c:pt>
                <c:pt idx="40">
                  <c:v>3.5954099017839247E-2</c:v>
                </c:pt>
                <c:pt idx="41">
                  <c:v>3.6388173843500862E-2</c:v>
                </c:pt>
                <c:pt idx="42">
                  <c:v>3.6718194408054794E-2</c:v>
                </c:pt>
                <c:pt idx="43">
                  <c:v>3.7137162077986792E-2</c:v>
                </c:pt>
                <c:pt idx="44">
                  <c:v>3.7458493452225496E-2</c:v>
                </c:pt>
                <c:pt idx="45">
                  <c:v>3.7764425464296356E-2</c:v>
                </c:pt>
                <c:pt idx="46">
                  <c:v>3.8065244076328872E-2</c:v>
                </c:pt>
                <c:pt idx="47">
                  <c:v>3.8379081727492409E-2</c:v>
                </c:pt>
                <c:pt idx="48">
                  <c:v>3.8632563324456554E-2</c:v>
                </c:pt>
                <c:pt idx="49">
                  <c:v>3.8833989647571635E-2</c:v>
                </c:pt>
                <c:pt idx="50">
                  <c:v>3.9094803040431801E-2</c:v>
                </c:pt>
                <c:pt idx="51">
                  <c:v>3.9223695122102165E-2</c:v>
                </c:pt>
                <c:pt idx="52">
                  <c:v>3.9300607575513839E-2</c:v>
                </c:pt>
                <c:pt idx="53">
                  <c:v>3.945610214787687E-2</c:v>
                </c:pt>
                <c:pt idx="54">
                  <c:v>3.9570036118945127E-2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A-410D-B25E-DEB84F487052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5天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Sheet1!$L$4:$L$58</c:f>
              <c:numCache>
                <c:formatCode>0%</c:formatCode>
                <c:ptCount val="55"/>
                <c:pt idx="5" formatCode="0.0%">
                  <c:v>0.19243986254295534</c:v>
                </c:pt>
                <c:pt idx="6" formatCode="0.0%">
                  <c:v>0.18181818181818182</c:v>
                </c:pt>
                <c:pt idx="7" formatCode="0.0%">
                  <c:v>0.18563922942206654</c:v>
                </c:pt>
                <c:pt idx="8" formatCode="0.0%">
                  <c:v>0.15903614457831325</c:v>
                </c:pt>
                <c:pt idx="9" formatCode="0.0%">
                  <c:v>0.1320901320901321</c:v>
                </c:pt>
                <c:pt idx="10" formatCode="0.0%">
                  <c:v>0.10784810126582278</c:v>
                </c:pt>
                <c:pt idx="11" formatCode="0.0%">
                  <c:v>9.438775510204081E-2</c:v>
                </c:pt>
                <c:pt idx="12" formatCode="0.0%">
                  <c:v>6.7331118493909187E-2</c:v>
                </c:pt>
                <c:pt idx="13" formatCode="0.0%">
                  <c:v>6.0428523602276532E-2</c:v>
                </c:pt>
                <c:pt idx="14" formatCode="0.0%">
                  <c:v>5.5116067954869667E-2</c:v>
                </c:pt>
                <c:pt idx="15" formatCode="0.0%">
                  <c:v>5.0557160544779198E-2</c:v>
                </c:pt>
                <c:pt idx="16" formatCode="0.0%">
                  <c:v>4.7748282588414889E-2</c:v>
                </c:pt>
                <c:pt idx="17" formatCode="0.0%">
                  <c:v>4.4228094575799723E-2</c:v>
                </c:pt>
                <c:pt idx="18" formatCode="0.0%">
                  <c:v>4.1964545190351643E-2</c:v>
                </c:pt>
                <c:pt idx="19" formatCode="0.0%">
                  <c:v>3.9680986397886288E-2</c:v>
                </c:pt>
                <c:pt idx="20" formatCode="0.0%">
                  <c:v>3.7329386614043746E-2</c:v>
                </c:pt>
                <c:pt idx="21" formatCode="0.0%">
                  <c:v>3.6262402741095011E-2</c:v>
                </c:pt>
                <c:pt idx="22" formatCode="0.0%">
                  <c:v>3.571772407817464E-2</c:v>
                </c:pt>
                <c:pt idx="23" formatCode="0.0%">
                  <c:v>3.9570427835349968E-2</c:v>
                </c:pt>
                <c:pt idx="24" formatCode="0.0%">
                  <c:v>3.7098768751008121E-2</c:v>
                </c:pt>
                <c:pt idx="25" formatCode="0.0%">
                  <c:v>3.7912922257349831E-2</c:v>
                </c:pt>
                <c:pt idx="26" formatCode="0.0%">
                  <c:v>3.9049673999718558E-2</c:v>
                </c:pt>
                <c:pt idx="27" formatCode="0.0%">
                  <c:v>3.9638994020558531E-2</c:v>
                </c:pt>
                <c:pt idx="28" formatCode="0.0%">
                  <c:v>3.1235368871647382E-2</c:v>
                </c:pt>
                <c:pt idx="29" formatCode="0.0%">
                  <c:v>3.138556952905984E-2</c:v>
                </c:pt>
                <c:pt idx="30" formatCode="0.0%">
                  <c:v>3.1853456054863741E-2</c:v>
                </c:pt>
                <c:pt idx="31" formatCode="0.0%">
                  <c:v>3.2642335766423357E-2</c:v>
                </c:pt>
                <c:pt idx="32" formatCode="0.0%">
                  <c:v>3.3239780007937855E-2</c:v>
                </c:pt>
                <c:pt idx="33" formatCode="0.0%">
                  <c:v>3.3712518637141753E-2</c:v>
                </c:pt>
                <c:pt idx="34" formatCode="0.0%">
                  <c:v>3.4939677832445913E-2</c:v>
                </c:pt>
                <c:pt idx="35" formatCode="0.0%">
                  <c:v>3.5505719847470738E-2</c:v>
                </c:pt>
                <c:pt idx="36" formatCode="0.0%">
                  <c:v>3.5774993082183661E-2</c:v>
                </c:pt>
                <c:pt idx="37" formatCode="0.0%">
                  <c:v>3.5968959731543626E-2</c:v>
                </c:pt>
                <c:pt idx="38" formatCode="0.0%">
                  <c:v>3.6237912030778828E-2</c:v>
                </c:pt>
                <c:pt idx="39" formatCode="0.0%">
                  <c:v>3.6746597537265065E-2</c:v>
                </c:pt>
                <c:pt idx="40" formatCode="0.0%">
                  <c:v>3.6956913647016407E-2</c:v>
                </c:pt>
                <c:pt idx="41" formatCode="0.0%">
                  <c:v>3.7302725968436153E-2</c:v>
                </c:pt>
                <c:pt idx="42" formatCode="0.0%">
                  <c:v>3.7491878670522442E-2</c:v>
                </c:pt>
                <c:pt idx="43" formatCode="0.0%">
                  <c:v>3.7818430934740688E-2</c:v>
                </c:pt>
                <c:pt idx="44" formatCode="0.0%">
                  <c:v>3.8005829579437482E-2</c:v>
                </c:pt>
                <c:pt idx="45" formatCode="0.0%">
                  <c:v>3.8108839446782922E-2</c:v>
                </c:pt>
                <c:pt idx="46" formatCode="0.0%">
                  <c:v>3.8362532177042462E-2</c:v>
                </c:pt>
                <c:pt idx="47" formatCode="0.0%">
                  <c:v>3.8639567815747775E-2</c:v>
                </c:pt>
                <c:pt idx="48" formatCode="0.0%">
                  <c:v>3.8856359785723181E-2</c:v>
                </c:pt>
                <c:pt idx="49" formatCode="0.0%">
                  <c:v>3.9000609384521635E-2</c:v>
                </c:pt>
                <c:pt idx="50" formatCode="0.0%">
                  <c:v>3.9204489025722516E-2</c:v>
                </c:pt>
                <c:pt idx="51" formatCode="0.0%">
                  <c:v>3.9292755204523196E-2</c:v>
                </c:pt>
                <c:pt idx="52" formatCode="0.0%">
                  <c:v>3.9358076708594092E-2</c:v>
                </c:pt>
                <c:pt idx="53" formatCode="0.0%">
                  <c:v>3.9499597448442433E-2</c:v>
                </c:pt>
                <c:pt idx="54" formatCode="0.0%">
                  <c:v>3.9614136761027319E-2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A-410D-B25E-DEB84F487052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10天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Sheet1!$M$4:$M$58</c:f>
              <c:numCache>
                <c:formatCode>[$-F400]h:mm:ss\ AM/PM</c:formatCode>
                <c:ptCount val="55"/>
                <c:pt idx="10" formatCode="0.0%">
                  <c:v>0.73195876288659789</c:v>
                </c:pt>
                <c:pt idx="11" formatCode="0.0%">
                  <c:v>0.58863636363636362</c:v>
                </c:pt>
                <c:pt idx="12" formatCode="0.0%">
                  <c:v>0.53239929947460596</c:v>
                </c:pt>
                <c:pt idx="13" formatCode="0.0%">
                  <c:v>0.43493975903614457</c:v>
                </c:pt>
                <c:pt idx="14" formatCode="0.0%">
                  <c:v>0.33022533022533024</c:v>
                </c:pt>
                <c:pt idx="15" formatCode="0.0%">
                  <c:v>0.2481012658227848</c:v>
                </c:pt>
                <c:pt idx="16" formatCode="0.0%">
                  <c:v>0.20517492711370264</c:v>
                </c:pt>
                <c:pt idx="17" formatCode="0.0%">
                  <c:v>0.14086378737541527</c:v>
                </c:pt>
                <c:pt idx="18" formatCode="0.0%">
                  <c:v>0.12085704720455306</c:v>
                </c:pt>
                <c:pt idx="19" formatCode="0.0%">
                  <c:v>0.10517442614446894</c:v>
                </c:pt>
                <c:pt idx="20" formatCode="0.0%">
                  <c:v>9.3685513825835745E-2</c:v>
                </c:pt>
                <c:pt idx="21" formatCode="0.0%">
                  <c:v>8.6167415825629715E-2</c:v>
                </c:pt>
                <c:pt idx="22" formatCode="0.0%">
                  <c:v>7.7399165507649512E-2</c:v>
                </c:pt>
                <c:pt idx="23" formatCode="0.0%">
                  <c:v>7.9453647195582677E-2</c:v>
                </c:pt>
                <c:pt idx="24" formatCode="0.0%">
                  <c:v>6.7521283882963107E-2</c:v>
                </c:pt>
                <c:pt idx="25" formatCode="0.0%">
                  <c:v>6.2613057062983063E-2</c:v>
                </c:pt>
                <c:pt idx="26" formatCode="0.0%">
                  <c:v>5.9426083232207869E-2</c:v>
                </c:pt>
                <c:pt idx="27" formatCode="0.0%">
                  <c:v>5.6801771445075575E-2</c:v>
                </c:pt>
                <c:pt idx="28" formatCode="0.0%">
                  <c:v>5.4072830428993225E-2</c:v>
                </c:pt>
                <c:pt idx="29" formatCode="0.0%">
                  <c:v>5.3873864186246574E-2</c:v>
                </c:pt>
                <c:pt idx="30" formatCode="0.0%">
                  <c:v>5.272460232506037E-2</c:v>
                </c:pt>
                <c:pt idx="31" formatCode="0.0%">
                  <c:v>5.2441484122144569E-2</c:v>
                </c:pt>
                <c:pt idx="32" formatCode="0.0%">
                  <c:v>5.2516068349271049E-2</c:v>
                </c:pt>
                <c:pt idx="33" formatCode="0.0%">
                  <c:v>4.0833389070965155E-2</c:v>
                </c:pt>
                <c:pt idx="34" formatCode="0.0%">
                  <c:v>4.0594509091478596E-2</c:v>
                </c:pt>
                <c:pt idx="35" formatCode="0.0%">
                  <c:v>4.0049930818745111E-2</c:v>
                </c:pt>
                <c:pt idx="36" formatCode="0.0%">
                  <c:v>3.9635036496350362E-2</c:v>
                </c:pt>
                <c:pt idx="37" formatCode="0.0%">
                  <c:v>3.8895503770482509E-2</c:v>
                </c:pt>
                <c:pt idx="38" formatCode="0.0%">
                  <c:v>3.8489149041912862E-2</c:v>
                </c:pt>
                <c:pt idx="39" formatCode="0.0%">
                  <c:v>3.8215272629237719E-2</c:v>
                </c:pt>
                <c:pt idx="40" formatCode="0.0%">
                  <c:v>3.8265646249433349E-2</c:v>
                </c:pt>
                <c:pt idx="41" formatCode="0.0%">
                  <c:v>3.8370821309509688E-2</c:v>
                </c:pt>
                <c:pt idx="42" formatCode="0.0%">
                  <c:v>3.8577495805369129E-2</c:v>
                </c:pt>
                <c:pt idx="43" formatCode="0.0%">
                  <c:v>3.8746490589580948E-2</c:v>
                </c:pt>
                <c:pt idx="44" formatCode="0.0%">
                  <c:v>3.9040829552819185E-2</c:v>
                </c:pt>
                <c:pt idx="45" formatCode="0.0%">
                  <c:v>3.9171753071158152E-2</c:v>
                </c:pt>
                <c:pt idx="46" formatCode="0.0%">
                  <c:v>3.9326706292273007E-2</c:v>
                </c:pt>
                <c:pt idx="47" formatCode="0.0%">
                  <c:v>3.9453737085493712E-2</c:v>
                </c:pt>
                <c:pt idx="48" formatCode="0.0%">
                  <c:v>3.9569166751243279E-2</c:v>
                </c:pt>
                <c:pt idx="49" formatCode="0.0%">
                  <c:v>3.9570478605948187E-2</c:v>
                </c:pt>
                <c:pt idx="50" formatCode="0.0%">
                  <c:v>3.9562036480256565E-2</c:v>
                </c:pt>
                <c:pt idx="51" formatCode="0.0%">
                  <c:v>3.9599630120210928E-2</c:v>
                </c:pt>
                <c:pt idx="52" formatCode="0.0%">
                  <c:v>3.9625207420992875E-2</c:v>
                </c:pt>
                <c:pt idx="53" formatCode="0.0%">
                  <c:v>3.9728416593995265E-2</c:v>
                </c:pt>
                <c:pt idx="54" formatCode="0.0%">
                  <c:v>3.9784103769478538E-2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A-410D-B25E-DEB84F487052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14天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Sheet1!$N$4:$N$58</c:f>
              <c:numCache>
                <c:formatCode>[$-F400]h:mm:ss\ AM/PM</c:formatCode>
                <c:ptCount val="55"/>
                <c:pt idx="14" formatCode="0.0%">
                  <c:v>1.4604810996563573</c:v>
                </c:pt>
                <c:pt idx="15" formatCode="0.0%">
                  <c:v>1.1136363636363635</c:v>
                </c:pt>
                <c:pt idx="16" formatCode="0.0%">
                  <c:v>0.98598949211908937</c:v>
                </c:pt>
                <c:pt idx="17" formatCode="0.0%">
                  <c:v>0.76626506024096386</c:v>
                </c:pt>
                <c:pt idx="18" formatCode="0.0%">
                  <c:v>0.56099456099456102</c:v>
                </c:pt>
                <c:pt idx="19" formatCode="0.0%">
                  <c:v>0.41063291139240504</c:v>
                </c:pt>
                <c:pt idx="20" formatCode="0.0%">
                  <c:v>0.33090379008746357</c:v>
                </c:pt>
                <c:pt idx="21" formatCode="0.0%">
                  <c:v>0.22502768549280178</c:v>
                </c:pt>
                <c:pt idx="22" formatCode="0.0%">
                  <c:v>0.18630733177100769</c:v>
                </c:pt>
                <c:pt idx="23" formatCode="0.0%">
                  <c:v>0.17727921151601608</c:v>
                </c:pt>
                <c:pt idx="24" formatCode="0.0%">
                  <c:v>0.14238547255468428</c:v>
                </c:pt>
                <c:pt idx="25" formatCode="0.0%">
                  <c:v>0.1291663132897973</c:v>
                </c:pt>
                <c:pt idx="26" formatCode="0.0%">
                  <c:v>0.11578581363004173</c:v>
                </c:pt>
                <c:pt idx="27" formatCode="0.0%">
                  <c:v>0.1028770706190061</c:v>
                </c:pt>
                <c:pt idx="28" formatCode="0.0%">
                  <c:v>9.1398375574909485E-2</c:v>
                </c:pt>
                <c:pt idx="29" formatCode="0.0%">
                  <c:v>8.2387765170202271E-2</c:v>
                </c:pt>
                <c:pt idx="30" formatCode="0.0%">
                  <c:v>7.5594260832322083E-2</c:v>
                </c:pt>
                <c:pt idx="31" formatCode="0.0%">
                  <c:v>7.1756362119315811E-2</c:v>
                </c:pt>
                <c:pt idx="32" formatCode="0.0%">
                  <c:v>6.7880507149887109E-2</c:v>
                </c:pt>
                <c:pt idx="33" formatCode="0.0%">
                  <c:v>6.5648690789827407E-2</c:v>
                </c:pt>
                <c:pt idx="34" formatCode="0.0%">
                  <c:v>6.4524159219337338E-2</c:v>
                </c:pt>
                <c:pt idx="35" formatCode="0.0%">
                  <c:v>6.2456025141892212E-2</c:v>
                </c:pt>
                <c:pt idx="36" formatCode="0.0%">
                  <c:v>6.0802185743399101E-2</c:v>
                </c:pt>
                <c:pt idx="37" formatCode="0.0%">
                  <c:v>4.5883218513811788E-2</c:v>
                </c:pt>
                <c:pt idx="38" formatCode="0.0%">
                  <c:v>4.3664155612284851E-2</c:v>
                </c:pt>
                <c:pt idx="39" formatCode="0.0%">
                  <c:v>4.2636708175419598E-2</c:v>
                </c:pt>
                <c:pt idx="40" formatCode="0.0%">
                  <c:v>4.18978102189781E-2</c:v>
                </c:pt>
                <c:pt idx="41" formatCode="0.0%">
                  <c:v>4.1276861144185516E-2</c:v>
                </c:pt>
                <c:pt idx="42" formatCode="0.0%">
                  <c:v>4.0628969020928822E-2</c:v>
                </c:pt>
                <c:pt idx="43" formatCode="0.0%">
                  <c:v>4.0183325470108514E-2</c:v>
                </c:pt>
                <c:pt idx="44" formatCode="0.0%">
                  <c:v>4.015892909522413E-2</c:v>
                </c:pt>
                <c:pt idx="45" formatCode="0.0%">
                  <c:v>4.0083804403684233E-2</c:v>
                </c:pt>
                <c:pt idx="46" formatCode="0.0%">
                  <c:v>4.0242239932885907E-2</c:v>
                </c:pt>
                <c:pt idx="47" formatCode="0.0%">
                  <c:v>4.025423728813559E-2</c:v>
                </c:pt>
                <c:pt idx="48" formatCode="0.0%">
                  <c:v>4.0427738172391446E-2</c:v>
                </c:pt>
                <c:pt idx="49" formatCode="0.0%">
                  <c:v>4.0382188570398415E-2</c:v>
                </c:pt>
                <c:pt idx="50" formatCode="0.0%">
                  <c:v>4.0453986472637836E-2</c:v>
                </c:pt>
                <c:pt idx="51" formatCode="0.0%">
                  <c:v>4.0370969591194565E-2</c:v>
                </c:pt>
                <c:pt idx="52" formatCode="0.0%">
                  <c:v>4.0292296762407386E-2</c:v>
                </c:pt>
                <c:pt idx="53" formatCode="0.0%">
                  <c:v>4.0239239883408412E-2</c:v>
                </c:pt>
                <c:pt idx="54" formatCode="0.0%">
                  <c:v>4.00756664662257E-2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0A-410D-B25E-DEB84F487052}"/>
            </c:ext>
          </c:extLst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18天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Sheet1!$B$4:$B$58</c:f>
              <c:numCache>
                <c:formatCode>mm\-dd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f>Sheet1!$O$4:$O$58</c:f>
              <c:numCache>
                <c:formatCode>[$-F400]h:mm:ss\ AM/PM</c:formatCode>
                <c:ptCount val="55"/>
                <c:pt idx="18" formatCode="0.0%">
                  <c:v>2.4810996563573884</c:v>
                </c:pt>
                <c:pt idx="19" formatCode="0.0%">
                  <c:v>1.8431818181818183</c:v>
                </c:pt>
                <c:pt idx="20" formatCode="0.0%">
                  <c:v>1.5901926444833625</c:v>
                </c:pt>
                <c:pt idx="21" formatCode="0.0%">
                  <c:v>1.2240963855421687</c:v>
                </c:pt>
                <c:pt idx="22" formatCode="0.0%">
                  <c:v>0.86480186480186483</c:v>
                </c:pt>
                <c:pt idx="23" formatCode="0.0%">
                  <c:v>0.69215189873417726</c:v>
                </c:pt>
                <c:pt idx="24" formatCode="0.0%">
                  <c:v>0.50291545189504372</c:v>
                </c:pt>
                <c:pt idx="25" formatCode="0.0%">
                  <c:v>0.33732004429678847</c:v>
                </c:pt>
                <c:pt idx="26" formatCode="0.0%">
                  <c:v>0.27870773351188483</c:v>
                </c:pt>
                <c:pt idx="27" formatCode="0.0%">
                  <c:v>0.22954221242381015</c:v>
                </c:pt>
                <c:pt idx="28" formatCode="0.0%">
                  <c:v>0.19273627734213786</c:v>
                </c:pt>
                <c:pt idx="29" formatCode="0.0%">
                  <c:v>0.16996013908913579</c:v>
                </c:pt>
                <c:pt idx="30" formatCode="0.0%">
                  <c:v>0.14728789986091795</c:v>
                </c:pt>
                <c:pt idx="31" formatCode="0.0%">
                  <c:v>0.12996222028480092</c:v>
                </c:pt>
                <c:pt idx="32" formatCode="0.0%">
                  <c:v>0.11473725413445543</c:v>
                </c:pt>
                <c:pt idx="33" formatCode="0.0%">
                  <c:v>0.10039467192895905</c:v>
                </c:pt>
                <c:pt idx="34" formatCode="0.0%">
                  <c:v>9.2511956599329009E-2</c:v>
                </c:pt>
                <c:pt idx="35" formatCode="0.0%">
                  <c:v>8.545938833798658E-2</c:v>
                </c:pt>
                <c:pt idx="36" formatCode="0.0%">
                  <c:v>7.8590864354773346E-2</c:v>
                </c:pt>
                <c:pt idx="37" formatCode="0.0%">
                  <c:v>7.376740684983063E-2</c:v>
                </c:pt>
                <c:pt idx="38" formatCode="0.0%">
                  <c:v>6.9403300888700808E-2</c:v>
                </c:pt>
                <c:pt idx="39" formatCode="0.0%">
                  <c:v>6.6489985458980258E-2</c:v>
                </c:pt>
                <c:pt idx="40" formatCode="0.0%">
                  <c:v>6.4273397084182476E-2</c:v>
                </c:pt>
                <c:pt idx="41" formatCode="0.0%">
                  <c:v>4.8692395157514549E-2</c:v>
                </c:pt>
                <c:pt idx="42" formatCode="0.0%">
                  <c:v>4.6091682197616328E-2</c:v>
                </c:pt>
                <c:pt idx="43" formatCode="0.0%">
                  <c:v>4.4832461047945617E-2</c:v>
                </c:pt>
                <c:pt idx="44" formatCode="0.0%">
                  <c:v>4.3970802919708028E-2</c:v>
                </c:pt>
                <c:pt idx="45" formatCode="0.0%">
                  <c:v>4.3119578159550941E-2</c:v>
                </c:pt>
                <c:pt idx="46" formatCode="0.0%">
                  <c:v>4.2382240874703186E-2</c:v>
                </c:pt>
                <c:pt idx="47" formatCode="0.0%">
                  <c:v>4.1746983891622298E-2</c:v>
                </c:pt>
                <c:pt idx="48" formatCode="0.0%">
                  <c:v>4.1585557718460842E-2</c:v>
                </c:pt>
                <c:pt idx="49" formatCode="0.0%">
                  <c:v>4.1322422948702746E-2</c:v>
                </c:pt>
                <c:pt idx="50" formatCode="0.0%">
                  <c:v>4.1395763422818789E-2</c:v>
                </c:pt>
                <c:pt idx="51" formatCode="0.0%">
                  <c:v>4.1190080066548819E-2</c:v>
                </c:pt>
                <c:pt idx="52" formatCode="0.0%">
                  <c:v>4.1166558651976666E-2</c:v>
                </c:pt>
                <c:pt idx="53" formatCode="0.0%">
                  <c:v>4.1064668160395577E-2</c:v>
                </c:pt>
                <c:pt idx="54" formatCode="0.0%">
                  <c:v>4.0979196556671448E-2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0A-410D-B25E-DEB84F48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90824"/>
        <c:axId val="477089256"/>
      </c:lineChart>
      <c:dateAx>
        <c:axId val="477090824"/>
        <c:scaling>
          <c:orientation val="minMax"/>
        </c:scaling>
        <c:delete val="0"/>
        <c:axPos val="b"/>
        <c:numFmt formatCode="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89256"/>
        <c:crosses val="autoZero"/>
        <c:auto val="1"/>
        <c:lblOffset val="100"/>
        <c:baseTimeUnit val="days"/>
      </c:dateAx>
      <c:valAx>
        <c:axId val="4770892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9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440531</xdr:colOff>
      <xdr:row>1</xdr:row>
      <xdr:rowOff>290513</xdr:rowOff>
    </xdr:from>
    <xdr:to>
      <xdr:col>28</xdr:col>
      <xdr:colOff>50006</xdr:colOff>
      <xdr:row>63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552450</xdr:colOff>
      <xdr:row>3</xdr:row>
      <xdr:rowOff>90488</xdr:rowOff>
    </xdr:from>
    <xdr:to>
      <xdr:col>35</xdr:col>
      <xdr:colOff>166687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6"/>
  <sheetViews>
    <sheetView tabSelected="1" zoomScale="89" zoomScaleNormal="100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ColWidth="9.125" defaultRowHeight="13.5" x14ac:dyDescent="0.15"/>
  <cols>
    <col min="1" max="1" width="10.25" style="41" customWidth="1"/>
    <col min="2" max="2" width="9.125" bestFit="1" customWidth="1"/>
    <col min="3" max="3" width="9.125" customWidth="1"/>
    <col min="4" max="4" width="9.125" bestFit="1" customWidth="1"/>
    <col min="5" max="5" width="6.125" bestFit="1" customWidth="1"/>
    <col min="6" max="6" width="8.125" bestFit="1" customWidth="1"/>
    <col min="7" max="7" width="9.125" bestFit="1" customWidth="1"/>
    <col min="8" max="8" width="9.125" customWidth="1"/>
    <col min="9" max="9" width="9.125" bestFit="1" customWidth="1"/>
    <col min="10" max="10" width="8.125" bestFit="1" customWidth="1"/>
    <col min="11" max="11" width="9.125" bestFit="1" customWidth="1"/>
    <col min="12" max="12" width="10.125" bestFit="1" customWidth="1"/>
    <col min="13" max="13" width="9.125" bestFit="1" customWidth="1"/>
    <col min="14" max="14" width="10.125" bestFit="1" customWidth="1"/>
    <col min="15" max="18" width="10.125" customWidth="1"/>
    <col min="19" max="16384" width="9.125" style="28"/>
  </cols>
  <sheetData>
    <row r="1" spans="1:18" x14ac:dyDescent="0.15">
      <c r="A1" s="39" t="s">
        <v>12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5" t="s">
        <v>51</v>
      </c>
      <c r="M1" s="5" t="s">
        <v>52</v>
      </c>
      <c r="N1" s="5" t="s">
        <v>53</v>
      </c>
      <c r="O1" s="29" t="s">
        <v>54</v>
      </c>
      <c r="P1" s="29" t="s">
        <v>55</v>
      </c>
      <c r="Q1" s="29" t="s">
        <v>56</v>
      </c>
      <c r="R1" s="29" t="s">
        <v>57</v>
      </c>
    </row>
    <row r="2" spans="1:18" x14ac:dyDescent="0.15">
      <c r="A2" s="40">
        <v>43850</v>
      </c>
      <c r="B2" s="9">
        <v>77</v>
      </c>
      <c r="C2" s="9"/>
      <c r="D2" s="9"/>
      <c r="E2" s="9"/>
      <c r="F2" s="9"/>
      <c r="G2" s="10">
        <v>291</v>
      </c>
      <c r="H2" s="10"/>
      <c r="I2" s="10"/>
      <c r="J2" s="10"/>
      <c r="K2" s="10"/>
      <c r="L2" s="11">
        <v>1739</v>
      </c>
      <c r="M2" s="11">
        <v>817</v>
      </c>
      <c r="N2" s="11">
        <v>922</v>
      </c>
      <c r="O2" s="30"/>
      <c r="P2" s="30"/>
      <c r="Q2" s="30"/>
      <c r="R2" s="30"/>
    </row>
    <row r="3" spans="1:18" x14ac:dyDescent="0.15">
      <c r="A3" s="40">
        <v>43851</v>
      </c>
      <c r="B3" s="9">
        <v>149</v>
      </c>
      <c r="C3" s="9"/>
      <c r="D3" s="9"/>
      <c r="E3" s="9">
        <v>3</v>
      </c>
      <c r="F3" s="9"/>
      <c r="G3" s="10">
        <v>440</v>
      </c>
      <c r="H3" s="10"/>
      <c r="I3" s="10">
        <v>102</v>
      </c>
      <c r="J3" s="10">
        <v>9</v>
      </c>
      <c r="K3" s="10"/>
      <c r="L3" s="11">
        <v>2197</v>
      </c>
      <c r="M3" s="11">
        <v>765</v>
      </c>
      <c r="N3" s="11">
        <v>1394</v>
      </c>
      <c r="O3" s="30"/>
      <c r="P3" s="30"/>
      <c r="Q3" s="30"/>
      <c r="R3" s="30"/>
    </row>
    <row r="4" spans="1:18" x14ac:dyDescent="0.15">
      <c r="A4" s="40">
        <v>43852</v>
      </c>
      <c r="B4" s="9">
        <v>131</v>
      </c>
      <c r="C4" s="9"/>
      <c r="D4" s="9"/>
      <c r="E4" s="9">
        <v>8</v>
      </c>
      <c r="F4" s="9">
        <v>257</v>
      </c>
      <c r="G4" s="10">
        <v>571</v>
      </c>
      <c r="H4" s="10"/>
      <c r="I4" s="10">
        <v>95</v>
      </c>
      <c r="J4" s="10">
        <v>17</v>
      </c>
      <c r="K4" s="10">
        <v>393</v>
      </c>
      <c r="L4" s="11">
        <v>5897</v>
      </c>
      <c r="M4" s="11">
        <v>969</v>
      </c>
      <c r="N4" s="11">
        <v>4928</v>
      </c>
      <c r="O4" s="30"/>
      <c r="P4" s="30"/>
      <c r="Q4" s="30"/>
      <c r="R4" s="30"/>
    </row>
    <row r="5" spans="1:18" x14ac:dyDescent="0.15">
      <c r="A5" s="40">
        <v>43853</v>
      </c>
      <c r="B5" s="9">
        <v>259</v>
      </c>
      <c r="C5" s="9"/>
      <c r="D5" s="9"/>
      <c r="E5" s="9">
        <v>8</v>
      </c>
      <c r="F5" s="9">
        <v>680</v>
      </c>
      <c r="G5" s="10">
        <v>830</v>
      </c>
      <c r="H5" s="10"/>
      <c r="I5" s="10">
        <v>177</v>
      </c>
      <c r="J5" s="10">
        <v>25</v>
      </c>
      <c r="K5" s="10">
        <v>1072</v>
      </c>
      <c r="L5" s="11">
        <v>9507</v>
      </c>
      <c r="M5" s="11">
        <v>1087</v>
      </c>
      <c r="N5" s="11">
        <v>8420</v>
      </c>
      <c r="O5" s="30"/>
      <c r="P5" s="30"/>
      <c r="Q5" s="30"/>
      <c r="R5" s="30"/>
    </row>
    <row r="6" spans="1:18" x14ac:dyDescent="0.15">
      <c r="A6" s="40">
        <v>43854</v>
      </c>
      <c r="B6" s="9">
        <v>444</v>
      </c>
      <c r="C6" s="9"/>
      <c r="D6" s="9"/>
      <c r="E6" s="9">
        <v>16</v>
      </c>
      <c r="F6" s="9">
        <v>1118</v>
      </c>
      <c r="G6" s="10">
        <v>1287</v>
      </c>
      <c r="H6" s="10"/>
      <c r="I6" s="10">
        <v>237</v>
      </c>
      <c r="J6" s="10">
        <v>41</v>
      </c>
      <c r="K6" s="10">
        <v>1965</v>
      </c>
      <c r="L6" s="11">
        <v>15297</v>
      </c>
      <c r="M6" s="11">
        <v>1230</v>
      </c>
      <c r="N6" s="11">
        <v>13967</v>
      </c>
      <c r="O6" s="30"/>
      <c r="P6" s="30"/>
      <c r="Q6" s="30"/>
      <c r="R6" s="30"/>
    </row>
    <row r="7" spans="1:18" x14ac:dyDescent="0.15">
      <c r="A7" s="40">
        <v>43855</v>
      </c>
      <c r="B7" s="9">
        <v>688</v>
      </c>
      <c r="C7" s="9"/>
      <c r="D7" s="9">
        <v>87</v>
      </c>
      <c r="E7" s="9">
        <v>15</v>
      </c>
      <c r="F7" s="9">
        <v>1309</v>
      </c>
      <c r="G7" s="10">
        <v>1975</v>
      </c>
      <c r="H7" s="10"/>
      <c r="I7" s="10">
        <v>324</v>
      </c>
      <c r="J7" s="10">
        <v>56</v>
      </c>
      <c r="K7" s="10">
        <v>2684</v>
      </c>
      <c r="L7" s="11">
        <v>23431</v>
      </c>
      <c r="M7" s="11">
        <v>325</v>
      </c>
      <c r="N7" s="11">
        <v>21556</v>
      </c>
      <c r="O7" s="30"/>
      <c r="P7" s="30"/>
      <c r="Q7" s="30"/>
      <c r="R7" s="30"/>
    </row>
    <row r="8" spans="1:18" x14ac:dyDescent="0.15">
      <c r="A8" s="40">
        <v>43856</v>
      </c>
      <c r="B8" s="9">
        <v>769</v>
      </c>
      <c r="C8" s="9"/>
      <c r="D8" s="9">
        <v>137</v>
      </c>
      <c r="E8" s="9">
        <v>24</v>
      </c>
      <c r="F8" s="9">
        <v>3806</v>
      </c>
      <c r="G8" s="10">
        <v>2744</v>
      </c>
      <c r="H8" s="10"/>
      <c r="I8" s="10">
        <v>461</v>
      </c>
      <c r="J8" s="10">
        <v>80</v>
      </c>
      <c r="K8" s="10">
        <v>5794</v>
      </c>
      <c r="L8" s="11">
        <v>32799</v>
      </c>
      <c r="M8" s="11">
        <v>583</v>
      </c>
      <c r="N8" s="11">
        <v>30453</v>
      </c>
      <c r="O8" s="30"/>
      <c r="P8" s="30"/>
      <c r="Q8" s="30"/>
      <c r="R8" s="30"/>
    </row>
    <row r="9" spans="1:18" x14ac:dyDescent="0.15">
      <c r="A9" s="40">
        <v>43857</v>
      </c>
      <c r="B9" s="9">
        <v>1771</v>
      </c>
      <c r="C9" s="9"/>
      <c r="D9" s="9">
        <v>515</v>
      </c>
      <c r="E9" s="9">
        <v>26</v>
      </c>
      <c r="F9" s="9">
        <v>2077</v>
      </c>
      <c r="G9" s="10">
        <v>4515</v>
      </c>
      <c r="H9" s="10"/>
      <c r="I9" s="10">
        <v>976</v>
      </c>
      <c r="J9" s="10">
        <v>106</v>
      </c>
      <c r="K9" s="10">
        <v>6973</v>
      </c>
      <c r="L9" s="11">
        <v>47833</v>
      </c>
      <c r="M9" s="11">
        <v>914</v>
      </c>
      <c r="N9" s="11">
        <v>44132</v>
      </c>
      <c r="O9" s="30"/>
      <c r="P9" s="30"/>
      <c r="Q9" s="30"/>
      <c r="R9" s="30"/>
    </row>
    <row r="10" spans="1:18" x14ac:dyDescent="0.15">
      <c r="A10" s="40">
        <v>43858</v>
      </c>
      <c r="B10" s="9">
        <v>1459</v>
      </c>
      <c r="C10" s="9"/>
      <c r="D10" s="9">
        <v>263</v>
      </c>
      <c r="E10" s="9">
        <v>26</v>
      </c>
      <c r="F10" s="9">
        <v>3248</v>
      </c>
      <c r="G10" s="10">
        <v>5974</v>
      </c>
      <c r="H10" s="10"/>
      <c r="I10" s="10">
        <v>1239</v>
      </c>
      <c r="J10" s="10">
        <v>132</v>
      </c>
      <c r="K10" s="10">
        <v>9239</v>
      </c>
      <c r="L10" s="11">
        <v>65537</v>
      </c>
      <c r="M10" s="11">
        <v>1604</v>
      </c>
      <c r="N10" s="11">
        <v>59990</v>
      </c>
      <c r="O10" s="30"/>
      <c r="P10" s="30"/>
      <c r="Q10" s="30"/>
      <c r="R10" s="30"/>
    </row>
    <row r="11" spans="1:18" x14ac:dyDescent="0.15">
      <c r="A11" s="40">
        <v>43859</v>
      </c>
      <c r="B11" s="9">
        <v>1737</v>
      </c>
      <c r="C11" s="9"/>
      <c r="D11" s="9">
        <v>131</v>
      </c>
      <c r="E11" s="9">
        <v>38</v>
      </c>
      <c r="F11" s="9">
        <v>4148</v>
      </c>
      <c r="G11" s="10">
        <v>7711</v>
      </c>
      <c r="H11" s="10"/>
      <c r="I11" s="10">
        <v>1370</v>
      </c>
      <c r="J11" s="10">
        <v>170</v>
      </c>
      <c r="K11" s="10">
        <v>12167</v>
      </c>
      <c r="L11" s="11">
        <v>88693</v>
      </c>
      <c r="M11" s="11">
        <v>2364</v>
      </c>
      <c r="N11" s="11">
        <v>81947</v>
      </c>
      <c r="O11" s="30"/>
      <c r="P11" s="30"/>
      <c r="Q11" s="30"/>
      <c r="R11" s="30"/>
    </row>
    <row r="12" spans="1:18" x14ac:dyDescent="0.15">
      <c r="A12" s="40">
        <v>43860</v>
      </c>
      <c r="B12" s="9">
        <v>1982</v>
      </c>
      <c r="C12" s="9"/>
      <c r="D12" s="9">
        <v>157</v>
      </c>
      <c r="E12" s="9">
        <v>43</v>
      </c>
      <c r="F12" s="9">
        <v>4812</v>
      </c>
      <c r="G12" s="10">
        <v>9692</v>
      </c>
      <c r="H12" s="10"/>
      <c r="I12" s="10">
        <v>1527</v>
      </c>
      <c r="J12" s="10">
        <v>213</v>
      </c>
      <c r="K12" s="10">
        <v>15238</v>
      </c>
      <c r="L12" s="11">
        <v>113579</v>
      </c>
      <c r="M12" s="11">
        <v>4201</v>
      </c>
      <c r="N12" s="11">
        <v>102427</v>
      </c>
      <c r="O12" s="30"/>
      <c r="P12" s="30"/>
      <c r="Q12" s="30"/>
      <c r="R12" s="30"/>
    </row>
    <row r="13" spans="1:18" x14ac:dyDescent="0.15">
      <c r="A13" s="40">
        <v>43861</v>
      </c>
      <c r="B13" s="9">
        <v>2102</v>
      </c>
      <c r="C13" s="9"/>
      <c r="D13" s="9">
        <v>268</v>
      </c>
      <c r="E13" s="9">
        <v>46</v>
      </c>
      <c r="F13" s="9">
        <v>5019</v>
      </c>
      <c r="G13" s="10">
        <v>11791</v>
      </c>
      <c r="H13" s="10"/>
      <c r="I13" s="10">
        <v>1795</v>
      </c>
      <c r="J13" s="10">
        <v>259</v>
      </c>
      <c r="K13" s="10">
        <v>17988</v>
      </c>
      <c r="L13" s="11">
        <v>136987</v>
      </c>
      <c r="M13" s="11">
        <v>6509</v>
      </c>
      <c r="N13" s="11">
        <v>118478</v>
      </c>
      <c r="O13" s="30"/>
      <c r="P13" s="30"/>
      <c r="Q13" s="30"/>
      <c r="R13" s="30"/>
    </row>
    <row r="14" spans="1:18" x14ac:dyDescent="0.15">
      <c r="A14" s="40">
        <v>43862</v>
      </c>
      <c r="B14" s="9">
        <v>2590</v>
      </c>
      <c r="C14" s="9"/>
      <c r="D14" s="9">
        <v>315</v>
      </c>
      <c r="E14" s="9">
        <v>45</v>
      </c>
      <c r="F14" s="9">
        <v>4562</v>
      </c>
      <c r="G14" s="10">
        <v>14380</v>
      </c>
      <c r="H14" s="10"/>
      <c r="I14" s="10">
        <v>2110</v>
      </c>
      <c r="J14" s="10">
        <v>304</v>
      </c>
      <c r="K14" s="10">
        <v>19544</v>
      </c>
      <c r="L14" s="11">
        <v>163844</v>
      </c>
      <c r="M14" s="11">
        <v>8044</v>
      </c>
      <c r="N14" s="11">
        <v>137594</v>
      </c>
      <c r="O14" s="30"/>
      <c r="P14" s="30"/>
      <c r="Q14" s="30"/>
      <c r="R14" s="30"/>
    </row>
    <row r="15" spans="1:18" x14ac:dyDescent="0.15">
      <c r="A15" s="40">
        <v>43863</v>
      </c>
      <c r="B15" s="9">
        <v>2829</v>
      </c>
      <c r="C15" s="9"/>
      <c r="D15" s="9">
        <v>186</v>
      </c>
      <c r="E15" s="9">
        <v>57</v>
      </c>
      <c r="F15" s="9">
        <v>5173</v>
      </c>
      <c r="G15" s="10">
        <v>17205</v>
      </c>
      <c r="H15" s="10"/>
      <c r="I15" s="10">
        <v>2296</v>
      </c>
      <c r="J15" s="10">
        <v>361</v>
      </c>
      <c r="K15" s="10">
        <v>21558</v>
      </c>
      <c r="L15" s="11">
        <v>189583</v>
      </c>
      <c r="M15" s="11">
        <v>10055</v>
      </c>
      <c r="N15" s="11">
        <v>152700</v>
      </c>
      <c r="O15" s="30"/>
      <c r="P15" s="30"/>
      <c r="Q15" s="30"/>
      <c r="R15" s="30"/>
    </row>
    <row r="16" spans="1:18" x14ac:dyDescent="0.15">
      <c r="A16" s="40">
        <v>43864</v>
      </c>
      <c r="B16" s="9">
        <v>3235</v>
      </c>
      <c r="C16" s="9"/>
      <c r="D16" s="9">
        <v>492</v>
      </c>
      <c r="E16" s="9">
        <v>64</v>
      </c>
      <c r="F16" s="9">
        <v>5072</v>
      </c>
      <c r="G16" s="10">
        <v>20438</v>
      </c>
      <c r="H16" s="10"/>
      <c r="I16" s="10">
        <v>2788</v>
      </c>
      <c r="J16" s="10">
        <v>425</v>
      </c>
      <c r="K16" s="10">
        <v>23214</v>
      </c>
      <c r="L16" s="11">
        <v>221015</v>
      </c>
      <c r="M16" s="11">
        <v>12755</v>
      </c>
      <c r="N16" s="11">
        <v>171329</v>
      </c>
      <c r="O16" s="30"/>
      <c r="P16" s="30"/>
      <c r="Q16" s="30"/>
      <c r="R16" s="30"/>
    </row>
    <row r="17" spans="1:18" x14ac:dyDescent="0.15">
      <c r="A17" s="40">
        <v>43865</v>
      </c>
      <c r="B17" s="9">
        <v>3887</v>
      </c>
      <c r="C17" s="9"/>
      <c r="D17" s="9">
        <v>431</v>
      </c>
      <c r="E17" s="9">
        <v>65</v>
      </c>
      <c r="F17" s="9">
        <v>3971</v>
      </c>
      <c r="G17" s="10">
        <v>24324</v>
      </c>
      <c r="H17" s="10"/>
      <c r="I17" s="10">
        <v>3219</v>
      </c>
      <c r="J17" s="10">
        <v>490</v>
      </c>
      <c r="K17" s="10">
        <v>23260</v>
      </c>
      <c r="L17" s="11">
        <v>252154</v>
      </c>
      <c r="M17" s="11">
        <v>18457</v>
      </c>
      <c r="N17" s="11">
        <v>185555</v>
      </c>
      <c r="O17" s="30"/>
      <c r="P17" s="30"/>
      <c r="Q17" s="30"/>
      <c r="R17" s="30"/>
    </row>
    <row r="18" spans="1:18" x14ac:dyDescent="0.15">
      <c r="A18" s="40">
        <v>43866</v>
      </c>
      <c r="B18" s="9">
        <v>3694</v>
      </c>
      <c r="C18" s="9"/>
      <c r="D18" s="9">
        <v>640</v>
      </c>
      <c r="E18" s="9">
        <v>73</v>
      </c>
      <c r="F18" s="9">
        <v>5328</v>
      </c>
      <c r="G18" s="10">
        <v>28018</v>
      </c>
      <c r="H18" s="10"/>
      <c r="I18" s="10">
        <v>3859</v>
      </c>
      <c r="J18" s="10">
        <v>563</v>
      </c>
      <c r="K18" s="10">
        <v>24702</v>
      </c>
      <c r="L18" s="11">
        <v>282813</v>
      </c>
      <c r="M18" s="11">
        <v>21365</v>
      </c>
      <c r="N18" s="11">
        <v>186354</v>
      </c>
      <c r="O18" s="30"/>
      <c r="P18" s="30"/>
      <c r="Q18" s="30"/>
      <c r="R18" s="30"/>
    </row>
    <row r="19" spans="1:18" x14ac:dyDescent="0.15">
      <c r="A19" s="40">
        <v>43867</v>
      </c>
      <c r="B19" s="9">
        <v>3143</v>
      </c>
      <c r="C19" s="9"/>
      <c r="D19" s="9">
        <v>962</v>
      </c>
      <c r="E19" s="9">
        <v>73</v>
      </c>
      <c r="F19" s="9">
        <v>4833</v>
      </c>
      <c r="G19" s="10">
        <v>31161</v>
      </c>
      <c r="H19" s="10"/>
      <c r="I19" s="10">
        <v>4821</v>
      </c>
      <c r="J19" s="10">
        <v>636</v>
      </c>
      <c r="K19" s="10">
        <v>26359</v>
      </c>
      <c r="L19" s="11">
        <v>314028</v>
      </c>
      <c r="M19" s="11">
        <v>26762</v>
      </c>
      <c r="N19" s="11">
        <v>186045</v>
      </c>
      <c r="O19" s="30"/>
      <c r="P19" s="30"/>
      <c r="Q19" s="30"/>
      <c r="R19" s="30"/>
    </row>
    <row r="20" spans="1:18" x14ac:dyDescent="0.15">
      <c r="A20" s="40">
        <v>43868</v>
      </c>
      <c r="B20" s="9">
        <v>3399</v>
      </c>
      <c r="C20" s="9"/>
      <c r="D20" s="9">
        <v>1280</v>
      </c>
      <c r="E20" s="9">
        <v>86</v>
      </c>
      <c r="F20" s="9">
        <v>4214</v>
      </c>
      <c r="G20" s="10">
        <v>34546</v>
      </c>
      <c r="H20" s="10"/>
      <c r="I20" s="10">
        <v>6101</v>
      </c>
      <c r="J20" s="10">
        <v>722</v>
      </c>
      <c r="K20" s="10">
        <v>27657</v>
      </c>
      <c r="L20" s="11">
        <v>345498</v>
      </c>
      <c r="M20" s="11">
        <v>26702</v>
      </c>
      <c r="N20" s="11">
        <v>189660</v>
      </c>
      <c r="O20" s="30"/>
      <c r="P20" s="30"/>
      <c r="Q20" s="30"/>
      <c r="R20" s="30"/>
    </row>
    <row r="21" spans="1:18" x14ac:dyDescent="0.15">
      <c r="A21" s="40">
        <v>43869</v>
      </c>
      <c r="B21" s="9">
        <v>2656</v>
      </c>
      <c r="C21" s="9"/>
      <c r="D21" s="9">
        <v>87</v>
      </c>
      <c r="E21" s="9">
        <v>89</v>
      </c>
      <c r="F21" s="9">
        <v>3916</v>
      </c>
      <c r="G21" s="10">
        <v>37198</v>
      </c>
      <c r="H21" s="10"/>
      <c r="I21" s="10">
        <v>6188</v>
      </c>
      <c r="J21" s="10">
        <v>811</v>
      </c>
      <c r="K21" s="10">
        <v>28942</v>
      </c>
      <c r="L21" s="11">
        <v>371905</v>
      </c>
      <c r="M21" s="11">
        <v>31124</v>
      </c>
      <c r="N21" s="11">
        <v>188183</v>
      </c>
      <c r="O21" s="30"/>
      <c r="P21" s="30"/>
      <c r="Q21" s="30"/>
      <c r="R21" s="30"/>
    </row>
    <row r="22" spans="1:18" x14ac:dyDescent="0.15">
      <c r="A22" s="40">
        <v>43870</v>
      </c>
      <c r="B22" s="9">
        <v>3062</v>
      </c>
      <c r="C22" s="9"/>
      <c r="D22" s="9">
        <v>296</v>
      </c>
      <c r="E22" s="9">
        <v>97</v>
      </c>
      <c r="F22" s="9">
        <v>4008</v>
      </c>
      <c r="G22" s="10">
        <v>40171</v>
      </c>
      <c r="H22" s="10"/>
      <c r="I22" s="10">
        <v>6484</v>
      </c>
      <c r="J22" s="10">
        <v>908</v>
      </c>
      <c r="K22" s="10">
        <v>23589</v>
      </c>
      <c r="L22" s="11">
        <v>399487</v>
      </c>
      <c r="M22" s="11">
        <v>29307</v>
      </c>
      <c r="N22" s="11">
        <v>187518</v>
      </c>
      <c r="O22" s="30"/>
      <c r="P22" s="30"/>
      <c r="Q22" s="30"/>
      <c r="R22" s="30"/>
    </row>
    <row r="23" spans="1:18" x14ac:dyDescent="0.15">
      <c r="A23" s="40">
        <v>43871</v>
      </c>
      <c r="B23" s="9">
        <v>2478</v>
      </c>
      <c r="C23" s="9"/>
      <c r="D23" s="9">
        <v>849</v>
      </c>
      <c r="E23" s="9">
        <v>108</v>
      </c>
      <c r="F23" s="9">
        <v>3536</v>
      </c>
      <c r="G23" s="10">
        <v>42638</v>
      </c>
      <c r="H23" s="10"/>
      <c r="I23" s="10">
        <v>7333</v>
      </c>
      <c r="J23" s="10">
        <v>1016</v>
      </c>
      <c r="K23" s="10">
        <v>21675</v>
      </c>
      <c r="L23" s="11">
        <v>428438</v>
      </c>
      <c r="M23" s="11">
        <v>26724</v>
      </c>
      <c r="N23" s="11">
        <v>187728</v>
      </c>
      <c r="O23" s="30"/>
      <c r="P23" s="30"/>
      <c r="Q23" s="30"/>
      <c r="R23" s="30"/>
    </row>
    <row r="24" spans="1:18" x14ac:dyDescent="0.15">
      <c r="A24" s="40">
        <v>43872</v>
      </c>
      <c r="B24" s="9">
        <v>2015</v>
      </c>
      <c r="C24" s="9"/>
      <c r="D24" s="9">
        <v>871</v>
      </c>
      <c r="E24" s="9">
        <v>97</v>
      </c>
      <c r="F24" s="9">
        <v>3342</v>
      </c>
      <c r="G24" s="10">
        <v>44653</v>
      </c>
      <c r="H24" s="10"/>
      <c r="I24" s="10">
        <v>8204</v>
      </c>
      <c r="J24" s="10">
        <v>1113</v>
      </c>
      <c r="K24" s="10">
        <v>16067</v>
      </c>
      <c r="L24" s="11">
        <v>451462</v>
      </c>
      <c r="M24" s="11">
        <v>30068</v>
      </c>
      <c r="N24" s="11">
        <v>185037</v>
      </c>
      <c r="O24" s="30"/>
      <c r="P24" s="30"/>
      <c r="Q24" s="30"/>
      <c r="R24" s="30"/>
    </row>
    <row r="25" spans="1:18" x14ac:dyDescent="0.15">
      <c r="A25" s="40">
        <v>43873</v>
      </c>
      <c r="B25" s="9">
        <v>15152</v>
      </c>
      <c r="C25" s="9"/>
      <c r="D25" s="9">
        <v>-174</v>
      </c>
      <c r="E25" s="9">
        <v>254</v>
      </c>
      <c r="F25" s="9">
        <v>2807</v>
      </c>
      <c r="G25" s="10">
        <v>59804</v>
      </c>
      <c r="H25" s="10"/>
      <c r="I25" s="10">
        <v>8030</v>
      </c>
      <c r="J25" s="10">
        <v>1367</v>
      </c>
      <c r="K25" s="10">
        <v>13435</v>
      </c>
      <c r="L25" s="11">
        <v>471531</v>
      </c>
      <c r="M25" s="11">
        <v>29429</v>
      </c>
      <c r="N25" s="11">
        <v>181386</v>
      </c>
      <c r="O25" s="30"/>
      <c r="P25" s="30"/>
      <c r="Q25" s="30"/>
      <c r="R25" s="30"/>
    </row>
    <row r="26" spans="1:18" x14ac:dyDescent="0.15">
      <c r="A26" s="40">
        <v>43874</v>
      </c>
      <c r="B26" s="9">
        <v>5090</v>
      </c>
      <c r="C26" s="9"/>
      <c r="D26" s="9">
        <v>2174</v>
      </c>
      <c r="E26" s="9">
        <v>121</v>
      </c>
      <c r="F26" s="9">
        <v>2450</v>
      </c>
      <c r="G26" s="10">
        <v>63851</v>
      </c>
      <c r="H26" s="10"/>
      <c r="I26" s="10">
        <v>10204</v>
      </c>
      <c r="J26" s="10">
        <v>1380</v>
      </c>
      <c r="K26" s="10">
        <v>10109</v>
      </c>
      <c r="L26" s="11">
        <v>493067</v>
      </c>
      <c r="M26" s="11">
        <v>26905</v>
      </c>
      <c r="N26" s="11">
        <v>177984</v>
      </c>
      <c r="O26" s="30"/>
      <c r="P26" s="30"/>
      <c r="Q26" s="30"/>
      <c r="R26" s="30"/>
    </row>
    <row r="27" spans="1:18" x14ac:dyDescent="0.15">
      <c r="A27" s="40">
        <v>43875</v>
      </c>
      <c r="B27" s="9">
        <v>2641</v>
      </c>
      <c r="C27" s="9"/>
      <c r="D27" s="9">
        <v>849</v>
      </c>
      <c r="E27" s="9">
        <v>143</v>
      </c>
      <c r="F27" s="9">
        <v>2277</v>
      </c>
      <c r="G27" s="10">
        <v>66492</v>
      </c>
      <c r="H27" s="10"/>
      <c r="I27" s="10">
        <v>11053</v>
      </c>
      <c r="J27" s="10">
        <v>1523</v>
      </c>
      <c r="K27" s="10">
        <v>8969</v>
      </c>
      <c r="L27" s="11">
        <v>513183</v>
      </c>
      <c r="M27" s="11">
        <v>30081</v>
      </c>
      <c r="N27" s="11">
        <v>169039</v>
      </c>
      <c r="O27" s="30"/>
      <c r="P27" s="30"/>
      <c r="Q27" s="30"/>
      <c r="R27" s="30"/>
    </row>
    <row r="28" spans="1:18" x14ac:dyDescent="0.15">
      <c r="A28" s="40">
        <v>43876</v>
      </c>
      <c r="B28" s="9">
        <v>2009</v>
      </c>
      <c r="C28" s="9"/>
      <c r="D28" s="9">
        <v>219</v>
      </c>
      <c r="E28" s="9">
        <v>142</v>
      </c>
      <c r="F28" s="9">
        <v>1918</v>
      </c>
      <c r="G28" s="10">
        <v>68500</v>
      </c>
      <c r="H28" s="10"/>
      <c r="I28" s="10">
        <v>11272</v>
      </c>
      <c r="J28" s="10">
        <v>1665</v>
      </c>
      <c r="K28" s="10">
        <v>8228</v>
      </c>
      <c r="L28" s="11">
        <v>529418</v>
      </c>
      <c r="M28" s="11">
        <v>29788</v>
      </c>
      <c r="N28" s="11">
        <v>158764</v>
      </c>
      <c r="O28" s="30"/>
      <c r="P28" s="30"/>
      <c r="Q28" s="30"/>
      <c r="R28" s="30"/>
    </row>
    <row r="29" spans="1:18" x14ac:dyDescent="0.15">
      <c r="A29" s="40">
        <v>43877</v>
      </c>
      <c r="B29" s="9">
        <v>2048</v>
      </c>
      <c r="C29" s="9"/>
      <c r="D29" s="9">
        <v>-628</v>
      </c>
      <c r="E29" s="9">
        <v>105</v>
      </c>
      <c r="F29" s="9">
        <v>1563</v>
      </c>
      <c r="G29" s="10">
        <v>70548</v>
      </c>
      <c r="H29" s="10"/>
      <c r="I29" s="10">
        <v>10644</v>
      </c>
      <c r="J29" s="10">
        <v>1770</v>
      </c>
      <c r="K29" s="10">
        <v>7264</v>
      </c>
      <c r="L29" s="11">
        <v>546016</v>
      </c>
      <c r="M29" s="11">
        <v>28179</v>
      </c>
      <c r="N29" s="11">
        <v>150539</v>
      </c>
      <c r="O29" s="30"/>
      <c r="P29" s="30"/>
      <c r="Q29" s="30"/>
      <c r="R29" s="30"/>
    </row>
    <row r="30" spans="1:18" x14ac:dyDescent="0.15">
      <c r="A30" s="40">
        <v>43878</v>
      </c>
      <c r="B30" s="9">
        <v>1886</v>
      </c>
      <c r="C30" s="9"/>
      <c r="D30" s="9">
        <v>1097</v>
      </c>
      <c r="E30" s="9">
        <v>98</v>
      </c>
      <c r="F30" s="9">
        <v>1432</v>
      </c>
      <c r="G30" s="10">
        <v>72436</v>
      </c>
      <c r="H30" s="10"/>
      <c r="I30" s="10">
        <v>11741</v>
      </c>
      <c r="J30" s="10">
        <v>1868</v>
      </c>
      <c r="K30" s="10">
        <v>6242</v>
      </c>
      <c r="L30" s="11">
        <v>560901</v>
      </c>
      <c r="M30" s="11">
        <v>27908</v>
      </c>
      <c r="N30" s="11">
        <v>141552</v>
      </c>
      <c r="O30" s="30"/>
      <c r="P30" s="30"/>
      <c r="Q30" s="30"/>
      <c r="R30" s="30"/>
    </row>
    <row r="31" spans="1:18" x14ac:dyDescent="0.15">
      <c r="A31" s="40">
        <v>43879</v>
      </c>
      <c r="B31" s="9">
        <v>1749</v>
      </c>
      <c r="C31" s="9"/>
      <c r="D31" s="9">
        <v>236</v>
      </c>
      <c r="E31" s="9">
        <v>136</v>
      </c>
      <c r="F31" s="9">
        <v>1185</v>
      </c>
      <c r="G31" s="10">
        <v>74185</v>
      </c>
      <c r="H31" s="10"/>
      <c r="I31" s="10">
        <v>11977</v>
      </c>
      <c r="J31" s="10">
        <v>2004</v>
      </c>
      <c r="K31" s="10">
        <v>5248</v>
      </c>
      <c r="L31" s="11">
        <v>574418</v>
      </c>
      <c r="M31" s="11">
        <v>25014</v>
      </c>
      <c r="N31" s="11">
        <v>135881</v>
      </c>
      <c r="O31" s="30"/>
      <c r="P31" s="30"/>
      <c r="Q31" s="30"/>
      <c r="R31" s="30"/>
    </row>
    <row r="32" spans="1:18" x14ac:dyDescent="0.15">
      <c r="A32" s="40">
        <v>43880</v>
      </c>
      <c r="B32" s="9">
        <v>820</v>
      </c>
      <c r="C32" s="9"/>
      <c r="D32" s="9">
        <v>-133</v>
      </c>
      <c r="E32" s="9">
        <v>114</v>
      </c>
      <c r="F32" s="9">
        <v>1277</v>
      </c>
      <c r="G32" s="10">
        <v>75002</v>
      </c>
      <c r="H32" s="10"/>
      <c r="I32" s="10">
        <v>11864</v>
      </c>
      <c r="J32" s="10">
        <v>2118</v>
      </c>
      <c r="K32" s="10">
        <v>4922</v>
      </c>
      <c r="L32" s="11">
        <v>589163</v>
      </c>
      <c r="M32" s="11">
        <v>25318</v>
      </c>
      <c r="N32" s="11">
        <v>126363</v>
      </c>
      <c r="O32" s="30"/>
      <c r="P32" s="30"/>
      <c r="Q32" s="30"/>
      <c r="R32" s="30"/>
    </row>
    <row r="33" spans="1:18" x14ac:dyDescent="0.15">
      <c r="A33" s="40">
        <v>43881</v>
      </c>
      <c r="B33" s="9">
        <f>G33-G32</f>
        <v>889</v>
      </c>
      <c r="C33" s="9"/>
      <c r="D33" s="9">
        <f>I33-I32</f>
        <v>-231</v>
      </c>
      <c r="E33" s="9">
        <v>118</v>
      </c>
      <c r="F33" s="9">
        <v>1614</v>
      </c>
      <c r="G33" s="10">
        <v>75891</v>
      </c>
      <c r="H33" s="10"/>
      <c r="I33" s="10">
        <v>11633</v>
      </c>
      <c r="J33" s="10">
        <v>2236</v>
      </c>
      <c r="K33" s="10">
        <v>5206</v>
      </c>
      <c r="L33" s="11">
        <v>606037</v>
      </c>
      <c r="M33" s="11">
        <v>28804</v>
      </c>
      <c r="N33" s="11">
        <v>120302</v>
      </c>
      <c r="O33" s="30"/>
      <c r="P33" s="30"/>
      <c r="Q33" s="30"/>
      <c r="R33" s="30"/>
    </row>
    <row r="34" spans="1:18" x14ac:dyDescent="0.15">
      <c r="A34" s="40">
        <v>43882</v>
      </c>
      <c r="B34" s="9">
        <v>397</v>
      </c>
      <c r="C34" s="9"/>
      <c r="D34" s="9">
        <v>-156</v>
      </c>
      <c r="E34" s="9">
        <v>109</v>
      </c>
      <c r="F34" s="9">
        <v>1361</v>
      </c>
      <c r="G34" s="10">
        <v>76288</v>
      </c>
      <c r="H34" s="10"/>
      <c r="I34" s="10">
        <v>11477</v>
      </c>
      <c r="J34" s="10">
        <v>2345</v>
      </c>
      <c r="K34" s="10">
        <v>5365</v>
      </c>
      <c r="L34" s="11">
        <v>618915</v>
      </c>
      <c r="M34" s="11">
        <v>26441</v>
      </c>
      <c r="N34" s="11">
        <v>113564</v>
      </c>
      <c r="O34" s="30"/>
      <c r="P34" s="30"/>
      <c r="Q34" s="30"/>
      <c r="R34" s="30"/>
    </row>
    <row r="35" spans="1:18" x14ac:dyDescent="0.15">
      <c r="A35" s="40">
        <v>43883</v>
      </c>
      <c r="B35" s="9">
        <v>648</v>
      </c>
      <c r="C35" s="9"/>
      <c r="D35" s="9">
        <v>-509</v>
      </c>
      <c r="E35" s="9">
        <v>97</v>
      </c>
      <c r="F35" s="9">
        <v>882</v>
      </c>
      <c r="G35" s="10">
        <v>76936</v>
      </c>
      <c r="H35" s="10"/>
      <c r="I35" s="10">
        <v>10968</v>
      </c>
      <c r="J35" s="10">
        <v>2442</v>
      </c>
      <c r="K35" s="10">
        <v>4148</v>
      </c>
      <c r="L35" s="11">
        <v>628517</v>
      </c>
      <c r="M35" s="11">
        <v>22128</v>
      </c>
      <c r="N35" s="11">
        <v>106089</v>
      </c>
      <c r="O35" s="30"/>
      <c r="P35" s="30"/>
      <c r="Q35" s="30"/>
      <c r="R35" s="30"/>
    </row>
    <row r="36" spans="1:18" x14ac:dyDescent="0.15">
      <c r="A36" s="40">
        <v>43884</v>
      </c>
      <c r="B36" s="9">
        <v>409</v>
      </c>
      <c r="C36" s="9"/>
      <c r="D36" s="9">
        <v>-1053</v>
      </c>
      <c r="E36" s="9">
        <v>150</v>
      </c>
      <c r="F36" s="9">
        <v>620</v>
      </c>
      <c r="G36" s="10">
        <v>77150</v>
      </c>
      <c r="H36" s="10"/>
      <c r="I36" s="10">
        <v>9915</v>
      </c>
      <c r="J36" s="10">
        <v>2592</v>
      </c>
      <c r="K36" s="10">
        <v>3434</v>
      </c>
      <c r="L36" s="11">
        <v>635531</v>
      </c>
      <c r="M36" s="11">
        <v>16758</v>
      </c>
      <c r="N36" s="11">
        <v>97481</v>
      </c>
      <c r="O36" s="30"/>
      <c r="P36" s="30"/>
      <c r="Q36" s="30"/>
      <c r="R36" s="30"/>
    </row>
    <row r="37" spans="1:18" x14ac:dyDescent="0.15">
      <c r="A37" s="40">
        <v>43885</v>
      </c>
      <c r="B37" s="9">
        <v>508</v>
      </c>
      <c r="C37" s="9"/>
      <c r="D37" s="9">
        <v>-789</v>
      </c>
      <c r="E37" s="9">
        <v>71</v>
      </c>
      <c r="F37" s="9">
        <v>530</v>
      </c>
      <c r="G37" s="10">
        <v>77658</v>
      </c>
      <c r="H37" s="10"/>
      <c r="I37" s="10">
        <v>9126</v>
      </c>
      <c r="J37" s="10">
        <v>2663</v>
      </c>
      <c r="K37" s="10">
        <v>2824</v>
      </c>
      <c r="L37" s="11">
        <v>641742</v>
      </c>
      <c r="M37" s="11">
        <v>15758</v>
      </c>
      <c r="N37" s="11">
        <v>87902</v>
      </c>
      <c r="O37" s="30"/>
      <c r="P37" s="30"/>
      <c r="Q37" s="30"/>
      <c r="R37" s="30"/>
    </row>
    <row r="38" spans="1:18" x14ac:dyDescent="0.15">
      <c r="A38" s="40">
        <v>43886</v>
      </c>
      <c r="B38" s="9">
        <v>406</v>
      </c>
      <c r="C38" s="9"/>
      <c r="D38" s="9">
        <v>-374</v>
      </c>
      <c r="E38" s="9">
        <v>52</v>
      </c>
      <c r="F38" s="9">
        <v>439</v>
      </c>
      <c r="G38" s="10">
        <v>78064</v>
      </c>
      <c r="H38" s="10"/>
      <c r="I38" s="10">
        <v>8752</v>
      </c>
      <c r="J38" s="10">
        <v>2715</v>
      </c>
      <c r="K38" s="10">
        <v>2491</v>
      </c>
      <c r="L38" s="11">
        <v>647406</v>
      </c>
      <c r="M38" s="11">
        <v>14573</v>
      </c>
      <c r="N38" s="11">
        <v>79108</v>
      </c>
      <c r="O38" s="30"/>
      <c r="P38" s="30"/>
      <c r="Q38" s="30"/>
      <c r="R38" s="30"/>
    </row>
    <row r="39" spans="1:18" x14ac:dyDescent="0.15">
      <c r="A39" s="40">
        <v>43887</v>
      </c>
      <c r="B39" s="9">
        <v>433</v>
      </c>
      <c r="C39" s="9"/>
      <c r="D39" s="9">
        <v>-406</v>
      </c>
      <c r="E39" s="9">
        <v>29</v>
      </c>
      <c r="F39" s="9">
        <v>508</v>
      </c>
      <c r="G39" s="10">
        <v>78497</v>
      </c>
      <c r="H39" s="10"/>
      <c r="I39" s="10">
        <v>8346</v>
      </c>
      <c r="J39" s="10">
        <v>2744</v>
      </c>
      <c r="K39" s="10">
        <v>2358</v>
      </c>
      <c r="L39" s="11">
        <v>652174</v>
      </c>
      <c r="M39" s="11">
        <v>12823</v>
      </c>
      <c r="N39" s="11">
        <v>71572</v>
      </c>
      <c r="O39" s="30"/>
      <c r="P39" s="30"/>
      <c r="Q39" s="30"/>
      <c r="R39" s="30"/>
    </row>
    <row r="40" spans="1:18" x14ac:dyDescent="0.15">
      <c r="A40" s="40">
        <v>43888</v>
      </c>
      <c r="B40" s="9">
        <v>327</v>
      </c>
      <c r="C40" s="9"/>
      <c r="D40" s="9">
        <v>-394</v>
      </c>
      <c r="E40" s="9">
        <v>44</v>
      </c>
      <c r="F40" s="9">
        <v>452</v>
      </c>
      <c r="G40" s="10">
        <v>78824</v>
      </c>
      <c r="H40" s="10"/>
      <c r="I40" s="10">
        <v>7952</v>
      </c>
      <c r="J40" s="10">
        <v>2788</v>
      </c>
      <c r="K40" s="10">
        <v>2308</v>
      </c>
      <c r="L40" s="11">
        <v>656054</v>
      </c>
      <c r="M40" s="11">
        <v>10525</v>
      </c>
      <c r="N40" s="11">
        <v>65225</v>
      </c>
      <c r="O40" s="30"/>
      <c r="P40" s="30"/>
      <c r="Q40" s="30"/>
      <c r="R40" s="30"/>
    </row>
    <row r="41" spans="1:18" x14ac:dyDescent="0.15">
      <c r="A41" s="40">
        <v>43889</v>
      </c>
      <c r="B41" s="9">
        <v>427</v>
      </c>
      <c r="C41" s="9"/>
      <c r="D41" s="9">
        <v>-288</v>
      </c>
      <c r="E41" s="9">
        <v>47</v>
      </c>
      <c r="F41" s="9">
        <v>248</v>
      </c>
      <c r="G41" s="10">
        <v>79251</v>
      </c>
      <c r="H41" s="10"/>
      <c r="I41" s="10">
        <v>7664</v>
      </c>
      <c r="J41" s="10">
        <v>2835</v>
      </c>
      <c r="K41" s="10">
        <v>1418</v>
      </c>
      <c r="L41" s="11">
        <v>658587</v>
      </c>
      <c r="M41" s="11">
        <v>10193</v>
      </c>
      <c r="N41" s="11">
        <v>58233</v>
      </c>
      <c r="O41" s="30"/>
      <c r="P41" s="30"/>
      <c r="Q41" s="30"/>
      <c r="R41" s="30"/>
    </row>
    <row r="42" spans="1:18" x14ac:dyDescent="0.15">
      <c r="A42" s="40">
        <v>43890</v>
      </c>
      <c r="B42" s="9">
        <v>573</v>
      </c>
      <c r="C42" s="9"/>
      <c r="D42" s="9">
        <v>-299</v>
      </c>
      <c r="E42" s="9">
        <v>35</v>
      </c>
      <c r="F42" s="9">
        <v>132</v>
      </c>
      <c r="G42" s="10">
        <v>79824</v>
      </c>
      <c r="H42" s="10"/>
      <c r="I42" s="10">
        <v>7365</v>
      </c>
      <c r="J42" s="10">
        <v>2870</v>
      </c>
      <c r="K42" s="10">
        <v>851</v>
      </c>
      <c r="L42" s="11">
        <v>660716</v>
      </c>
      <c r="M42" s="11">
        <v>8620</v>
      </c>
      <c r="N42" s="11">
        <v>51856</v>
      </c>
      <c r="O42" s="30"/>
      <c r="P42" s="30"/>
      <c r="Q42" s="30"/>
      <c r="R42" s="30"/>
    </row>
    <row r="43" spans="1:18" x14ac:dyDescent="0.15">
      <c r="A43" s="40">
        <v>43891</v>
      </c>
      <c r="B43" s="9">
        <v>202</v>
      </c>
      <c r="C43" s="9"/>
      <c r="D43" s="9">
        <v>-255</v>
      </c>
      <c r="E43" s="9">
        <v>42</v>
      </c>
      <c r="F43" s="9">
        <v>141</v>
      </c>
      <c r="G43" s="10">
        <v>80026</v>
      </c>
      <c r="H43" s="10"/>
      <c r="I43" s="10">
        <v>7110</v>
      </c>
      <c r="J43" s="10">
        <v>2912</v>
      </c>
      <c r="K43" s="10">
        <v>715</v>
      </c>
      <c r="L43" s="11">
        <v>663240</v>
      </c>
      <c r="M43" s="11">
        <v>8154</v>
      </c>
      <c r="N43" s="11">
        <v>46219</v>
      </c>
      <c r="O43" s="30"/>
      <c r="P43" s="30"/>
      <c r="Q43" s="30"/>
      <c r="R43" s="30"/>
    </row>
    <row r="44" spans="1:18" x14ac:dyDescent="0.15">
      <c r="A44" s="40">
        <v>43892</v>
      </c>
      <c r="B44" s="9">
        <v>125</v>
      </c>
      <c r="C44" s="9"/>
      <c r="D44" s="9">
        <v>-304</v>
      </c>
      <c r="E44" s="9">
        <v>31</v>
      </c>
      <c r="F44" s="9">
        <v>129</v>
      </c>
      <c r="G44" s="10">
        <v>80151</v>
      </c>
      <c r="H44" s="10"/>
      <c r="I44" s="10">
        <v>6806</v>
      </c>
      <c r="J44" s="10">
        <v>2943</v>
      </c>
      <c r="K44" s="10">
        <v>587</v>
      </c>
      <c r="L44" s="11">
        <v>664899</v>
      </c>
      <c r="M44" s="11">
        <v>7650</v>
      </c>
      <c r="N44" s="11">
        <v>40651</v>
      </c>
      <c r="O44" s="30"/>
      <c r="P44" s="30"/>
      <c r="Q44" s="30"/>
      <c r="R44" s="30"/>
    </row>
    <row r="45" spans="1:18" x14ac:dyDescent="0.15">
      <c r="A45" s="40">
        <v>43893</v>
      </c>
      <c r="B45" s="9">
        <v>119</v>
      </c>
      <c r="C45" s="9"/>
      <c r="D45" s="9">
        <v>-390</v>
      </c>
      <c r="E45" s="9">
        <v>38</v>
      </c>
      <c r="F45" s="9">
        <v>143</v>
      </c>
      <c r="G45" s="10">
        <v>80270</v>
      </c>
      <c r="H45" s="10">
        <v>18</v>
      </c>
      <c r="I45" s="10">
        <v>6416</v>
      </c>
      <c r="J45" s="10">
        <v>2981</v>
      </c>
      <c r="K45" s="10">
        <v>520</v>
      </c>
      <c r="L45" s="11">
        <v>666397</v>
      </c>
      <c r="M45" s="11">
        <v>6250</v>
      </c>
      <c r="N45" s="11">
        <v>36432</v>
      </c>
      <c r="O45" s="30"/>
      <c r="P45" s="30"/>
      <c r="Q45" s="30"/>
      <c r="R45" s="30"/>
    </row>
    <row r="46" spans="1:18" x14ac:dyDescent="0.15">
      <c r="A46" s="40">
        <v>43894</v>
      </c>
      <c r="B46" s="9">
        <v>139</v>
      </c>
      <c r="C46" s="9">
        <v>2</v>
      </c>
      <c r="D46" s="9">
        <v>-464</v>
      </c>
      <c r="E46" s="9">
        <v>31</v>
      </c>
      <c r="F46" s="9">
        <v>143</v>
      </c>
      <c r="G46" s="10">
        <v>80409</v>
      </c>
      <c r="H46" s="10">
        <f>H47-C47</f>
        <v>20</v>
      </c>
      <c r="I46" s="10">
        <v>5952</v>
      </c>
      <c r="J46" s="10">
        <v>3012</v>
      </c>
      <c r="K46" s="10">
        <v>522</v>
      </c>
      <c r="L46" s="11">
        <v>669025</v>
      </c>
      <c r="M46" s="11">
        <v>6584</v>
      </c>
      <c r="N46" s="11">
        <v>32870</v>
      </c>
      <c r="O46" s="30"/>
      <c r="P46" s="30"/>
      <c r="Q46" s="30"/>
      <c r="R46" s="30"/>
    </row>
    <row r="47" spans="1:18" x14ac:dyDescent="0.15">
      <c r="A47" s="40">
        <v>43895</v>
      </c>
      <c r="B47" s="9">
        <v>143</v>
      </c>
      <c r="C47" s="9">
        <v>16</v>
      </c>
      <c r="D47" s="9">
        <v>-215</v>
      </c>
      <c r="E47" s="9">
        <v>30</v>
      </c>
      <c r="F47" s="9">
        <v>102</v>
      </c>
      <c r="G47" s="10">
        <v>80552</v>
      </c>
      <c r="H47" s="10">
        <f>H48-C48</f>
        <v>36</v>
      </c>
      <c r="I47" s="10">
        <v>5737</v>
      </c>
      <c r="J47" s="10">
        <v>3042</v>
      </c>
      <c r="K47" s="10">
        <v>482</v>
      </c>
      <c r="L47" s="11">
        <v>670854</v>
      </c>
      <c r="M47" s="11">
        <v>5457</v>
      </c>
      <c r="N47" s="11">
        <v>29896</v>
      </c>
      <c r="O47" s="30"/>
      <c r="P47" s="30"/>
      <c r="Q47" s="30"/>
      <c r="R47" s="30"/>
    </row>
    <row r="48" spans="1:18" x14ac:dyDescent="0.15">
      <c r="A48" s="40">
        <v>43896</v>
      </c>
      <c r="B48" s="9">
        <v>99</v>
      </c>
      <c r="C48" s="9">
        <v>24</v>
      </c>
      <c r="D48" s="9">
        <v>-248</v>
      </c>
      <c r="E48" s="9">
        <v>28</v>
      </c>
      <c r="F48" s="9">
        <v>99</v>
      </c>
      <c r="G48" s="10">
        <v>80651</v>
      </c>
      <c r="H48" s="10">
        <v>60</v>
      </c>
      <c r="I48" s="10">
        <v>5489</v>
      </c>
      <c r="J48" s="10">
        <v>3070</v>
      </c>
      <c r="K48" s="10">
        <v>502</v>
      </c>
      <c r="L48" s="11">
        <v>672458</v>
      </c>
      <c r="M48" s="11">
        <v>4773</v>
      </c>
      <c r="N48" s="11">
        <v>26730</v>
      </c>
      <c r="O48" s="30"/>
      <c r="P48" s="30"/>
      <c r="Q48" s="30"/>
      <c r="R48" s="30"/>
    </row>
    <row r="49" spans="1:18" x14ac:dyDescent="0.15">
      <c r="A49" s="40">
        <v>43897</v>
      </c>
      <c r="B49" s="9">
        <v>44</v>
      </c>
      <c r="C49" s="9">
        <v>3</v>
      </c>
      <c r="D49" s="9">
        <v>-225</v>
      </c>
      <c r="E49" s="9">
        <v>27</v>
      </c>
      <c r="F49" s="9">
        <v>84</v>
      </c>
      <c r="G49" s="10">
        <v>80695</v>
      </c>
      <c r="H49" s="10">
        <v>63</v>
      </c>
      <c r="I49" s="10">
        <v>5264</v>
      </c>
      <c r="J49" s="10">
        <v>3097</v>
      </c>
      <c r="K49" s="10">
        <v>458</v>
      </c>
      <c r="L49" s="11">
        <v>674038</v>
      </c>
      <c r="M49" s="11">
        <v>4021</v>
      </c>
      <c r="N49" s="11">
        <v>23074</v>
      </c>
      <c r="O49" s="30"/>
      <c r="P49" s="30"/>
      <c r="Q49" s="30"/>
      <c r="R49" s="30"/>
    </row>
    <row r="50" spans="1:18" x14ac:dyDescent="0.15">
      <c r="A50" s="40">
        <v>43898</v>
      </c>
      <c r="B50" s="9">
        <v>40</v>
      </c>
      <c r="C50" s="9">
        <v>4</v>
      </c>
      <c r="D50" s="9">
        <v>-153</v>
      </c>
      <c r="E50" s="9">
        <v>22</v>
      </c>
      <c r="F50" s="9">
        <v>60</v>
      </c>
      <c r="G50" s="10">
        <v>80735</v>
      </c>
      <c r="H50" s="10">
        <v>67</v>
      </c>
      <c r="I50" s="10">
        <v>5111</v>
      </c>
      <c r="J50" s="10">
        <v>3119</v>
      </c>
      <c r="K50" s="10">
        <v>421</v>
      </c>
      <c r="L50" s="11">
        <v>674760</v>
      </c>
      <c r="M50" s="11">
        <v>3802</v>
      </c>
      <c r="N50" s="11">
        <v>20146</v>
      </c>
      <c r="O50" s="30"/>
      <c r="P50" s="30"/>
      <c r="Q50" s="30"/>
      <c r="R50" s="30"/>
    </row>
    <row r="51" spans="1:18" x14ac:dyDescent="0.15">
      <c r="A51" s="40">
        <v>43899</v>
      </c>
      <c r="B51" s="9">
        <v>19</v>
      </c>
      <c r="C51" s="9">
        <v>2</v>
      </c>
      <c r="D51" s="9">
        <v>-317</v>
      </c>
      <c r="E51" s="9">
        <v>17</v>
      </c>
      <c r="F51" s="9">
        <v>36</v>
      </c>
      <c r="G51" s="10">
        <v>80754</v>
      </c>
      <c r="H51" s="10">
        <v>69</v>
      </c>
      <c r="I51" s="10">
        <v>4794</v>
      </c>
      <c r="J51" s="10">
        <v>3136</v>
      </c>
      <c r="K51" s="10">
        <v>349</v>
      </c>
      <c r="L51" s="11">
        <v>675338</v>
      </c>
      <c r="M51" s="11">
        <v>4148</v>
      </c>
      <c r="N51" s="11">
        <v>16982</v>
      </c>
      <c r="O51" s="30"/>
      <c r="P51" s="30"/>
      <c r="Q51" s="30"/>
      <c r="R51" s="30"/>
    </row>
    <row r="52" spans="1:18" x14ac:dyDescent="0.15">
      <c r="A52" s="40">
        <v>43900</v>
      </c>
      <c r="B52" s="9">
        <v>24</v>
      </c>
      <c r="C52" s="9">
        <v>10</v>
      </c>
      <c r="D52" s="9">
        <v>-302</v>
      </c>
      <c r="E52" s="9">
        <v>22</v>
      </c>
      <c r="F52" s="9">
        <v>31</v>
      </c>
      <c r="G52" s="10">
        <v>80778</v>
      </c>
      <c r="H52" s="10">
        <v>79</v>
      </c>
      <c r="I52" s="10">
        <v>4492</v>
      </c>
      <c r="J52" s="10">
        <v>3158</v>
      </c>
      <c r="K52" s="10">
        <v>285</v>
      </c>
      <c r="L52" s="11">
        <v>675886</v>
      </c>
      <c r="M52" s="11">
        <v>3235</v>
      </c>
      <c r="N52" s="11">
        <v>14607</v>
      </c>
      <c r="O52" s="30"/>
      <c r="P52" s="30"/>
      <c r="Q52" s="30"/>
      <c r="R52" s="30"/>
    </row>
    <row r="53" spans="1:18" x14ac:dyDescent="0.15">
      <c r="A53" s="40">
        <v>43901</v>
      </c>
      <c r="B53" s="9">
        <v>15</v>
      </c>
      <c r="C53" s="9">
        <v>6</v>
      </c>
      <c r="D53" s="9">
        <v>-235</v>
      </c>
      <c r="E53" s="9">
        <v>11</v>
      </c>
      <c r="F53" s="9">
        <v>33</v>
      </c>
      <c r="G53" s="10">
        <v>80793</v>
      </c>
      <c r="H53" s="10">
        <v>85</v>
      </c>
      <c r="I53" s="10">
        <v>4257</v>
      </c>
      <c r="J53" s="10">
        <v>3169</v>
      </c>
      <c r="K53" s="10">
        <v>253</v>
      </c>
      <c r="L53" s="11">
        <v>677243</v>
      </c>
      <c r="M53" s="11">
        <v>2206</v>
      </c>
      <c r="N53" s="11">
        <v>13701</v>
      </c>
      <c r="O53" s="30"/>
      <c r="P53" s="30"/>
      <c r="Q53" s="30"/>
      <c r="R53" s="30"/>
    </row>
    <row r="54" spans="1:18" x14ac:dyDescent="0.15">
      <c r="A54" s="40">
        <v>43902</v>
      </c>
      <c r="B54" s="9">
        <v>8</v>
      </c>
      <c r="C54" s="9">
        <v>3</v>
      </c>
      <c r="D54" s="9">
        <v>-237</v>
      </c>
      <c r="E54" s="9">
        <v>7</v>
      </c>
      <c r="F54" s="9">
        <v>33</v>
      </c>
      <c r="G54" s="10">
        <v>80813</v>
      </c>
      <c r="H54" s="10">
        <v>88</v>
      </c>
      <c r="I54" s="10">
        <v>4020</v>
      </c>
      <c r="J54" s="10">
        <v>3176</v>
      </c>
      <c r="K54" s="10">
        <v>147</v>
      </c>
      <c r="L54" s="11">
        <v>678088</v>
      </c>
      <c r="M54" s="11">
        <v>2483</v>
      </c>
      <c r="N54" s="11">
        <v>12161</v>
      </c>
      <c r="O54" s="30"/>
      <c r="P54" s="30"/>
      <c r="Q54" s="30"/>
      <c r="R54" s="30"/>
    </row>
    <row r="55" spans="1:18" x14ac:dyDescent="0.15">
      <c r="A55" s="40">
        <v>43903</v>
      </c>
      <c r="B55" s="9">
        <v>11</v>
      </c>
      <c r="C55" s="9">
        <v>7</v>
      </c>
      <c r="D55" s="9">
        <v>-410</v>
      </c>
      <c r="E55" s="9">
        <v>13</v>
      </c>
      <c r="F55" s="9">
        <v>17</v>
      </c>
      <c r="G55" s="10">
        <v>80824</v>
      </c>
      <c r="H55" s="10">
        <v>95</v>
      </c>
      <c r="I55" s="10">
        <v>3610</v>
      </c>
      <c r="J55" s="10">
        <v>3189</v>
      </c>
      <c r="K55" s="10">
        <v>115</v>
      </c>
      <c r="L55" s="11">
        <v>678935</v>
      </c>
      <c r="M55" s="11">
        <v>2174</v>
      </c>
      <c r="N55" s="11">
        <v>10879</v>
      </c>
      <c r="O55" s="30"/>
      <c r="P55" s="30"/>
      <c r="Q55" s="30"/>
      <c r="R55" s="30"/>
    </row>
    <row r="56" spans="1:18" x14ac:dyDescent="0.15">
      <c r="A56" s="40">
        <v>43904</v>
      </c>
      <c r="B56" s="9">
        <v>20</v>
      </c>
      <c r="C56" s="9">
        <v>16</v>
      </c>
      <c r="D56" s="9">
        <v>-384</v>
      </c>
      <c r="E56" s="9">
        <v>10</v>
      </c>
      <c r="F56" s="9">
        <v>39</v>
      </c>
      <c r="G56" s="10">
        <v>80844</v>
      </c>
      <c r="H56" s="10">
        <v>111</v>
      </c>
      <c r="I56" s="10">
        <v>3226</v>
      </c>
      <c r="J56" s="10">
        <v>3199</v>
      </c>
      <c r="K56" s="10">
        <v>113</v>
      </c>
      <c r="L56" s="11">
        <v>679759</v>
      </c>
      <c r="M56" s="11">
        <v>1409</v>
      </c>
      <c r="N56" s="11">
        <v>10189</v>
      </c>
      <c r="O56" s="30"/>
      <c r="P56" s="30"/>
      <c r="Q56" s="30"/>
      <c r="R56" s="30"/>
    </row>
    <row r="57" spans="1:18" x14ac:dyDescent="0.15">
      <c r="A57" s="40">
        <v>43905</v>
      </c>
      <c r="B57" s="9">
        <v>16</v>
      </c>
      <c r="C57" s="9">
        <v>12</v>
      </c>
      <c r="D57" s="9">
        <v>-194</v>
      </c>
      <c r="E57" s="9">
        <v>14</v>
      </c>
      <c r="F57" s="9">
        <v>41</v>
      </c>
      <c r="G57" s="10">
        <v>80860</v>
      </c>
      <c r="H57" s="10">
        <v>123</v>
      </c>
      <c r="I57" s="10">
        <v>3032</v>
      </c>
      <c r="J57" s="10">
        <v>3213</v>
      </c>
      <c r="K57" s="10">
        <v>134</v>
      </c>
      <c r="L57" s="11">
        <v>680462</v>
      </c>
      <c r="M57" s="11">
        <v>1316</v>
      </c>
      <c r="N57" s="11">
        <v>9582</v>
      </c>
      <c r="O57" s="30"/>
      <c r="P57" s="30"/>
      <c r="Q57" s="30"/>
      <c r="R57" s="30"/>
    </row>
    <row r="58" spans="1:18" x14ac:dyDescent="0.15">
      <c r="A58" s="40">
        <v>43906</v>
      </c>
      <c r="B58" s="9">
        <v>21</v>
      </c>
      <c r="C58" s="9">
        <v>20</v>
      </c>
      <c r="D58" s="9">
        <v>-202</v>
      </c>
      <c r="E58" s="9">
        <v>13</v>
      </c>
      <c r="F58" s="9">
        <v>45</v>
      </c>
      <c r="G58" s="10">
        <v>80881</v>
      </c>
      <c r="H58" s="10">
        <v>143</v>
      </c>
      <c r="I58" s="10">
        <v>2830</v>
      </c>
      <c r="J58" s="10">
        <v>3226</v>
      </c>
      <c r="K58" s="10">
        <v>128</v>
      </c>
      <c r="L58" s="11">
        <v>681404</v>
      </c>
      <c r="M58" s="11">
        <v>1105</v>
      </c>
      <c r="N58" s="11">
        <v>9351</v>
      </c>
      <c r="O58" s="30"/>
      <c r="P58" s="30"/>
      <c r="Q58" s="30"/>
      <c r="R58" s="30"/>
    </row>
    <row r="59" spans="1:18" x14ac:dyDescent="0.15">
      <c r="A59" s="40">
        <v>43907</v>
      </c>
      <c r="B59" s="9">
        <v>13</v>
      </c>
      <c r="C59" s="9">
        <v>12</v>
      </c>
      <c r="D59" s="9">
        <v>-208</v>
      </c>
      <c r="E59" s="9">
        <v>11</v>
      </c>
      <c r="F59" s="9">
        <v>21</v>
      </c>
      <c r="G59" s="10">
        <v>80894</v>
      </c>
      <c r="H59" s="10">
        <v>155</v>
      </c>
      <c r="I59" s="10">
        <v>2622</v>
      </c>
      <c r="J59" s="10">
        <v>3237</v>
      </c>
      <c r="K59" s="10">
        <v>119</v>
      </c>
      <c r="L59" s="11">
        <v>682327</v>
      </c>
      <c r="M59" s="11">
        <v>1014</v>
      </c>
      <c r="N59" s="11">
        <v>9222</v>
      </c>
      <c r="O59" s="30"/>
      <c r="P59" s="30"/>
      <c r="Q59" s="30"/>
      <c r="R59" s="30"/>
    </row>
    <row r="60" spans="1:18" x14ac:dyDescent="0.15">
      <c r="A60" s="40">
        <v>43908</v>
      </c>
      <c r="B60" s="9">
        <v>34</v>
      </c>
      <c r="C60" s="9">
        <v>34</v>
      </c>
      <c r="D60" s="9">
        <v>-308</v>
      </c>
      <c r="E60" s="9">
        <v>8</v>
      </c>
      <c r="F60" s="9">
        <v>23</v>
      </c>
      <c r="G60" s="10">
        <v>80928</v>
      </c>
      <c r="H60" s="10">
        <v>189</v>
      </c>
      <c r="I60" s="10">
        <v>2314</v>
      </c>
      <c r="J60" s="10">
        <v>3245</v>
      </c>
      <c r="K60" s="10">
        <v>105</v>
      </c>
      <c r="L60" s="11">
        <v>683281</v>
      </c>
      <c r="M60" s="11">
        <v>1032</v>
      </c>
      <c r="N60" s="11">
        <v>9144</v>
      </c>
      <c r="O60" s="30"/>
      <c r="P60" s="30"/>
      <c r="Q60" s="30"/>
      <c r="R60" s="30"/>
    </row>
    <row r="61" spans="1:18" x14ac:dyDescent="0.15">
      <c r="A61" s="40">
        <v>43909</v>
      </c>
      <c r="B61" s="9">
        <v>39</v>
      </c>
      <c r="C61" s="9">
        <v>39</v>
      </c>
      <c r="D61" s="9">
        <v>-178</v>
      </c>
      <c r="E61" s="9">
        <v>3</v>
      </c>
      <c r="F61" s="9">
        <v>31</v>
      </c>
      <c r="G61" s="10">
        <v>80967</v>
      </c>
      <c r="H61" s="10">
        <v>228</v>
      </c>
      <c r="I61" s="10">
        <v>2136</v>
      </c>
      <c r="J61" s="10">
        <v>3248</v>
      </c>
      <c r="K61" s="10">
        <v>104</v>
      </c>
      <c r="L61" s="11">
        <v>684331</v>
      </c>
      <c r="M61" s="11">
        <v>1197</v>
      </c>
      <c r="N61" s="11">
        <v>8989</v>
      </c>
      <c r="O61" s="30"/>
      <c r="P61" s="30"/>
      <c r="Q61" s="30"/>
      <c r="R61" s="30"/>
    </row>
    <row r="62" spans="1:18" x14ac:dyDescent="0.15">
      <c r="A62" s="40">
        <v>43910</v>
      </c>
      <c r="B62" s="9">
        <v>41</v>
      </c>
      <c r="C62" s="9">
        <v>41</v>
      </c>
      <c r="D62" s="9">
        <v>-173</v>
      </c>
      <c r="E62" s="9">
        <v>7</v>
      </c>
      <c r="F62" s="9">
        <v>36</v>
      </c>
      <c r="G62" s="10">
        <v>81008</v>
      </c>
      <c r="H62" s="10">
        <v>269</v>
      </c>
      <c r="I62" s="10">
        <v>1963</v>
      </c>
      <c r="J62" s="10">
        <v>3255</v>
      </c>
      <c r="K62" s="10">
        <v>106</v>
      </c>
      <c r="L62" s="11">
        <v>685866</v>
      </c>
      <c r="M62" s="11">
        <v>1191</v>
      </c>
      <c r="N62" s="11">
        <v>9371</v>
      </c>
      <c r="O62" s="30"/>
      <c r="P62" s="30"/>
      <c r="Q62" s="30"/>
      <c r="R62" s="30"/>
    </row>
    <row r="63" spans="1:18" x14ac:dyDescent="0.15">
      <c r="A63" s="40">
        <v>43911</v>
      </c>
      <c r="B63" s="9">
        <v>46</v>
      </c>
      <c r="C63" s="9">
        <v>45</v>
      </c>
      <c r="D63" s="9">
        <v>-118</v>
      </c>
      <c r="E63" s="9">
        <v>6</v>
      </c>
      <c r="F63" s="9">
        <v>45</v>
      </c>
      <c r="G63" s="10">
        <v>81054</v>
      </c>
      <c r="H63" s="10">
        <v>314</v>
      </c>
      <c r="I63" s="10">
        <v>1845</v>
      </c>
      <c r="J63" s="10">
        <v>3261</v>
      </c>
      <c r="K63" s="10">
        <v>118</v>
      </c>
      <c r="L63" s="11">
        <v>687680</v>
      </c>
      <c r="M63" s="11">
        <v>1110</v>
      </c>
      <c r="N63" s="11">
        <v>10071</v>
      </c>
      <c r="O63" s="30"/>
      <c r="P63" s="30"/>
      <c r="Q63" s="30"/>
      <c r="R63" s="30"/>
    </row>
    <row r="64" spans="1:18" x14ac:dyDescent="0.15">
      <c r="A64" s="40">
        <v>43912</v>
      </c>
      <c r="B64" s="9">
        <v>39</v>
      </c>
      <c r="C64" s="9">
        <v>39</v>
      </c>
      <c r="D64" s="9">
        <v>-96</v>
      </c>
      <c r="E64" s="9">
        <v>9</v>
      </c>
      <c r="F64" s="9">
        <v>47</v>
      </c>
      <c r="G64" s="10">
        <v>81093</v>
      </c>
      <c r="H64" s="10">
        <v>353</v>
      </c>
      <c r="I64" s="10">
        <v>1749</v>
      </c>
      <c r="J64" s="10">
        <v>3153</v>
      </c>
      <c r="K64" s="10">
        <v>136</v>
      </c>
      <c r="L64" s="11">
        <v>688993</v>
      </c>
      <c r="M64" s="11">
        <v>661</v>
      </c>
      <c r="N64" s="11">
        <v>10701</v>
      </c>
      <c r="O64" s="30"/>
      <c r="P64" s="30"/>
      <c r="Q64" s="30"/>
      <c r="R64" s="30"/>
    </row>
    <row r="65" spans="1:18" x14ac:dyDescent="0.15">
      <c r="A65" s="40">
        <v>43913</v>
      </c>
      <c r="B65" s="9">
        <v>78</v>
      </c>
      <c r="C65" s="9">
        <v>74</v>
      </c>
      <c r="D65" s="9">
        <v>-176</v>
      </c>
      <c r="E65" s="9">
        <v>7</v>
      </c>
      <c r="F65" s="9">
        <v>35</v>
      </c>
      <c r="G65" s="10">
        <v>81171</v>
      </c>
      <c r="H65" s="10">
        <v>427</v>
      </c>
      <c r="I65" s="10">
        <v>1573</v>
      </c>
      <c r="J65" s="10">
        <v>3277</v>
      </c>
      <c r="K65" s="10">
        <v>132</v>
      </c>
      <c r="L65" s="11">
        <v>691185</v>
      </c>
      <c r="M65" s="11">
        <v>769</v>
      </c>
      <c r="N65" s="11">
        <v>12077</v>
      </c>
      <c r="O65" s="30"/>
      <c r="P65" s="30"/>
      <c r="Q65" s="30"/>
      <c r="R65" s="30"/>
    </row>
    <row r="66" spans="1:18" x14ac:dyDescent="0.15">
      <c r="A66" s="40">
        <v>43914</v>
      </c>
      <c r="B66" s="9">
        <v>47</v>
      </c>
      <c r="C66" s="9">
        <v>47</v>
      </c>
      <c r="D66" s="9">
        <v>-174</v>
      </c>
      <c r="E66" s="9">
        <v>4</v>
      </c>
      <c r="F66" s="9">
        <v>33</v>
      </c>
      <c r="G66" s="10">
        <v>81218</v>
      </c>
      <c r="H66" s="10">
        <v>474</v>
      </c>
      <c r="I66" s="10">
        <v>1399</v>
      </c>
      <c r="J66" s="10">
        <v>3281</v>
      </c>
      <c r="K66" s="10">
        <v>134</v>
      </c>
      <c r="L66" s="11">
        <v>693223</v>
      </c>
      <c r="M66" s="11">
        <v>1215</v>
      </c>
      <c r="N66" s="11">
        <v>13356</v>
      </c>
      <c r="O66" s="30"/>
      <c r="P66" s="30"/>
      <c r="Q66" s="30"/>
      <c r="R66" s="30"/>
    </row>
    <row r="67" spans="1:18" x14ac:dyDescent="0.15">
      <c r="A67" s="40">
        <v>43915</v>
      </c>
      <c r="B67" s="9">
        <v>67</v>
      </c>
      <c r="C67" s="9">
        <f>B67</f>
        <v>67</v>
      </c>
      <c r="D67" s="9">
        <v>-164</v>
      </c>
      <c r="E67" s="9">
        <v>6</v>
      </c>
      <c r="F67" s="9">
        <v>58</v>
      </c>
      <c r="G67" s="10">
        <v>81285</v>
      </c>
      <c r="H67" s="10">
        <v>541</v>
      </c>
      <c r="I67" s="10">
        <v>1235</v>
      </c>
      <c r="J67" s="10">
        <v>3287</v>
      </c>
      <c r="K67" s="10">
        <v>159</v>
      </c>
      <c r="L67" s="11">
        <v>695305</v>
      </c>
      <c r="M67" s="11">
        <v>721</v>
      </c>
      <c r="N67" s="11">
        <v>14714</v>
      </c>
      <c r="O67" s="30"/>
      <c r="P67" s="30"/>
      <c r="Q67" s="30"/>
      <c r="R67" s="30"/>
    </row>
    <row r="68" spans="1:18" x14ac:dyDescent="0.15">
      <c r="A68" s="40">
        <v>43916</v>
      </c>
      <c r="B68" s="9">
        <v>55</v>
      </c>
      <c r="C68" s="9">
        <v>54</v>
      </c>
      <c r="D68" s="9">
        <v>-201</v>
      </c>
      <c r="E68" s="9">
        <v>5</v>
      </c>
      <c r="F68" s="9">
        <v>49</v>
      </c>
      <c r="G68" s="10">
        <v>81340</v>
      </c>
      <c r="H68" s="10">
        <v>595</v>
      </c>
      <c r="I68" s="10">
        <v>1034</v>
      </c>
      <c r="J68" s="10">
        <v>3292</v>
      </c>
      <c r="K68" s="10">
        <v>189</v>
      </c>
      <c r="L68" s="11">
        <v>697470</v>
      </c>
      <c r="M68" s="11">
        <v>837</v>
      </c>
      <c r="N68" s="11">
        <v>16005</v>
      </c>
      <c r="O68" s="30"/>
      <c r="P68" s="30"/>
      <c r="Q68" s="30"/>
      <c r="R68" s="30"/>
    </row>
    <row r="69" spans="1:18" x14ac:dyDescent="0.15">
      <c r="A69" s="40">
        <v>43917</v>
      </c>
      <c r="B69" s="9">
        <v>54</v>
      </c>
      <c r="C69" s="9">
        <v>54</v>
      </c>
      <c r="D69" s="9">
        <v>-113</v>
      </c>
      <c r="E69" s="9">
        <v>3</v>
      </c>
      <c r="F69" s="9">
        <v>29</v>
      </c>
      <c r="G69" s="10">
        <v>81394</v>
      </c>
      <c r="H69" s="10">
        <v>649</v>
      </c>
      <c r="I69" s="10">
        <v>921</v>
      </c>
      <c r="J69" s="10">
        <v>3295</v>
      </c>
      <c r="K69" s="10">
        <v>184</v>
      </c>
      <c r="L69" s="11">
        <v>699396</v>
      </c>
      <c r="M69" s="11">
        <v>758</v>
      </c>
      <c r="N69" s="11">
        <v>17198</v>
      </c>
      <c r="O69" s="30"/>
      <c r="P69" s="30"/>
      <c r="Q69" s="30"/>
      <c r="R69" s="30"/>
    </row>
    <row r="70" spans="1:18" x14ac:dyDescent="0.15">
      <c r="A70" s="40">
        <v>43918</v>
      </c>
      <c r="B70" s="9">
        <v>45</v>
      </c>
      <c r="C70" s="9">
        <v>44</v>
      </c>
      <c r="D70" s="9">
        <v>-179</v>
      </c>
      <c r="E70" s="9">
        <v>5</v>
      </c>
      <c r="F70" s="9">
        <v>28</v>
      </c>
      <c r="G70" s="10">
        <v>81439</v>
      </c>
      <c r="H70" s="10">
        <v>693</v>
      </c>
      <c r="I70" s="10">
        <v>742</v>
      </c>
      <c r="J70" s="10">
        <v>3300</v>
      </c>
      <c r="K70" s="10">
        <v>174</v>
      </c>
      <c r="L70" s="11">
        <v>701884</v>
      </c>
      <c r="M70" s="11">
        <v>1097</v>
      </c>
      <c r="N70" s="11">
        <v>18581</v>
      </c>
      <c r="O70" s="30"/>
      <c r="P70" s="30"/>
      <c r="Q70" s="30"/>
      <c r="R70" s="30"/>
    </row>
    <row r="71" spans="1:18" x14ac:dyDescent="0.15">
      <c r="A71" s="40">
        <v>43919</v>
      </c>
      <c r="B71" s="9">
        <v>31</v>
      </c>
      <c r="C71" s="9">
        <v>30</v>
      </c>
      <c r="D71" s="9">
        <v>-109</v>
      </c>
      <c r="E71" s="9">
        <v>4</v>
      </c>
      <c r="F71" s="9">
        <v>17</v>
      </c>
      <c r="G71" s="10">
        <v>81470</v>
      </c>
      <c r="H71" s="10">
        <v>723</v>
      </c>
      <c r="I71" s="10">
        <v>633</v>
      </c>
      <c r="J71" s="10">
        <v>3304</v>
      </c>
      <c r="K71" s="10">
        <v>168</v>
      </c>
      <c r="L71" s="11">
        <v>704190</v>
      </c>
      <c r="M71" s="11">
        <v>1575</v>
      </c>
      <c r="N71" s="11">
        <v>19235</v>
      </c>
      <c r="O71" s="30"/>
      <c r="P71" s="30"/>
      <c r="Q71" s="30"/>
      <c r="R71" s="30"/>
    </row>
    <row r="72" spans="1:18" x14ac:dyDescent="0.15">
      <c r="A72" s="40">
        <v>43920</v>
      </c>
      <c r="B72" s="9">
        <v>48</v>
      </c>
      <c r="C72" s="9">
        <v>48</v>
      </c>
      <c r="D72" s="9">
        <v>-105</v>
      </c>
      <c r="E72" s="9">
        <v>1</v>
      </c>
      <c r="F72" s="9">
        <v>44</v>
      </c>
      <c r="G72" s="10">
        <v>81518</v>
      </c>
      <c r="H72" s="10">
        <v>771</v>
      </c>
      <c r="I72" s="10">
        <v>528</v>
      </c>
      <c r="J72" s="10">
        <v>3305</v>
      </c>
      <c r="K72" s="10">
        <v>180</v>
      </c>
      <c r="L72" s="11">
        <v>706017</v>
      </c>
      <c r="M72" s="11">
        <v>1199</v>
      </c>
      <c r="N72" s="11">
        <v>19853</v>
      </c>
      <c r="O72" s="30"/>
      <c r="P72" s="30"/>
      <c r="Q72" s="30"/>
      <c r="R72" s="30">
        <v>1541</v>
      </c>
    </row>
    <row r="73" spans="1:18" x14ac:dyDescent="0.15">
      <c r="A73" s="40">
        <v>43921</v>
      </c>
      <c r="B73" s="9">
        <v>36</v>
      </c>
      <c r="C73" s="9">
        <v>35</v>
      </c>
      <c r="D73" s="9">
        <v>-62</v>
      </c>
      <c r="E73" s="9">
        <v>7</v>
      </c>
      <c r="F73" s="9">
        <v>26</v>
      </c>
      <c r="G73" s="10">
        <v>81554</v>
      </c>
      <c r="H73" s="10">
        <v>806</v>
      </c>
      <c r="I73" s="10">
        <v>466</v>
      </c>
      <c r="J73" s="10">
        <v>3312</v>
      </c>
      <c r="K73" s="10">
        <v>172</v>
      </c>
      <c r="L73" s="11">
        <v>707913</v>
      </c>
      <c r="M73" s="11">
        <v>1418</v>
      </c>
      <c r="N73" s="11">
        <v>20314</v>
      </c>
      <c r="O73" s="30">
        <v>130</v>
      </c>
      <c r="P73" s="30">
        <v>2</v>
      </c>
      <c r="Q73" s="30">
        <v>302</v>
      </c>
      <c r="R73" s="30">
        <v>1367</v>
      </c>
    </row>
    <row r="74" spans="1:18" x14ac:dyDescent="0.15">
      <c r="A74" s="40">
        <v>43922</v>
      </c>
      <c r="B74" s="9">
        <v>35</v>
      </c>
      <c r="C74" s="9">
        <v>35</v>
      </c>
      <c r="D74" s="9">
        <v>-37</v>
      </c>
      <c r="E74" s="9">
        <v>6</v>
      </c>
      <c r="F74" s="9">
        <v>20</v>
      </c>
      <c r="G74" s="10">
        <v>81589</v>
      </c>
      <c r="H74" s="10">
        <v>841</v>
      </c>
      <c r="I74" s="10">
        <v>429</v>
      </c>
      <c r="J74" s="10">
        <v>3318</v>
      </c>
      <c r="K74" s="10">
        <v>153</v>
      </c>
      <c r="L74" s="11">
        <v>709570</v>
      </c>
      <c r="M74" s="11">
        <v>1898</v>
      </c>
      <c r="N74" s="11">
        <v>20072</v>
      </c>
      <c r="O74" s="30">
        <v>55</v>
      </c>
      <c r="P74" s="30">
        <v>9</v>
      </c>
      <c r="Q74" s="30">
        <v>338</v>
      </c>
      <c r="R74" s="30">
        <v>1057</v>
      </c>
    </row>
    <row r="75" spans="1:18" x14ac:dyDescent="0.15">
      <c r="A75" s="40">
        <v>43923</v>
      </c>
      <c r="B75" s="9">
        <v>31</v>
      </c>
      <c r="C75" s="9">
        <v>29</v>
      </c>
      <c r="D75" s="9">
        <v>-50</v>
      </c>
      <c r="E75" s="9">
        <v>4</v>
      </c>
      <c r="F75" s="9">
        <v>12</v>
      </c>
      <c r="G75" s="10">
        <v>81620</v>
      </c>
      <c r="H75" s="10">
        <v>870</v>
      </c>
      <c r="I75" s="10">
        <v>379</v>
      </c>
      <c r="J75" s="10">
        <v>3322</v>
      </c>
      <c r="K75" s="10">
        <v>135</v>
      </c>
      <c r="L75" s="11">
        <v>710985</v>
      </c>
      <c r="M75" s="11">
        <v>1990</v>
      </c>
      <c r="N75" s="11">
        <v>19533</v>
      </c>
      <c r="O75" s="30">
        <v>60</v>
      </c>
      <c r="P75" s="30">
        <v>7</v>
      </c>
      <c r="Q75" s="30">
        <v>101</v>
      </c>
      <c r="R75" s="30">
        <v>1027</v>
      </c>
    </row>
    <row r="76" spans="1:18" x14ac:dyDescent="0.15">
      <c r="A76" s="40">
        <v>43924</v>
      </c>
      <c r="B76" s="9">
        <v>19</v>
      </c>
      <c r="C76" s="9">
        <v>18</v>
      </c>
      <c r="D76" s="9">
        <v>-48</v>
      </c>
      <c r="E76" s="9">
        <v>4</v>
      </c>
      <c r="F76" s="9">
        <v>11</v>
      </c>
      <c r="G76" s="10">
        <v>81639</v>
      </c>
      <c r="H76" s="10">
        <v>888</v>
      </c>
      <c r="I76" s="10">
        <v>331</v>
      </c>
      <c r="J76" s="10">
        <v>3326</v>
      </c>
      <c r="K76" s="10">
        <v>114</v>
      </c>
      <c r="L76" s="11">
        <v>712088</v>
      </c>
      <c r="M76" s="11">
        <v>2346</v>
      </c>
      <c r="N76" s="11">
        <v>18286</v>
      </c>
      <c r="O76" s="30">
        <v>64</v>
      </c>
      <c r="P76" s="30">
        <v>3</v>
      </c>
      <c r="Q76" s="30">
        <v>58</v>
      </c>
      <c r="R76" s="30">
        <v>1030</v>
      </c>
    </row>
    <row r="77" spans="1:18" x14ac:dyDescent="0.15">
      <c r="A77" s="40">
        <v>43925</v>
      </c>
      <c r="B77" s="9">
        <v>30</v>
      </c>
      <c r="C77" s="9">
        <v>25</v>
      </c>
      <c r="D77" s="9">
        <v>-36</v>
      </c>
      <c r="E77" s="9">
        <v>3</v>
      </c>
      <c r="F77" s="9">
        <v>11</v>
      </c>
      <c r="G77" s="10">
        <v>81669</v>
      </c>
      <c r="H77" s="10">
        <v>913</v>
      </c>
      <c r="I77" s="10">
        <v>295</v>
      </c>
      <c r="J77" s="10">
        <v>3329</v>
      </c>
      <c r="K77" s="10">
        <v>107</v>
      </c>
      <c r="L77" s="11">
        <v>713110</v>
      </c>
      <c r="M77" s="11">
        <v>1869</v>
      </c>
      <c r="N77" s="11">
        <v>17436</v>
      </c>
      <c r="O77" s="30">
        <v>47</v>
      </c>
      <c r="P77" s="30">
        <v>3</v>
      </c>
      <c r="Q77" s="30">
        <v>50</v>
      </c>
      <c r="R77" s="30">
        <v>1024</v>
      </c>
    </row>
    <row r="78" spans="1:18" x14ac:dyDescent="0.15">
      <c r="A78" s="40">
        <v>43926</v>
      </c>
      <c r="B78" s="9">
        <v>39</v>
      </c>
      <c r="C78" s="9">
        <v>38</v>
      </c>
      <c r="D78" s="9">
        <v>-30</v>
      </c>
      <c r="E78" s="9">
        <v>1</v>
      </c>
      <c r="F78" s="9">
        <v>10</v>
      </c>
      <c r="G78" s="10">
        <v>81708</v>
      </c>
      <c r="H78" s="10">
        <v>951</v>
      </c>
      <c r="I78" s="10">
        <v>265</v>
      </c>
      <c r="J78" s="10">
        <v>3331</v>
      </c>
      <c r="K78" s="10">
        <v>88</v>
      </c>
      <c r="L78" s="11">
        <v>713988</v>
      </c>
      <c r="M78" s="11">
        <v>2151</v>
      </c>
      <c r="N78" s="11">
        <v>16154</v>
      </c>
      <c r="O78" s="30">
        <v>78</v>
      </c>
      <c r="P78" s="30">
        <v>5</v>
      </c>
      <c r="Q78" s="30">
        <v>50</v>
      </c>
      <c r="R78" s="30">
        <v>1047</v>
      </c>
    </row>
    <row r="79" spans="1:18" x14ac:dyDescent="0.15">
      <c r="A79" s="40">
        <v>43927</v>
      </c>
      <c r="B79" s="9">
        <v>32</v>
      </c>
      <c r="C79" s="9">
        <v>32</v>
      </c>
      <c r="D79" s="9">
        <v>-54</v>
      </c>
      <c r="E79" s="9">
        <v>0</v>
      </c>
      <c r="F79" s="9">
        <v>12</v>
      </c>
      <c r="G79" s="10">
        <v>81740</v>
      </c>
      <c r="H79" s="10">
        <v>983</v>
      </c>
      <c r="I79" s="10">
        <v>211</v>
      </c>
      <c r="J79" s="10">
        <v>3331</v>
      </c>
      <c r="K79" s="10">
        <v>89</v>
      </c>
      <c r="L79" s="11">
        <v>714720</v>
      </c>
      <c r="M79" s="11">
        <v>2365</v>
      </c>
      <c r="N79" s="11">
        <v>14499</v>
      </c>
      <c r="O79" s="30">
        <v>30</v>
      </c>
      <c r="P79" s="30">
        <v>2</v>
      </c>
      <c r="Q79" s="30">
        <v>42</v>
      </c>
      <c r="R79" s="30">
        <v>1033</v>
      </c>
    </row>
    <row r="80" spans="1:18" x14ac:dyDescent="0.15">
      <c r="A80" s="40">
        <v>43928</v>
      </c>
      <c r="B80" s="9">
        <v>62</v>
      </c>
      <c r="C80" s="9">
        <v>59</v>
      </c>
      <c r="D80" s="9">
        <v>-22</v>
      </c>
      <c r="E80" s="9">
        <v>2</v>
      </c>
      <c r="F80" s="9">
        <v>12</v>
      </c>
      <c r="G80" s="10">
        <v>81802</v>
      </c>
      <c r="H80" s="10">
        <v>1042</v>
      </c>
      <c r="I80" s="10">
        <v>189</v>
      </c>
      <c r="J80" s="10">
        <v>3333</v>
      </c>
      <c r="K80" s="10">
        <v>83</v>
      </c>
      <c r="L80" s="11">
        <v>715854</v>
      </c>
      <c r="M80" s="11">
        <v>2295</v>
      </c>
      <c r="N80" s="11">
        <v>13334</v>
      </c>
      <c r="O80" s="30">
        <v>137</v>
      </c>
      <c r="P80" s="30">
        <v>11</v>
      </c>
      <c r="Q80" s="30">
        <v>64</v>
      </c>
      <c r="R80" s="30">
        <v>1095</v>
      </c>
    </row>
    <row r="81" spans="1:18" x14ac:dyDescent="0.15">
      <c r="A81" s="40">
        <v>43929</v>
      </c>
      <c r="B81" s="9">
        <v>63</v>
      </c>
      <c r="C81" s="9">
        <v>61</v>
      </c>
      <c r="D81" s="9">
        <v>-13</v>
      </c>
      <c r="E81" s="9">
        <v>2</v>
      </c>
      <c r="F81" s="9">
        <v>17</v>
      </c>
      <c r="G81" s="10">
        <v>81865</v>
      </c>
      <c r="H81" s="10">
        <v>1103</v>
      </c>
      <c r="I81" s="10">
        <v>176</v>
      </c>
      <c r="J81" s="10">
        <v>3335</v>
      </c>
      <c r="K81" s="10">
        <v>73</v>
      </c>
      <c r="L81" s="11">
        <v>716889</v>
      </c>
      <c r="M81" s="11">
        <v>1848</v>
      </c>
      <c r="N81" s="11">
        <v>12510</v>
      </c>
      <c r="O81" s="30">
        <v>56</v>
      </c>
      <c r="P81" s="30">
        <v>15</v>
      </c>
      <c r="Q81" s="30">
        <v>32</v>
      </c>
      <c r="R81" s="30">
        <v>1104</v>
      </c>
    </row>
    <row r="82" spans="1:18" x14ac:dyDescent="0.15">
      <c r="A82" s="40">
        <v>43930</v>
      </c>
      <c r="B82" s="9">
        <v>42</v>
      </c>
      <c r="C82" s="9">
        <v>38</v>
      </c>
      <c r="D82" s="9">
        <v>-32</v>
      </c>
      <c r="E82" s="9">
        <v>1</v>
      </c>
      <c r="F82" s="9">
        <v>3</v>
      </c>
      <c r="G82" s="10">
        <v>81907</v>
      </c>
      <c r="H82" s="10">
        <v>1141</v>
      </c>
      <c r="I82" s="10">
        <v>144</v>
      </c>
      <c r="J82" s="10">
        <v>3336</v>
      </c>
      <c r="K82" s="10">
        <v>53</v>
      </c>
      <c r="L82" s="11">
        <v>717378</v>
      </c>
      <c r="M82" s="11">
        <v>1823</v>
      </c>
      <c r="N82" s="11">
        <v>11176</v>
      </c>
      <c r="O82" s="30">
        <v>47</v>
      </c>
      <c r="P82" s="30">
        <v>14</v>
      </c>
      <c r="Q82" s="30">
        <v>40</v>
      </c>
      <c r="R82" s="30">
        <v>1097</v>
      </c>
    </row>
    <row r="83" spans="1:18" x14ac:dyDescent="0.15">
      <c r="A83" s="40">
        <v>43931</v>
      </c>
      <c r="B83" s="9">
        <v>46</v>
      </c>
      <c r="C83" s="9">
        <v>42</v>
      </c>
      <c r="D83" s="9">
        <v>-3</v>
      </c>
      <c r="E83" s="9">
        <v>3</v>
      </c>
      <c r="F83" s="9">
        <v>8</v>
      </c>
      <c r="G83" s="10">
        <v>81953</v>
      </c>
      <c r="H83" s="10">
        <v>1183</v>
      </c>
      <c r="I83" s="10">
        <v>141</v>
      </c>
      <c r="J83" s="10">
        <v>3339</v>
      </c>
      <c r="K83" s="10">
        <v>44</v>
      </c>
      <c r="L83" s="11">
        <v>718050</v>
      </c>
      <c r="M83" s="11">
        <v>1411</v>
      </c>
      <c r="N83" s="11">
        <v>10435</v>
      </c>
      <c r="O83" s="30">
        <v>34</v>
      </c>
      <c r="P83" s="30">
        <v>14</v>
      </c>
      <c r="Q83" s="30">
        <v>25</v>
      </c>
      <c r="R83" s="30">
        <v>1092</v>
      </c>
    </row>
    <row r="84" spans="1:18" x14ac:dyDescent="0.15">
      <c r="A84" s="40">
        <v>43932</v>
      </c>
      <c r="B84" s="9">
        <v>99</v>
      </c>
      <c r="C84" s="9">
        <v>97</v>
      </c>
      <c r="D84" s="9">
        <v>-2</v>
      </c>
      <c r="E84" s="9">
        <v>0</v>
      </c>
      <c r="F84" s="9">
        <v>49</v>
      </c>
      <c r="G84" s="10">
        <v>82052</v>
      </c>
      <c r="H84" s="10">
        <v>1280</v>
      </c>
      <c r="I84" s="10">
        <v>139</v>
      </c>
      <c r="J84" s="10">
        <v>3339</v>
      </c>
      <c r="K84" s="10">
        <v>82</v>
      </c>
      <c r="L84" s="11">
        <v>718881</v>
      </c>
      <c r="M84" s="11">
        <v>1534</v>
      </c>
      <c r="N84" s="11">
        <v>9722</v>
      </c>
      <c r="O84" s="30">
        <v>63</v>
      </c>
      <c r="P84" s="30">
        <v>14</v>
      </c>
      <c r="Q84" s="30">
        <v>55</v>
      </c>
      <c r="R84" s="30">
        <v>1086</v>
      </c>
    </row>
    <row r="85" spans="1:18" x14ac:dyDescent="0.15">
      <c r="A85" s="40">
        <v>43933</v>
      </c>
      <c r="B85" s="9">
        <v>108</v>
      </c>
      <c r="C85" s="9">
        <v>98</v>
      </c>
      <c r="D85" s="9">
        <v>-18</v>
      </c>
      <c r="E85" s="9">
        <v>2</v>
      </c>
      <c r="F85" s="9">
        <v>6</v>
      </c>
      <c r="G85" s="10">
        <v>82160</v>
      </c>
      <c r="H85" s="10">
        <v>1378</v>
      </c>
      <c r="I85" s="10">
        <v>121</v>
      </c>
      <c r="J85" s="10">
        <v>3341</v>
      </c>
      <c r="K85" s="10">
        <v>72</v>
      </c>
      <c r="L85" s="11">
        <v>719908</v>
      </c>
      <c r="M85" s="11">
        <v>1092</v>
      </c>
      <c r="N85" s="11">
        <v>9655</v>
      </c>
      <c r="O85" s="30">
        <v>61</v>
      </c>
      <c r="P85" s="30">
        <v>28</v>
      </c>
      <c r="Q85" s="30">
        <v>55</v>
      </c>
      <c r="R85" s="30">
        <v>1064</v>
      </c>
    </row>
    <row r="86" spans="1:18" x14ac:dyDescent="0.15">
      <c r="A86" s="40">
        <v>43934</v>
      </c>
      <c r="B86" s="9">
        <v>89</v>
      </c>
      <c r="C86" s="9">
        <v>86</v>
      </c>
      <c r="D86" s="9">
        <v>-5</v>
      </c>
      <c r="E86" s="9">
        <v>0</v>
      </c>
      <c r="F86" s="9">
        <v>3</v>
      </c>
      <c r="G86" s="10">
        <v>82249</v>
      </c>
      <c r="H86" s="10">
        <v>1464</v>
      </c>
      <c r="I86" s="10">
        <v>116</v>
      </c>
      <c r="J86" s="10">
        <v>3341</v>
      </c>
      <c r="K86" s="10">
        <v>72</v>
      </c>
      <c r="L86" s="11">
        <v>720544</v>
      </c>
      <c r="M86" s="11">
        <v>1674</v>
      </c>
      <c r="N86" s="11">
        <v>8612</v>
      </c>
      <c r="O86" s="30">
        <v>54</v>
      </c>
      <c r="P86" s="30">
        <v>67</v>
      </c>
      <c r="Q86" s="30">
        <v>46</v>
      </c>
      <c r="R86" s="30">
        <v>1005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X66"/>
  <sheetViews>
    <sheetView topLeftCell="A44" workbookViewId="0">
      <selection activeCell="U74" sqref="U74"/>
    </sheetView>
  </sheetViews>
  <sheetFormatPr defaultRowHeight="13.5" outlineLevelCol="1" x14ac:dyDescent="0.15"/>
  <cols>
    <col min="1" max="1" width="15.125" bestFit="1" customWidth="1"/>
    <col min="2" max="2" width="7.375" customWidth="1"/>
    <col min="3" max="3" width="7.75" customWidth="1"/>
    <col min="4" max="4" width="12.875" style="1" hidden="1" customWidth="1" outlineLevel="1" collapsed="1"/>
    <col min="5" max="5" width="8.75" style="1" hidden="1" customWidth="1" outlineLevel="1"/>
    <col min="6" max="6" width="10.375" style="1" hidden="1" customWidth="1" outlineLevel="1"/>
    <col min="7" max="7" width="7.75" style="1" hidden="1" customWidth="1" outlineLevel="1"/>
    <col min="8" max="13" width="8.5" style="1" hidden="1" customWidth="1" outlineLevel="1"/>
    <col min="14" max="15" width="14.375" style="1" hidden="1" customWidth="1" outlineLevel="1"/>
    <col min="16" max="16" width="8.5" style="1" hidden="1" customWidth="1" outlineLevel="1"/>
    <col min="17" max="17" width="17.125" hidden="1" customWidth="1" outlineLevel="1"/>
    <col min="18" max="19" width="10.375" hidden="1" customWidth="1" outlineLevel="1"/>
    <col min="20" max="20" width="15.125" hidden="1" customWidth="1" outlineLevel="1"/>
    <col min="21" max="21" width="15.125" customWidth="1" outlineLevel="1"/>
    <col min="22" max="22" width="15.125" bestFit="1" customWidth="1"/>
  </cols>
  <sheetData>
    <row r="2" spans="1:24" ht="49.15" customHeight="1" x14ac:dyDescent="0.15">
      <c r="D2" s="22" t="s">
        <v>21</v>
      </c>
      <c r="E2" s="22" t="s">
        <v>22</v>
      </c>
      <c r="F2" s="22" t="s">
        <v>23</v>
      </c>
      <c r="G2" s="22" t="s">
        <v>24</v>
      </c>
      <c r="H2" s="22" t="s">
        <v>26</v>
      </c>
      <c r="I2" s="22" t="s">
        <v>25</v>
      </c>
      <c r="J2" s="22"/>
      <c r="K2" s="22"/>
      <c r="L2" s="22"/>
      <c r="M2" s="22"/>
      <c r="N2" s="22"/>
      <c r="O2" s="22"/>
      <c r="P2" s="22"/>
    </row>
    <row r="3" spans="1:24" x14ac:dyDescent="0.15">
      <c r="A3" s="2"/>
      <c r="B3" s="2" t="s">
        <v>12</v>
      </c>
      <c r="C3" s="2" t="s">
        <v>34</v>
      </c>
      <c r="D3" s="4" t="s">
        <v>5</v>
      </c>
      <c r="E3" s="2" t="s">
        <v>0</v>
      </c>
      <c r="F3" s="2" t="s">
        <v>2</v>
      </c>
      <c r="G3" s="2" t="s">
        <v>1</v>
      </c>
      <c r="H3" s="2" t="s">
        <v>3</v>
      </c>
      <c r="I3" s="2" t="s">
        <v>6</v>
      </c>
      <c r="J3" s="2" t="s">
        <v>30</v>
      </c>
      <c r="K3" s="2" t="s">
        <v>27</v>
      </c>
      <c r="L3" s="2" t="s">
        <v>28</v>
      </c>
      <c r="M3" s="2" t="s">
        <v>29</v>
      </c>
      <c r="N3" s="2" t="s">
        <v>32</v>
      </c>
      <c r="O3" s="2" t="s">
        <v>31</v>
      </c>
      <c r="P3" s="2" t="s">
        <v>33</v>
      </c>
      <c r="Q3" s="4" t="s">
        <v>4</v>
      </c>
      <c r="R3" s="4" t="s">
        <v>13</v>
      </c>
      <c r="S3" s="4" t="s">
        <v>11</v>
      </c>
      <c r="T3" s="25" t="s">
        <v>35</v>
      </c>
      <c r="U3" s="25"/>
      <c r="V3" s="25" t="s">
        <v>36</v>
      </c>
      <c r="W3" s="25" t="s">
        <v>37</v>
      </c>
      <c r="X3" s="25" t="s">
        <v>38</v>
      </c>
    </row>
    <row r="4" spans="1:24" x14ac:dyDescent="0.15">
      <c r="A4" s="3" t="e">
        <f>#REF!</f>
        <v>#REF!</v>
      </c>
      <c r="B4" s="12" t="e">
        <f>#REF!</f>
        <v>#REF!</v>
      </c>
      <c r="C4" s="23" t="e">
        <f>#REF!</f>
        <v>#REF!</v>
      </c>
      <c r="D4" s="2" t="e">
        <f>#REF!</f>
        <v>#REF!</v>
      </c>
      <c r="E4" s="2" t="e">
        <f>#REF!</f>
        <v>#REF!</v>
      </c>
      <c r="F4" s="2" t="e">
        <f>#REF!</f>
        <v>#REF!</v>
      </c>
      <c r="G4" s="2" t="e">
        <f>#REF!</f>
        <v>#REF!</v>
      </c>
      <c r="H4" s="2" t="e">
        <f>#REF!</f>
        <v>#REF!</v>
      </c>
      <c r="I4" s="2" t="e">
        <f>#REF!</f>
        <v>#REF!</v>
      </c>
      <c r="J4" s="2" t="e">
        <f>#REF!</f>
        <v>#REF!</v>
      </c>
      <c r="K4" s="2" t="e">
        <f>#REF!</f>
        <v>#REF!</v>
      </c>
      <c r="L4" s="2" t="e">
        <f>#REF!</f>
        <v>#REF!</v>
      </c>
      <c r="M4" s="2" t="e">
        <f>#REF!</f>
        <v>#REF!</v>
      </c>
      <c r="N4" s="2" t="e">
        <f>#REF!</f>
        <v>#REF!</v>
      </c>
      <c r="O4" s="2" t="e">
        <f>#REF!</f>
        <v>#REF!</v>
      </c>
      <c r="P4" s="2" t="e">
        <f>#REF!</f>
        <v>#REF!</v>
      </c>
      <c r="Q4" s="26" t="e">
        <f>#REF!</f>
        <v>#REF!</v>
      </c>
      <c r="R4" s="26" t="e">
        <f>#REF!</f>
        <v>#REF!</v>
      </c>
      <c r="S4" s="26" t="e">
        <f>#REF!</f>
        <v>#REF!</v>
      </c>
      <c r="U4" t="e">
        <f>TEXT(B4,"mm/dd")&amp;" "&amp;C4</f>
        <v>#REF!</v>
      </c>
    </row>
    <row r="5" spans="1:24" x14ac:dyDescent="0.15">
      <c r="A5" s="3" t="e">
        <f>#REF!</f>
        <v>#REF!</v>
      </c>
      <c r="B5" s="12" t="e">
        <f>#REF!</f>
        <v>#REF!</v>
      </c>
      <c r="C5" s="24" t="e">
        <f>#REF!</f>
        <v>#REF!</v>
      </c>
      <c r="D5" s="2" t="e">
        <f>#REF!</f>
        <v>#REF!</v>
      </c>
      <c r="E5" s="2" t="e">
        <f>#REF!</f>
        <v>#REF!</v>
      </c>
      <c r="F5" s="2" t="e">
        <f>#REF!</f>
        <v>#REF!</v>
      </c>
      <c r="G5" s="2" t="e">
        <f>#REF!</f>
        <v>#REF!</v>
      </c>
      <c r="H5" s="2" t="e">
        <f>#REF!</f>
        <v>#REF!</v>
      </c>
      <c r="I5" s="2" t="e">
        <f>#REF!</f>
        <v>#REF!</v>
      </c>
      <c r="J5" s="2" t="e">
        <f>#REF!</f>
        <v>#REF!</v>
      </c>
      <c r="K5" s="2" t="e">
        <f>#REF!</f>
        <v>#REF!</v>
      </c>
      <c r="L5" s="2" t="e">
        <f>#REF!</f>
        <v>#REF!</v>
      </c>
      <c r="M5" s="2" t="e">
        <f>#REF!</f>
        <v>#REF!</v>
      </c>
      <c r="N5" s="2" t="e">
        <f>#REF!</f>
        <v>#REF!</v>
      </c>
      <c r="O5" s="2" t="e">
        <f>#REF!</f>
        <v>#REF!</v>
      </c>
      <c r="P5" s="2" t="e">
        <f>#REF!</f>
        <v>#REF!</v>
      </c>
      <c r="Q5" s="26" t="e">
        <f>#REF!</f>
        <v>#REF!</v>
      </c>
      <c r="R5" s="26" t="e">
        <f>#REF!</f>
        <v>#REF!</v>
      </c>
      <c r="S5" s="26" t="e">
        <f>#REF!</f>
        <v>#REF!</v>
      </c>
      <c r="U5" t="e">
        <f t="shared" ref="U5:U7" si="0">TEXT(B5,"mm/dd")&amp;" "&amp;C5</f>
        <v>#REF!</v>
      </c>
      <c r="V5" t="e">
        <f>L5-L4</f>
        <v>#REF!</v>
      </c>
      <c r="W5" t="e">
        <f>M5-M4</f>
        <v>#REF!</v>
      </c>
      <c r="X5" t="e">
        <f>P5-P4</f>
        <v>#REF!</v>
      </c>
    </row>
    <row r="6" spans="1:24" x14ac:dyDescent="0.15">
      <c r="A6" s="3" t="e">
        <f>#REF!</f>
        <v>#REF!</v>
      </c>
      <c r="B6" s="12" t="e">
        <f>#REF!</f>
        <v>#REF!</v>
      </c>
      <c r="C6" s="24" t="e">
        <f>#REF!</f>
        <v>#REF!</v>
      </c>
      <c r="D6" s="2" t="e">
        <f>#REF!</f>
        <v>#REF!</v>
      </c>
      <c r="E6" s="2" t="e">
        <f>#REF!</f>
        <v>#REF!</v>
      </c>
      <c r="F6" s="2" t="e">
        <f>#REF!</f>
        <v>#REF!</v>
      </c>
      <c r="G6" s="2" t="e">
        <f>#REF!</f>
        <v>#REF!</v>
      </c>
      <c r="H6" s="2" t="e">
        <f>#REF!</f>
        <v>#REF!</v>
      </c>
      <c r="I6" s="2" t="e">
        <f>#REF!</f>
        <v>#REF!</v>
      </c>
      <c r="J6" s="2" t="e">
        <f>#REF!</f>
        <v>#REF!</v>
      </c>
      <c r="K6" s="2" t="e">
        <f>#REF!</f>
        <v>#REF!</v>
      </c>
      <c r="L6" s="2" t="e">
        <f>#REF!</f>
        <v>#REF!</v>
      </c>
      <c r="M6" s="2" t="e">
        <f>#REF!</f>
        <v>#REF!</v>
      </c>
      <c r="N6" s="2" t="e">
        <f>#REF!</f>
        <v>#REF!</v>
      </c>
      <c r="O6" s="2" t="e">
        <f>#REF!</f>
        <v>#REF!</v>
      </c>
      <c r="P6" s="2" t="e">
        <f>#REF!</f>
        <v>#REF!</v>
      </c>
      <c r="Q6" s="26" t="e">
        <f>#REF!</f>
        <v>#REF!</v>
      </c>
      <c r="R6" s="26" t="e">
        <f>#REF!</f>
        <v>#REF!</v>
      </c>
      <c r="S6" s="26" t="e">
        <f>#REF!</f>
        <v>#REF!</v>
      </c>
      <c r="U6" t="e">
        <f t="shared" si="0"/>
        <v>#REF!</v>
      </c>
      <c r="V6" t="e">
        <f t="shared" ref="V6:V7" si="1">L6-L5</f>
        <v>#REF!</v>
      </c>
      <c r="W6" t="e">
        <f t="shared" ref="W6:W7" si="2">M6-M5</f>
        <v>#REF!</v>
      </c>
      <c r="X6" t="e">
        <f>P6-P5</f>
        <v>#REF!</v>
      </c>
    </row>
    <row r="7" spans="1:24" x14ac:dyDescent="0.15">
      <c r="A7" s="3" t="e">
        <f>#REF!</f>
        <v>#REF!</v>
      </c>
      <c r="B7" s="12" t="e">
        <f>#REF!</f>
        <v>#REF!</v>
      </c>
      <c r="C7" s="24" t="e">
        <f>#REF!</f>
        <v>#REF!</v>
      </c>
      <c r="D7" s="2" t="e">
        <f>#REF!</f>
        <v>#REF!</v>
      </c>
      <c r="E7" s="2" t="e">
        <f>#REF!</f>
        <v>#REF!</v>
      </c>
      <c r="F7" s="2" t="e">
        <f>#REF!</f>
        <v>#REF!</v>
      </c>
      <c r="G7" s="2" t="e">
        <f>#REF!</f>
        <v>#REF!</v>
      </c>
      <c r="H7" s="2" t="e">
        <f>#REF!</f>
        <v>#REF!</v>
      </c>
      <c r="I7" s="2" t="e">
        <f>#REF!</f>
        <v>#REF!</v>
      </c>
      <c r="J7" s="2" t="e">
        <f>#REF!</f>
        <v>#REF!</v>
      </c>
      <c r="K7" s="2" t="e">
        <f>#REF!</f>
        <v>#REF!</v>
      </c>
      <c r="L7" s="2" t="e">
        <f>#REF!</f>
        <v>#REF!</v>
      </c>
      <c r="M7" s="2" t="e">
        <f>#REF!</f>
        <v>#REF!</v>
      </c>
      <c r="N7" s="2" t="e">
        <f>#REF!</f>
        <v>#REF!</v>
      </c>
      <c r="O7" s="2" t="e">
        <f>#REF!</f>
        <v>#REF!</v>
      </c>
      <c r="P7" s="2" t="e">
        <f>#REF!</f>
        <v>#REF!</v>
      </c>
      <c r="Q7" s="26" t="e">
        <f>#REF!</f>
        <v>#REF!</v>
      </c>
      <c r="R7" s="26" t="e">
        <f>#REF!</f>
        <v>#REF!</v>
      </c>
      <c r="S7" s="26" t="e">
        <f>#REF!</f>
        <v>#REF!</v>
      </c>
      <c r="U7" t="e">
        <f t="shared" si="0"/>
        <v>#REF!</v>
      </c>
      <c r="V7" t="e">
        <f t="shared" si="1"/>
        <v>#REF!</v>
      </c>
      <c r="W7" t="e">
        <f t="shared" si="2"/>
        <v>#REF!</v>
      </c>
      <c r="X7" t="e">
        <f>P7-P6</f>
        <v>#REF!</v>
      </c>
    </row>
    <row r="8" spans="1:24" hidden="1" x14ac:dyDescent="0.15">
      <c r="A8" s="3" t="e">
        <f>#REF!</f>
        <v>#REF!</v>
      </c>
      <c r="B8" s="12" t="e">
        <f>#REF!</f>
        <v>#REF!</v>
      </c>
      <c r="C8" s="24" t="e">
        <f>#REF!</f>
        <v>#REF!</v>
      </c>
      <c r="D8" s="2" t="e">
        <f>#REF!</f>
        <v>#REF!</v>
      </c>
      <c r="E8" s="2" t="e">
        <f>#REF!</f>
        <v>#REF!</v>
      </c>
      <c r="F8" s="2" t="e">
        <f>#REF!</f>
        <v>#REF!</v>
      </c>
      <c r="G8" s="2" t="e">
        <f>#REF!</f>
        <v>#REF!</v>
      </c>
      <c r="H8" s="2" t="e">
        <f>#REF!</f>
        <v>#REF!</v>
      </c>
      <c r="I8" s="2" t="e">
        <f>#REF!</f>
        <v>#REF!</v>
      </c>
      <c r="J8" s="2" t="e">
        <f>#REF!</f>
        <v>#REF!</v>
      </c>
      <c r="K8" s="2" t="e">
        <f>#REF!</f>
        <v>#REF!</v>
      </c>
      <c r="L8" s="2" t="e">
        <f>#REF!</f>
        <v>#REF!</v>
      </c>
      <c r="M8" s="2" t="e">
        <f>#REF!</f>
        <v>#REF!</v>
      </c>
      <c r="N8" s="2" t="e">
        <f>#REF!</f>
        <v>#REF!</v>
      </c>
      <c r="O8" s="2" t="e">
        <f>#REF!</f>
        <v>#REF!</v>
      </c>
      <c r="P8" s="2" t="e">
        <f>#REF!</f>
        <v>#REF!</v>
      </c>
      <c r="Q8" s="26" t="e">
        <f>#REF!</f>
        <v>#REF!</v>
      </c>
      <c r="R8" s="26" t="e">
        <f>#REF!</f>
        <v>#REF!</v>
      </c>
      <c r="S8" s="26" t="e">
        <f>#REF!</f>
        <v>#REF!</v>
      </c>
      <c r="T8">
        <v>1</v>
      </c>
    </row>
    <row r="9" spans="1:24" x14ac:dyDescent="0.15">
      <c r="A9" s="3" t="e">
        <f>#REF!</f>
        <v>#REF!</v>
      </c>
      <c r="B9" s="12" t="e">
        <f>#REF!</f>
        <v>#REF!</v>
      </c>
      <c r="C9" s="24" t="e">
        <f>#REF!</f>
        <v>#REF!</v>
      </c>
      <c r="D9" s="2" t="e">
        <f>#REF!</f>
        <v>#REF!</v>
      </c>
      <c r="E9" s="2" t="e">
        <f>#REF!</f>
        <v>#REF!</v>
      </c>
      <c r="F9" s="2" t="e">
        <f>#REF!</f>
        <v>#REF!</v>
      </c>
      <c r="G9" s="2" t="e">
        <f>#REF!</f>
        <v>#REF!</v>
      </c>
      <c r="H9" s="2" t="e">
        <f>#REF!</f>
        <v>#REF!</v>
      </c>
      <c r="I9" s="2" t="e">
        <f>#REF!</f>
        <v>#REF!</v>
      </c>
      <c r="J9" s="2" t="e">
        <f>#REF!</f>
        <v>#REF!</v>
      </c>
      <c r="K9" s="2" t="e">
        <f>#REF!</f>
        <v>#REF!</v>
      </c>
      <c r="L9" s="2" t="e">
        <f>#REF!</f>
        <v>#REF!</v>
      </c>
      <c r="M9" s="2" t="e">
        <f>#REF!</f>
        <v>#REF!</v>
      </c>
      <c r="N9" s="2" t="e">
        <f>#REF!</f>
        <v>#REF!</v>
      </c>
      <c r="O9" s="2" t="e">
        <f>#REF!</f>
        <v>#REF!</v>
      </c>
      <c r="P9" s="2" t="e">
        <f>#REF!</f>
        <v>#REF!</v>
      </c>
      <c r="Q9" s="26" t="e">
        <f>#REF!</f>
        <v>#REF!</v>
      </c>
      <c r="R9" s="26" t="e">
        <f>#REF!</f>
        <v>#REF!</v>
      </c>
      <c r="S9" s="26" t="e">
        <f>#REF!</f>
        <v>#REF!</v>
      </c>
      <c r="U9" t="e">
        <f t="shared" ref="U9:U17" si="3">TEXT(B9,"mm/dd")&amp;" "&amp;C9</f>
        <v>#REF!</v>
      </c>
      <c r="V9" t="e">
        <f>L9-L7</f>
        <v>#REF!</v>
      </c>
      <c r="W9" t="e">
        <f>M9-M7</f>
        <v>#REF!</v>
      </c>
      <c r="X9" t="e">
        <f>P9-P7</f>
        <v>#REF!</v>
      </c>
    </row>
    <row r="10" spans="1:24" x14ac:dyDescent="0.15">
      <c r="A10" s="3" t="e">
        <f>#REF!</f>
        <v>#REF!</v>
      </c>
      <c r="B10" s="12" t="e">
        <f>#REF!</f>
        <v>#REF!</v>
      </c>
      <c r="C10" s="24" t="e">
        <f>#REF!</f>
        <v>#REF!</v>
      </c>
      <c r="D10" s="2" t="e">
        <f>#REF!</f>
        <v>#REF!</v>
      </c>
      <c r="E10" s="2" t="e">
        <f>#REF!</f>
        <v>#REF!</v>
      </c>
      <c r="F10" s="2" t="e">
        <f>#REF!</f>
        <v>#REF!</v>
      </c>
      <c r="G10" s="2" t="e">
        <f>#REF!</f>
        <v>#REF!</v>
      </c>
      <c r="H10" s="2" t="e">
        <f>#REF!</f>
        <v>#REF!</v>
      </c>
      <c r="I10" s="2" t="e">
        <f>#REF!</f>
        <v>#REF!</v>
      </c>
      <c r="J10" s="2" t="e">
        <f>#REF!</f>
        <v>#REF!</v>
      </c>
      <c r="K10" s="2" t="e">
        <f>#REF!</f>
        <v>#REF!</v>
      </c>
      <c r="L10" s="2" t="e">
        <f>#REF!</f>
        <v>#REF!</v>
      </c>
      <c r="M10" s="2" t="e">
        <f>#REF!</f>
        <v>#REF!</v>
      </c>
      <c r="N10" s="2" t="e">
        <f>#REF!</f>
        <v>#REF!</v>
      </c>
      <c r="O10" s="2" t="e">
        <f>#REF!</f>
        <v>#REF!</v>
      </c>
      <c r="P10" s="2" t="e">
        <f>#REF!</f>
        <v>#REF!</v>
      </c>
      <c r="Q10" s="26" t="e">
        <f>#REF!</f>
        <v>#REF!</v>
      </c>
      <c r="R10" s="26" t="e">
        <f>#REF!</f>
        <v>#REF!</v>
      </c>
      <c r="S10" s="26" t="e">
        <f>#REF!</f>
        <v>#REF!</v>
      </c>
      <c r="U10" t="e">
        <f t="shared" si="3"/>
        <v>#REF!</v>
      </c>
      <c r="V10" t="e">
        <f t="shared" ref="V10:V17" si="4">L10-L9</f>
        <v>#REF!</v>
      </c>
      <c r="W10" t="e">
        <f t="shared" ref="W10:W17" si="5">M10-M9</f>
        <v>#REF!</v>
      </c>
      <c r="X10" t="e">
        <f t="shared" ref="X10:X17" si="6">P10-P9</f>
        <v>#REF!</v>
      </c>
    </row>
    <row r="11" spans="1:24" x14ac:dyDescent="0.15">
      <c r="A11" s="3" t="e">
        <f>#REF!</f>
        <v>#REF!</v>
      </c>
      <c r="B11" s="12" t="e">
        <f>#REF!</f>
        <v>#REF!</v>
      </c>
      <c r="C11" s="24" t="e">
        <f>#REF!</f>
        <v>#REF!</v>
      </c>
      <c r="D11" s="2" t="e">
        <f>#REF!</f>
        <v>#REF!</v>
      </c>
      <c r="E11" s="2" t="e">
        <f>#REF!</f>
        <v>#REF!</v>
      </c>
      <c r="F11" s="2" t="e">
        <f>#REF!</f>
        <v>#REF!</v>
      </c>
      <c r="G11" s="2" t="e">
        <f>#REF!</f>
        <v>#REF!</v>
      </c>
      <c r="H11" s="2" t="e">
        <f>#REF!</f>
        <v>#REF!</v>
      </c>
      <c r="I11" s="2" t="e">
        <f>#REF!</f>
        <v>#REF!</v>
      </c>
      <c r="J11" s="2" t="e">
        <f>#REF!</f>
        <v>#REF!</v>
      </c>
      <c r="K11" s="2" t="e">
        <f>#REF!</f>
        <v>#REF!</v>
      </c>
      <c r="L11" s="2" t="e">
        <f>#REF!</f>
        <v>#REF!</v>
      </c>
      <c r="M11" s="2" t="e">
        <f>#REF!</f>
        <v>#REF!</v>
      </c>
      <c r="N11" s="2" t="e">
        <f>#REF!</f>
        <v>#REF!</v>
      </c>
      <c r="O11" s="2" t="e">
        <f>#REF!</f>
        <v>#REF!</v>
      </c>
      <c r="P11" s="2" t="e">
        <f>#REF!</f>
        <v>#REF!</v>
      </c>
      <c r="Q11" s="26" t="e">
        <f>#REF!</f>
        <v>#REF!</v>
      </c>
      <c r="R11" s="26" t="e">
        <f>#REF!</f>
        <v>#REF!</v>
      </c>
      <c r="S11" s="26" t="e">
        <f>#REF!</f>
        <v>#REF!</v>
      </c>
      <c r="U11" t="e">
        <f t="shared" si="3"/>
        <v>#REF!</v>
      </c>
      <c r="V11" t="e">
        <f t="shared" si="4"/>
        <v>#REF!</v>
      </c>
      <c r="W11" t="e">
        <f t="shared" si="5"/>
        <v>#REF!</v>
      </c>
      <c r="X11" t="e">
        <f t="shared" si="6"/>
        <v>#REF!</v>
      </c>
    </row>
    <row r="12" spans="1:24" x14ac:dyDescent="0.15">
      <c r="A12" s="3" t="e">
        <f>#REF!</f>
        <v>#REF!</v>
      </c>
      <c r="B12" s="12" t="e">
        <f>#REF!</f>
        <v>#REF!</v>
      </c>
      <c r="C12" s="24" t="e">
        <f>#REF!</f>
        <v>#REF!</v>
      </c>
      <c r="D12" s="2" t="e">
        <f>#REF!</f>
        <v>#REF!</v>
      </c>
      <c r="E12" s="2" t="e">
        <f>#REF!</f>
        <v>#REF!</v>
      </c>
      <c r="F12" s="2" t="e">
        <f>#REF!</f>
        <v>#REF!</v>
      </c>
      <c r="G12" s="2" t="e">
        <f>#REF!</f>
        <v>#REF!</v>
      </c>
      <c r="H12" s="2" t="e">
        <f>#REF!</f>
        <v>#REF!</v>
      </c>
      <c r="I12" s="2" t="e">
        <f>#REF!</f>
        <v>#REF!</v>
      </c>
      <c r="J12" s="2" t="e">
        <f>#REF!</f>
        <v>#REF!</v>
      </c>
      <c r="K12" s="2" t="e">
        <f>#REF!</f>
        <v>#REF!</v>
      </c>
      <c r="L12" s="2" t="e">
        <f>#REF!</f>
        <v>#REF!</v>
      </c>
      <c r="M12" s="2" t="e">
        <f>#REF!</f>
        <v>#REF!</v>
      </c>
      <c r="N12" s="2" t="e">
        <f>#REF!</f>
        <v>#REF!</v>
      </c>
      <c r="O12" s="2" t="e">
        <f>#REF!</f>
        <v>#REF!</v>
      </c>
      <c r="P12" s="2" t="e">
        <f>#REF!</f>
        <v>#REF!</v>
      </c>
      <c r="Q12" s="26" t="e">
        <f>#REF!</f>
        <v>#REF!</v>
      </c>
      <c r="R12" s="26" t="e">
        <f>#REF!</f>
        <v>#REF!</v>
      </c>
      <c r="S12" s="26" t="e">
        <f>#REF!</f>
        <v>#REF!</v>
      </c>
      <c r="U12" t="e">
        <f t="shared" si="3"/>
        <v>#REF!</v>
      </c>
      <c r="V12" t="e">
        <f t="shared" si="4"/>
        <v>#REF!</v>
      </c>
      <c r="W12" t="e">
        <f t="shared" si="5"/>
        <v>#REF!</v>
      </c>
      <c r="X12" t="e">
        <f t="shared" si="6"/>
        <v>#REF!</v>
      </c>
    </row>
    <row r="13" spans="1:24" x14ac:dyDescent="0.15">
      <c r="A13" s="3" t="e">
        <f>#REF!</f>
        <v>#REF!</v>
      </c>
      <c r="B13" s="12" t="e">
        <f>#REF!</f>
        <v>#REF!</v>
      </c>
      <c r="C13" s="24" t="e">
        <f>#REF!</f>
        <v>#REF!</v>
      </c>
      <c r="D13" s="2" t="e">
        <f>#REF!</f>
        <v>#REF!</v>
      </c>
      <c r="E13" s="2" t="e">
        <f>#REF!</f>
        <v>#REF!</v>
      </c>
      <c r="F13" s="2" t="e">
        <f>#REF!</f>
        <v>#REF!</v>
      </c>
      <c r="G13" s="2" t="e">
        <f>#REF!</f>
        <v>#REF!</v>
      </c>
      <c r="H13" s="2" t="e">
        <f>#REF!</f>
        <v>#REF!</v>
      </c>
      <c r="I13" s="2" t="e">
        <f>#REF!</f>
        <v>#REF!</v>
      </c>
      <c r="J13" s="2" t="e">
        <f>#REF!</f>
        <v>#REF!</v>
      </c>
      <c r="K13" s="2" t="e">
        <f>#REF!</f>
        <v>#REF!</v>
      </c>
      <c r="L13" s="2" t="e">
        <f>#REF!</f>
        <v>#REF!</v>
      </c>
      <c r="M13" s="2" t="e">
        <f>#REF!</f>
        <v>#REF!</v>
      </c>
      <c r="N13" s="2" t="e">
        <f>#REF!</f>
        <v>#REF!</v>
      </c>
      <c r="O13" s="2" t="e">
        <f>#REF!</f>
        <v>#REF!</v>
      </c>
      <c r="P13" s="2" t="e">
        <f>#REF!</f>
        <v>#REF!</v>
      </c>
      <c r="Q13" s="26" t="e">
        <f>#REF!</f>
        <v>#REF!</v>
      </c>
      <c r="R13" s="26" t="e">
        <f>#REF!</f>
        <v>#REF!</v>
      </c>
      <c r="S13" s="26" t="e">
        <f>#REF!</f>
        <v>#REF!</v>
      </c>
      <c r="U13" t="e">
        <f t="shared" si="3"/>
        <v>#REF!</v>
      </c>
      <c r="V13" t="e">
        <f t="shared" si="4"/>
        <v>#REF!</v>
      </c>
      <c r="W13" t="e">
        <f t="shared" si="5"/>
        <v>#REF!</v>
      </c>
      <c r="X13" t="e">
        <f t="shared" si="6"/>
        <v>#REF!</v>
      </c>
    </row>
    <row r="14" spans="1:24" x14ac:dyDescent="0.15">
      <c r="A14" s="3" t="e">
        <f>#REF!</f>
        <v>#REF!</v>
      </c>
      <c r="B14" s="12" t="e">
        <f>#REF!</f>
        <v>#REF!</v>
      </c>
      <c r="C14" s="24" t="e">
        <f>#REF!</f>
        <v>#REF!</v>
      </c>
      <c r="D14" s="2" t="e">
        <f>#REF!</f>
        <v>#REF!</v>
      </c>
      <c r="E14" s="2" t="e">
        <f>#REF!</f>
        <v>#REF!</v>
      </c>
      <c r="F14" s="2" t="e">
        <f>#REF!</f>
        <v>#REF!</v>
      </c>
      <c r="G14" s="2" t="e">
        <f>#REF!</f>
        <v>#REF!</v>
      </c>
      <c r="H14" s="2" t="e">
        <f>#REF!</f>
        <v>#REF!</v>
      </c>
      <c r="I14" s="2" t="e">
        <f>#REF!</f>
        <v>#REF!</v>
      </c>
      <c r="J14" s="2" t="e">
        <f>#REF!</f>
        <v>#REF!</v>
      </c>
      <c r="K14" s="2" t="e">
        <f>#REF!</f>
        <v>#REF!</v>
      </c>
      <c r="L14" s="2" t="e">
        <f>#REF!</f>
        <v>#REF!</v>
      </c>
      <c r="M14" s="2" t="e">
        <f>#REF!</f>
        <v>#REF!</v>
      </c>
      <c r="N14" s="2" t="e">
        <f>#REF!</f>
        <v>#REF!</v>
      </c>
      <c r="O14" s="2" t="e">
        <f>#REF!</f>
        <v>#REF!</v>
      </c>
      <c r="P14" s="2" t="e">
        <f>#REF!</f>
        <v>#REF!</v>
      </c>
      <c r="Q14" s="26" t="e">
        <f>#REF!</f>
        <v>#REF!</v>
      </c>
      <c r="R14" s="26" t="e">
        <f>#REF!</f>
        <v>#REF!</v>
      </c>
      <c r="S14" s="26" t="e">
        <f>#REF!</f>
        <v>#REF!</v>
      </c>
      <c r="T14" s="8"/>
      <c r="U14" t="e">
        <f t="shared" si="3"/>
        <v>#REF!</v>
      </c>
      <c r="V14" t="e">
        <f t="shared" si="4"/>
        <v>#REF!</v>
      </c>
      <c r="W14" t="e">
        <f t="shared" si="5"/>
        <v>#REF!</v>
      </c>
      <c r="X14" t="e">
        <f t="shared" si="6"/>
        <v>#REF!</v>
      </c>
    </row>
    <row r="15" spans="1:24" x14ac:dyDescent="0.15">
      <c r="A15" s="3" t="e">
        <f>#REF!</f>
        <v>#REF!</v>
      </c>
      <c r="B15" s="12" t="e">
        <f>#REF!</f>
        <v>#REF!</v>
      </c>
      <c r="C15" s="24" t="e">
        <f>#REF!</f>
        <v>#REF!</v>
      </c>
      <c r="D15" s="2" t="e">
        <f>#REF!</f>
        <v>#REF!</v>
      </c>
      <c r="E15" s="2" t="e">
        <f>#REF!</f>
        <v>#REF!</v>
      </c>
      <c r="F15" s="2" t="e">
        <f>#REF!</f>
        <v>#REF!</v>
      </c>
      <c r="G15" s="2" t="e">
        <f>#REF!</f>
        <v>#REF!</v>
      </c>
      <c r="H15" s="2" t="e">
        <f>#REF!</f>
        <v>#REF!</v>
      </c>
      <c r="I15" s="2" t="e">
        <f>#REF!</f>
        <v>#REF!</v>
      </c>
      <c r="J15" s="2" t="e">
        <f>#REF!</f>
        <v>#REF!</v>
      </c>
      <c r="K15" s="2" t="e">
        <f>#REF!</f>
        <v>#REF!</v>
      </c>
      <c r="L15" s="2" t="e">
        <f>#REF!</f>
        <v>#REF!</v>
      </c>
      <c r="M15" s="2" t="e">
        <f>#REF!</f>
        <v>#REF!</v>
      </c>
      <c r="N15" s="2" t="e">
        <f>#REF!</f>
        <v>#REF!</v>
      </c>
      <c r="O15" s="2" t="e">
        <f>#REF!</f>
        <v>#REF!</v>
      </c>
      <c r="P15" s="2" t="e">
        <f>#REF!</f>
        <v>#REF!</v>
      </c>
      <c r="Q15" s="26" t="e">
        <f>#REF!</f>
        <v>#REF!</v>
      </c>
      <c r="R15" s="26" t="e">
        <f>#REF!</f>
        <v>#REF!</v>
      </c>
      <c r="S15" s="26" t="e">
        <f>#REF!</f>
        <v>#REF!</v>
      </c>
      <c r="T15" s="8"/>
      <c r="U15" t="e">
        <f t="shared" si="3"/>
        <v>#REF!</v>
      </c>
      <c r="V15" t="e">
        <f t="shared" si="4"/>
        <v>#REF!</v>
      </c>
      <c r="W15" t="e">
        <f t="shared" si="5"/>
        <v>#REF!</v>
      </c>
      <c r="X15" t="e">
        <f t="shared" si="6"/>
        <v>#REF!</v>
      </c>
    </row>
    <row r="16" spans="1:24" x14ac:dyDescent="0.15">
      <c r="A16" s="3" t="e">
        <f>#REF!</f>
        <v>#REF!</v>
      </c>
      <c r="B16" s="12" t="e">
        <f>#REF!</f>
        <v>#REF!</v>
      </c>
      <c r="C16" s="12" t="e">
        <f>#REF!</f>
        <v>#REF!</v>
      </c>
      <c r="D16" s="2" t="e">
        <f>#REF!</f>
        <v>#REF!</v>
      </c>
      <c r="E16" s="2" t="e">
        <f>#REF!</f>
        <v>#REF!</v>
      </c>
      <c r="F16" s="2" t="e">
        <f>#REF!</f>
        <v>#REF!</v>
      </c>
      <c r="G16" s="2" t="e">
        <f>#REF!</f>
        <v>#REF!</v>
      </c>
      <c r="H16" s="2" t="e">
        <f>#REF!</f>
        <v>#REF!</v>
      </c>
      <c r="I16" s="2" t="e">
        <f>#REF!</f>
        <v>#REF!</v>
      </c>
      <c r="J16" s="2" t="e">
        <f>#REF!</f>
        <v>#REF!</v>
      </c>
      <c r="K16" s="2" t="e">
        <f>#REF!</f>
        <v>#REF!</v>
      </c>
      <c r="L16" s="2" t="e">
        <f>#REF!</f>
        <v>#REF!</v>
      </c>
      <c r="M16" s="2" t="e">
        <f>#REF!</f>
        <v>#REF!</v>
      </c>
      <c r="N16" s="2" t="e">
        <f>#REF!</f>
        <v>#REF!</v>
      </c>
      <c r="O16" s="2" t="e">
        <f>#REF!</f>
        <v>#REF!</v>
      </c>
      <c r="P16" s="2" t="e">
        <f>#REF!</f>
        <v>#REF!</v>
      </c>
      <c r="Q16" s="26" t="e">
        <f>#REF!</f>
        <v>#REF!</v>
      </c>
      <c r="R16" s="26" t="e">
        <f>#REF!</f>
        <v>#REF!</v>
      </c>
      <c r="S16" s="26" t="e">
        <f>#REF!</f>
        <v>#REF!</v>
      </c>
      <c r="T16" s="8"/>
      <c r="U16" t="e">
        <f t="shared" si="3"/>
        <v>#REF!</v>
      </c>
      <c r="V16" t="e">
        <f t="shared" si="4"/>
        <v>#REF!</v>
      </c>
      <c r="W16" t="e">
        <f t="shared" si="5"/>
        <v>#REF!</v>
      </c>
      <c r="X16" t="e">
        <f t="shared" si="6"/>
        <v>#REF!</v>
      </c>
    </row>
    <row r="17" spans="1:24" x14ac:dyDescent="0.15">
      <c r="A17" s="3" t="e">
        <f>#REF!</f>
        <v>#REF!</v>
      </c>
      <c r="B17" s="12" t="e">
        <f>#REF!</f>
        <v>#REF!</v>
      </c>
      <c r="C17" s="12" t="e">
        <f>#REF!</f>
        <v>#REF!</v>
      </c>
      <c r="D17" s="2" t="e">
        <f>#REF!</f>
        <v>#REF!</v>
      </c>
      <c r="E17" s="2" t="e">
        <f>#REF!</f>
        <v>#REF!</v>
      </c>
      <c r="F17" s="2" t="e">
        <f>#REF!</f>
        <v>#REF!</v>
      </c>
      <c r="G17" s="2" t="e">
        <f>#REF!</f>
        <v>#REF!</v>
      </c>
      <c r="H17" s="2" t="e">
        <f>#REF!</f>
        <v>#REF!</v>
      </c>
      <c r="I17" s="2" t="e">
        <f>#REF!</f>
        <v>#REF!</v>
      </c>
      <c r="J17" s="2" t="e">
        <f>#REF!</f>
        <v>#REF!</v>
      </c>
      <c r="K17" s="2" t="e">
        <f>#REF!</f>
        <v>#REF!</v>
      </c>
      <c r="L17" s="2" t="e">
        <f>#REF!</f>
        <v>#REF!</v>
      </c>
      <c r="M17" s="2" t="e">
        <f>#REF!</f>
        <v>#REF!</v>
      </c>
      <c r="N17" s="2" t="e">
        <f>#REF!</f>
        <v>#REF!</v>
      </c>
      <c r="O17" s="2" t="e">
        <f>#REF!</f>
        <v>#REF!</v>
      </c>
      <c r="P17" s="2" t="e">
        <f>#REF!</f>
        <v>#REF!</v>
      </c>
      <c r="Q17" s="26" t="e">
        <f>#REF!</f>
        <v>#REF!</v>
      </c>
      <c r="R17" s="26" t="e">
        <f>#REF!</f>
        <v>#REF!</v>
      </c>
      <c r="S17" s="26" t="e">
        <f>#REF!</f>
        <v>#REF!</v>
      </c>
      <c r="T17" s="8"/>
      <c r="U17" t="e">
        <f t="shared" si="3"/>
        <v>#REF!</v>
      </c>
      <c r="V17" t="e">
        <f t="shared" si="4"/>
        <v>#REF!</v>
      </c>
      <c r="W17" t="e">
        <f t="shared" si="5"/>
        <v>#REF!</v>
      </c>
      <c r="X17" t="e">
        <f t="shared" si="6"/>
        <v>#REF!</v>
      </c>
    </row>
    <row r="18" spans="1:24" hidden="1" x14ac:dyDescent="0.15">
      <c r="A18" s="3" t="e">
        <f>#REF!</f>
        <v>#REF!</v>
      </c>
      <c r="B18" s="12" t="e">
        <f>#REF!</f>
        <v>#REF!</v>
      </c>
      <c r="C18" s="12" t="e">
        <f>#REF!</f>
        <v>#REF!</v>
      </c>
      <c r="D18" s="2" t="e">
        <f>#REF!</f>
        <v>#REF!</v>
      </c>
      <c r="E18" s="2" t="e">
        <f>#REF!</f>
        <v>#REF!</v>
      </c>
      <c r="F18" s="2" t="e">
        <f>#REF!</f>
        <v>#REF!</v>
      </c>
      <c r="G18" s="2" t="e">
        <f>#REF!</f>
        <v>#REF!</v>
      </c>
      <c r="H18" s="2" t="e">
        <f>#REF!</f>
        <v>#REF!</v>
      </c>
      <c r="I18" s="2" t="e">
        <f>#REF!</f>
        <v>#REF!</v>
      </c>
      <c r="J18" s="2" t="e">
        <f>#REF!</f>
        <v>#REF!</v>
      </c>
      <c r="K18" s="2" t="e">
        <f>#REF!</f>
        <v>#REF!</v>
      </c>
      <c r="L18" s="2" t="e">
        <f>#REF!</f>
        <v>#REF!</v>
      </c>
      <c r="M18" s="2" t="e">
        <f>#REF!</f>
        <v>#REF!</v>
      </c>
      <c r="N18" s="2" t="e">
        <f>#REF!</f>
        <v>#REF!</v>
      </c>
      <c r="O18" s="2" t="e">
        <f>#REF!</f>
        <v>#REF!</v>
      </c>
      <c r="P18" s="2" t="e">
        <f>#REF!</f>
        <v>#REF!</v>
      </c>
      <c r="Q18" s="26" t="e">
        <f>#REF!</f>
        <v>#REF!</v>
      </c>
      <c r="R18" s="26" t="e">
        <f>#REF!</f>
        <v>#REF!</v>
      </c>
      <c r="S18" s="26" t="e">
        <f>#REF!</f>
        <v>#REF!</v>
      </c>
      <c r="T18">
        <v>1</v>
      </c>
    </row>
    <row r="19" spans="1:24" x14ac:dyDescent="0.15">
      <c r="A19" s="3" t="e">
        <f>#REF!</f>
        <v>#REF!</v>
      </c>
      <c r="B19" s="12" t="e">
        <f>#REF!</f>
        <v>#REF!</v>
      </c>
      <c r="C19" s="12" t="e">
        <f>#REF!</f>
        <v>#REF!</v>
      </c>
      <c r="D19" s="2" t="e">
        <f>#REF!</f>
        <v>#REF!</v>
      </c>
      <c r="E19" s="2" t="e">
        <f>#REF!</f>
        <v>#REF!</v>
      </c>
      <c r="F19" s="2" t="e">
        <f>#REF!</f>
        <v>#REF!</v>
      </c>
      <c r="G19" s="2" t="e">
        <f>#REF!</f>
        <v>#REF!</v>
      </c>
      <c r="H19" s="2" t="e">
        <f>#REF!</f>
        <v>#REF!</v>
      </c>
      <c r="I19" s="2" t="e">
        <f>#REF!</f>
        <v>#REF!</v>
      </c>
      <c r="J19" s="2" t="e">
        <f>#REF!</f>
        <v>#REF!</v>
      </c>
      <c r="K19" s="2" t="e">
        <f>#REF!</f>
        <v>#REF!</v>
      </c>
      <c r="L19" s="2" t="e">
        <f>#REF!</f>
        <v>#REF!</v>
      </c>
      <c r="M19" s="2" t="e">
        <f>#REF!</f>
        <v>#REF!</v>
      </c>
      <c r="N19" s="2" t="e">
        <f>#REF!</f>
        <v>#REF!</v>
      </c>
      <c r="O19" s="2" t="e">
        <f>#REF!</f>
        <v>#REF!</v>
      </c>
      <c r="P19" s="2" t="e">
        <f>#REF!</f>
        <v>#REF!</v>
      </c>
      <c r="Q19" s="26" t="e">
        <f>#REF!</f>
        <v>#REF!</v>
      </c>
      <c r="R19" s="26" t="e">
        <f>#REF!</f>
        <v>#REF!</v>
      </c>
      <c r="S19" s="26" t="e">
        <f>#REF!</f>
        <v>#REF!</v>
      </c>
      <c r="T19" s="8"/>
      <c r="U19" t="e">
        <f t="shared" ref="U19:U20" si="7">TEXT(B19,"mm/dd")&amp;" "&amp;C19</f>
        <v>#REF!</v>
      </c>
      <c r="V19" t="e">
        <f>L19-L17</f>
        <v>#REF!</v>
      </c>
      <c r="W19" t="e">
        <f>M19-M17</f>
        <v>#REF!</v>
      </c>
      <c r="X19" t="e">
        <f>P19-P17</f>
        <v>#REF!</v>
      </c>
    </row>
    <row r="20" spans="1:24" x14ac:dyDescent="0.15">
      <c r="A20" s="3" t="e">
        <f>#REF!</f>
        <v>#REF!</v>
      </c>
      <c r="B20" s="12" t="e">
        <f>#REF!</f>
        <v>#REF!</v>
      </c>
      <c r="C20" s="12" t="e">
        <f>#REF!</f>
        <v>#REF!</v>
      </c>
      <c r="D20" s="2" t="e">
        <f>#REF!</f>
        <v>#REF!</v>
      </c>
      <c r="E20" s="2" t="e">
        <f>#REF!</f>
        <v>#REF!</v>
      </c>
      <c r="F20" s="2" t="e">
        <f>#REF!</f>
        <v>#REF!</v>
      </c>
      <c r="G20" s="2" t="e">
        <f>#REF!</f>
        <v>#REF!</v>
      </c>
      <c r="H20" s="2" t="e">
        <f>#REF!</f>
        <v>#REF!</v>
      </c>
      <c r="I20" s="2" t="e">
        <f>#REF!</f>
        <v>#REF!</v>
      </c>
      <c r="J20" s="2" t="e">
        <f>#REF!</f>
        <v>#REF!</v>
      </c>
      <c r="K20" s="2" t="e">
        <f>#REF!</f>
        <v>#REF!</v>
      </c>
      <c r="L20" s="2" t="e">
        <f>#REF!</f>
        <v>#REF!</v>
      </c>
      <c r="M20" s="2" t="e">
        <f>#REF!</f>
        <v>#REF!</v>
      </c>
      <c r="N20" s="2" t="e">
        <f>#REF!</f>
        <v>#REF!</v>
      </c>
      <c r="O20" s="2" t="e">
        <f>#REF!</f>
        <v>#REF!</v>
      </c>
      <c r="P20" s="2" t="e">
        <f>#REF!</f>
        <v>#REF!</v>
      </c>
      <c r="Q20" s="26" t="e">
        <f>#REF!</f>
        <v>#REF!</v>
      </c>
      <c r="R20" s="26" t="e">
        <f>#REF!</f>
        <v>#REF!</v>
      </c>
      <c r="S20" s="26" t="e">
        <f>#REF!</f>
        <v>#REF!</v>
      </c>
      <c r="T20" s="8"/>
      <c r="U20" t="e">
        <f t="shared" si="7"/>
        <v>#REF!</v>
      </c>
      <c r="V20" t="e">
        <f t="shared" ref="V20" si="8">L20-L19</f>
        <v>#REF!</v>
      </c>
      <c r="W20" t="e">
        <f t="shared" ref="W20" si="9">M20-M19</f>
        <v>#REF!</v>
      </c>
      <c r="X20" t="e">
        <f t="shared" ref="X20" si="10">P20-P19</f>
        <v>#REF!</v>
      </c>
    </row>
    <row r="21" spans="1:24" hidden="1" x14ac:dyDescent="0.15">
      <c r="A21" s="3" t="e">
        <f>#REF!</f>
        <v>#REF!</v>
      </c>
      <c r="B21" s="12" t="e">
        <f>#REF!</f>
        <v>#REF!</v>
      </c>
      <c r="C21" s="12" t="e">
        <f>#REF!</f>
        <v>#REF!</v>
      </c>
      <c r="D21" s="2" t="e">
        <f>#REF!</f>
        <v>#REF!</v>
      </c>
      <c r="E21" s="2" t="e">
        <f>#REF!</f>
        <v>#REF!</v>
      </c>
      <c r="F21" s="2" t="e">
        <f>#REF!</f>
        <v>#REF!</v>
      </c>
      <c r="G21" s="2" t="e">
        <f>#REF!</f>
        <v>#REF!</v>
      </c>
      <c r="H21" s="2" t="e">
        <f>#REF!</f>
        <v>#REF!</v>
      </c>
      <c r="I21" s="2" t="e">
        <f>#REF!</f>
        <v>#REF!</v>
      </c>
      <c r="J21" s="2" t="e">
        <f>#REF!</f>
        <v>#REF!</v>
      </c>
      <c r="K21" s="2" t="e">
        <f>#REF!</f>
        <v>#REF!</v>
      </c>
      <c r="L21" s="2" t="e">
        <f>#REF!</f>
        <v>#REF!</v>
      </c>
      <c r="M21" s="2" t="e">
        <f>#REF!</f>
        <v>#REF!</v>
      </c>
      <c r="N21" s="2" t="e">
        <f>#REF!</f>
        <v>#REF!</v>
      </c>
      <c r="O21" s="2" t="e">
        <f>#REF!</f>
        <v>#REF!</v>
      </c>
      <c r="P21" s="2" t="e">
        <f>#REF!</f>
        <v>#REF!</v>
      </c>
      <c r="Q21" s="26" t="e">
        <f>#REF!</f>
        <v>#REF!</v>
      </c>
      <c r="R21" s="26" t="e">
        <f>#REF!</f>
        <v>#REF!</v>
      </c>
      <c r="S21" s="26" t="e">
        <f>#REF!</f>
        <v>#REF!</v>
      </c>
      <c r="T21">
        <v>1</v>
      </c>
    </row>
    <row r="22" spans="1:24" x14ac:dyDescent="0.15">
      <c r="A22" s="3" t="e">
        <f>#REF!</f>
        <v>#REF!</v>
      </c>
      <c r="B22" s="12" t="e">
        <f>#REF!</f>
        <v>#REF!</v>
      </c>
      <c r="C22" s="12" t="e">
        <f>#REF!</f>
        <v>#REF!</v>
      </c>
      <c r="D22" s="2" t="e">
        <f>#REF!</f>
        <v>#REF!</v>
      </c>
      <c r="E22" s="2" t="e">
        <f>#REF!</f>
        <v>#REF!</v>
      </c>
      <c r="F22" s="2" t="e">
        <f>#REF!</f>
        <v>#REF!</v>
      </c>
      <c r="G22" s="2" t="e">
        <f>#REF!</f>
        <v>#REF!</v>
      </c>
      <c r="H22" s="2" t="e">
        <f>#REF!</f>
        <v>#REF!</v>
      </c>
      <c r="I22" s="2" t="e">
        <f>#REF!</f>
        <v>#REF!</v>
      </c>
      <c r="J22" s="2" t="e">
        <f>#REF!</f>
        <v>#REF!</v>
      </c>
      <c r="K22" s="2" t="e">
        <f>#REF!</f>
        <v>#REF!</v>
      </c>
      <c r="L22" s="2" t="e">
        <f>#REF!</f>
        <v>#REF!</v>
      </c>
      <c r="M22" s="2" t="e">
        <f>#REF!</f>
        <v>#REF!</v>
      </c>
      <c r="N22" s="2" t="e">
        <f>#REF!</f>
        <v>#REF!</v>
      </c>
      <c r="O22" s="2" t="e">
        <f>#REF!</f>
        <v>#REF!</v>
      </c>
      <c r="P22" s="2" t="e">
        <f>#REF!</f>
        <v>#REF!</v>
      </c>
      <c r="Q22" s="26" t="e">
        <f>#REF!</f>
        <v>#REF!</v>
      </c>
      <c r="R22" s="26" t="e">
        <f>#REF!</f>
        <v>#REF!</v>
      </c>
      <c r="S22" s="26" t="e">
        <f>#REF!</f>
        <v>#REF!</v>
      </c>
      <c r="T22" s="8"/>
      <c r="U22" t="e">
        <f t="shared" ref="U22:U23" si="11">TEXT(B22,"mm/dd")&amp;" "&amp;C22</f>
        <v>#REF!</v>
      </c>
      <c r="V22" t="e">
        <f>L22-L20</f>
        <v>#REF!</v>
      </c>
      <c r="W22" t="e">
        <f>M22-M20</f>
        <v>#REF!</v>
      </c>
      <c r="X22" t="e">
        <f>P22-P20</f>
        <v>#REF!</v>
      </c>
    </row>
    <row r="23" spans="1:24" x14ac:dyDescent="0.15">
      <c r="A23" s="3" t="e">
        <f>#REF!</f>
        <v>#REF!</v>
      </c>
      <c r="B23" s="12" t="e">
        <f>#REF!</f>
        <v>#REF!</v>
      </c>
      <c r="C23" s="12" t="e">
        <f>#REF!</f>
        <v>#REF!</v>
      </c>
      <c r="D23" s="2" t="e">
        <f>#REF!</f>
        <v>#REF!</v>
      </c>
      <c r="E23" s="2" t="e">
        <f>#REF!</f>
        <v>#REF!</v>
      </c>
      <c r="F23" s="2" t="e">
        <f>#REF!</f>
        <v>#REF!</v>
      </c>
      <c r="G23" s="2" t="e">
        <f>#REF!</f>
        <v>#REF!</v>
      </c>
      <c r="H23" s="2" t="e">
        <f>#REF!</f>
        <v>#REF!</v>
      </c>
      <c r="I23" s="2" t="e">
        <f>#REF!</f>
        <v>#REF!</v>
      </c>
      <c r="J23" s="2" t="e">
        <f>#REF!</f>
        <v>#REF!</v>
      </c>
      <c r="K23" s="2" t="e">
        <f>#REF!</f>
        <v>#REF!</v>
      </c>
      <c r="L23" s="2" t="e">
        <f>#REF!</f>
        <v>#REF!</v>
      </c>
      <c r="M23" s="2" t="e">
        <f>#REF!</f>
        <v>#REF!</v>
      </c>
      <c r="N23" s="2" t="e">
        <f>#REF!</f>
        <v>#REF!</v>
      </c>
      <c r="O23" s="2" t="e">
        <f>#REF!</f>
        <v>#REF!</v>
      </c>
      <c r="P23" s="2" t="e">
        <f>#REF!</f>
        <v>#REF!</v>
      </c>
      <c r="Q23" s="26" t="e">
        <f>#REF!</f>
        <v>#REF!</v>
      </c>
      <c r="R23" s="26" t="e">
        <f>#REF!</f>
        <v>#REF!</v>
      </c>
      <c r="S23" s="26" t="e">
        <f>#REF!</f>
        <v>#REF!</v>
      </c>
      <c r="T23" s="8"/>
      <c r="U23" t="e">
        <f t="shared" si="11"/>
        <v>#REF!</v>
      </c>
      <c r="V23" t="e">
        <f t="shared" ref="V23" si="12">L23-L22</f>
        <v>#REF!</v>
      </c>
      <c r="W23" t="e">
        <f t="shared" ref="W23" si="13">M23-M22</f>
        <v>#REF!</v>
      </c>
      <c r="X23" t="e">
        <f t="shared" ref="X23" si="14">P23-P22</f>
        <v>#REF!</v>
      </c>
    </row>
    <row r="24" spans="1:24" hidden="1" x14ac:dyDescent="0.15">
      <c r="A24" s="3" t="e">
        <f>#REF!</f>
        <v>#REF!</v>
      </c>
      <c r="B24" s="12" t="e">
        <f>#REF!</f>
        <v>#REF!</v>
      </c>
      <c r="C24" s="12" t="e">
        <f>#REF!</f>
        <v>#REF!</v>
      </c>
      <c r="D24" s="2" t="e">
        <f>#REF!</f>
        <v>#REF!</v>
      </c>
      <c r="E24" s="2" t="e">
        <f>#REF!</f>
        <v>#REF!</v>
      </c>
      <c r="F24" s="2" t="e">
        <f>#REF!</f>
        <v>#REF!</v>
      </c>
      <c r="G24" s="2" t="e">
        <f>#REF!</f>
        <v>#REF!</v>
      </c>
      <c r="H24" s="2" t="e">
        <f>#REF!</f>
        <v>#REF!</v>
      </c>
      <c r="I24" s="2" t="e">
        <f>#REF!</f>
        <v>#REF!</v>
      </c>
      <c r="J24" s="2" t="e">
        <f>#REF!</f>
        <v>#REF!</v>
      </c>
      <c r="K24" s="2" t="e">
        <f>#REF!</f>
        <v>#REF!</v>
      </c>
      <c r="L24" s="2" t="e">
        <f>#REF!</f>
        <v>#REF!</v>
      </c>
      <c r="M24" s="2" t="e">
        <f>#REF!</f>
        <v>#REF!</v>
      </c>
      <c r="N24" s="2" t="e">
        <f>#REF!</f>
        <v>#REF!</v>
      </c>
      <c r="O24" s="2" t="e">
        <f>#REF!</f>
        <v>#REF!</v>
      </c>
      <c r="P24" s="2" t="e">
        <f>#REF!</f>
        <v>#REF!</v>
      </c>
      <c r="Q24" s="26" t="e">
        <f>#REF!</f>
        <v>#REF!</v>
      </c>
      <c r="R24" s="26" t="e">
        <f>#REF!</f>
        <v>#REF!</v>
      </c>
      <c r="S24" s="26" t="e">
        <f>#REF!</f>
        <v>#REF!</v>
      </c>
      <c r="T24">
        <v>1</v>
      </c>
    </row>
    <row r="25" spans="1:24" x14ac:dyDescent="0.15">
      <c r="A25" s="3" t="e">
        <f>#REF!</f>
        <v>#REF!</v>
      </c>
      <c r="B25" s="12" t="e">
        <f>#REF!</f>
        <v>#REF!</v>
      </c>
      <c r="C25" s="12" t="e">
        <f>#REF!</f>
        <v>#REF!</v>
      </c>
      <c r="D25" s="2" t="e">
        <f>#REF!</f>
        <v>#REF!</v>
      </c>
      <c r="E25" s="2" t="e">
        <f>#REF!</f>
        <v>#REF!</v>
      </c>
      <c r="F25" s="2" t="e">
        <f>#REF!</f>
        <v>#REF!</v>
      </c>
      <c r="G25" s="2" t="e">
        <f>#REF!</f>
        <v>#REF!</v>
      </c>
      <c r="H25" s="2" t="e">
        <f>#REF!</f>
        <v>#REF!</v>
      </c>
      <c r="I25" s="2" t="e">
        <f>#REF!</f>
        <v>#REF!</v>
      </c>
      <c r="J25" s="2" t="e">
        <f>#REF!</f>
        <v>#REF!</v>
      </c>
      <c r="K25" s="2" t="e">
        <f>#REF!</f>
        <v>#REF!</v>
      </c>
      <c r="L25" s="2" t="e">
        <f>#REF!</f>
        <v>#REF!</v>
      </c>
      <c r="M25" s="2" t="e">
        <f>#REF!</f>
        <v>#REF!</v>
      </c>
      <c r="N25" s="2" t="e">
        <f>#REF!</f>
        <v>#REF!</v>
      </c>
      <c r="O25" s="2" t="e">
        <f>#REF!</f>
        <v>#REF!</v>
      </c>
      <c r="P25" s="2" t="e">
        <f>#REF!</f>
        <v>#REF!</v>
      </c>
      <c r="Q25" s="26" t="e">
        <f>#REF!</f>
        <v>#REF!</v>
      </c>
      <c r="R25" s="26" t="e">
        <f>#REF!</f>
        <v>#REF!</v>
      </c>
      <c r="S25" s="26" t="e">
        <f>#REF!</f>
        <v>#REF!</v>
      </c>
      <c r="T25" s="8"/>
      <c r="U25" t="e">
        <f t="shared" ref="U25:U26" si="15">TEXT(B25,"mm/dd")&amp;" "&amp;C25</f>
        <v>#REF!</v>
      </c>
      <c r="V25" t="e">
        <f>L25-L23</f>
        <v>#REF!</v>
      </c>
      <c r="W25" t="e">
        <f>M25-M23</f>
        <v>#REF!</v>
      </c>
      <c r="X25" t="e">
        <f>P25-P23</f>
        <v>#REF!</v>
      </c>
    </row>
    <row r="26" spans="1:24" x14ac:dyDescent="0.15">
      <c r="A26" s="3" t="e">
        <f>#REF!</f>
        <v>#REF!</v>
      </c>
      <c r="B26" s="12" t="e">
        <f>#REF!</f>
        <v>#REF!</v>
      </c>
      <c r="C26" s="12" t="e">
        <f>#REF!</f>
        <v>#REF!</v>
      </c>
      <c r="D26" s="2" t="e">
        <f>#REF!</f>
        <v>#REF!</v>
      </c>
      <c r="E26" s="2" t="e">
        <f>#REF!</f>
        <v>#REF!</v>
      </c>
      <c r="F26" s="2" t="e">
        <f>#REF!</f>
        <v>#REF!</v>
      </c>
      <c r="G26" s="2" t="e">
        <f>#REF!</f>
        <v>#REF!</v>
      </c>
      <c r="H26" s="2" t="e">
        <f>#REF!</f>
        <v>#REF!</v>
      </c>
      <c r="I26" s="2" t="e">
        <f>#REF!</f>
        <v>#REF!</v>
      </c>
      <c r="J26" s="2" t="e">
        <f>#REF!</f>
        <v>#REF!</v>
      </c>
      <c r="K26" s="2" t="e">
        <f>#REF!</f>
        <v>#REF!</v>
      </c>
      <c r="L26" s="2" t="e">
        <f>#REF!</f>
        <v>#REF!</v>
      </c>
      <c r="M26" s="2" t="e">
        <f>#REF!</f>
        <v>#REF!</v>
      </c>
      <c r="N26" s="2" t="e">
        <f>#REF!</f>
        <v>#REF!</v>
      </c>
      <c r="O26" s="2" t="e">
        <f>#REF!</f>
        <v>#REF!</v>
      </c>
      <c r="P26" s="2" t="e">
        <f>#REF!</f>
        <v>#REF!</v>
      </c>
      <c r="Q26" s="26" t="e">
        <f>#REF!</f>
        <v>#REF!</v>
      </c>
      <c r="R26" s="26" t="e">
        <f>#REF!</f>
        <v>#REF!</v>
      </c>
      <c r="S26" s="26" t="e">
        <f>#REF!</f>
        <v>#REF!</v>
      </c>
      <c r="T26" s="8"/>
      <c r="U26" t="e">
        <f t="shared" si="15"/>
        <v>#REF!</v>
      </c>
      <c r="V26" t="e">
        <f t="shared" ref="V26" si="16">L26-L25</f>
        <v>#REF!</v>
      </c>
      <c r="W26" t="e">
        <f t="shared" ref="W26" si="17">M26-M25</f>
        <v>#REF!</v>
      </c>
      <c r="X26" t="e">
        <f t="shared" ref="X26" si="18">P26-P25</f>
        <v>#REF!</v>
      </c>
    </row>
    <row r="27" spans="1:24" hidden="1" x14ac:dyDescent="0.15">
      <c r="A27" s="3" t="e">
        <f>#REF!</f>
        <v>#REF!</v>
      </c>
      <c r="B27" s="12" t="e">
        <f>#REF!</f>
        <v>#REF!</v>
      </c>
      <c r="C27" s="12" t="e">
        <f>#REF!</f>
        <v>#REF!</v>
      </c>
      <c r="D27" s="2" t="e">
        <f>#REF!</f>
        <v>#REF!</v>
      </c>
      <c r="E27" s="2" t="e">
        <f>#REF!</f>
        <v>#REF!</v>
      </c>
      <c r="F27" s="2" t="e">
        <f>#REF!</f>
        <v>#REF!</v>
      </c>
      <c r="G27" s="2" t="e">
        <f>#REF!</f>
        <v>#REF!</v>
      </c>
      <c r="H27" s="2" t="e">
        <f>#REF!</f>
        <v>#REF!</v>
      </c>
      <c r="I27" s="2" t="e">
        <f>#REF!</f>
        <v>#REF!</v>
      </c>
      <c r="J27" s="2" t="e">
        <f>#REF!</f>
        <v>#REF!</v>
      </c>
      <c r="K27" s="2" t="e">
        <f>#REF!</f>
        <v>#REF!</v>
      </c>
      <c r="L27" s="2" t="e">
        <f>#REF!</f>
        <v>#REF!</v>
      </c>
      <c r="M27" s="2" t="e">
        <f>#REF!</f>
        <v>#REF!</v>
      </c>
      <c r="N27" s="2" t="e">
        <f>#REF!</f>
        <v>#REF!</v>
      </c>
      <c r="O27" s="2" t="e">
        <f>#REF!</f>
        <v>#REF!</v>
      </c>
      <c r="P27" s="2" t="e">
        <f>#REF!</f>
        <v>#REF!</v>
      </c>
      <c r="Q27" s="26" t="e">
        <f>#REF!</f>
        <v>#REF!</v>
      </c>
      <c r="R27" s="26" t="e">
        <f>#REF!</f>
        <v>#REF!</v>
      </c>
      <c r="S27" s="26" t="e">
        <f>#REF!</f>
        <v>#REF!</v>
      </c>
      <c r="T27">
        <v>1</v>
      </c>
    </row>
    <row r="28" spans="1:24" x14ac:dyDescent="0.15">
      <c r="A28" s="3" t="e">
        <f>#REF!</f>
        <v>#REF!</v>
      </c>
      <c r="B28" s="12" t="e">
        <f>#REF!</f>
        <v>#REF!</v>
      </c>
      <c r="C28" s="12" t="e">
        <f>#REF!</f>
        <v>#REF!</v>
      </c>
      <c r="D28" s="2" t="e">
        <f>#REF!</f>
        <v>#REF!</v>
      </c>
      <c r="E28" s="2" t="e">
        <f>#REF!</f>
        <v>#REF!</v>
      </c>
      <c r="F28" s="2" t="e">
        <f>#REF!</f>
        <v>#REF!</v>
      </c>
      <c r="G28" s="2" t="e">
        <f>#REF!</f>
        <v>#REF!</v>
      </c>
      <c r="H28" s="2" t="e">
        <f>#REF!</f>
        <v>#REF!</v>
      </c>
      <c r="I28" s="2" t="e">
        <f>#REF!</f>
        <v>#REF!</v>
      </c>
      <c r="J28" s="2" t="e">
        <f>#REF!</f>
        <v>#REF!</v>
      </c>
      <c r="K28" s="2" t="e">
        <f>#REF!</f>
        <v>#REF!</v>
      </c>
      <c r="L28" s="2" t="e">
        <f>#REF!</f>
        <v>#REF!</v>
      </c>
      <c r="M28" s="2" t="e">
        <f>#REF!</f>
        <v>#REF!</v>
      </c>
      <c r="N28" s="2" t="e">
        <f>#REF!</f>
        <v>#REF!</v>
      </c>
      <c r="O28" s="2" t="e">
        <f>#REF!</f>
        <v>#REF!</v>
      </c>
      <c r="P28" s="2" t="e">
        <f>#REF!</f>
        <v>#REF!</v>
      </c>
      <c r="Q28" s="26" t="e">
        <f>#REF!</f>
        <v>#REF!</v>
      </c>
      <c r="R28" s="26" t="e">
        <f>#REF!</f>
        <v>#REF!</v>
      </c>
      <c r="S28" s="26" t="e">
        <f>#REF!</f>
        <v>#REF!</v>
      </c>
      <c r="T28" s="8"/>
      <c r="U28" t="e">
        <f t="shared" ref="U28:U29" si="19">TEXT(B28,"mm/dd")&amp;" "&amp;C28</f>
        <v>#REF!</v>
      </c>
      <c r="V28" t="e">
        <f>L28-L26</f>
        <v>#REF!</v>
      </c>
      <c r="W28" t="e">
        <f>M28-M26</f>
        <v>#REF!</v>
      </c>
      <c r="X28" t="e">
        <f>P28-P26</f>
        <v>#REF!</v>
      </c>
    </row>
    <row r="29" spans="1:24" x14ac:dyDescent="0.15">
      <c r="A29" s="3" t="e">
        <f>#REF!</f>
        <v>#REF!</v>
      </c>
      <c r="B29" s="12" t="e">
        <f>#REF!</f>
        <v>#REF!</v>
      </c>
      <c r="C29" s="12" t="e">
        <f>#REF!</f>
        <v>#REF!</v>
      </c>
      <c r="D29" s="2" t="e">
        <f>#REF!</f>
        <v>#REF!</v>
      </c>
      <c r="E29" s="2" t="e">
        <f>#REF!</f>
        <v>#REF!</v>
      </c>
      <c r="F29" s="2" t="e">
        <f>#REF!</f>
        <v>#REF!</v>
      </c>
      <c r="G29" s="2" t="e">
        <f>#REF!</f>
        <v>#REF!</v>
      </c>
      <c r="H29" s="2" t="e">
        <f>#REF!</f>
        <v>#REF!</v>
      </c>
      <c r="I29" s="2" t="e">
        <f>#REF!</f>
        <v>#REF!</v>
      </c>
      <c r="J29" s="2" t="e">
        <f>#REF!</f>
        <v>#REF!</v>
      </c>
      <c r="K29" s="2" t="e">
        <f>#REF!</f>
        <v>#REF!</v>
      </c>
      <c r="L29" s="2" t="e">
        <f>#REF!</f>
        <v>#REF!</v>
      </c>
      <c r="M29" s="2" t="e">
        <f>#REF!</f>
        <v>#REF!</v>
      </c>
      <c r="N29" s="2" t="e">
        <f>#REF!</f>
        <v>#REF!</v>
      </c>
      <c r="O29" s="2" t="e">
        <f>#REF!</f>
        <v>#REF!</v>
      </c>
      <c r="P29" s="2" t="e">
        <f>#REF!</f>
        <v>#REF!</v>
      </c>
      <c r="Q29" s="26" t="e">
        <f>#REF!</f>
        <v>#REF!</v>
      </c>
      <c r="R29" s="26" t="e">
        <f>#REF!</f>
        <v>#REF!</v>
      </c>
      <c r="S29" s="26" t="e">
        <f>#REF!</f>
        <v>#REF!</v>
      </c>
      <c r="T29" s="8"/>
      <c r="U29" t="e">
        <f t="shared" si="19"/>
        <v>#REF!</v>
      </c>
      <c r="V29" t="e">
        <f t="shared" ref="V29" si="20">L29-L28</f>
        <v>#REF!</v>
      </c>
      <c r="W29" t="e">
        <f t="shared" ref="W29" si="21">M29-M28</f>
        <v>#REF!</v>
      </c>
      <c r="X29" t="e">
        <f t="shared" ref="X29" si="22">P29-P28</f>
        <v>#REF!</v>
      </c>
    </row>
    <row r="30" spans="1:24" hidden="1" x14ac:dyDescent="0.15">
      <c r="A30" s="3" t="e">
        <f>#REF!</f>
        <v>#REF!</v>
      </c>
      <c r="B30" s="12" t="e">
        <f>#REF!</f>
        <v>#REF!</v>
      </c>
      <c r="C30" s="12" t="e">
        <f>#REF!</f>
        <v>#REF!</v>
      </c>
      <c r="D30" s="2" t="e">
        <f>#REF!</f>
        <v>#REF!</v>
      </c>
      <c r="E30" s="2" t="e">
        <f>#REF!</f>
        <v>#REF!</v>
      </c>
      <c r="F30" s="2" t="e">
        <f>#REF!</f>
        <v>#REF!</v>
      </c>
      <c r="G30" s="2" t="e">
        <f>#REF!</f>
        <v>#REF!</v>
      </c>
      <c r="H30" s="2" t="e">
        <f>#REF!</f>
        <v>#REF!</v>
      </c>
      <c r="I30" s="2" t="e">
        <f>#REF!</f>
        <v>#REF!</v>
      </c>
      <c r="J30" s="2" t="e">
        <f>#REF!</f>
        <v>#REF!</v>
      </c>
      <c r="K30" s="2" t="e">
        <f>#REF!</f>
        <v>#REF!</v>
      </c>
      <c r="L30" s="2" t="e">
        <f>#REF!</f>
        <v>#REF!</v>
      </c>
      <c r="M30" s="2" t="e">
        <f>#REF!</f>
        <v>#REF!</v>
      </c>
      <c r="N30" s="2" t="e">
        <f>#REF!</f>
        <v>#REF!</v>
      </c>
      <c r="O30" s="2" t="e">
        <f>#REF!</f>
        <v>#REF!</v>
      </c>
      <c r="P30" s="2" t="e">
        <f>#REF!</f>
        <v>#REF!</v>
      </c>
      <c r="Q30" s="26" t="e">
        <f>#REF!</f>
        <v>#REF!</v>
      </c>
      <c r="R30" s="26" t="e">
        <f>#REF!</f>
        <v>#REF!</v>
      </c>
      <c r="S30" s="26" t="e">
        <f>#REF!</f>
        <v>#REF!</v>
      </c>
      <c r="T30">
        <v>1</v>
      </c>
    </row>
    <row r="31" spans="1:24" x14ac:dyDescent="0.15">
      <c r="A31" s="3" t="e">
        <f>#REF!</f>
        <v>#REF!</v>
      </c>
      <c r="B31" s="12" t="e">
        <f>#REF!</f>
        <v>#REF!</v>
      </c>
      <c r="C31" s="12" t="e">
        <f>#REF!</f>
        <v>#REF!</v>
      </c>
      <c r="D31" s="2" t="e">
        <f>#REF!</f>
        <v>#REF!</v>
      </c>
      <c r="E31" s="2" t="e">
        <f>#REF!</f>
        <v>#REF!</v>
      </c>
      <c r="F31" s="2" t="e">
        <f>#REF!</f>
        <v>#REF!</v>
      </c>
      <c r="G31" s="2" t="e">
        <f>#REF!</f>
        <v>#REF!</v>
      </c>
      <c r="H31" s="2" t="e">
        <f>#REF!</f>
        <v>#REF!</v>
      </c>
      <c r="I31" s="2" t="e">
        <f>#REF!</f>
        <v>#REF!</v>
      </c>
      <c r="J31" s="2" t="e">
        <f>#REF!</f>
        <v>#REF!</v>
      </c>
      <c r="K31" s="2" t="e">
        <f>#REF!</f>
        <v>#REF!</v>
      </c>
      <c r="L31" s="2" t="e">
        <f>#REF!</f>
        <v>#REF!</v>
      </c>
      <c r="M31" s="2" t="e">
        <f>#REF!</f>
        <v>#REF!</v>
      </c>
      <c r="N31" s="2" t="e">
        <f>#REF!</f>
        <v>#REF!</v>
      </c>
      <c r="O31" s="2" t="e">
        <f>#REF!</f>
        <v>#REF!</v>
      </c>
      <c r="P31" s="2" t="e">
        <f>#REF!</f>
        <v>#REF!</v>
      </c>
      <c r="Q31" s="26" t="e">
        <f>#REF!</f>
        <v>#REF!</v>
      </c>
      <c r="R31" s="26" t="e">
        <f>#REF!</f>
        <v>#REF!</v>
      </c>
      <c r="S31" s="26" t="e">
        <f>#REF!</f>
        <v>#REF!</v>
      </c>
      <c r="T31" s="8"/>
      <c r="U31" t="e">
        <f t="shared" ref="U31:U32" si="23">TEXT(B31,"mm/dd")&amp;" "&amp;C31</f>
        <v>#REF!</v>
      </c>
      <c r="V31" t="e">
        <f>L31-L29</f>
        <v>#REF!</v>
      </c>
      <c r="W31" t="e">
        <f>M31-M29</f>
        <v>#REF!</v>
      </c>
      <c r="X31" t="e">
        <f>P31-P29</f>
        <v>#REF!</v>
      </c>
    </row>
    <row r="32" spans="1:24" x14ac:dyDescent="0.15">
      <c r="A32" s="3" t="e">
        <f>#REF!</f>
        <v>#REF!</v>
      </c>
      <c r="B32" s="12" t="e">
        <f>#REF!</f>
        <v>#REF!</v>
      </c>
      <c r="C32" s="12" t="e">
        <f>#REF!</f>
        <v>#REF!</v>
      </c>
      <c r="D32" s="2" t="e">
        <f>#REF!</f>
        <v>#REF!</v>
      </c>
      <c r="E32" s="2" t="e">
        <f>#REF!</f>
        <v>#REF!</v>
      </c>
      <c r="F32" s="2" t="e">
        <f>#REF!</f>
        <v>#REF!</v>
      </c>
      <c r="G32" s="2" t="e">
        <f>#REF!</f>
        <v>#REF!</v>
      </c>
      <c r="H32" s="2" t="e">
        <f>#REF!</f>
        <v>#REF!</v>
      </c>
      <c r="I32" s="2" t="e">
        <f>#REF!</f>
        <v>#REF!</v>
      </c>
      <c r="J32" s="2" t="e">
        <f>#REF!</f>
        <v>#REF!</v>
      </c>
      <c r="K32" s="2" t="e">
        <f>#REF!</f>
        <v>#REF!</v>
      </c>
      <c r="L32" s="2" t="e">
        <f>#REF!</f>
        <v>#REF!</v>
      </c>
      <c r="M32" s="2" t="e">
        <f>#REF!</f>
        <v>#REF!</v>
      </c>
      <c r="N32" s="2" t="e">
        <f>#REF!</f>
        <v>#REF!</v>
      </c>
      <c r="O32" s="2" t="e">
        <f>#REF!</f>
        <v>#REF!</v>
      </c>
      <c r="P32" s="2" t="e">
        <f>#REF!</f>
        <v>#REF!</v>
      </c>
      <c r="Q32" s="26" t="e">
        <f>#REF!</f>
        <v>#REF!</v>
      </c>
      <c r="R32" s="26" t="e">
        <f>#REF!</f>
        <v>#REF!</v>
      </c>
      <c r="S32" s="26" t="e">
        <f>#REF!</f>
        <v>#REF!</v>
      </c>
      <c r="T32" s="8"/>
      <c r="U32" t="e">
        <f t="shared" si="23"/>
        <v>#REF!</v>
      </c>
      <c r="V32" t="e">
        <f t="shared" ref="V32" si="24">L32-L31</f>
        <v>#REF!</v>
      </c>
      <c r="W32" t="e">
        <f t="shared" ref="W32" si="25">M32-M31</f>
        <v>#REF!</v>
      </c>
      <c r="X32" t="e">
        <f t="shared" ref="X32" si="26">P32-P31</f>
        <v>#REF!</v>
      </c>
    </row>
    <row r="33" spans="1:24" hidden="1" x14ac:dyDescent="0.15">
      <c r="A33" s="3" t="e">
        <f>#REF!</f>
        <v>#REF!</v>
      </c>
      <c r="B33" s="12" t="e">
        <f>#REF!</f>
        <v>#REF!</v>
      </c>
      <c r="C33" s="12" t="e">
        <f>#REF!</f>
        <v>#REF!</v>
      </c>
      <c r="D33" s="2" t="e">
        <f>#REF!</f>
        <v>#REF!</v>
      </c>
      <c r="E33" s="2" t="e">
        <f>#REF!</f>
        <v>#REF!</v>
      </c>
      <c r="F33" s="2" t="e">
        <f>#REF!</f>
        <v>#REF!</v>
      </c>
      <c r="G33" s="2" t="e">
        <f>#REF!</f>
        <v>#REF!</v>
      </c>
      <c r="H33" s="2" t="e">
        <f>#REF!</f>
        <v>#REF!</v>
      </c>
      <c r="I33" s="2" t="e">
        <f>#REF!</f>
        <v>#REF!</v>
      </c>
      <c r="J33" s="2" t="e">
        <f>#REF!</f>
        <v>#REF!</v>
      </c>
      <c r="K33" s="2" t="e">
        <f>#REF!</f>
        <v>#REF!</v>
      </c>
      <c r="L33" s="2" t="e">
        <f>#REF!</f>
        <v>#REF!</v>
      </c>
      <c r="M33" s="2" t="e">
        <f>#REF!</f>
        <v>#REF!</v>
      </c>
      <c r="N33" s="2" t="e">
        <f>#REF!</f>
        <v>#REF!</v>
      </c>
      <c r="O33" s="2" t="e">
        <f>#REF!</f>
        <v>#REF!</v>
      </c>
      <c r="P33" s="2" t="e">
        <f>#REF!</f>
        <v>#REF!</v>
      </c>
      <c r="Q33" s="26" t="e">
        <f>#REF!</f>
        <v>#REF!</v>
      </c>
      <c r="R33" s="26" t="e">
        <f>#REF!</f>
        <v>#REF!</v>
      </c>
      <c r="S33" s="26" t="e">
        <f>#REF!</f>
        <v>#REF!</v>
      </c>
      <c r="T33">
        <v>1</v>
      </c>
    </row>
    <row r="34" spans="1:24" x14ac:dyDescent="0.15">
      <c r="A34" s="3" t="e">
        <f>#REF!</f>
        <v>#REF!</v>
      </c>
      <c r="B34" s="12" t="e">
        <f>#REF!</f>
        <v>#REF!</v>
      </c>
      <c r="C34" s="12" t="e">
        <f>#REF!</f>
        <v>#REF!</v>
      </c>
      <c r="D34" s="2" t="e">
        <f>#REF!</f>
        <v>#REF!</v>
      </c>
      <c r="E34" s="2" t="e">
        <f>#REF!</f>
        <v>#REF!</v>
      </c>
      <c r="F34" s="2" t="e">
        <f>#REF!</f>
        <v>#REF!</v>
      </c>
      <c r="G34" s="2" t="e">
        <f>#REF!</f>
        <v>#REF!</v>
      </c>
      <c r="H34" s="2" t="e">
        <f>#REF!</f>
        <v>#REF!</v>
      </c>
      <c r="I34" s="2" t="e">
        <f>#REF!</f>
        <v>#REF!</v>
      </c>
      <c r="J34" s="2" t="e">
        <f>#REF!</f>
        <v>#REF!</v>
      </c>
      <c r="K34" s="2" t="e">
        <f>#REF!</f>
        <v>#REF!</v>
      </c>
      <c r="L34" s="2" t="e">
        <f>#REF!</f>
        <v>#REF!</v>
      </c>
      <c r="M34" s="2" t="e">
        <f>#REF!</f>
        <v>#REF!</v>
      </c>
      <c r="N34" s="2" t="e">
        <f>#REF!</f>
        <v>#REF!</v>
      </c>
      <c r="O34" s="2" t="e">
        <f>#REF!</f>
        <v>#REF!</v>
      </c>
      <c r="P34" s="2" t="e">
        <f>#REF!</f>
        <v>#REF!</v>
      </c>
      <c r="Q34" s="26" t="e">
        <f>#REF!</f>
        <v>#REF!</v>
      </c>
      <c r="R34" s="26" t="e">
        <f>#REF!</f>
        <v>#REF!</v>
      </c>
      <c r="S34" s="26" t="e">
        <f>#REF!</f>
        <v>#REF!</v>
      </c>
      <c r="T34" s="8"/>
      <c r="U34" t="e">
        <f t="shared" ref="U34:U35" si="27">TEXT(B34,"mm/dd")&amp;" "&amp;C34</f>
        <v>#REF!</v>
      </c>
      <c r="V34" t="e">
        <f>L34-L32</f>
        <v>#REF!</v>
      </c>
      <c r="W34" t="e">
        <f>M34-M32</f>
        <v>#REF!</v>
      </c>
      <c r="X34" t="e">
        <f>P34-P32</f>
        <v>#REF!</v>
      </c>
    </row>
    <row r="35" spans="1:24" x14ac:dyDescent="0.15">
      <c r="A35" s="3" t="e">
        <f>#REF!</f>
        <v>#REF!</v>
      </c>
      <c r="B35" s="12" t="e">
        <f>#REF!</f>
        <v>#REF!</v>
      </c>
      <c r="C35" s="12" t="e">
        <f>#REF!</f>
        <v>#REF!</v>
      </c>
      <c r="D35" s="2" t="e">
        <f>#REF!</f>
        <v>#REF!</v>
      </c>
      <c r="E35" s="2" t="e">
        <f>#REF!</f>
        <v>#REF!</v>
      </c>
      <c r="F35" s="2" t="e">
        <f>#REF!</f>
        <v>#REF!</v>
      </c>
      <c r="G35" s="2" t="e">
        <f>#REF!</f>
        <v>#REF!</v>
      </c>
      <c r="H35" s="2" t="e">
        <f>#REF!</f>
        <v>#REF!</v>
      </c>
      <c r="I35" s="2" t="e">
        <f>#REF!</f>
        <v>#REF!</v>
      </c>
      <c r="J35" s="2" t="e">
        <f>#REF!</f>
        <v>#REF!</v>
      </c>
      <c r="K35" s="2" t="e">
        <f>#REF!</f>
        <v>#REF!</v>
      </c>
      <c r="L35" s="2" t="e">
        <f>#REF!</f>
        <v>#REF!</v>
      </c>
      <c r="M35" s="2" t="e">
        <f>#REF!</f>
        <v>#REF!</v>
      </c>
      <c r="N35" s="2" t="e">
        <f>#REF!</f>
        <v>#REF!</v>
      </c>
      <c r="O35" s="2" t="e">
        <f>#REF!</f>
        <v>#REF!</v>
      </c>
      <c r="P35" s="2" t="e">
        <f>#REF!</f>
        <v>#REF!</v>
      </c>
      <c r="Q35" s="26" t="e">
        <f>#REF!</f>
        <v>#REF!</v>
      </c>
      <c r="R35" s="26" t="e">
        <f>#REF!</f>
        <v>#REF!</v>
      </c>
      <c r="S35" s="26" t="e">
        <f>#REF!</f>
        <v>#REF!</v>
      </c>
      <c r="T35" s="8"/>
      <c r="U35" t="e">
        <f t="shared" si="27"/>
        <v>#REF!</v>
      </c>
      <c r="V35" t="e">
        <f t="shared" ref="V35" si="28">L35-L34</f>
        <v>#REF!</v>
      </c>
      <c r="W35" t="e">
        <f t="shared" ref="W35" si="29">M35-M34</f>
        <v>#REF!</v>
      </c>
      <c r="X35" t="e">
        <f t="shared" ref="X35" si="30">P35-P34</f>
        <v>#REF!</v>
      </c>
    </row>
    <row r="36" spans="1:24" hidden="1" x14ac:dyDescent="0.15">
      <c r="A36" s="3" t="e">
        <f>#REF!</f>
        <v>#REF!</v>
      </c>
      <c r="B36" s="12" t="e">
        <f>#REF!</f>
        <v>#REF!</v>
      </c>
      <c r="C36" s="12" t="e">
        <f>#REF!</f>
        <v>#REF!</v>
      </c>
      <c r="D36" s="2" t="e">
        <f>#REF!</f>
        <v>#REF!</v>
      </c>
      <c r="E36" s="2" t="e">
        <f>#REF!</f>
        <v>#REF!</v>
      </c>
      <c r="F36" s="2" t="e">
        <f>#REF!</f>
        <v>#REF!</v>
      </c>
      <c r="G36" s="2" t="e">
        <f>#REF!</f>
        <v>#REF!</v>
      </c>
      <c r="H36" s="2" t="e">
        <f>#REF!</f>
        <v>#REF!</v>
      </c>
      <c r="I36" s="2" t="e">
        <f>#REF!</f>
        <v>#REF!</v>
      </c>
      <c r="J36" s="2" t="e">
        <f>#REF!</f>
        <v>#REF!</v>
      </c>
      <c r="K36" s="2" t="e">
        <f>#REF!</f>
        <v>#REF!</v>
      </c>
      <c r="L36" s="2" t="e">
        <f>#REF!</f>
        <v>#REF!</v>
      </c>
      <c r="M36" s="2" t="e">
        <f>#REF!</f>
        <v>#REF!</v>
      </c>
      <c r="N36" s="2" t="e">
        <f>#REF!</f>
        <v>#REF!</v>
      </c>
      <c r="O36" s="2" t="e">
        <f>#REF!</f>
        <v>#REF!</v>
      </c>
      <c r="P36" s="2" t="e">
        <f>#REF!</f>
        <v>#REF!</v>
      </c>
      <c r="Q36" s="26" t="e">
        <f>#REF!</f>
        <v>#REF!</v>
      </c>
      <c r="R36" s="26" t="e">
        <f>#REF!</f>
        <v>#REF!</v>
      </c>
      <c r="S36" s="26" t="e">
        <f>#REF!</f>
        <v>#REF!</v>
      </c>
      <c r="T36">
        <v>1</v>
      </c>
    </row>
    <row r="37" spans="1:24" x14ac:dyDescent="0.15">
      <c r="A37" s="3" t="e">
        <f>#REF!</f>
        <v>#REF!</v>
      </c>
      <c r="B37" s="12" t="e">
        <f>#REF!</f>
        <v>#REF!</v>
      </c>
      <c r="C37" s="12" t="e">
        <f>#REF!</f>
        <v>#REF!</v>
      </c>
      <c r="D37" s="2" t="e">
        <f>#REF!</f>
        <v>#REF!</v>
      </c>
      <c r="E37" s="2" t="e">
        <f>#REF!</f>
        <v>#REF!</v>
      </c>
      <c r="F37" s="2" t="e">
        <f>#REF!</f>
        <v>#REF!</v>
      </c>
      <c r="G37" s="2" t="e">
        <f>#REF!</f>
        <v>#REF!</v>
      </c>
      <c r="H37" s="2" t="e">
        <f>#REF!</f>
        <v>#REF!</v>
      </c>
      <c r="I37" s="2" t="e">
        <f>#REF!</f>
        <v>#REF!</v>
      </c>
      <c r="J37" s="2" t="e">
        <f>#REF!</f>
        <v>#REF!</v>
      </c>
      <c r="K37" s="2" t="e">
        <f>#REF!</f>
        <v>#REF!</v>
      </c>
      <c r="L37" s="2" t="e">
        <f>#REF!</f>
        <v>#REF!</v>
      </c>
      <c r="M37" s="2" t="e">
        <f>#REF!</f>
        <v>#REF!</v>
      </c>
      <c r="N37" s="2" t="e">
        <f>#REF!</f>
        <v>#REF!</v>
      </c>
      <c r="O37" s="2" t="e">
        <f>#REF!</f>
        <v>#REF!</v>
      </c>
      <c r="P37" s="2" t="e">
        <f>#REF!</f>
        <v>#REF!</v>
      </c>
      <c r="Q37" s="26" t="e">
        <f>#REF!</f>
        <v>#REF!</v>
      </c>
      <c r="R37" s="26" t="e">
        <f>#REF!</f>
        <v>#REF!</v>
      </c>
      <c r="S37" s="26" t="e">
        <f>#REF!</f>
        <v>#REF!</v>
      </c>
      <c r="T37" s="8"/>
      <c r="U37" t="e">
        <f t="shared" ref="U37:U38" si="31">TEXT(B37,"mm/dd")&amp;" "&amp;C37</f>
        <v>#REF!</v>
      </c>
      <c r="V37" t="e">
        <f>L37-L35</f>
        <v>#REF!</v>
      </c>
      <c r="W37" t="e">
        <f>M37-M35</f>
        <v>#REF!</v>
      </c>
      <c r="X37" t="e">
        <f>P37-P35</f>
        <v>#REF!</v>
      </c>
    </row>
    <row r="38" spans="1:24" x14ac:dyDescent="0.15">
      <c r="A38" s="3" t="e">
        <f>#REF!</f>
        <v>#REF!</v>
      </c>
      <c r="B38" s="12" t="e">
        <f>#REF!</f>
        <v>#REF!</v>
      </c>
      <c r="C38" s="12" t="e">
        <f>#REF!</f>
        <v>#REF!</v>
      </c>
      <c r="D38" s="2" t="e">
        <f>#REF!</f>
        <v>#REF!</v>
      </c>
      <c r="E38" s="2" t="e">
        <f>#REF!</f>
        <v>#REF!</v>
      </c>
      <c r="F38" s="2" t="e">
        <f>#REF!</f>
        <v>#REF!</v>
      </c>
      <c r="G38" s="2" t="e">
        <f>#REF!</f>
        <v>#REF!</v>
      </c>
      <c r="H38" s="2" t="e">
        <f>#REF!</f>
        <v>#REF!</v>
      </c>
      <c r="I38" s="2" t="e">
        <f>#REF!</f>
        <v>#REF!</v>
      </c>
      <c r="J38" s="2" t="e">
        <f>#REF!</f>
        <v>#REF!</v>
      </c>
      <c r="K38" s="2" t="e">
        <f>#REF!</f>
        <v>#REF!</v>
      </c>
      <c r="L38" s="2" t="e">
        <f>#REF!</f>
        <v>#REF!</v>
      </c>
      <c r="M38" s="2" t="e">
        <f>#REF!</f>
        <v>#REF!</v>
      </c>
      <c r="N38" s="2" t="e">
        <f>#REF!</f>
        <v>#REF!</v>
      </c>
      <c r="O38" s="2" t="e">
        <f>#REF!</f>
        <v>#REF!</v>
      </c>
      <c r="P38" s="2" t="e">
        <f>#REF!</f>
        <v>#REF!</v>
      </c>
      <c r="Q38" s="26" t="e">
        <f>#REF!</f>
        <v>#REF!</v>
      </c>
      <c r="R38" s="26" t="e">
        <f>#REF!</f>
        <v>#REF!</v>
      </c>
      <c r="S38" s="26" t="e">
        <f>#REF!</f>
        <v>#REF!</v>
      </c>
      <c r="T38" s="8"/>
      <c r="U38" t="e">
        <f t="shared" si="31"/>
        <v>#REF!</v>
      </c>
      <c r="V38" t="e">
        <f t="shared" ref="V38" si="32">L38-L37</f>
        <v>#REF!</v>
      </c>
      <c r="W38" t="e">
        <f t="shared" ref="W38" si="33">M38-M37</f>
        <v>#REF!</v>
      </c>
      <c r="X38" t="e">
        <f t="shared" ref="X38" si="34">P38-P37</f>
        <v>#REF!</v>
      </c>
    </row>
    <row r="39" spans="1:24" hidden="1" x14ac:dyDescent="0.15">
      <c r="A39" s="3" t="e">
        <f>#REF!</f>
        <v>#REF!</v>
      </c>
      <c r="B39" s="12" t="e">
        <f>#REF!</f>
        <v>#REF!</v>
      </c>
      <c r="C39" s="12" t="e">
        <f>#REF!</f>
        <v>#REF!</v>
      </c>
      <c r="D39" s="2" t="e">
        <f>#REF!</f>
        <v>#REF!</v>
      </c>
      <c r="E39" s="2" t="e">
        <f>#REF!</f>
        <v>#REF!</v>
      </c>
      <c r="F39" s="2" t="e">
        <f>#REF!</f>
        <v>#REF!</v>
      </c>
      <c r="G39" s="2" t="e">
        <f>#REF!</f>
        <v>#REF!</v>
      </c>
      <c r="H39" s="2" t="e">
        <f>#REF!</f>
        <v>#REF!</v>
      </c>
      <c r="I39" s="2" t="e">
        <f>#REF!</f>
        <v>#REF!</v>
      </c>
      <c r="J39" s="2" t="e">
        <f>#REF!</f>
        <v>#REF!</v>
      </c>
      <c r="K39" s="2" t="e">
        <f>#REF!</f>
        <v>#REF!</v>
      </c>
      <c r="L39" s="2" t="e">
        <f>#REF!</f>
        <v>#REF!</v>
      </c>
      <c r="M39" s="2" t="e">
        <f>#REF!</f>
        <v>#REF!</v>
      </c>
      <c r="N39" s="2" t="e">
        <f>#REF!</f>
        <v>#REF!</v>
      </c>
      <c r="O39" s="2" t="e">
        <f>#REF!</f>
        <v>#REF!</v>
      </c>
      <c r="P39" s="2" t="e">
        <f>#REF!</f>
        <v>#REF!</v>
      </c>
      <c r="Q39" s="26" t="e">
        <f>#REF!</f>
        <v>#REF!</v>
      </c>
      <c r="R39" s="26" t="e">
        <f>#REF!</f>
        <v>#REF!</v>
      </c>
      <c r="S39" s="26" t="e">
        <f>#REF!</f>
        <v>#REF!</v>
      </c>
      <c r="T39">
        <v>1</v>
      </c>
    </row>
    <row r="40" spans="1:24" x14ac:dyDescent="0.15">
      <c r="A40" s="3" t="e">
        <f>#REF!</f>
        <v>#REF!</v>
      </c>
      <c r="B40" s="12" t="e">
        <f>#REF!</f>
        <v>#REF!</v>
      </c>
      <c r="C40" s="12" t="e">
        <f>#REF!</f>
        <v>#REF!</v>
      </c>
      <c r="D40" s="2" t="e">
        <f>#REF!</f>
        <v>#REF!</v>
      </c>
      <c r="E40" s="2" t="e">
        <f>#REF!</f>
        <v>#REF!</v>
      </c>
      <c r="F40" s="2" t="e">
        <f>#REF!</f>
        <v>#REF!</v>
      </c>
      <c r="G40" s="2" t="e">
        <f>#REF!</f>
        <v>#REF!</v>
      </c>
      <c r="H40" s="2" t="e">
        <f>#REF!</f>
        <v>#REF!</v>
      </c>
      <c r="I40" s="2" t="e">
        <f>#REF!</f>
        <v>#REF!</v>
      </c>
      <c r="J40" s="2" t="e">
        <f>#REF!</f>
        <v>#REF!</v>
      </c>
      <c r="K40" s="2" t="e">
        <f>#REF!</f>
        <v>#REF!</v>
      </c>
      <c r="L40" s="2" t="e">
        <f>#REF!</f>
        <v>#REF!</v>
      </c>
      <c r="M40" s="2" t="e">
        <f>#REF!</f>
        <v>#REF!</v>
      </c>
      <c r="N40" s="2" t="e">
        <f>#REF!</f>
        <v>#REF!</v>
      </c>
      <c r="O40" s="2" t="e">
        <f>#REF!</f>
        <v>#REF!</v>
      </c>
      <c r="P40" s="2" t="e">
        <f>#REF!</f>
        <v>#REF!</v>
      </c>
      <c r="Q40" s="26" t="e">
        <f>#REF!</f>
        <v>#REF!</v>
      </c>
      <c r="R40" s="26" t="e">
        <f>#REF!</f>
        <v>#REF!</v>
      </c>
      <c r="S40" s="26" t="e">
        <f>#REF!</f>
        <v>#REF!</v>
      </c>
      <c r="T40" s="8"/>
      <c r="U40" t="e">
        <f t="shared" ref="U40:U41" si="35">TEXT(B40,"mm/dd")&amp;" "&amp;C40</f>
        <v>#REF!</v>
      </c>
      <c r="V40" t="e">
        <f>L40-L38</f>
        <v>#REF!</v>
      </c>
      <c r="W40" t="e">
        <f>M40-M38</f>
        <v>#REF!</v>
      </c>
      <c r="X40" t="e">
        <f>P40-P38</f>
        <v>#REF!</v>
      </c>
    </row>
    <row r="41" spans="1:24" x14ac:dyDescent="0.15">
      <c r="A41" s="3" t="e">
        <f>#REF!</f>
        <v>#REF!</v>
      </c>
      <c r="B41" s="12" t="e">
        <f>#REF!</f>
        <v>#REF!</v>
      </c>
      <c r="C41" s="12" t="e">
        <f>#REF!</f>
        <v>#REF!</v>
      </c>
      <c r="D41" s="2" t="e">
        <f>#REF!</f>
        <v>#REF!</v>
      </c>
      <c r="E41" s="2" t="e">
        <f>#REF!</f>
        <v>#REF!</v>
      </c>
      <c r="F41" s="2" t="e">
        <f>#REF!</f>
        <v>#REF!</v>
      </c>
      <c r="G41" s="2" t="e">
        <f>#REF!</f>
        <v>#REF!</v>
      </c>
      <c r="H41" s="2" t="e">
        <f>#REF!</f>
        <v>#REF!</v>
      </c>
      <c r="I41" s="2" t="e">
        <f>#REF!</f>
        <v>#REF!</v>
      </c>
      <c r="J41" s="2" t="e">
        <f>#REF!</f>
        <v>#REF!</v>
      </c>
      <c r="K41" s="2" t="e">
        <f>#REF!</f>
        <v>#REF!</v>
      </c>
      <c r="L41" s="2" t="e">
        <f>#REF!</f>
        <v>#REF!</v>
      </c>
      <c r="M41" s="2" t="e">
        <f>#REF!</f>
        <v>#REF!</v>
      </c>
      <c r="N41" s="2" t="e">
        <f>#REF!</f>
        <v>#REF!</v>
      </c>
      <c r="O41" s="2" t="e">
        <f>#REF!</f>
        <v>#REF!</v>
      </c>
      <c r="P41" s="2" t="e">
        <f>#REF!</f>
        <v>#REF!</v>
      </c>
      <c r="Q41" s="26" t="e">
        <f>#REF!</f>
        <v>#REF!</v>
      </c>
      <c r="R41" s="26" t="e">
        <f>#REF!</f>
        <v>#REF!</v>
      </c>
      <c r="S41" s="26" t="e">
        <f>#REF!</f>
        <v>#REF!</v>
      </c>
      <c r="T41" s="8"/>
      <c r="U41" t="e">
        <f t="shared" si="35"/>
        <v>#REF!</v>
      </c>
      <c r="V41" t="e">
        <f t="shared" ref="V41" si="36">L41-L40</f>
        <v>#REF!</v>
      </c>
      <c r="W41" t="e">
        <f t="shared" ref="W41" si="37">M41-M40</f>
        <v>#REF!</v>
      </c>
      <c r="X41" t="e">
        <f t="shared" ref="X41" si="38">P41-P40</f>
        <v>#REF!</v>
      </c>
    </row>
    <row r="42" spans="1:24" hidden="1" x14ac:dyDescent="0.15">
      <c r="A42" s="3" t="e">
        <f>#REF!</f>
        <v>#REF!</v>
      </c>
      <c r="B42" s="12" t="e">
        <f>#REF!</f>
        <v>#REF!</v>
      </c>
      <c r="C42" s="12" t="e">
        <f>#REF!</f>
        <v>#REF!</v>
      </c>
      <c r="D42" s="2" t="e">
        <f>#REF!</f>
        <v>#REF!</v>
      </c>
      <c r="E42" s="2" t="e">
        <f>#REF!</f>
        <v>#REF!</v>
      </c>
      <c r="F42" s="2" t="e">
        <f>#REF!</f>
        <v>#REF!</v>
      </c>
      <c r="G42" s="2" t="e">
        <f>#REF!</f>
        <v>#REF!</v>
      </c>
      <c r="H42" s="2" t="e">
        <f>#REF!</f>
        <v>#REF!</v>
      </c>
      <c r="I42" s="2" t="e">
        <f>#REF!</f>
        <v>#REF!</v>
      </c>
      <c r="J42" s="2" t="e">
        <f>#REF!</f>
        <v>#REF!</v>
      </c>
      <c r="K42" s="2" t="e">
        <f>#REF!</f>
        <v>#REF!</v>
      </c>
      <c r="L42" s="2" t="e">
        <f>#REF!</f>
        <v>#REF!</v>
      </c>
      <c r="M42" s="2" t="e">
        <f>#REF!</f>
        <v>#REF!</v>
      </c>
      <c r="N42" s="2" t="e">
        <f>#REF!</f>
        <v>#REF!</v>
      </c>
      <c r="O42" s="2" t="e">
        <f>#REF!</f>
        <v>#REF!</v>
      </c>
      <c r="P42" s="2" t="e">
        <f>#REF!</f>
        <v>#REF!</v>
      </c>
      <c r="Q42" s="26" t="e">
        <f>#REF!</f>
        <v>#REF!</v>
      </c>
      <c r="R42" s="26" t="e">
        <f>#REF!</f>
        <v>#REF!</v>
      </c>
      <c r="S42" s="26" t="e">
        <f>#REF!</f>
        <v>#REF!</v>
      </c>
      <c r="T42">
        <v>1</v>
      </c>
    </row>
    <row r="43" spans="1:24" x14ac:dyDescent="0.15">
      <c r="A43" s="3" t="e">
        <f>#REF!</f>
        <v>#REF!</v>
      </c>
      <c r="B43" s="12" t="e">
        <f>#REF!</f>
        <v>#REF!</v>
      </c>
      <c r="C43" s="12" t="e">
        <f>#REF!</f>
        <v>#REF!</v>
      </c>
      <c r="D43" s="2" t="e">
        <f>#REF!</f>
        <v>#REF!</v>
      </c>
      <c r="E43" s="2" t="e">
        <f>#REF!</f>
        <v>#REF!</v>
      </c>
      <c r="F43" s="2" t="e">
        <f>#REF!</f>
        <v>#REF!</v>
      </c>
      <c r="G43" s="2" t="e">
        <f>#REF!</f>
        <v>#REF!</v>
      </c>
      <c r="H43" s="2" t="e">
        <f>#REF!</f>
        <v>#REF!</v>
      </c>
      <c r="I43" s="2" t="e">
        <f>#REF!</f>
        <v>#REF!</v>
      </c>
      <c r="J43" s="2" t="e">
        <f>#REF!</f>
        <v>#REF!</v>
      </c>
      <c r="K43" s="2" t="e">
        <f>#REF!</f>
        <v>#REF!</v>
      </c>
      <c r="L43" s="2" t="e">
        <f>#REF!</f>
        <v>#REF!</v>
      </c>
      <c r="M43" s="2" t="e">
        <f>#REF!</f>
        <v>#REF!</v>
      </c>
      <c r="N43" s="2" t="e">
        <f>#REF!</f>
        <v>#REF!</v>
      </c>
      <c r="O43" s="2" t="e">
        <f>#REF!</f>
        <v>#REF!</v>
      </c>
      <c r="P43" s="2" t="e">
        <f>#REF!</f>
        <v>#REF!</v>
      </c>
      <c r="Q43" s="26" t="e">
        <f>#REF!</f>
        <v>#REF!</v>
      </c>
      <c r="R43" s="26" t="e">
        <f>#REF!</f>
        <v>#REF!</v>
      </c>
      <c r="S43" s="26" t="e">
        <f>#REF!</f>
        <v>#REF!</v>
      </c>
      <c r="T43" s="8"/>
      <c r="U43" t="e">
        <f t="shared" ref="U43:U44" si="39">TEXT(B43,"mm/dd")&amp;" "&amp;C43</f>
        <v>#REF!</v>
      </c>
      <c r="V43" t="e">
        <f>L43-L41</f>
        <v>#REF!</v>
      </c>
      <c r="W43" t="e">
        <f>M43-M41</f>
        <v>#REF!</v>
      </c>
      <c r="X43" t="e">
        <f>P43-P41</f>
        <v>#REF!</v>
      </c>
    </row>
    <row r="44" spans="1:24" x14ac:dyDescent="0.15">
      <c r="A44" s="3" t="e">
        <f>#REF!</f>
        <v>#REF!</v>
      </c>
      <c r="B44" s="12" t="e">
        <f>#REF!</f>
        <v>#REF!</v>
      </c>
      <c r="C44" s="12" t="e">
        <f>#REF!</f>
        <v>#REF!</v>
      </c>
      <c r="D44" s="2" t="e">
        <f>#REF!</f>
        <v>#REF!</v>
      </c>
      <c r="E44" s="2" t="e">
        <f>#REF!</f>
        <v>#REF!</v>
      </c>
      <c r="F44" s="2" t="e">
        <f>#REF!</f>
        <v>#REF!</v>
      </c>
      <c r="G44" s="2" t="e">
        <f>#REF!</f>
        <v>#REF!</v>
      </c>
      <c r="H44" s="2" t="e">
        <f>#REF!</f>
        <v>#REF!</v>
      </c>
      <c r="I44" s="2" t="e">
        <f>#REF!</f>
        <v>#REF!</v>
      </c>
      <c r="J44" s="2" t="e">
        <f>#REF!</f>
        <v>#REF!</v>
      </c>
      <c r="K44" s="2" t="e">
        <f>#REF!</f>
        <v>#REF!</v>
      </c>
      <c r="L44" s="2" t="e">
        <f>#REF!</f>
        <v>#REF!</v>
      </c>
      <c r="M44" s="2" t="e">
        <f>#REF!</f>
        <v>#REF!</v>
      </c>
      <c r="N44" s="2" t="e">
        <f>#REF!</f>
        <v>#REF!</v>
      </c>
      <c r="O44" s="2" t="e">
        <f>#REF!</f>
        <v>#REF!</v>
      </c>
      <c r="P44" s="2" t="e">
        <f>#REF!</f>
        <v>#REF!</v>
      </c>
      <c r="Q44" s="26" t="e">
        <f>#REF!</f>
        <v>#REF!</v>
      </c>
      <c r="R44" s="26" t="e">
        <f>#REF!</f>
        <v>#REF!</v>
      </c>
      <c r="S44" s="26" t="e">
        <f>#REF!</f>
        <v>#REF!</v>
      </c>
      <c r="T44" s="8"/>
      <c r="U44" t="e">
        <f t="shared" si="39"/>
        <v>#REF!</v>
      </c>
      <c r="V44" t="e">
        <f t="shared" ref="V44" si="40">L44-L43</f>
        <v>#REF!</v>
      </c>
      <c r="W44" t="e">
        <f t="shared" ref="W44" si="41">M44-M43</f>
        <v>#REF!</v>
      </c>
      <c r="X44" t="e">
        <f t="shared" ref="X44" si="42">P44-P43</f>
        <v>#REF!</v>
      </c>
    </row>
    <row r="45" spans="1:24" hidden="1" x14ac:dyDescent="0.15">
      <c r="A45" s="3" t="e">
        <f>#REF!</f>
        <v>#REF!</v>
      </c>
      <c r="B45" s="12" t="e">
        <f>#REF!</f>
        <v>#REF!</v>
      </c>
      <c r="C45" s="12" t="e">
        <f>#REF!</f>
        <v>#REF!</v>
      </c>
      <c r="D45" s="2" t="e">
        <f>#REF!</f>
        <v>#REF!</v>
      </c>
      <c r="E45" s="2" t="e">
        <f>#REF!</f>
        <v>#REF!</v>
      </c>
      <c r="F45" s="2" t="e">
        <f>#REF!</f>
        <v>#REF!</v>
      </c>
      <c r="G45" s="2" t="e">
        <f>#REF!</f>
        <v>#REF!</v>
      </c>
      <c r="H45" s="2" t="e">
        <f>#REF!</f>
        <v>#REF!</v>
      </c>
      <c r="I45" s="2" t="e">
        <f>#REF!</f>
        <v>#REF!</v>
      </c>
      <c r="J45" s="2" t="e">
        <f>#REF!</f>
        <v>#REF!</v>
      </c>
      <c r="K45" s="2" t="e">
        <f>#REF!</f>
        <v>#REF!</v>
      </c>
      <c r="L45" s="2" t="e">
        <f>#REF!</f>
        <v>#REF!</v>
      </c>
      <c r="M45" s="2" t="e">
        <f>#REF!</f>
        <v>#REF!</v>
      </c>
      <c r="N45" s="2" t="e">
        <f>#REF!</f>
        <v>#REF!</v>
      </c>
      <c r="O45" s="2" t="e">
        <f>#REF!</f>
        <v>#REF!</v>
      </c>
      <c r="P45" s="2" t="e">
        <f>#REF!</f>
        <v>#REF!</v>
      </c>
      <c r="Q45" s="26" t="e">
        <f>#REF!</f>
        <v>#REF!</v>
      </c>
      <c r="R45" s="26" t="e">
        <f>#REF!</f>
        <v>#REF!</v>
      </c>
      <c r="S45" s="26" t="e">
        <f>#REF!</f>
        <v>#REF!</v>
      </c>
      <c r="T45">
        <v>1</v>
      </c>
    </row>
    <row r="46" spans="1:24" x14ac:dyDescent="0.15">
      <c r="A46" s="3" t="e">
        <f>#REF!</f>
        <v>#REF!</v>
      </c>
      <c r="B46" s="12" t="e">
        <f>#REF!</f>
        <v>#REF!</v>
      </c>
      <c r="C46" s="12" t="e">
        <f>#REF!</f>
        <v>#REF!</v>
      </c>
      <c r="D46" s="2" t="e">
        <f>#REF!</f>
        <v>#REF!</v>
      </c>
      <c r="E46" s="2" t="e">
        <f>#REF!</f>
        <v>#REF!</v>
      </c>
      <c r="F46" s="2" t="e">
        <f>#REF!</f>
        <v>#REF!</v>
      </c>
      <c r="G46" s="2" t="e">
        <f>#REF!</f>
        <v>#REF!</v>
      </c>
      <c r="H46" s="2" t="e">
        <f>#REF!</f>
        <v>#REF!</v>
      </c>
      <c r="I46" s="2" t="e">
        <f>#REF!</f>
        <v>#REF!</v>
      </c>
      <c r="J46" s="2" t="e">
        <f>#REF!</f>
        <v>#REF!</v>
      </c>
      <c r="K46" s="2" t="e">
        <f>#REF!</f>
        <v>#REF!</v>
      </c>
      <c r="L46" s="2" t="e">
        <f>#REF!</f>
        <v>#REF!</v>
      </c>
      <c r="M46" s="2" t="e">
        <f>#REF!</f>
        <v>#REF!</v>
      </c>
      <c r="N46" s="2" t="e">
        <f>#REF!</f>
        <v>#REF!</v>
      </c>
      <c r="O46" s="2" t="e">
        <f>#REF!</f>
        <v>#REF!</v>
      </c>
      <c r="P46" s="2" t="e">
        <f>#REF!</f>
        <v>#REF!</v>
      </c>
      <c r="Q46" s="26" t="e">
        <f>#REF!</f>
        <v>#REF!</v>
      </c>
      <c r="R46" s="26" t="e">
        <f>#REF!</f>
        <v>#REF!</v>
      </c>
      <c r="S46" s="26" t="e">
        <f>#REF!</f>
        <v>#REF!</v>
      </c>
      <c r="T46" s="8"/>
      <c r="U46" t="e">
        <f t="shared" ref="U46:U47" si="43">TEXT(B46,"mm/dd")&amp;" "&amp;C46</f>
        <v>#REF!</v>
      </c>
      <c r="V46" t="e">
        <f>L46-L44</f>
        <v>#REF!</v>
      </c>
      <c r="W46" t="e">
        <f>M46-M44</f>
        <v>#REF!</v>
      </c>
      <c r="X46" t="e">
        <f>P46-P44</f>
        <v>#REF!</v>
      </c>
    </row>
    <row r="47" spans="1:24" x14ac:dyDescent="0.15">
      <c r="A47" s="3" t="e">
        <f>#REF!</f>
        <v>#REF!</v>
      </c>
      <c r="B47" s="12" t="e">
        <f>#REF!</f>
        <v>#REF!</v>
      </c>
      <c r="C47" s="12" t="e">
        <f>#REF!</f>
        <v>#REF!</v>
      </c>
      <c r="D47" s="2" t="e">
        <f>#REF!</f>
        <v>#REF!</v>
      </c>
      <c r="E47" s="2" t="e">
        <f>#REF!</f>
        <v>#REF!</v>
      </c>
      <c r="F47" s="2" t="e">
        <f>#REF!</f>
        <v>#REF!</v>
      </c>
      <c r="G47" s="2" t="e">
        <f>#REF!</f>
        <v>#REF!</v>
      </c>
      <c r="H47" s="2" t="e">
        <f>#REF!</f>
        <v>#REF!</v>
      </c>
      <c r="I47" s="2" t="e">
        <f>#REF!</f>
        <v>#REF!</v>
      </c>
      <c r="J47" s="2" t="e">
        <f>#REF!</f>
        <v>#REF!</v>
      </c>
      <c r="K47" s="2" t="e">
        <f>#REF!</f>
        <v>#REF!</v>
      </c>
      <c r="L47" s="2" t="e">
        <f>#REF!</f>
        <v>#REF!</v>
      </c>
      <c r="M47" s="2" t="e">
        <f>#REF!</f>
        <v>#REF!</v>
      </c>
      <c r="N47" s="2" t="e">
        <f>#REF!</f>
        <v>#REF!</v>
      </c>
      <c r="O47" s="2" t="e">
        <f>#REF!</f>
        <v>#REF!</v>
      </c>
      <c r="P47" s="2" t="e">
        <f>#REF!</f>
        <v>#REF!</v>
      </c>
      <c r="Q47" s="26" t="e">
        <f>#REF!</f>
        <v>#REF!</v>
      </c>
      <c r="R47" s="26" t="e">
        <f>#REF!</f>
        <v>#REF!</v>
      </c>
      <c r="S47" s="26" t="e">
        <f>#REF!</f>
        <v>#REF!</v>
      </c>
      <c r="T47" s="8"/>
      <c r="U47" t="e">
        <f t="shared" si="43"/>
        <v>#REF!</v>
      </c>
      <c r="V47" t="e">
        <f t="shared" ref="V47" si="44">L47-L46</f>
        <v>#REF!</v>
      </c>
      <c r="W47" t="e">
        <f t="shared" ref="W47" si="45">M47-M46</f>
        <v>#REF!</v>
      </c>
      <c r="X47" t="e">
        <f t="shared" ref="X47" si="46">P47-P46</f>
        <v>#REF!</v>
      </c>
    </row>
    <row r="48" spans="1:24" hidden="1" x14ac:dyDescent="0.15">
      <c r="A48" s="3" t="e">
        <f>#REF!</f>
        <v>#REF!</v>
      </c>
      <c r="B48" s="12" t="e">
        <f>#REF!</f>
        <v>#REF!</v>
      </c>
      <c r="C48" s="12" t="e">
        <f>#REF!</f>
        <v>#REF!</v>
      </c>
      <c r="D48" s="2" t="e">
        <f>#REF!</f>
        <v>#REF!</v>
      </c>
      <c r="E48" s="2" t="e">
        <f>#REF!</f>
        <v>#REF!</v>
      </c>
      <c r="F48" s="2" t="e">
        <f>#REF!</f>
        <v>#REF!</v>
      </c>
      <c r="G48" s="2" t="e">
        <f>#REF!</f>
        <v>#REF!</v>
      </c>
      <c r="H48" s="2" t="e">
        <f>#REF!</f>
        <v>#REF!</v>
      </c>
      <c r="I48" s="2" t="e">
        <f>#REF!</f>
        <v>#REF!</v>
      </c>
      <c r="J48" s="2" t="e">
        <f>#REF!</f>
        <v>#REF!</v>
      </c>
      <c r="K48" s="2" t="e">
        <f>#REF!</f>
        <v>#REF!</v>
      </c>
      <c r="L48" s="2" t="e">
        <f>#REF!</f>
        <v>#REF!</v>
      </c>
      <c r="M48" s="2" t="e">
        <f>#REF!</f>
        <v>#REF!</v>
      </c>
      <c r="N48" s="2" t="e">
        <f>#REF!</f>
        <v>#REF!</v>
      </c>
      <c r="O48" s="2" t="e">
        <f>#REF!</f>
        <v>#REF!</v>
      </c>
      <c r="P48" s="2" t="e">
        <f>#REF!</f>
        <v>#REF!</v>
      </c>
      <c r="Q48" s="26" t="e">
        <f>#REF!</f>
        <v>#REF!</v>
      </c>
      <c r="R48" s="26" t="e">
        <f>#REF!</f>
        <v>#REF!</v>
      </c>
      <c r="S48" s="26" t="e">
        <f>#REF!</f>
        <v>#REF!</v>
      </c>
      <c r="T48">
        <v>1</v>
      </c>
    </row>
    <row r="49" spans="1:24" x14ac:dyDescent="0.15">
      <c r="A49" s="3" t="e">
        <f>#REF!</f>
        <v>#REF!</v>
      </c>
      <c r="B49" s="12" t="e">
        <f>#REF!</f>
        <v>#REF!</v>
      </c>
      <c r="C49" s="12" t="e">
        <f>#REF!</f>
        <v>#REF!</v>
      </c>
      <c r="D49" s="2" t="e">
        <f>#REF!</f>
        <v>#REF!</v>
      </c>
      <c r="E49" s="2" t="e">
        <f>#REF!</f>
        <v>#REF!</v>
      </c>
      <c r="F49" s="2" t="e">
        <f>#REF!</f>
        <v>#REF!</v>
      </c>
      <c r="G49" s="2" t="e">
        <f>#REF!</f>
        <v>#REF!</v>
      </c>
      <c r="H49" s="2" t="e">
        <f>#REF!</f>
        <v>#REF!</v>
      </c>
      <c r="I49" s="2" t="e">
        <f>#REF!</f>
        <v>#REF!</v>
      </c>
      <c r="J49" s="2" t="e">
        <f>#REF!</f>
        <v>#REF!</v>
      </c>
      <c r="K49" s="2" t="e">
        <f>#REF!</f>
        <v>#REF!</v>
      </c>
      <c r="L49" s="2" t="e">
        <f>#REF!</f>
        <v>#REF!</v>
      </c>
      <c r="M49" s="2" t="e">
        <f>#REF!</f>
        <v>#REF!</v>
      </c>
      <c r="N49" s="2" t="e">
        <f>#REF!</f>
        <v>#REF!</v>
      </c>
      <c r="O49" s="2" t="e">
        <f>#REF!</f>
        <v>#REF!</v>
      </c>
      <c r="P49" s="2" t="e">
        <f>#REF!</f>
        <v>#REF!</v>
      </c>
      <c r="Q49" s="26" t="e">
        <f>#REF!</f>
        <v>#REF!</v>
      </c>
      <c r="R49" s="26" t="e">
        <f>#REF!</f>
        <v>#REF!</v>
      </c>
      <c r="S49" s="26" t="e">
        <f>#REF!</f>
        <v>#REF!</v>
      </c>
      <c r="T49" s="8"/>
      <c r="U49" t="e">
        <f t="shared" ref="U49:U50" si="47">TEXT(B49,"mm/dd")&amp;" "&amp;C49</f>
        <v>#REF!</v>
      </c>
      <c r="V49" t="e">
        <f>L49-L47</f>
        <v>#REF!</v>
      </c>
      <c r="W49" t="e">
        <f>M49-M47</f>
        <v>#REF!</v>
      </c>
      <c r="X49" t="e">
        <f>P49-P47</f>
        <v>#REF!</v>
      </c>
    </row>
    <row r="50" spans="1:24" x14ac:dyDescent="0.15">
      <c r="A50" s="3" t="e">
        <f>#REF!</f>
        <v>#REF!</v>
      </c>
      <c r="B50" s="12" t="e">
        <f>#REF!</f>
        <v>#REF!</v>
      </c>
      <c r="C50" s="12" t="e">
        <f>#REF!</f>
        <v>#REF!</v>
      </c>
      <c r="D50" s="2" t="e">
        <f>#REF!</f>
        <v>#REF!</v>
      </c>
      <c r="E50" s="2" t="e">
        <f>#REF!</f>
        <v>#REF!</v>
      </c>
      <c r="F50" s="2" t="e">
        <f>#REF!</f>
        <v>#REF!</v>
      </c>
      <c r="G50" s="2" t="e">
        <f>#REF!</f>
        <v>#REF!</v>
      </c>
      <c r="H50" s="2" t="e">
        <f>#REF!</f>
        <v>#REF!</v>
      </c>
      <c r="I50" s="2" t="e">
        <f>#REF!</f>
        <v>#REF!</v>
      </c>
      <c r="J50" s="2" t="e">
        <f>#REF!</f>
        <v>#REF!</v>
      </c>
      <c r="K50" s="2" t="e">
        <f>#REF!</f>
        <v>#REF!</v>
      </c>
      <c r="L50" s="2" t="e">
        <f>#REF!</f>
        <v>#REF!</v>
      </c>
      <c r="M50" s="2" t="e">
        <f>#REF!</f>
        <v>#REF!</v>
      </c>
      <c r="N50" s="2" t="e">
        <f>#REF!</f>
        <v>#REF!</v>
      </c>
      <c r="O50" s="2" t="e">
        <f>#REF!</f>
        <v>#REF!</v>
      </c>
      <c r="P50" s="2" t="e">
        <f>#REF!</f>
        <v>#REF!</v>
      </c>
      <c r="Q50" s="26" t="e">
        <f>#REF!</f>
        <v>#REF!</v>
      </c>
      <c r="R50" s="26" t="e">
        <f>#REF!</f>
        <v>#REF!</v>
      </c>
      <c r="S50" s="26" t="e">
        <f>#REF!</f>
        <v>#REF!</v>
      </c>
      <c r="T50" s="8"/>
      <c r="U50" t="e">
        <f t="shared" si="47"/>
        <v>#REF!</v>
      </c>
      <c r="V50" t="e">
        <f t="shared" ref="V50" si="48">L50-L49</f>
        <v>#REF!</v>
      </c>
      <c r="W50" t="e">
        <f t="shared" ref="W50" si="49">M50-M49</f>
        <v>#REF!</v>
      </c>
      <c r="X50" t="e">
        <f t="shared" ref="X50" si="50">P50-P49</f>
        <v>#REF!</v>
      </c>
    </row>
    <row r="51" spans="1:24" hidden="1" x14ac:dyDescent="0.15">
      <c r="A51" s="3" t="e">
        <f>#REF!</f>
        <v>#REF!</v>
      </c>
      <c r="B51" s="12" t="e">
        <f>#REF!</f>
        <v>#REF!</v>
      </c>
      <c r="C51" s="12" t="e">
        <f>#REF!</f>
        <v>#REF!</v>
      </c>
      <c r="D51" s="2" t="e">
        <f>#REF!</f>
        <v>#REF!</v>
      </c>
      <c r="E51" s="2" t="e">
        <f>#REF!</f>
        <v>#REF!</v>
      </c>
      <c r="F51" s="2" t="e">
        <f>#REF!</f>
        <v>#REF!</v>
      </c>
      <c r="G51" s="2" t="e">
        <f>#REF!</f>
        <v>#REF!</v>
      </c>
      <c r="H51" s="2" t="e">
        <f>#REF!</f>
        <v>#REF!</v>
      </c>
      <c r="I51" s="2" t="e">
        <f>#REF!</f>
        <v>#REF!</v>
      </c>
      <c r="J51" s="2" t="e">
        <f>#REF!</f>
        <v>#REF!</v>
      </c>
      <c r="K51" s="2" t="e">
        <f>#REF!</f>
        <v>#REF!</v>
      </c>
      <c r="L51" s="2" t="e">
        <f>#REF!</f>
        <v>#REF!</v>
      </c>
      <c r="M51" s="2" t="e">
        <f>#REF!</f>
        <v>#REF!</v>
      </c>
      <c r="N51" s="2" t="e">
        <f>#REF!</f>
        <v>#REF!</v>
      </c>
      <c r="O51" s="2" t="e">
        <f>#REF!</f>
        <v>#REF!</v>
      </c>
      <c r="P51" s="2" t="e">
        <f>#REF!</f>
        <v>#REF!</v>
      </c>
      <c r="Q51" s="26" t="e">
        <f>#REF!</f>
        <v>#REF!</v>
      </c>
      <c r="R51" s="26" t="e">
        <f>#REF!</f>
        <v>#REF!</v>
      </c>
      <c r="S51" s="26" t="e">
        <f>#REF!</f>
        <v>#REF!</v>
      </c>
      <c r="T51">
        <v>1</v>
      </c>
    </row>
    <row r="52" spans="1:24" x14ac:dyDescent="0.15">
      <c r="A52" s="3" t="e">
        <f>#REF!</f>
        <v>#REF!</v>
      </c>
      <c r="B52" s="12" t="e">
        <f>#REF!</f>
        <v>#REF!</v>
      </c>
      <c r="C52" s="12" t="e">
        <f>#REF!</f>
        <v>#REF!</v>
      </c>
      <c r="D52" s="2" t="e">
        <f>#REF!</f>
        <v>#REF!</v>
      </c>
      <c r="E52" s="2" t="e">
        <f>#REF!</f>
        <v>#REF!</v>
      </c>
      <c r="F52" s="2" t="e">
        <f>#REF!</f>
        <v>#REF!</v>
      </c>
      <c r="G52" s="2" t="e">
        <f>#REF!</f>
        <v>#REF!</v>
      </c>
      <c r="H52" s="2" t="e">
        <f>#REF!</f>
        <v>#REF!</v>
      </c>
      <c r="I52" s="2" t="e">
        <f>#REF!</f>
        <v>#REF!</v>
      </c>
      <c r="J52" s="2" t="e">
        <f>#REF!</f>
        <v>#REF!</v>
      </c>
      <c r="K52" s="2" t="e">
        <f>#REF!</f>
        <v>#REF!</v>
      </c>
      <c r="L52" s="2" t="e">
        <f>#REF!</f>
        <v>#REF!</v>
      </c>
      <c r="M52" s="2" t="e">
        <f>#REF!</f>
        <v>#REF!</v>
      </c>
      <c r="N52" s="2" t="e">
        <f>#REF!</f>
        <v>#REF!</v>
      </c>
      <c r="O52" s="2" t="e">
        <f>#REF!</f>
        <v>#REF!</v>
      </c>
      <c r="P52" s="2" t="e">
        <f>#REF!</f>
        <v>#REF!</v>
      </c>
      <c r="Q52" s="26" t="e">
        <f>#REF!</f>
        <v>#REF!</v>
      </c>
      <c r="R52" s="26" t="e">
        <f>#REF!</f>
        <v>#REF!</v>
      </c>
      <c r="S52" s="26" t="e">
        <f>#REF!</f>
        <v>#REF!</v>
      </c>
      <c r="T52" s="8"/>
      <c r="U52" t="e">
        <f t="shared" ref="U52:U53" si="51">TEXT(B52,"mm/dd")&amp;" "&amp;C52</f>
        <v>#REF!</v>
      </c>
      <c r="V52" t="e">
        <f>L52-L50</f>
        <v>#REF!</v>
      </c>
      <c r="W52" t="e">
        <f>M52-M50</f>
        <v>#REF!</v>
      </c>
      <c r="X52" t="e">
        <f>P52-P50</f>
        <v>#REF!</v>
      </c>
    </row>
    <row r="53" spans="1:24" x14ac:dyDescent="0.15">
      <c r="A53" s="3" t="e">
        <f>#REF!</f>
        <v>#REF!</v>
      </c>
      <c r="B53" s="12" t="e">
        <f>#REF!</f>
        <v>#REF!</v>
      </c>
      <c r="C53" s="12" t="e">
        <f>#REF!</f>
        <v>#REF!</v>
      </c>
      <c r="D53" s="2" t="e">
        <f>#REF!</f>
        <v>#REF!</v>
      </c>
      <c r="E53" s="2" t="e">
        <f>#REF!</f>
        <v>#REF!</v>
      </c>
      <c r="F53" s="2" t="e">
        <f>#REF!</f>
        <v>#REF!</v>
      </c>
      <c r="G53" s="2" t="e">
        <f>#REF!</f>
        <v>#REF!</v>
      </c>
      <c r="H53" s="2" t="e">
        <f>#REF!</f>
        <v>#REF!</v>
      </c>
      <c r="I53" s="2" t="e">
        <f>#REF!</f>
        <v>#REF!</v>
      </c>
      <c r="J53" s="2" t="e">
        <f>#REF!</f>
        <v>#REF!</v>
      </c>
      <c r="K53" s="2" t="e">
        <f>#REF!</f>
        <v>#REF!</v>
      </c>
      <c r="L53" s="2" t="e">
        <f>#REF!</f>
        <v>#REF!</v>
      </c>
      <c r="M53" s="2" t="e">
        <f>#REF!</f>
        <v>#REF!</v>
      </c>
      <c r="N53" s="2" t="e">
        <f>#REF!</f>
        <v>#REF!</v>
      </c>
      <c r="O53" s="2" t="e">
        <f>#REF!</f>
        <v>#REF!</v>
      </c>
      <c r="P53" s="2" t="e">
        <f>#REF!</f>
        <v>#REF!</v>
      </c>
      <c r="Q53" s="26" t="e">
        <f>#REF!</f>
        <v>#REF!</v>
      </c>
      <c r="R53" s="26" t="e">
        <f>#REF!</f>
        <v>#REF!</v>
      </c>
      <c r="S53" s="26" t="e">
        <f>#REF!</f>
        <v>#REF!</v>
      </c>
      <c r="T53" s="8"/>
      <c r="U53" t="e">
        <f t="shared" si="51"/>
        <v>#REF!</v>
      </c>
      <c r="V53" t="e">
        <f t="shared" ref="V53" si="52">L53-L52</f>
        <v>#REF!</v>
      </c>
      <c r="W53" t="e">
        <f t="shared" ref="W53" si="53">M53-M52</f>
        <v>#REF!</v>
      </c>
      <c r="X53" t="e">
        <f t="shared" ref="X53" si="54">P53-P52</f>
        <v>#REF!</v>
      </c>
    </row>
    <row r="54" spans="1:24" hidden="1" x14ac:dyDescent="0.15">
      <c r="A54" s="3" t="e">
        <f>#REF!</f>
        <v>#REF!</v>
      </c>
      <c r="B54" s="12" t="e">
        <f>#REF!</f>
        <v>#REF!</v>
      </c>
      <c r="C54" s="12" t="e">
        <f>#REF!</f>
        <v>#REF!</v>
      </c>
      <c r="D54" s="2" t="e">
        <f>#REF!</f>
        <v>#REF!</v>
      </c>
      <c r="E54" s="2" t="e">
        <f>#REF!</f>
        <v>#REF!</v>
      </c>
      <c r="F54" s="2" t="e">
        <f>#REF!</f>
        <v>#REF!</v>
      </c>
      <c r="G54" s="2" t="e">
        <f>#REF!</f>
        <v>#REF!</v>
      </c>
      <c r="H54" s="2" t="e">
        <f>#REF!</f>
        <v>#REF!</v>
      </c>
      <c r="I54" s="2" t="e">
        <f>#REF!</f>
        <v>#REF!</v>
      </c>
      <c r="J54" s="2" t="e">
        <f>#REF!</f>
        <v>#REF!</v>
      </c>
      <c r="K54" s="2" t="e">
        <f>#REF!</f>
        <v>#REF!</v>
      </c>
      <c r="L54" s="2" t="e">
        <f>#REF!</f>
        <v>#REF!</v>
      </c>
      <c r="M54" s="2" t="e">
        <f>#REF!</f>
        <v>#REF!</v>
      </c>
      <c r="N54" s="2" t="e">
        <f>#REF!</f>
        <v>#REF!</v>
      </c>
      <c r="O54" s="2" t="e">
        <f>#REF!</f>
        <v>#REF!</v>
      </c>
      <c r="P54" s="2" t="e">
        <f>#REF!</f>
        <v>#REF!</v>
      </c>
      <c r="Q54" s="26" t="e">
        <f>#REF!</f>
        <v>#REF!</v>
      </c>
      <c r="R54" s="26" t="e">
        <f>#REF!</f>
        <v>#REF!</v>
      </c>
      <c r="S54" s="26" t="e">
        <f>#REF!</f>
        <v>#REF!</v>
      </c>
      <c r="T54">
        <v>1</v>
      </c>
    </row>
    <row r="55" spans="1:24" x14ac:dyDescent="0.15">
      <c r="A55" s="3" t="e">
        <f>#REF!</f>
        <v>#REF!</v>
      </c>
      <c r="B55" s="12" t="e">
        <f>#REF!</f>
        <v>#REF!</v>
      </c>
      <c r="C55" s="12" t="e">
        <f>#REF!</f>
        <v>#REF!</v>
      </c>
      <c r="D55" s="2" t="e">
        <f>#REF!</f>
        <v>#REF!</v>
      </c>
      <c r="E55" s="2" t="e">
        <f>#REF!</f>
        <v>#REF!</v>
      </c>
      <c r="F55" s="2" t="e">
        <f>#REF!</f>
        <v>#REF!</v>
      </c>
      <c r="G55" s="2" t="e">
        <f>#REF!</f>
        <v>#REF!</v>
      </c>
      <c r="H55" s="2" t="e">
        <f>#REF!</f>
        <v>#REF!</v>
      </c>
      <c r="I55" s="2" t="e">
        <f>#REF!</f>
        <v>#REF!</v>
      </c>
      <c r="J55" s="2" t="e">
        <f>#REF!</f>
        <v>#REF!</v>
      </c>
      <c r="K55" s="2" t="e">
        <f>#REF!</f>
        <v>#REF!</v>
      </c>
      <c r="L55" s="2" t="e">
        <f>#REF!</f>
        <v>#REF!</v>
      </c>
      <c r="M55" s="2" t="e">
        <f>#REF!</f>
        <v>#REF!</v>
      </c>
      <c r="N55" s="2" t="e">
        <f>#REF!</f>
        <v>#REF!</v>
      </c>
      <c r="O55" s="2" t="e">
        <f>#REF!</f>
        <v>#REF!</v>
      </c>
      <c r="P55" s="2" t="e">
        <f>#REF!</f>
        <v>#REF!</v>
      </c>
      <c r="Q55" s="26" t="e">
        <f>#REF!</f>
        <v>#REF!</v>
      </c>
      <c r="R55" s="26" t="e">
        <f>#REF!</f>
        <v>#REF!</v>
      </c>
      <c r="S55" s="26" t="e">
        <f>#REF!</f>
        <v>#REF!</v>
      </c>
      <c r="T55" s="8"/>
      <c r="U55" t="e">
        <f t="shared" ref="U55:U56" si="55">TEXT(B55,"mm/dd")&amp;" "&amp;C55</f>
        <v>#REF!</v>
      </c>
      <c r="V55" t="e">
        <f>L55-L53</f>
        <v>#REF!</v>
      </c>
      <c r="W55" t="e">
        <f>M55-M53</f>
        <v>#REF!</v>
      </c>
      <c r="X55" t="e">
        <f>P55-P53</f>
        <v>#REF!</v>
      </c>
    </row>
    <row r="56" spans="1:24" x14ac:dyDescent="0.15">
      <c r="A56" s="3" t="e">
        <f>#REF!</f>
        <v>#REF!</v>
      </c>
      <c r="B56" s="12" t="e">
        <f>#REF!</f>
        <v>#REF!</v>
      </c>
      <c r="C56" s="12" t="e">
        <f>#REF!</f>
        <v>#REF!</v>
      </c>
      <c r="D56" s="2" t="e">
        <f>#REF!</f>
        <v>#REF!</v>
      </c>
      <c r="E56" s="2" t="e">
        <f>#REF!</f>
        <v>#REF!</v>
      </c>
      <c r="F56" s="2" t="e">
        <f>#REF!</f>
        <v>#REF!</v>
      </c>
      <c r="G56" s="2" t="e">
        <f>#REF!</f>
        <v>#REF!</v>
      </c>
      <c r="H56" s="2" t="e">
        <f>#REF!</f>
        <v>#REF!</v>
      </c>
      <c r="I56" s="2" t="e">
        <f>#REF!</f>
        <v>#REF!</v>
      </c>
      <c r="J56" s="2" t="e">
        <f>#REF!</f>
        <v>#REF!</v>
      </c>
      <c r="K56" s="2" t="e">
        <f>#REF!</f>
        <v>#REF!</v>
      </c>
      <c r="L56" s="2" t="e">
        <f>#REF!</f>
        <v>#REF!</v>
      </c>
      <c r="M56" s="2" t="e">
        <f>#REF!</f>
        <v>#REF!</v>
      </c>
      <c r="N56" s="2" t="e">
        <f>#REF!</f>
        <v>#REF!</v>
      </c>
      <c r="O56" s="2" t="e">
        <f>#REF!</f>
        <v>#REF!</v>
      </c>
      <c r="P56" s="2" t="e">
        <f>#REF!</f>
        <v>#REF!</v>
      </c>
      <c r="Q56" s="26" t="e">
        <f>#REF!</f>
        <v>#REF!</v>
      </c>
      <c r="R56" s="26" t="e">
        <f>#REF!</f>
        <v>#REF!</v>
      </c>
      <c r="S56" s="26" t="e">
        <f>#REF!</f>
        <v>#REF!</v>
      </c>
      <c r="T56" s="8"/>
      <c r="U56" t="e">
        <f t="shared" si="55"/>
        <v>#REF!</v>
      </c>
      <c r="V56" t="e">
        <f t="shared" ref="V56" si="56">L56-L55</f>
        <v>#REF!</v>
      </c>
      <c r="W56" t="e">
        <f t="shared" ref="W56" si="57">M56-M55</f>
        <v>#REF!</v>
      </c>
      <c r="X56" t="e">
        <f t="shared" ref="X56" si="58">P56-P55</f>
        <v>#REF!</v>
      </c>
    </row>
    <row r="57" spans="1:24" hidden="1" x14ac:dyDescent="0.15">
      <c r="A57" s="3" t="e">
        <f>#REF!</f>
        <v>#REF!</v>
      </c>
      <c r="B57" s="12" t="e">
        <f>#REF!</f>
        <v>#REF!</v>
      </c>
      <c r="C57" s="12" t="e">
        <f>#REF!</f>
        <v>#REF!</v>
      </c>
      <c r="D57" s="2" t="e">
        <f>#REF!</f>
        <v>#REF!</v>
      </c>
      <c r="E57" s="2" t="e">
        <f>#REF!</f>
        <v>#REF!</v>
      </c>
      <c r="F57" s="2" t="e">
        <f>#REF!</f>
        <v>#REF!</v>
      </c>
      <c r="G57" s="2" t="e">
        <f>#REF!</f>
        <v>#REF!</v>
      </c>
      <c r="H57" s="2" t="e">
        <f>#REF!</f>
        <v>#REF!</v>
      </c>
      <c r="I57" s="2" t="e">
        <f>#REF!</f>
        <v>#REF!</v>
      </c>
      <c r="J57" s="2" t="e">
        <f>#REF!</f>
        <v>#REF!</v>
      </c>
      <c r="K57" s="2" t="e">
        <f>#REF!</f>
        <v>#REF!</v>
      </c>
      <c r="L57" s="2" t="e">
        <f>#REF!</f>
        <v>#REF!</v>
      </c>
      <c r="M57" s="2" t="e">
        <f>#REF!</f>
        <v>#REF!</v>
      </c>
      <c r="N57" s="2" t="e">
        <f>#REF!</f>
        <v>#REF!</v>
      </c>
      <c r="O57" s="2" t="e">
        <f>#REF!</f>
        <v>#REF!</v>
      </c>
      <c r="P57" s="2" t="e">
        <f>#REF!</f>
        <v>#REF!</v>
      </c>
      <c r="Q57" s="26" t="e">
        <f>#REF!</f>
        <v>#REF!</v>
      </c>
      <c r="R57" s="26" t="e">
        <f>#REF!</f>
        <v>#REF!</v>
      </c>
      <c r="S57" s="26" t="e">
        <f>#REF!</f>
        <v>#REF!</v>
      </c>
      <c r="T57">
        <v>1</v>
      </c>
    </row>
    <row r="58" spans="1:24" x14ac:dyDescent="0.15">
      <c r="A58" s="3" t="e">
        <f>#REF!</f>
        <v>#REF!</v>
      </c>
      <c r="B58" s="12" t="e">
        <f>#REF!</f>
        <v>#REF!</v>
      </c>
      <c r="C58" s="12" t="e">
        <f>#REF!</f>
        <v>#REF!</v>
      </c>
      <c r="D58" s="2" t="e">
        <f>#REF!</f>
        <v>#REF!</v>
      </c>
      <c r="E58" s="2" t="e">
        <f>#REF!</f>
        <v>#REF!</v>
      </c>
      <c r="F58" s="2" t="e">
        <f>#REF!</f>
        <v>#REF!</v>
      </c>
      <c r="G58" s="2" t="e">
        <f>#REF!</f>
        <v>#REF!</v>
      </c>
      <c r="H58" s="2" t="e">
        <f>#REF!</f>
        <v>#REF!</v>
      </c>
      <c r="I58" s="2" t="e">
        <f>#REF!</f>
        <v>#REF!</v>
      </c>
      <c r="J58" s="2" t="e">
        <f>#REF!</f>
        <v>#REF!</v>
      </c>
      <c r="K58" s="2" t="e">
        <f>#REF!</f>
        <v>#REF!</v>
      </c>
      <c r="L58" s="2" t="e">
        <f>#REF!</f>
        <v>#REF!</v>
      </c>
      <c r="M58" s="2" t="e">
        <f>#REF!</f>
        <v>#REF!</v>
      </c>
      <c r="N58" s="2" t="e">
        <f>#REF!</f>
        <v>#REF!</v>
      </c>
      <c r="O58" s="2" t="e">
        <f>#REF!</f>
        <v>#REF!</v>
      </c>
      <c r="P58" s="2" t="e">
        <f>#REF!</f>
        <v>#REF!</v>
      </c>
      <c r="Q58" s="26" t="e">
        <f>#REF!</f>
        <v>#REF!</v>
      </c>
      <c r="R58" s="26" t="e">
        <f>#REF!</f>
        <v>#REF!</v>
      </c>
      <c r="S58" s="26" t="e">
        <f>#REF!</f>
        <v>#REF!</v>
      </c>
      <c r="T58" s="8"/>
      <c r="U58" t="e">
        <f t="shared" ref="U58:U59" si="59">TEXT(B58,"mm/dd")&amp;" "&amp;C58</f>
        <v>#REF!</v>
      </c>
      <c r="V58" t="e">
        <f>L58-L56</f>
        <v>#REF!</v>
      </c>
      <c r="W58" t="e">
        <f>M58-M56</f>
        <v>#REF!</v>
      </c>
      <c r="X58" t="e">
        <f>P58-P56</f>
        <v>#REF!</v>
      </c>
    </row>
    <row r="59" spans="1:24" x14ac:dyDescent="0.15">
      <c r="A59" s="3" t="e">
        <f>#REF!</f>
        <v>#REF!</v>
      </c>
      <c r="B59" s="12" t="e">
        <f>#REF!</f>
        <v>#REF!</v>
      </c>
      <c r="C59" s="12" t="e">
        <f>#REF!</f>
        <v>#REF!</v>
      </c>
      <c r="D59" s="2" t="e">
        <f>#REF!</f>
        <v>#REF!</v>
      </c>
      <c r="E59" s="2" t="e">
        <f>#REF!</f>
        <v>#REF!</v>
      </c>
      <c r="F59" s="2" t="e">
        <f>#REF!</f>
        <v>#REF!</v>
      </c>
      <c r="G59" s="2" t="e">
        <f>#REF!</f>
        <v>#REF!</v>
      </c>
      <c r="H59" s="2" t="e">
        <f>#REF!</f>
        <v>#REF!</v>
      </c>
      <c r="I59" s="2" t="e">
        <f>#REF!</f>
        <v>#REF!</v>
      </c>
      <c r="J59" s="2" t="e">
        <f>#REF!</f>
        <v>#REF!</v>
      </c>
      <c r="K59" s="2" t="e">
        <f>#REF!</f>
        <v>#REF!</v>
      </c>
      <c r="L59" s="2" t="e">
        <f>#REF!</f>
        <v>#REF!</v>
      </c>
      <c r="M59" s="2" t="e">
        <f>#REF!</f>
        <v>#REF!</v>
      </c>
      <c r="N59" s="2" t="e">
        <f>#REF!</f>
        <v>#REF!</v>
      </c>
      <c r="O59" s="2" t="e">
        <f>#REF!</f>
        <v>#REF!</v>
      </c>
      <c r="P59" s="2" t="e">
        <f>#REF!</f>
        <v>#REF!</v>
      </c>
      <c r="Q59" s="26" t="e">
        <f>#REF!</f>
        <v>#REF!</v>
      </c>
      <c r="R59" s="26" t="e">
        <f>#REF!</f>
        <v>#REF!</v>
      </c>
      <c r="S59" s="26" t="e">
        <f>#REF!</f>
        <v>#REF!</v>
      </c>
      <c r="T59" s="8"/>
      <c r="U59" t="e">
        <f t="shared" si="59"/>
        <v>#REF!</v>
      </c>
      <c r="V59" t="e">
        <f t="shared" ref="V59" si="60">L59-L58</f>
        <v>#REF!</v>
      </c>
      <c r="W59" t="e">
        <f t="shared" ref="W59" si="61">M59-M58</f>
        <v>#REF!</v>
      </c>
      <c r="X59" t="e">
        <f t="shared" ref="X59" si="62">P59-P58</f>
        <v>#REF!</v>
      </c>
    </row>
    <row r="60" spans="1:24" hidden="1" x14ac:dyDescent="0.15">
      <c r="A60" s="3" t="e">
        <f>#REF!</f>
        <v>#REF!</v>
      </c>
      <c r="B60" s="12" t="e">
        <f>#REF!</f>
        <v>#REF!</v>
      </c>
      <c r="C60" s="12" t="e">
        <f>#REF!</f>
        <v>#REF!</v>
      </c>
      <c r="D60" s="2" t="e">
        <f>#REF!</f>
        <v>#REF!</v>
      </c>
      <c r="E60" s="2" t="e">
        <f>#REF!</f>
        <v>#REF!</v>
      </c>
      <c r="F60" s="2" t="e">
        <f>#REF!</f>
        <v>#REF!</v>
      </c>
      <c r="G60" s="2" t="e">
        <f>#REF!</f>
        <v>#REF!</v>
      </c>
      <c r="H60" s="2" t="e">
        <f>#REF!</f>
        <v>#REF!</v>
      </c>
      <c r="I60" s="2" t="e">
        <f>#REF!</f>
        <v>#REF!</v>
      </c>
      <c r="J60" s="2" t="e">
        <f>#REF!</f>
        <v>#REF!</v>
      </c>
      <c r="K60" s="2" t="e">
        <f>#REF!</f>
        <v>#REF!</v>
      </c>
      <c r="L60" s="2" t="e">
        <f>#REF!</f>
        <v>#REF!</v>
      </c>
      <c r="M60" s="2" t="e">
        <f>#REF!</f>
        <v>#REF!</v>
      </c>
      <c r="N60" s="2" t="e">
        <f>#REF!</f>
        <v>#REF!</v>
      </c>
      <c r="O60" s="2" t="e">
        <f>#REF!</f>
        <v>#REF!</v>
      </c>
      <c r="P60" s="2" t="e">
        <f>#REF!</f>
        <v>#REF!</v>
      </c>
      <c r="Q60" s="26" t="e">
        <f>#REF!</f>
        <v>#REF!</v>
      </c>
      <c r="R60" s="26" t="e">
        <f>#REF!</f>
        <v>#REF!</v>
      </c>
      <c r="S60" s="26" t="e">
        <f>#REF!</f>
        <v>#REF!</v>
      </c>
      <c r="T60">
        <v>1</v>
      </c>
    </row>
    <row r="61" spans="1:24" x14ac:dyDescent="0.15">
      <c r="A61" s="3" t="e">
        <f>#REF!</f>
        <v>#REF!</v>
      </c>
      <c r="B61" s="12" t="e">
        <f>#REF!</f>
        <v>#REF!</v>
      </c>
      <c r="C61" s="12" t="e">
        <f>#REF!</f>
        <v>#REF!</v>
      </c>
      <c r="D61" s="2" t="e">
        <f>#REF!</f>
        <v>#REF!</v>
      </c>
      <c r="E61" s="2" t="e">
        <f>#REF!</f>
        <v>#REF!</v>
      </c>
      <c r="F61" s="2" t="e">
        <f>#REF!</f>
        <v>#REF!</v>
      </c>
      <c r="G61" s="2" t="e">
        <f>#REF!</f>
        <v>#REF!</v>
      </c>
      <c r="H61" s="2" t="e">
        <f>#REF!</f>
        <v>#REF!</v>
      </c>
      <c r="I61" s="2" t="e">
        <f>#REF!</f>
        <v>#REF!</v>
      </c>
      <c r="J61" s="2" t="e">
        <f>#REF!</f>
        <v>#REF!</v>
      </c>
      <c r="K61" s="2" t="e">
        <f>#REF!</f>
        <v>#REF!</v>
      </c>
      <c r="L61" s="2" t="e">
        <f>#REF!</f>
        <v>#REF!</v>
      </c>
      <c r="M61" s="2" t="e">
        <f>#REF!</f>
        <v>#REF!</v>
      </c>
      <c r="N61" s="2" t="e">
        <f>#REF!</f>
        <v>#REF!</v>
      </c>
      <c r="O61" s="2" t="e">
        <f>#REF!</f>
        <v>#REF!</v>
      </c>
      <c r="P61" s="2" t="e">
        <f>#REF!</f>
        <v>#REF!</v>
      </c>
      <c r="Q61" s="26" t="e">
        <f>#REF!</f>
        <v>#REF!</v>
      </c>
      <c r="R61" s="26" t="e">
        <f>#REF!</f>
        <v>#REF!</v>
      </c>
      <c r="S61" s="26" t="e">
        <f>#REF!</f>
        <v>#REF!</v>
      </c>
      <c r="T61" s="8"/>
      <c r="U61" t="e">
        <f t="shared" ref="U61:U62" si="63">TEXT(B61,"mm/dd")&amp;" "&amp;C61</f>
        <v>#REF!</v>
      </c>
      <c r="V61" t="e">
        <f>L61-L59</f>
        <v>#REF!</v>
      </c>
      <c r="W61" t="e">
        <f>M61-M59</f>
        <v>#REF!</v>
      </c>
      <c r="X61" t="e">
        <f>P61-P59</f>
        <v>#REF!</v>
      </c>
    </row>
    <row r="62" spans="1:24" x14ac:dyDescent="0.15">
      <c r="A62" s="3" t="e">
        <f>#REF!</f>
        <v>#REF!</v>
      </c>
      <c r="B62" s="12" t="e">
        <f>#REF!</f>
        <v>#REF!</v>
      </c>
      <c r="C62" s="12" t="e">
        <f>#REF!</f>
        <v>#REF!</v>
      </c>
      <c r="D62" s="2" t="e">
        <f>#REF!</f>
        <v>#REF!</v>
      </c>
      <c r="E62" s="2" t="e">
        <f>#REF!</f>
        <v>#REF!</v>
      </c>
      <c r="F62" s="2" t="e">
        <f>#REF!</f>
        <v>#REF!</v>
      </c>
      <c r="G62" s="2" t="e">
        <f>#REF!</f>
        <v>#REF!</v>
      </c>
      <c r="H62" s="2" t="e">
        <f>#REF!</f>
        <v>#REF!</v>
      </c>
      <c r="I62" s="2" t="e">
        <f>#REF!</f>
        <v>#REF!</v>
      </c>
      <c r="J62" s="2" t="e">
        <f>#REF!</f>
        <v>#REF!</v>
      </c>
      <c r="K62" s="2" t="e">
        <f>#REF!</f>
        <v>#REF!</v>
      </c>
      <c r="L62" s="2" t="e">
        <f>#REF!</f>
        <v>#REF!</v>
      </c>
      <c r="M62" s="2" t="e">
        <f>#REF!</f>
        <v>#REF!</v>
      </c>
      <c r="N62" s="2" t="e">
        <f>#REF!</f>
        <v>#REF!</v>
      </c>
      <c r="O62" s="2" t="e">
        <f>#REF!</f>
        <v>#REF!</v>
      </c>
      <c r="P62" s="2" t="e">
        <f>#REF!</f>
        <v>#REF!</v>
      </c>
      <c r="Q62" s="26" t="e">
        <f>#REF!</f>
        <v>#REF!</v>
      </c>
      <c r="R62" s="26" t="e">
        <f>#REF!</f>
        <v>#REF!</v>
      </c>
      <c r="S62" s="26" t="e">
        <f>#REF!</f>
        <v>#REF!</v>
      </c>
      <c r="T62" s="8"/>
      <c r="U62" t="e">
        <f t="shared" si="63"/>
        <v>#REF!</v>
      </c>
      <c r="V62" t="e">
        <f t="shared" ref="V62" si="64">L62-L61</f>
        <v>#REF!</v>
      </c>
      <c r="W62" t="e">
        <f t="shared" ref="W62" si="65">M62-M61</f>
        <v>#REF!</v>
      </c>
      <c r="X62" t="e">
        <f t="shared" ref="X62" si="66">P62-P61</f>
        <v>#REF!</v>
      </c>
    </row>
    <row r="63" spans="1:24" hidden="1" x14ac:dyDescent="0.15">
      <c r="A63" s="3" t="e">
        <f>#REF!</f>
        <v>#REF!</v>
      </c>
      <c r="B63" s="12" t="e">
        <f>#REF!</f>
        <v>#REF!</v>
      </c>
      <c r="C63" s="12" t="e">
        <f>#REF!</f>
        <v>#REF!</v>
      </c>
      <c r="D63" s="2" t="e">
        <f>#REF!</f>
        <v>#REF!</v>
      </c>
      <c r="E63" s="2" t="e">
        <f>#REF!</f>
        <v>#REF!</v>
      </c>
      <c r="F63" s="2" t="e">
        <f>#REF!</f>
        <v>#REF!</v>
      </c>
      <c r="G63" s="2" t="e">
        <f>#REF!</f>
        <v>#REF!</v>
      </c>
      <c r="H63" s="2" t="e">
        <f>#REF!</f>
        <v>#REF!</v>
      </c>
      <c r="I63" s="2" t="e">
        <f>#REF!</f>
        <v>#REF!</v>
      </c>
      <c r="J63" s="2" t="e">
        <f>#REF!</f>
        <v>#REF!</v>
      </c>
      <c r="K63" s="2" t="e">
        <f>#REF!</f>
        <v>#REF!</v>
      </c>
      <c r="L63" s="2" t="e">
        <f>#REF!</f>
        <v>#REF!</v>
      </c>
      <c r="M63" s="2" t="e">
        <f>#REF!</f>
        <v>#REF!</v>
      </c>
      <c r="N63" s="2" t="e">
        <f>#REF!</f>
        <v>#REF!</v>
      </c>
      <c r="O63" s="2" t="e">
        <f>#REF!</f>
        <v>#REF!</v>
      </c>
      <c r="P63" s="2" t="e">
        <f>#REF!</f>
        <v>#REF!</v>
      </c>
      <c r="Q63" s="26" t="e">
        <f>#REF!</f>
        <v>#REF!</v>
      </c>
      <c r="R63" s="26" t="e">
        <f>#REF!</f>
        <v>#REF!</v>
      </c>
      <c r="S63" s="26" t="e">
        <f>#REF!</f>
        <v>#REF!</v>
      </c>
      <c r="T63">
        <v>1</v>
      </c>
    </row>
    <row r="64" spans="1:24" x14ac:dyDescent="0.15">
      <c r="A64" s="3" t="e">
        <f>#REF!</f>
        <v>#REF!</v>
      </c>
      <c r="B64" s="12" t="e">
        <f>#REF!</f>
        <v>#REF!</v>
      </c>
      <c r="C64" s="12" t="e">
        <f>#REF!</f>
        <v>#REF!</v>
      </c>
      <c r="D64" s="2" t="e">
        <f>#REF!</f>
        <v>#REF!</v>
      </c>
      <c r="E64" s="2" t="e">
        <f>#REF!</f>
        <v>#REF!</v>
      </c>
      <c r="F64" s="2" t="e">
        <f>#REF!</f>
        <v>#REF!</v>
      </c>
      <c r="G64" s="2" t="e">
        <f>#REF!</f>
        <v>#REF!</v>
      </c>
      <c r="H64" s="2" t="e">
        <f>#REF!</f>
        <v>#REF!</v>
      </c>
      <c r="I64" s="2" t="e">
        <f>#REF!</f>
        <v>#REF!</v>
      </c>
      <c r="J64" s="2" t="e">
        <f>#REF!</f>
        <v>#REF!</v>
      </c>
      <c r="K64" s="2" t="e">
        <f>#REF!</f>
        <v>#REF!</v>
      </c>
      <c r="L64" s="2" t="e">
        <f>#REF!</f>
        <v>#REF!</v>
      </c>
      <c r="M64" s="2" t="e">
        <f>#REF!</f>
        <v>#REF!</v>
      </c>
      <c r="N64" s="2" t="e">
        <f>#REF!</f>
        <v>#REF!</v>
      </c>
      <c r="O64" s="2" t="e">
        <f>#REF!</f>
        <v>#REF!</v>
      </c>
      <c r="P64" s="2" t="e">
        <f>#REF!</f>
        <v>#REF!</v>
      </c>
      <c r="Q64" s="26" t="e">
        <f>#REF!</f>
        <v>#REF!</v>
      </c>
      <c r="R64" s="26" t="e">
        <f>#REF!</f>
        <v>#REF!</v>
      </c>
      <c r="S64" s="26" t="e">
        <f>#REF!</f>
        <v>#REF!</v>
      </c>
      <c r="T64" s="8"/>
      <c r="U64" t="e">
        <f t="shared" ref="U64:U65" si="67">TEXT(B64,"mm/dd")&amp;" "&amp;C64</f>
        <v>#REF!</v>
      </c>
      <c r="V64" t="e">
        <f>L64-L62</f>
        <v>#REF!</v>
      </c>
      <c r="W64" t="e">
        <f>M64-M62</f>
        <v>#REF!</v>
      </c>
      <c r="X64" t="e">
        <f>P64-P62</f>
        <v>#REF!</v>
      </c>
    </row>
    <row r="65" spans="1:24" x14ac:dyDescent="0.15">
      <c r="A65" s="3" t="e">
        <f>#REF!</f>
        <v>#REF!</v>
      </c>
      <c r="B65" s="12" t="e">
        <f>#REF!</f>
        <v>#REF!</v>
      </c>
      <c r="C65" s="12" t="e">
        <f>#REF!</f>
        <v>#REF!</v>
      </c>
      <c r="D65" s="2" t="e">
        <f>#REF!</f>
        <v>#REF!</v>
      </c>
      <c r="E65" s="2" t="e">
        <f>#REF!</f>
        <v>#REF!</v>
      </c>
      <c r="F65" s="2" t="e">
        <f>#REF!</f>
        <v>#REF!</v>
      </c>
      <c r="G65" s="2" t="e">
        <f>#REF!</f>
        <v>#REF!</v>
      </c>
      <c r="H65" s="2" t="e">
        <f>#REF!</f>
        <v>#REF!</v>
      </c>
      <c r="I65" s="2" t="e">
        <f>#REF!</f>
        <v>#REF!</v>
      </c>
      <c r="J65" s="2" t="e">
        <f>#REF!</f>
        <v>#REF!</v>
      </c>
      <c r="K65" s="2" t="e">
        <f>#REF!</f>
        <v>#REF!</v>
      </c>
      <c r="L65" s="2" t="e">
        <f>#REF!</f>
        <v>#REF!</v>
      </c>
      <c r="M65" s="2" t="e">
        <f>#REF!</f>
        <v>#REF!</v>
      </c>
      <c r="N65" s="2" t="e">
        <f>#REF!</f>
        <v>#REF!</v>
      </c>
      <c r="O65" s="2" t="e">
        <f>#REF!</f>
        <v>#REF!</v>
      </c>
      <c r="P65" s="2" t="e">
        <f>#REF!</f>
        <v>#REF!</v>
      </c>
      <c r="Q65" s="26" t="e">
        <f>#REF!</f>
        <v>#REF!</v>
      </c>
      <c r="R65" s="26" t="e">
        <f>#REF!</f>
        <v>#REF!</v>
      </c>
      <c r="S65" s="26" t="e">
        <f>#REF!</f>
        <v>#REF!</v>
      </c>
      <c r="T65" s="8"/>
      <c r="U65" t="e">
        <f t="shared" si="67"/>
        <v>#REF!</v>
      </c>
      <c r="V65" t="e">
        <f t="shared" ref="V65" si="68">L65-L64</f>
        <v>#REF!</v>
      </c>
      <c r="W65" t="e">
        <f t="shared" ref="W65" si="69">M65-M64</f>
        <v>#REF!</v>
      </c>
      <c r="X65" t="e">
        <f t="shared" ref="X65" si="70">P65-P64</f>
        <v>#REF!</v>
      </c>
    </row>
    <row r="66" spans="1:24" hidden="1" x14ac:dyDescent="0.15">
      <c r="A66" s="3" t="e">
        <f>#REF!</f>
        <v>#REF!</v>
      </c>
      <c r="B66" s="12" t="e">
        <f>#REF!</f>
        <v>#REF!</v>
      </c>
      <c r="C66" s="12" t="e">
        <f>#REF!</f>
        <v>#REF!</v>
      </c>
      <c r="D66" s="2" t="e">
        <f>#REF!</f>
        <v>#REF!</v>
      </c>
      <c r="E66" s="2" t="e">
        <f>#REF!</f>
        <v>#REF!</v>
      </c>
      <c r="F66" s="2" t="e">
        <f>#REF!</f>
        <v>#REF!</v>
      </c>
      <c r="G66" s="2" t="e">
        <f>#REF!</f>
        <v>#REF!</v>
      </c>
      <c r="H66" s="2" t="e">
        <f>#REF!</f>
        <v>#REF!</v>
      </c>
      <c r="I66" s="2" t="e">
        <f>#REF!</f>
        <v>#REF!</v>
      </c>
      <c r="J66" s="2" t="e">
        <f>#REF!</f>
        <v>#REF!</v>
      </c>
      <c r="K66" s="2" t="e">
        <f>#REF!</f>
        <v>#REF!</v>
      </c>
      <c r="L66" s="2" t="e">
        <f>#REF!</f>
        <v>#REF!</v>
      </c>
      <c r="M66" s="2" t="e">
        <f>#REF!</f>
        <v>#REF!</v>
      </c>
      <c r="N66" s="2" t="e">
        <f>#REF!</f>
        <v>#REF!</v>
      </c>
      <c r="O66" s="2" t="e">
        <f>#REF!</f>
        <v>#REF!</v>
      </c>
      <c r="P66" s="2" t="e">
        <f>#REF!</f>
        <v>#REF!</v>
      </c>
      <c r="Q66" s="26" t="e">
        <f>#REF!</f>
        <v>#REF!</v>
      </c>
      <c r="R66" s="26" t="e">
        <f>#REF!</f>
        <v>#REF!</v>
      </c>
      <c r="S66" s="26" t="e">
        <f>#REF!</f>
        <v>#REF!</v>
      </c>
      <c r="T66">
        <v>1</v>
      </c>
    </row>
  </sheetData>
  <autoFilter ref="A3:T66" xr:uid="{00000000-0009-0000-0000-000001000000}">
    <filterColumn colId="19">
      <filters blank="1"/>
    </filterColumn>
  </autoFilter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58"/>
  <sheetViews>
    <sheetView zoomScaleNormal="100" workbookViewId="0">
      <pane xSplit="10" ySplit="3" topLeftCell="K37" activePane="bottomRight" state="frozen"/>
      <selection pane="topRight" activeCell="K1" sqref="K1"/>
      <selection pane="bottomLeft" activeCell="A4" sqref="A4"/>
      <selection pane="bottomRight" activeCell="T58" sqref="T58"/>
    </sheetView>
  </sheetViews>
  <sheetFormatPr defaultRowHeight="13.5" outlineLevelCol="1" x14ac:dyDescent="0.15"/>
  <cols>
    <col min="2" max="2" width="6.125" bestFit="1" customWidth="1"/>
    <col min="3" max="6" width="9.125" hidden="1" customWidth="1" outlineLevel="1"/>
    <col min="7" max="8" width="7.125" hidden="1" customWidth="1" outlineLevel="1"/>
    <col min="9" max="9" width="6.125" hidden="1" customWidth="1" outlineLevel="1"/>
    <col min="10" max="10" width="7.125" hidden="1" customWidth="1" outlineLevel="1"/>
    <col min="11" max="11" width="4.625" customWidth="1" collapsed="1"/>
    <col min="12" max="13" width="5.625" customWidth="1"/>
    <col min="14" max="14" width="6.625" bestFit="1" customWidth="1"/>
    <col min="15" max="15" width="6.625" customWidth="1"/>
    <col min="16" max="20" width="6.625" bestFit="1" customWidth="1"/>
  </cols>
  <sheetData>
    <row r="2" spans="2:20" x14ac:dyDescent="0.15">
      <c r="C2" s="38" t="s">
        <v>9</v>
      </c>
      <c r="D2" s="38"/>
      <c r="E2" s="38"/>
      <c r="F2" s="38"/>
      <c r="G2" s="31" t="s">
        <v>10</v>
      </c>
      <c r="H2" s="31"/>
      <c r="I2" s="31"/>
      <c r="J2" s="31"/>
      <c r="K2" s="32" t="s">
        <v>20</v>
      </c>
      <c r="L2" s="33"/>
      <c r="M2" s="33"/>
      <c r="N2" s="33"/>
      <c r="O2" s="34"/>
      <c r="P2" s="35" t="s">
        <v>19</v>
      </c>
      <c r="Q2" s="36"/>
      <c r="R2" s="36"/>
      <c r="S2" s="36"/>
      <c r="T2" s="37"/>
    </row>
    <row r="3" spans="2:20" x14ac:dyDescent="0.15">
      <c r="B3" s="5" t="s">
        <v>12</v>
      </c>
      <c r="C3" s="6" t="s">
        <v>0</v>
      </c>
      <c r="D3" s="6" t="s">
        <v>7</v>
      </c>
      <c r="E3" s="6" t="s">
        <v>8</v>
      </c>
      <c r="F3" s="6" t="s">
        <v>1</v>
      </c>
      <c r="G3" s="7" t="s">
        <v>0</v>
      </c>
      <c r="H3" s="7" t="s">
        <v>7</v>
      </c>
      <c r="I3" s="7" t="s">
        <v>8</v>
      </c>
      <c r="J3" s="7" t="s">
        <v>1</v>
      </c>
      <c r="K3" s="17" t="s">
        <v>17</v>
      </c>
      <c r="L3" s="17" t="s">
        <v>14</v>
      </c>
      <c r="M3" s="17" t="s">
        <v>15</v>
      </c>
      <c r="N3" s="17" t="s">
        <v>39</v>
      </c>
      <c r="O3" s="17" t="s">
        <v>40</v>
      </c>
      <c r="P3" s="13" t="s">
        <v>17</v>
      </c>
      <c r="Q3" s="13" t="s">
        <v>18</v>
      </c>
      <c r="R3" s="13" t="s">
        <v>14</v>
      </c>
      <c r="S3" s="13" t="s">
        <v>16</v>
      </c>
      <c r="T3" s="13" t="s">
        <v>15</v>
      </c>
    </row>
    <row r="4" spans="2:20" x14ac:dyDescent="0.15">
      <c r="B4" s="12">
        <v>43850</v>
      </c>
      <c r="C4" s="9">
        <v>77</v>
      </c>
      <c r="D4" s="9"/>
      <c r="E4" s="9"/>
      <c r="F4" s="9"/>
      <c r="G4" s="10">
        <v>291</v>
      </c>
      <c r="H4" s="10"/>
      <c r="I4" s="10"/>
      <c r="J4" s="10"/>
      <c r="K4" s="18"/>
      <c r="L4" s="18"/>
      <c r="M4" s="18"/>
      <c r="N4" s="18"/>
      <c r="O4" s="18"/>
      <c r="P4" s="14"/>
      <c r="Q4" s="14"/>
      <c r="R4" s="14"/>
      <c r="S4" s="14"/>
      <c r="T4" s="14"/>
    </row>
    <row r="5" spans="2:20" x14ac:dyDescent="0.15">
      <c r="B5" s="12">
        <v>43851</v>
      </c>
      <c r="C5" s="9">
        <v>149</v>
      </c>
      <c r="D5" s="9"/>
      <c r="E5" s="9">
        <v>3</v>
      </c>
      <c r="F5" s="9"/>
      <c r="G5" s="10">
        <v>440</v>
      </c>
      <c r="H5" s="10">
        <v>102</v>
      </c>
      <c r="I5" s="10">
        <v>9</v>
      </c>
      <c r="J5" s="10"/>
      <c r="K5" s="19">
        <f t="shared" ref="K5:K24" si="0">I5/G5</f>
        <v>2.0454545454545454E-2</v>
      </c>
      <c r="L5" s="20"/>
      <c r="M5" s="18"/>
      <c r="N5" s="18"/>
      <c r="O5" s="18"/>
      <c r="P5" s="15">
        <f>H5/G5</f>
        <v>0.23181818181818181</v>
      </c>
      <c r="Q5" s="15"/>
      <c r="R5" s="14"/>
      <c r="S5" s="14"/>
      <c r="T5" s="14"/>
    </row>
    <row r="6" spans="2:20" x14ac:dyDescent="0.15">
      <c r="B6" s="12">
        <v>43852</v>
      </c>
      <c r="C6" s="9">
        <v>131</v>
      </c>
      <c r="D6" s="9"/>
      <c r="E6" s="9">
        <v>8</v>
      </c>
      <c r="F6" s="9">
        <v>257</v>
      </c>
      <c r="G6" s="10">
        <v>571</v>
      </c>
      <c r="H6" s="10">
        <v>95</v>
      </c>
      <c r="I6" s="10">
        <v>17</v>
      </c>
      <c r="J6" s="10">
        <v>393</v>
      </c>
      <c r="K6" s="19">
        <f t="shared" si="0"/>
        <v>2.9772329246935202E-2</v>
      </c>
      <c r="L6" s="20"/>
      <c r="M6" s="18"/>
      <c r="N6" s="18"/>
      <c r="O6" s="18"/>
      <c r="P6" s="15">
        <f t="shared" ref="P6:P25" si="1">H6/G6</f>
        <v>0.16637478108581435</v>
      </c>
      <c r="Q6" s="15"/>
      <c r="R6" s="15"/>
      <c r="S6" s="14"/>
      <c r="T6" s="14"/>
    </row>
    <row r="7" spans="2:20" x14ac:dyDescent="0.15">
      <c r="B7" s="12">
        <v>43853</v>
      </c>
      <c r="C7" s="9">
        <v>259</v>
      </c>
      <c r="D7" s="9"/>
      <c r="E7" s="9">
        <v>8</v>
      </c>
      <c r="F7" s="9">
        <v>680</v>
      </c>
      <c r="G7" s="10">
        <v>830</v>
      </c>
      <c r="H7" s="10">
        <v>177</v>
      </c>
      <c r="I7" s="10">
        <v>25</v>
      </c>
      <c r="J7" s="10">
        <v>1072</v>
      </c>
      <c r="K7" s="19">
        <f t="shared" si="0"/>
        <v>3.0120481927710843E-2</v>
      </c>
      <c r="L7" s="20"/>
      <c r="M7" s="18"/>
      <c r="N7" s="18"/>
      <c r="O7" s="18"/>
      <c r="P7" s="15">
        <f t="shared" si="1"/>
        <v>0.21325301204819277</v>
      </c>
      <c r="Q7" s="15">
        <f t="shared" ref="Q7:Q8" si="2">H7/G4</f>
        <v>0.60824742268041232</v>
      </c>
      <c r="R7" s="15"/>
      <c r="S7" s="14"/>
      <c r="T7" s="14"/>
    </row>
    <row r="8" spans="2:20" x14ac:dyDescent="0.15">
      <c r="B8" s="12">
        <v>43854</v>
      </c>
      <c r="C8" s="9">
        <v>444</v>
      </c>
      <c r="D8" s="9"/>
      <c r="E8" s="9">
        <v>16</v>
      </c>
      <c r="F8" s="9">
        <v>1118</v>
      </c>
      <c r="G8" s="10">
        <v>1287</v>
      </c>
      <c r="H8" s="10">
        <v>237</v>
      </c>
      <c r="I8" s="10">
        <v>41</v>
      </c>
      <c r="J8" s="10">
        <v>1965</v>
      </c>
      <c r="K8" s="19">
        <f t="shared" si="0"/>
        <v>3.1857031857031856E-2</v>
      </c>
      <c r="L8" s="20"/>
      <c r="M8" s="18"/>
      <c r="N8" s="18"/>
      <c r="O8" s="18"/>
      <c r="P8" s="15">
        <f t="shared" si="1"/>
        <v>0.18414918414918416</v>
      </c>
      <c r="Q8" s="15">
        <f t="shared" si="2"/>
        <v>0.53863636363636369</v>
      </c>
      <c r="R8" s="15"/>
      <c r="S8" s="14"/>
      <c r="T8" s="14"/>
    </row>
    <row r="9" spans="2:20" x14ac:dyDescent="0.15">
      <c r="B9" s="12">
        <v>43855</v>
      </c>
      <c r="C9" s="9">
        <v>688</v>
      </c>
      <c r="D9" s="9">
        <v>87</v>
      </c>
      <c r="E9" s="9">
        <v>15</v>
      </c>
      <c r="F9" s="9">
        <v>1309</v>
      </c>
      <c r="G9" s="10">
        <v>1975</v>
      </c>
      <c r="H9" s="10">
        <v>324</v>
      </c>
      <c r="I9" s="10">
        <v>56</v>
      </c>
      <c r="J9" s="10">
        <v>2684</v>
      </c>
      <c r="K9" s="19">
        <f t="shared" si="0"/>
        <v>2.8354430379746835E-2</v>
      </c>
      <c r="L9" s="19">
        <f t="shared" ref="L9:L25" si="3">I9/G4</f>
        <v>0.19243986254295534</v>
      </c>
      <c r="M9" s="19"/>
      <c r="N9" s="21"/>
      <c r="O9" s="21"/>
      <c r="P9" s="15">
        <f t="shared" si="1"/>
        <v>0.16405063291139241</v>
      </c>
      <c r="Q9" s="15">
        <f>H9/G6</f>
        <v>0.56742556917688269</v>
      </c>
      <c r="R9" s="15">
        <f t="shared" ref="R9:R24" si="4">H9/G4</f>
        <v>1.1134020618556701</v>
      </c>
      <c r="S9" s="16"/>
      <c r="T9" s="16"/>
    </row>
    <row r="10" spans="2:20" x14ac:dyDescent="0.15">
      <c r="B10" s="12">
        <v>43856</v>
      </c>
      <c r="C10" s="9">
        <v>769</v>
      </c>
      <c r="D10" s="9">
        <v>137</v>
      </c>
      <c r="E10" s="9">
        <v>24</v>
      </c>
      <c r="F10" s="9">
        <v>3806</v>
      </c>
      <c r="G10" s="10">
        <v>2744</v>
      </c>
      <c r="H10" s="10">
        <v>461</v>
      </c>
      <c r="I10" s="10">
        <v>80</v>
      </c>
      <c r="J10" s="10">
        <v>5794</v>
      </c>
      <c r="K10" s="19">
        <f t="shared" si="0"/>
        <v>2.9154518950437316E-2</v>
      </c>
      <c r="L10" s="19">
        <f t="shared" si="3"/>
        <v>0.18181818181818182</v>
      </c>
      <c r="M10" s="19"/>
      <c r="N10" s="21"/>
      <c r="O10" s="21"/>
      <c r="P10" s="15">
        <f t="shared" si="1"/>
        <v>0.16800291545189505</v>
      </c>
      <c r="Q10" s="15">
        <f t="shared" ref="Q10:Q25" si="5">H10/G7</f>
        <v>0.555421686746988</v>
      </c>
      <c r="R10" s="15">
        <f t="shared" si="4"/>
        <v>1.0477272727272726</v>
      </c>
      <c r="S10" s="15"/>
      <c r="T10" s="16"/>
    </row>
    <row r="11" spans="2:20" x14ac:dyDescent="0.15">
      <c r="B11" s="12">
        <v>43857</v>
      </c>
      <c r="C11" s="9">
        <v>1771</v>
      </c>
      <c r="D11" s="9">
        <v>515</v>
      </c>
      <c r="E11" s="9">
        <v>26</v>
      </c>
      <c r="F11" s="9">
        <v>2077</v>
      </c>
      <c r="G11" s="10">
        <v>4515</v>
      </c>
      <c r="H11" s="10">
        <v>976</v>
      </c>
      <c r="I11" s="10">
        <v>106</v>
      </c>
      <c r="J11" s="10">
        <v>6973</v>
      </c>
      <c r="K11" s="19">
        <f t="shared" si="0"/>
        <v>2.3477297895902548E-2</v>
      </c>
      <c r="L11" s="19">
        <f t="shared" si="3"/>
        <v>0.18563922942206654</v>
      </c>
      <c r="M11" s="19"/>
      <c r="N11" s="21"/>
      <c r="O11" s="21"/>
      <c r="P11" s="15">
        <f t="shared" si="1"/>
        <v>0.21616832779623477</v>
      </c>
      <c r="Q11" s="15">
        <f t="shared" si="5"/>
        <v>0.75835275835275839</v>
      </c>
      <c r="R11" s="15">
        <f t="shared" si="4"/>
        <v>1.7092819614711032</v>
      </c>
      <c r="S11" s="15">
        <f t="shared" ref="S11:S24" si="6">H11/G4</f>
        <v>3.3539518900343643</v>
      </c>
      <c r="T11" s="15"/>
    </row>
    <row r="12" spans="2:20" x14ac:dyDescent="0.15">
      <c r="B12" s="12">
        <v>43858</v>
      </c>
      <c r="C12" s="9">
        <v>1459</v>
      </c>
      <c r="D12" s="9">
        <v>263</v>
      </c>
      <c r="E12" s="9">
        <v>26</v>
      </c>
      <c r="F12" s="9">
        <v>3248</v>
      </c>
      <c r="G12" s="10">
        <v>5974</v>
      </c>
      <c r="H12" s="10">
        <v>1239</v>
      </c>
      <c r="I12" s="10">
        <v>132</v>
      </c>
      <c r="J12" s="10">
        <v>9239</v>
      </c>
      <c r="K12" s="19">
        <f t="shared" si="0"/>
        <v>2.2095748242383664E-2</v>
      </c>
      <c r="L12" s="19">
        <f t="shared" si="3"/>
        <v>0.15903614457831325</v>
      </c>
      <c r="M12" s="19"/>
      <c r="N12" s="21"/>
      <c r="O12" s="21"/>
      <c r="P12" s="15">
        <f t="shared" si="1"/>
        <v>0.20739872782055574</v>
      </c>
      <c r="Q12" s="15">
        <f t="shared" si="5"/>
        <v>0.62734177215189868</v>
      </c>
      <c r="R12" s="15">
        <f t="shared" si="4"/>
        <v>1.4927710843373494</v>
      </c>
      <c r="S12" s="15">
        <f t="shared" si="6"/>
        <v>2.8159090909090909</v>
      </c>
      <c r="T12" s="15"/>
    </row>
    <row r="13" spans="2:20" x14ac:dyDescent="0.15">
      <c r="B13" s="12">
        <v>43859</v>
      </c>
      <c r="C13" s="9">
        <v>1737</v>
      </c>
      <c r="D13" s="9">
        <v>131</v>
      </c>
      <c r="E13" s="9">
        <v>38</v>
      </c>
      <c r="F13" s="9">
        <v>4148</v>
      </c>
      <c r="G13" s="10">
        <v>7711</v>
      </c>
      <c r="H13" s="10">
        <v>1370</v>
      </c>
      <c r="I13" s="10">
        <v>170</v>
      </c>
      <c r="J13" s="10">
        <v>12167</v>
      </c>
      <c r="K13" s="19">
        <f t="shared" si="0"/>
        <v>2.2046427181947867E-2</v>
      </c>
      <c r="L13" s="19">
        <f t="shared" si="3"/>
        <v>0.1320901320901321</v>
      </c>
      <c r="M13" s="19"/>
      <c r="N13" s="19"/>
      <c r="O13" s="21"/>
      <c r="P13" s="15">
        <f t="shared" si="1"/>
        <v>0.17766826611334458</v>
      </c>
      <c r="Q13" s="15">
        <f t="shared" si="5"/>
        <v>0.49927113702623904</v>
      </c>
      <c r="R13" s="15">
        <f t="shared" si="4"/>
        <v>1.0644910644910646</v>
      </c>
      <c r="S13" s="15">
        <f t="shared" si="6"/>
        <v>2.3992994746059546</v>
      </c>
      <c r="T13" s="15"/>
    </row>
    <row r="14" spans="2:20" x14ac:dyDescent="0.15">
      <c r="B14" s="12">
        <v>43860</v>
      </c>
      <c r="C14" s="9">
        <v>1982</v>
      </c>
      <c r="D14" s="9">
        <v>157</v>
      </c>
      <c r="E14" s="9">
        <v>43</v>
      </c>
      <c r="F14" s="9">
        <v>4812</v>
      </c>
      <c r="G14" s="10">
        <v>9692</v>
      </c>
      <c r="H14" s="10">
        <v>1527</v>
      </c>
      <c r="I14" s="10">
        <v>213</v>
      </c>
      <c r="J14" s="10">
        <v>15238</v>
      </c>
      <c r="K14" s="19">
        <f t="shared" si="0"/>
        <v>2.1976888155179529E-2</v>
      </c>
      <c r="L14" s="19">
        <f t="shared" si="3"/>
        <v>0.10784810126582278</v>
      </c>
      <c r="M14" s="19">
        <f>I14/G4</f>
        <v>0.73195876288659789</v>
      </c>
      <c r="N14" s="19"/>
      <c r="O14" s="19"/>
      <c r="P14" s="15">
        <f t="shared" si="1"/>
        <v>0.15755262071811804</v>
      </c>
      <c r="Q14" s="15">
        <f t="shared" si="5"/>
        <v>0.3382059800664452</v>
      </c>
      <c r="R14" s="15">
        <f t="shared" si="4"/>
        <v>0.77316455696202535</v>
      </c>
      <c r="S14" s="15">
        <f t="shared" si="6"/>
        <v>1.8397590361445784</v>
      </c>
      <c r="T14" s="15">
        <f t="shared" ref="T14:T24" si="7">H14/G4</f>
        <v>5.2474226804123711</v>
      </c>
    </row>
    <row r="15" spans="2:20" x14ac:dyDescent="0.15">
      <c r="B15" s="12">
        <v>43861</v>
      </c>
      <c r="C15" s="9">
        <v>2102</v>
      </c>
      <c r="D15" s="9">
        <v>268</v>
      </c>
      <c r="E15" s="9">
        <v>46</v>
      </c>
      <c r="F15" s="9">
        <v>5019</v>
      </c>
      <c r="G15" s="10">
        <v>11791</v>
      </c>
      <c r="H15" s="10">
        <v>1795</v>
      </c>
      <c r="I15" s="10">
        <v>259</v>
      </c>
      <c r="J15" s="10">
        <v>17988</v>
      </c>
      <c r="K15" s="19">
        <f t="shared" si="0"/>
        <v>2.1965906199643795E-2</v>
      </c>
      <c r="L15" s="19">
        <f t="shared" si="3"/>
        <v>9.438775510204081E-2</v>
      </c>
      <c r="M15" s="19">
        <f t="shared" ref="M15:M38" si="8">I15/G5</f>
        <v>0.58863636363636362</v>
      </c>
      <c r="N15" s="19"/>
      <c r="O15" s="19"/>
      <c r="P15" s="15">
        <f t="shared" si="1"/>
        <v>0.15223475532185565</v>
      </c>
      <c r="Q15" s="15">
        <f t="shared" si="5"/>
        <v>0.30046869768998996</v>
      </c>
      <c r="R15" s="15">
        <f t="shared" si="4"/>
        <v>0.6541545189504373</v>
      </c>
      <c r="S15" s="15">
        <f t="shared" si="6"/>
        <v>1.3947163947163947</v>
      </c>
      <c r="T15" s="15">
        <f t="shared" si="7"/>
        <v>4.0795454545454541</v>
      </c>
    </row>
    <row r="16" spans="2:20" x14ac:dyDescent="0.15">
      <c r="B16" s="12">
        <v>43862</v>
      </c>
      <c r="C16" s="9">
        <v>2590</v>
      </c>
      <c r="D16" s="9">
        <v>315</v>
      </c>
      <c r="E16" s="9">
        <v>45</v>
      </c>
      <c r="F16" s="9">
        <v>4562</v>
      </c>
      <c r="G16" s="10">
        <v>14380</v>
      </c>
      <c r="H16" s="10">
        <v>2110</v>
      </c>
      <c r="I16" s="10">
        <v>304</v>
      </c>
      <c r="J16" s="10">
        <v>19544</v>
      </c>
      <c r="K16" s="19">
        <f t="shared" si="0"/>
        <v>2.114047287899861E-2</v>
      </c>
      <c r="L16" s="19">
        <f t="shared" si="3"/>
        <v>6.7331118493909187E-2</v>
      </c>
      <c r="M16" s="19">
        <f t="shared" si="8"/>
        <v>0.53239929947460596</v>
      </c>
      <c r="N16" s="19"/>
      <c r="O16" s="19"/>
      <c r="P16" s="15">
        <f t="shared" si="1"/>
        <v>0.14673157162726008</v>
      </c>
      <c r="Q16" s="15">
        <f t="shared" si="5"/>
        <v>0.27363506678770588</v>
      </c>
      <c r="R16" s="15">
        <f t="shared" si="4"/>
        <v>0.46733111849390918</v>
      </c>
      <c r="S16" s="15">
        <f t="shared" si="6"/>
        <v>1.0683544303797468</v>
      </c>
      <c r="T16" s="15">
        <f t="shared" si="7"/>
        <v>3.6952714535901925</v>
      </c>
    </row>
    <row r="17" spans="1:20" x14ac:dyDescent="0.15">
      <c r="B17" s="12">
        <v>43863</v>
      </c>
      <c r="C17" s="9">
        <v>2829</v>
      </c>
      <c r="D17" s="9">
        <v>186</v>
      </c>
      <c r="E17" s="9">
        <v>57</v>
      </c>
      <c r="F17" s="9">
        <v>5173</v>
      </c>
      <c r="G17" s="10">
        <v>17205</v>
      </c>
      <c r="H17" s="10">
        <v>2296</v>
      </c>
      <c r="I17" s="10">
        <v>361</v>
      </c>
      <c r="J17" s="10">
        <v>21558</v>
      </c>
      <c r="K17" s="19">
        <f t="shared" si="0"/>
        <v>2.0982272595175822E-2</v>
      </c>
      <c r="L17" s="19">
        <f t="shared" si="3"/>
        <v>6.0428523602276532E-2</v>
      </c>
      <c r="M17" s="19">
        <f t="shared" si="8"/>
        <v>0.43493975903614457</v>
      </c>
      <c r="N17" s="19"/>
      <c r="O17" s="19"/>
      <c r="P17" s="15">
        <f t="shared" si="1"/>
        <v>0.13344957861086892</v>
      </c>
      <c r="Q17" s="15">
        <f t="shared" si="5"/>
        <v>0.23689640940982254</v>
      </c>
      <c r="R17" s="15">
        <f t="shared" si="4"/>
        <v>0.3843321057917643</v>
      </c>
      <c r="S17" s="15">
        <f t="shared" si="6"/>
        <v>0.83673469387755106</v>
      </c>
      <c r="T17" s="15">
        <f t="shared" si="7"/>
        <v>2.766265060240964</v>
      </c>
    </row>
    <row r="18" spans="1:20" x14ac:dyDescent="0.15">
      <c r="B18" s="12">
        <v>43864</v>
      </c>
      <c r="C18" s="9">
        <v>3235</v>
      </c>
      <c r="D18" s="9">
        <v>492</v>
      </c>
      <c r="E18" s="9">
        <v>64</v>
      </c>
      <c r="F18" s="9">
        <v>5072</v>
      </c>
      <c r="G18" s="10">
        <v>20438</v>
      </c>
      <c r="H18" s="10">
        <v>2788</v>
      </c>
      <c r="I18" s="10">
        <v>425</v>
      </c>
      <c r="J18" s="10">
        <v>23214</v>
      </c>
      <c r="K18" s="19">
        <f t="shared" si="0"/>
        <v>2.0794598297289364E-2</v>
      </c>
      <c r="L18" s="19">
        <f t="shared" si="3"/>
        <v>5.5116067954869667E-2</v>
      </c>
      <c r="M18" s="19">
        <f t="shared" si="8"/>
        <v>0.33022533022533024</v>
      </c>
      <c r="N18" s="19">
        <f>I18/G4</f>
        <v>1.4604810996563573</v>
      </c>
      <c r="O18" s="19"/>
      <c r="P18" s="15">
        <f t="shared" si="1"/>
        <v>0.13641256483021821</v>
      </c>
      <c r="Q18" s="15">
        <f t="shared" si="5"/>
        <v>0.23645153082859807</v>
      </c>
      <c r="R18" s="15">
        <f t="shared" si="4"/>
        <v>0.36156140578394502</v>
      </c>
      <c r="S18" s="15">
        <f t="shared" si="6"/>
        <v>0.61749723145071977</v>
      </c>
      <c r="T18" s="15">
        <f t="shared" si="7"/>
        <v>2.1662781662781665</v>
      </c>
    </row>
    <row r="19" spans="1:20" x14ac:dyDescent="0.15">
      <c r="B19" s="12">
        <v>43865</v>
      </c>
      <c r="C19" s="9">
        <v>3887</v>
      </c>
      <c r="D19" s="9">
        <v>431</v>
      </c>
      <c r="E19" s="9">
        <v>65</v>
      </c>
      <c r="F19" s="9">
        <v>3971</v>
      </c>
      <c r="G19" s="10">
        <v>24324</v>
      </c>
      <c r="H19" s="10">
        <v>3219</v>
      </c>
      <c r="I19" s="10">
        <v>490</v>
      </c>
      <c r="J19" s="10">
        <v>23260</v>
      </c>
      <c r="K19" s="19">
        <f t="shared" si="0"/>
        <v>2.0144713040618319E-2</v>
      </c>
      <c r="L19" s="19">
        <f t="shared" si="3"/>
        <v>5.0557160544779198E-2</v>
      </c>
      <c r="M19" s="19">
        <f t="shared" si="8"/>
        <v>0.2481012658227848</v>
      </c>
      <c r="N19" s="19">
        <f t="shared" ref="N19:N38" si="9">I19/G5</f>
        <v>1.1136363636363635</v>
      </c>
      <c r="O19" s="19"/>
      <c r="P19" s="15">
        <f t="shared" si="1"/>
        <v>0.13233843117908239</v>
      </c>
      <c r="Q19" s="15">
        <f t="shared" si="5"/>
        <v>0.22385257301808067</v>
      </c>
      <c r="R19" s="15">
        <f t="shared" si="4"/>
        <v>0.3321295914156005</v>
      </c>
      <c r="S19" s="15">
        <f t="shared" si="6"/>
        <v>0.53883495145631066</v>
      </c>
      <c r="T19" s="15">
        <f t="shared" si="7"/>
        <v>1.6298734177215191</v>
      </c>
    </row>
    <row r="20" spans="1:20" x14ac:dyDescent="0.15">
      <c r="A20" s="27"/>
      <c r="B20" s="12">
        <v>43866</v>
      </c>
      <c r="C20" s="9">
        <v>3694</v>
      </c>
      <c r="D20" s="9">
        <v>640</v>
      </c>
      <c r="E20" s="9">
        <v>73</v>
      </c>
      <c r="F20" s="9">
        <v>5328</v>
      </c>
      <c r="G20" s="10">
        <v>28018</v>
      </c>
      <c r="H20" s="10">
        <v>3859</v>
      </c>
      <c r="I20" s="10">
        <v>563</v>
      </c>
      <c r="J20" s="10">
        <v>24702</v>
      </c>
      <c r="K20" s="19">
        <f t="shared" si="0"/>
        <v>2.0094225140980797E-2</v>
      </c>
      <c r="L20" s="19">
        <f t="shared" si="3"/>
        <v>4.7748282588414889E-2</v>
      </c>
      <c r="M20" s="19">
        <f t="shared" si="8"/>
        <v>0.20517492711370264</v>
      </c>
      <c r="N20" s="19">
        <f t="shared" si="9"/>
        <v>0.98598949211908937</v>
      </c>
      <c r="O20" s="19"/>
      <c r="P20" s="15">
        <f t="shared" si="1"/>
        <v>0.13773288600185596</v>
      </c>
      <c r="Q20" s="15">
        <f t="shared" si="5"/>
        <v>0.22429526300494043</v>
      </c>
      <c r="R20" s="15">
        <f t="shared" si="4"/>
        <v>0.32728352132982785</v>
      </c>
      <c r="S20" s="15">
        <f t="shared" si="6"/>
        <v>0.50045389703021659</v>
      </c>
      <c r="T20" s="15">
        <f t="shared" si="7"/>
        <v>1.4063411078717201</v>
      </c>
    </row>
    <row r="21" spans="1:20" x14ac:dyDescent="0.15">
      <c r="B21" s="12">
        <v>43867</v>
      </c>
      <c r="C21" s="9">
        <v>3143</v>
      </c>
      <c r="D21" s="9">
        <v>962</v>
      </c>
      <c r="E21" s="9">
        <v>73</v>
      </c>
      <c r="F21" s="9">
        <v>4833</v>
      </c>
      <c r="G21" s="10">
        <v>31161</v>
      </c>
      <c r="H21" s="10">
        <v>4821</v>
      </c>
      <c r="I21" s="10">
        <v>636</v>
      </c>
      <c r="J21" s="10">
        <v>26359</v>
      </c>
      <c r="K21" s="19">
        <f t="shared" si="0"/>
        <v>2.0410128044671225E-2</v>
      </c>
      <c r="L21" s="19">
        <f t="shared" si="3"/>
        <v>4.4228094575799723E-2</v>
      </c>
      <c r="M21" s="19">
        <f t="shared" si="8"/>
        <v>0.14086378737541527</v>
      </c>
      <c r="N21" s="19">
        <f t="shared" si="9"/>
        <v>0.76626506024096386</v>
      </c>
      <c r="O21" s="19"/>
      <c r="P21" s="15">
        <f t="shared" si="1"/>
        <v>0.15471262154616347</v>
      </c>
      <c r="Q21" s="15">
        <f t="shared" si="5"/>
        <v>0.23588413739113417</v>
      </c>
      <c r="R21" s="15">
        <f t="shared" si="4"/>
        <v>0.33525730180806673</v>
      </c>
      <c r="S21" s="15">
        <f t="shared" si="6"/>
        <v>0.49742055303342964</v>
      </c>
      <c r="T21" s="15">
        <f t="shared" si="7"/>
        <v>1.0677740863787375</v>
      </c>
    </row>
    <row r="22" spans="1:20" x14ac:dyDescent="0.15">
      <c r="B22" s="12">
        <v>43868</v>
      </c>
      <c r="C22" s="9">
        <v>3399</v>
      </c>
      <c r="D22" s="9">
        <v>1280</v>
      </c>
      <c r="E22" s="9">
        <v>86</v>
      </c>
      <c r="F22" s="9">
        <v>4214</v>
      </c>
      <c r="G22" s="10">
        <v>34546</v>
      </c>
      <c r="H22" s="10">
        <v>6101</v>
      </c>
      <c r="I22" s="10">
        <v>722</v>
      </c>
      <c r="J22" s="10">
        <v>27657</v>
      </c>
      <c r="K22" s="19">
        <f t="shared" si="0"/>
        <v>2.0899670005210445E-2</v>
      </c>
      <c r="L22" s="19">
        <f t="shared" si="3"/>
        <v>4.1964545190351643E-2</v>
      </c>
      <c r="M22" s="19">
        <f t="shared" si="8"/>
        <v>0.12085704720455306</v>
      </c>
      <c r="N22" s="19">
        <f t="shared" si="9"/>
        <v>0.56099456099456102</v>
      </c>
      <c r="O22" s="19">
        <f t="shared" ref="O22:O37" si="10">I22/G4</f>
        <v>2.4810996563573884</v>
      </c>
      <c r="P22" s="15">
        <f t="shared" si="1"/>
        <v>0.1766051062351647</v>
      </c>
      <c r="Q22" s="15">
        <f t="shared" si="5"/>
        <v>0.25082223318533137</v>
      </c>
      <c r="R22" s="15">
        <f t="shared" si="4"/>
        <v>0.35460621912234813</v>
      </c>
      <c r="S22" s="15">
        <f t="shared" si="6"/>
        <v>0.5174285471970147</v>
      </c>
      <c r="T22" s="15">
        <f t="shared" si="7"/>
        <v>1.0212587880816872</v>
      </c>
    </row>
    <row r="23" spans="1:20" x14ac:dyDescent="0.15">
      <c r="B23" s="12">
        <v>43869</v>
      </c>
      <c r="C23" s="9">
        <v>2656</v>
      </c>
      <c r="D23" s="9">
        <v>87</v>
      </c>
      <c r="E23" s="9">
        <v>89</v>
      </c>
      <c r="F23" s="9">
        <v>3916</v>
      </c>
      <c r="G23" s="10">
        <v>37198</v>
      </c>
      <c r="H23" s="10">
        <v>6188</v>
      </c>
      <c r="I23" s="10">
        <v>811</v>
      </c>
      <c r="J23" s="10">
        <v>28942</v>
      </c>
      <c r="K23" s="19">
        <f t="shared" si="0"/>
        <v>2.180224743265767E-2</v>
      </c>
      <c r="L23" s="19">
        <f t="shared" si="3"/>
        <v>3.9680986397886288E-2</v>
      </c>
      <c r="M23" s="19">
        <f t="shared" si="8"/>
        <v>0.10517442614446894</v>
      </c>
      <c r="N23" s="19">
        <f t="shared" si="9"/>
        <v>0.41063291139240504</v>
      </c>
      <c r="O23" s="19">
        <f t="shared" si="10"/>
        <v>1.8431818181818183</v>
      </c>
      <c r="P23" s="15">
        <f t="shared" si="1"/>
        <v>0.16635302973278132</v>
      </c>
      <c r="Q23" s="15">
        <f t="shared" si="5"/>
        <v>0.22085801984438574</v>
      </c>
      <c r="R23" s="15">
        <f t="shared" si="4"/>
        <v>0.3027693512085331</v>
      </c>
      <c r="S23" s="15">
        <f t="shared" si="6"/>
        <v>0.43031988873435328</v>
      </c>
      <c r="T23" s="15">
        <f t="shared" si="7"/>
        <v>0.8024899494229023</v>
      </c>
    </row>
    <row r="24" spans="1:20" x14ac:dyDescent="0.15">
      <c r="B24" s="12">
        <v>43870</v>
      </c>
      <c r="C24" s="9">
        <v>3062</v>
      </c>
      <c r="D24" s="9">
        <v>296</v>
      </c>
      <c r="E24" s="9">
        <v>97</v>
      </c>
      <c r="F24" s="9">
        <v>4008</v>
      </c>
      <c r="G24" s="10">
        <v>40171</v>
      </c>
      <c r="H24" s="10">
        <v>6484</v>
      </c>
      <c r="I24" s="10">
        <v>908</v>
      </c>
      <c r="J24" s="10">
        <v>23589</v>
      </c>
      <c r="K24" s="19">
        <f t="shared" si="0"/>
        <v>2.2603370590724651E-2</v>
      </c>
      <c r="L24" s="19">
        <f t="shared" si="3"/>
        <v>3.7329386614043746E-2</v>
      </c>
      <c r="M24" s="19">
        <f t="shared" si="8"/>
        <v>9.3685513825835745E-2</v>
      </c>
      <c r="N24" s="19">
        <f t="shared" si="9"/>
        <v>0.33090379008746357</v>
      </c>
      <c r="O24" s="19">
        <f t="shared" si="10"/>
        <v>1.5901926444833625</v>
      </c>
      <c r="P24" s="15">
        <f t="shared" si="1"/>
        <v>0.16140997236812626</v>
      </c>
      <c r="Q24" s="15">
        <f t="shared" si="5"/>
        <v>0.20808061358749719</v>
      </c>
      <c r="R24" s="15">
        <f t="shared" si="4"/>
        <v>0.26656799868442688</v>
      </c>
      <c r="S24" s="15">
        <f t="shared" si="6"/>
        <v>0.37686718977041556</v>
      </c>
      <c r="T24" s="15">
        <f t="shared" si="7"/>
        <v>0.66900536524969045</v>
      </c>
    </row>
    <row r="25" spans="1:20" x14ac:dyDescent="0.15">
      <c r="A25" s="27"/>
      <c r="B25" s="12">
        <v>43871</v>
      </c>
      <c r="C25" s="9">
        <v>2478</v>
      </c>
      <c r="D25" s="9">
        <v>849</v>
      </c>
      <c r="E25" s="9">
        <v>108</v>
      </c>
      <c r="F25" s="9">
        <v>3536</v>
      </c>
      <c r="G25" s="10">
        <v>42638</v>
      </c>
      <c r="H25" s="10">
        <v>7333</v>
      </c>
      <c r="I25" s="10">
        <v>1016</v>
      </c>
      <c r="J25" s="10">
        <v>21675</v>
      </c>
      <c r="K25" s="19">
        <f>I25/G25</f>
        <v>2.3828509780008444E-2</v>
      </c>
      <c r="L25" s="19">
        <f t="shared" si="3"/>
        <v>3.6262402741095011E-2</v>
      </c>
      <c r="M25" s="19">
        <f t="shared" si="8"/>
        <v>8.6167415825629715E-2</v>
      </c>
      <c r="N25" s="19">
        <f t="shared" si="9"/>
        <v>0.22502768549280178</v>
      </c>
      <c r="O25" s="19">
        <f t="shared" si="10"/>
        <v>1.2240963855421687</v>
      </c>
      <c r="P25" s="15">
        <f t="shared" si="1"/>
        <v>0.17198273840236408</v>
      </c>
      <c r="Q25" s="15">
        <f t="shared" si="5"/>
        <v>0.21226770103629944</v>
      </c>
      <c r="R25" s="15">
        <f>H25/G20</f>
        <v>0.26172460561067884</v>
      </c>
      <c r="S25" s="15">
        <f>H25/G18</f>
        <v>0.35879244544475974</v>
      </c>
      <c r="T25" s="15">
        <f>H25/G15</f>
        <v>0.62191501993045539</v>
      </c>
    </row>
    <row r="26" spans="1:20" x14ac:dyDescent="0.15">
      <c r="B26" s="12">
        <f>全国!A24</f>
        <v>43872</v>
      </c>
      <c r="C26" s="9">
        <f>全国!B24</f>
        <v>2015</v>
      </c>
      <c r="D26" s="9">
        <f>全国!D24</f>
        <v>871</v>
      </c>
      <c r="E26" s="9">
        <f>全国!E24</f>
        <v>97</v>
      </c>
      <c r="F26" s="9">
        <f>全国!F24</f>
        <v>3342</v>
      </c>
      <c r="G26" s="10">
        <f>全国!G24</f>
        <v>44653</v>
      </c>
      <c r="H26" s="10">
        <f>全国!I24</f>
        <v>8204</v>
      </c>
      <c r="I26" s="10">
        <f>全国!J24</f>
        <v>1113</v>
      </c>
      <c r="J26" s="10">
        <f>全国!K24</f>
        <v>16067</v>
      </c>
      <c r="K26" s="19">
        <f>I26/G26</f>
        <v>2.4925536918012227E-2</v>
      </c>
      <c r="L26" s="19">
        <f t="shared" ref="L26" si="11">I26/G21</f>
        <v>3.571772407817464E-2</v>
      </c>
      <c r="M26" s="19">
        <f t="shared" si="8"/>
        <v>7.7399165507649512E-2</v>
      </c>
      <c r="N26" s="19">
        <f t="shared" si="9"/>
        <v>0.18630733177100769</v>
      </c>
      <c r="O26" s="19">
        <f t="shared" si="10"/>
        <v>0.86480186480186483</v>
      </c>
      <c r="P26" s="15">
        <f t="shared" ref="P26" si="12">H26/G26</f>
        <v>0.1837278570308826</v>
      </c>
      <c r="Q26" s="15">
        <f t="shared" ref="Q26" si="13">H26/G23</f>
        <v>0.22054949190816711</v>
      </c>
      <c r="R26" s="15">
        <f>H26/G21</f>
        <v>0.26327781521774013</v>
      </c>
      <c r="S26" s="15">
        <f>H26/G19</f>
        <v>0.33728005262292388</v>
      </c>
      <c r="T26" s="15">
        <f>H26/G16</f>
        <v>0.57051460361613349</v>
      </c>
    </row>
    <row r="27" spans="1:20" x14ac:dyDescent="0.15">
      <c r="B27" s="12">
        <f>全国!A25</f>
        <v>43873</v>
      </c>
      <c r="C27" s="9">
        <f>全国!B25</f>
        <v>15152</v>
      </c>
      <c r="D27" s="9">
        <f>全国!D25</f>
        <v>-174</v>
      </c>
      <c r="E27" s="9">
        <f>全国!E25</f>
        <v>254</v>
      </c>
      <c r="F27" s="9">
        <f>全国!F25</f>
        <v>2807</v>
      </c>
      <c r="G27" s="10">
        <f>全国!G25</f>
        <v>59804</v>
      </c>
      <c r="H27" s="10">
        <f>全国!I25</f>
        <v>8030</v>
      </c>
      <c r="I27" s="10">
        <f>全国!J25</f>
        <v>1367</v>
      </c>
      <c r="J27" s="10">
        <f>全国!K25</f>
        <v>13435</v>
      </c>
      <c r="K27" s="19">
        <f t="shared" ref="K27:K29" si="14">I27/G27</f>
        <v>2.2858002809176645E-2</v>
      </c>
      <c r="L27" s="19">
        <f t="shared" ref="L27:L29" si="15">I27/G22</f>
        <v>3.9570427835349968E-2</v>
      </c>
      <c r="M27" s="19">
        <f t="shared" si="8"/>
        <v>7.9453647195582677E-2</v>
      </c>
      <c r="N27" s="19">
        <f t="shared" si="9"/>
        <v>0.17727921151601608</v>
      </c>
      <c r="O27" s="19">
        <f t="shared" si="10"/>
        <v>0.69215189873417726</v>
      </c>
      <c r="P27" s="15">
        <f t="shared" ref="P27:P29" si="16">H27/G27</f>
        <v>0.13427195505317371</v>
      </c>
      <c r="Q27" s="15">
        <f t="shared" ref="Q27:Q29" si="17">H27/G24</f>
        <v>0.19989544696422792</v>
      </c>
      <c r="R27" s="15">
        <f t="shared" ref="R27:R29" si="18">H27/G22</f>
        <v>0.23244369825739594</v>
      </c>
      <c r="S27" s="15">
        <f t="shared" ref="S27:S29" si="19">H27/G20</f>
        <v>0.28660147048326073</v>
      </c>
      <c r="T27" s="15">
        <f t="shared" ref="T27:T29" si="20">H27/G17</f>
        <v>0.46672478930543448</v>
      </c>
    </row>
    <row r="28" spans="1:20" x14ac:dyDescent="0.15">
      <c r="B28" s="12">
        <f>全国!A26</f>
        <v>43874</v>
      </c>
      <c r="C28" s="9">
        <f>全国!B26</f>
        <v>5090</v>
      </c>
      <c r="D28" s="9">
        <f>全国!D26</f>
        <v>2174</v>
      </c>
      <c r="E28" s="9">
        <f>全国!E26</f>
        <v>121</v>
      </c>
      <c r="F28" s="9">
        <f>全国!F26</f>
        <v>2450</v>
      </c>
      <c r="G28" s="10">
        <f>全国!G26</f>
        <v>63851</v>
      </c>
      <c r="H28" s="10">
        <f>全国!I26</f>
        <v>10204</v>
      </c>
      <c r="I28" s="10">
        <f>全国!J26</f>
        <v>1380</v>
      </c>
      <c r="J28" s="10">
        <f>全国!K26</f>
        <v>10109</v>
      </c>
      <c r="K28" s="19">
        <f t="shared" si="14"/>
        <v>2.1612817340370551E-2</v>
      </c>
      <c r="L28" s="19">
        <f t="shared" si="15"/>
        <v>3.7098768751008121E-2</v>
      </c>
      <c r="M28" s="19">
        <f t="shared" si="8"/>
        <v>6.7521283882963107E-2</v>
      </c>
      <c r="N28" s="19">
        <f t="shared" si="9"/>
        <v>0.14238547255468428</v>
      </c>
      <c r="O28" s="19">
        <f t="shared" si="10"/>
        <v>0.50291545189504372</v>
      </c>
      <c r="P28" s="15">
        <f t="shared" si="16"/>
        <v>0.15980955662401528</v>
      </c>
      <c r="Q28" s="15">
        <f t="shared" si="17"/>
        <v>0.23931704113701394</v>
      </c>
      <c r="R28" s="15">
        <f t="shared" si="18"/>
        <v>0.27431582343136729</v>
      </c>
      <c r="S28" s="15">
        <f t="shared" si="19"/>
        <v>0.32746060781104586</v>
      </c>
      <c r="T28" s="15">
        <f t="shared" si="20"/>
        <v>0.49926607300127213</v>
      </c>
    </row>
    <row r="29" spans="1:20" x14ac:dyDescent="0.15">
      <c r="B29" s="12">
        <f>全国!A27</f>
        <v>43875</v>
      </c>
      <c r="C29" s="9">
        <f>全国!B27</f>
        <v>2641</v>
      </c>
      <c r="D29" s="9">
        <f>全国!D27</f>
        <v>849</v>
      </c>
      <c r="E29" s="9">
        <f>全国!E27</f>
        <v>143</v>
      </c>
      <c r="F29" s="9">
        <f>全国!F27</f>
        <v>2277</v>
      </c>
      <c r="G29" s="10">
        <f>全国!G27</f>
        <v>66492</v>
      </c>
      <c r="H29" s="10">
        <f>全国!I27</f>
        <v>11053</v>
      </c>
      <c r="I29" s="10">
        <f>全国!J27</f>
        <v>1523</v>
      </c>
      <c r="J29" s="10">
        <f>全国!K27</f>
        <v>8969</v>
      </c>
      <c r="K29" s="19">
        <f t="shared" si="14"/>
        <v>2.2905011129158395E-2</v>
      </c>
      <c r="L29" s="19">
        <f t="shared" si="15"/>
        <v>3.7912922257349831E-2</v>
      </c>
      <c r="M29" s="19">
        <f t="shared" si="8"/>
        <v>6.2613057062983063E-2</v>
      </c>
      <c r="N29" s="19">
        <f t="shared" si="9"/>
        <v>0.1291663132897973</v>
      </c>
      <c r="O29" s="19">
        <f t="shared" si="10"/>
        <v>0.33732004429678847</v>
      </c>
      <c r="P29" s="15">
        <f t="shared" si="16"/>
        <v>0.16623052397280877</v>
      </c>
      <c r="Q29" s="15">
        <f t="shared" si="17"/>
        <v>0.24753096096566859</v>
      </c>
      <c r="R29" s="15">
        <f t="shared" si="18"/>
        <v>0.27514873914017574</v>
      </c>
      <c r="S29" s="15">
        <f t="shared" si="19"/>
        <v>0.31995021131245294</v>
      </c>
      <c r="T29" s="15">
        <f t="shared" si="20"/>
        <v>0.45440716987337609</v>
      </c>
    </row>
    <row r="30" spans="1:20" x14ac:dyDescent="0.15">
      <c r="B30" s="12">
        <f>全国!A28</f>
        <v>43876</v>
      </c>
      <c r="C30" s="9">
        <f>全国!B28</f>
        <v>2009</v>
      </c>
      <c r="D30" s="9">
        <f>全国!D28</f>
        <v>219</v>
      </c>
      <c r="E30" s="9">
        <f>全国!E28</f>
        <v>142</v>
      </c>
      <c r="F30" s="9">
        <f>全国!F28</f>
        <v>1918</v>
      </c>
      <c r="G30" s="10">
        <f>全国!G28</f>
        <v>68500</v>
      </c>
      <c r="H30" s="10">
        <f>全国!I28</f>
        <v>11272</v>
      </c>
      <c r="I30" s="10">
        <f>全国!J28</f>
        <v>1665</v>
      </c>
      <c r="J30" s="10">
        <f>全国!K28</f>
        <v>8228</v>
      </c>
      <c r="K30" s="19">
        <f t="shared" ref="K30" si="21">I30/G30</f>
        <v>2.4306569343065694E-2</v>
      </c>
      <c r="L30" s="19">
        <f t="shared" ref="L30" si="22">I30/G25</f>
        <v>3.9049673999718558E-2</v>
      </c>
      <c r="M30" s="19">
        <f t="shared" si="8"/>
        <v>5.9426083232207869E-2</v>
      </c>
      <c r="N30" s="19">
        <f t="shared" si="9"/>
        <v>0.11578581363004173</v>
      </c>
      <c r="O30" s="19">
        <f t="shared" si="10"/>
        <v>0.27870773351188483</v>
      </c>
      <c r="P30" s="15">
        <f t="shared" ref="P30" si="23">H30/G30</f>
        <v>0.16455474452554744</v>
      </c>
      <c r="Q30" s="15">
        <f t="shared" ref="Q30" si="24">H30/G27</f>
        <v>0.18848237576081867</v>
      </c>
      <c r="R30" s="15">
        <f t="shared" ref="R30" si="25">H30/G25</f>
        <v>0.26436512031521181</v>
      </c>
      <c r="S30" s="15">
        <f t="shared" ref="S30" si="26">H30/G23</f>
        <v>0.30302704446475615</v>
      </c>
      <c r="T30" s="15">
        <f t="shared" ref="T30" si="27">H30/G20</f>
        <v>0.40231279891498323</v>
      </c>
    </row>
    <row r="31" spans="1:20" x14ac:dyDescent="0.15">
      <c r="B31" s="12">
        <f>全国!A29</f>
        <v>43877</v>
      </c>
      <c r="C31" s="9">
        <f>全国!B29</f>
        <v>2048</v>
      </c>
      <c r="D31" s="9">
        <f>全国!D29</f>
        <v>-628</v>
      </c>
      <c r="E31" s="9">
        <f>全国!E29</f>
        <v>105</v>
      </c>
      <c r="F31" s="9">
        <f>全国!F29</f>
        <v>1563</v>
      </c>
      <c r="G31" s="10">
        <f>全国!G29</f>
        <v>70548</v>
      </c>
      <c r="H31" s="10">
        <f>全国!I29</f>
        <v>10644</v>
      </c>
      <c r="I31" s="10">
        <f>全国!J29</f>
        <v>1770</v>
      </c>
      <c r="J31" s="10">
        <f>全国!K29</f>
        <v>7264</v>
      </c>
      <c r="K31" s="19">
        <f t="shared" ref="K31" si="28">I31/G31</f>
        <v>2.5089300901513862E-2</v>
      </c>
      <c r="L31" s="19">
        <f t="shared" ref="L31" si="29">I31/G26</f>
        <v>3.9638994020558531E-2</v>
      </c>
      <c r="M31" s="19">
        <f t="shared" si="8"/>
        <v>5.6801771445075575E-2</v>
      </c>
      <c r="N31" s="19">
        <f t="shared" si="9"/>
        <v>0.1028770706190061</v>
      </c>
      <c r="O31" s="19">
        <f t="shared" si="10"/>
        <v>0.22954221242381015</v>
      </c>
      <c r="P31" s="15">
        <f t="shared" ref="P31" si="30">H31/G31</f>
        <v>0.15087599931961218</v>
      </c>
      <c r="Q31" s="15">
        <f t="shared" ref="Q31" si="31">H31/G28</f>
        <v>0.16670059983398849</v>
      </c>
      <c r="R31" s="15">
        <f t="shared" ref="R31" si="32">H31/G26</f>
        <v>0.23837144200837571</v>
      </c>
      <c r="S31" s="15">
        <f t="shared" ref="S31" si="33">H31/G24</f>
        <v>0.26496726494237138</v>
      </c>
      <c r="T31" s="15">
        <f t="shared" ref="T31" si="34">H31/G21</f>
        <v>0.3415808221815731</v>
      </c>
    </row>
    <row r="32" spans="1:20" x14ac:dyDescent="0.15">
      <c r="B32" s="12">
        <f>全国!A30</f>
        <v>43878</v>
      </c>
      <c r="C32" s="9">
        <f>全国!B30</f>
        <v>1886</v>
      </c>
      <c r="D32" s="9">
        <f>全国!D30</f>
        <v>1097</v>
      </c>
      <c r="E32" s="9">
        <f>全国!E30</f>
        <v>98</v>
      </c>
      <c r="F32" s="9">
        <f>全国!F30</f>
        <v>1432</v>
      </c>
      <c r="G32" s="10">
        <f>全国!G30</f>
        <v>72436</v>
      </c>
      <c r="H32" s="10">
        <f>全国!I30</f>
        <v>11741</v>
      </c>
      <c r="I32" s="10">
        <f>全国!J30</f>
        <v>1868</v>
      </c>
      <c r="J32" s="10">
        <f>全国!K30</f>
        <v>6242</v>
      </c>
      <c r="K32" s="19">
        <f t="shared" ref="K32" si="35">I32/G32</f>
        <v>2.5788282069689104E-2</v>
      </c>
      <c r="L32" s="19">
        <f t="shared" ref="L32" si="36">I32/G27</f>
        <v>3.1235368871647382E-2</v>
      </c>
      <c r="M32" s="19">
        <f t="shared" si="8"/>
        <v>5.4072830428993225E-2</v>
      </c>
      <c r="N32" s="19">
        <f t="shared" si="9"/>
        <v>9.1398375574909485E-2</v>
      </c>
      <c r="O32" s="19">
        <f t="shared" si="10"/>
        <v>0.19273627734213786</v>
      </c>
      <c r="P32" s="15">
        <f t="shared" ref="P32" si="37">H32/G32</f>
        <v>0.16208791208791209</v>
      </c>
      <c r="Q32" s="15">
        <f t="shared" ref="Q32" si="38">H32/G29</f>
        <v>0.17657763339950672</v>
      </c>
      <c r="R32" s="15">
        <f t="shared" ref="R32" si="39">H32/G27</f>
        <v>0.19632466055782222</v>
      </c>
      <c r="S32" s="15">
        <f t="shared" ref="S32" si="40">H32/G25</f>
        <v>0.27536469815657394</v>
      </c>
      <c r="T32" s="15">
        <f t="shared" ref="T32" si="41">H32/G22</f>
        <v>0.33986568633126846</v>
      </c>
    </row>
    <row r="33" spans="2:20" x14ac:dyDescent="0.15">
      <c r="B33" s="12">
        <f>全国!A31</f>
        <v>43879</v>
      </c>
      <c r="C33" s="9">
        <f>全国!B31</f>
        <v>1749</v>
      </c>
      <c r="D33" s="9">
        <f>全国!D31</f>
        <v>236</v>
      </c>
      <c r="E33" s="9">
        <f>全国!E31</f>
        <v>136</v>
      </c>
      <c r="F33" s="9">
        <f>全国!F31</f>
        <v>1185</v>
      </c>
      <c r="G33" s="10">
        <f>全国!G31</f>
        <v>74185</v>
      </c>
      <c r="H33" s="10">
        <f>全国!I31</f>
        <v>11977</v>
      </c>
      <c r="I33" s="10">
        <f>全国!J31</f>
        <v>2004</v>
      </c>
      <c r="J33" s="10">
        <f>全国!K31</f>
        <v>5248</v>
      </c>
      <c r="K33" s="19">
        <f t="shared" ref="K33:K34" si="42">I33/G33</f>
        <v>2.701354721304846E-2</v>
      </c>
      <c r="L33" s="19">
        <f t="shared" ref="L33:L34" si="43">I33/G28</f>
        <v>3.138556952905984E-2</v>
      </c>
      <c r="M33" s="19">
        <f t="shared" si="8"/>
        <v>5.3873864186246574E-2</v>
      </c>
      <c r="N33" s="19">
        <f t="shared" si="9"/>
        <v>8.2387765170202271E-2</v>
      </c>
      <c r="O33" s="19">
        <f t="shared" si="10"/>
        <v>0.16996013908913579</v>
      </c>
      <c r="P33" s="15">
        <f t="shared" ref="P33:P34" si="44">H33/G33</f>
        <v>0.16144773202129811</v>
      </c>
      <c r="Q33" s="15">
        <f t="shared" ref="Q33:Q34" si="45">H33/G30</f>
        <v>0.17484671532846716</v>
      </c>
      <c r="R33" s="15">
        <f t="shared" ref="R33:R34" si="46">H33/G28</f>
        <v>0.1875773284678392</v>
      </c>
      <c r="S33" s="15">
        <f t="shared" ref="S33:S34" si="47">H33/G26</f>
        <v>0.26822385953911271</v>
      </c>
      <c r="T33" s="15">
        <f t="shared" ref="T33:T34" si="48">H33/G23</f>
        <v>0.32197967632668423</v>
      </c>
    </row>
    <row r="34" spans="2:20" x14ac:dyDescent="0.15">
      <c r="B34" s="12">
        <f>全国!A32</f>
        <v>43880</v>
      </c>
      <c r="C34" s="9">
        <f>全国!B32</f>
        <v>820</v>
      </c>
      <c r="D34" s="9">
        <f>全国!D32</f>
        <v>-133</v>
      </c>
      <c r="E34" s="9">
        <f>全国!E32</f>
        <v>114</v>
      </c>
      <c r="F34" s="9">
        <f>全国!F32</f>
        <v>1277</v>
      </c>
      <c r="G34" s="10">
        <f>全国!G32</f>
        <v>75002</v>
      </c>
      <c r="H34" s="10">
        <f>全国!I32</f>
        <v>11864</v>
      </c>
      <c r="I34" s="10">
        <f>全国!J32</f>
        <v>2118</v>
      </c>
      <c r="J34" s="10">
        <f>全国!K32</f>
        <v>4922</v>
      </c>
      <c r="K34" s="19">
        <f t="shared" si="42"/>
        <v>2.8239246953414576E-2</v>
      </c>
      <c r="L34" s="19">
        <f t="shared" si="43"/>
        <v>3.1853456054863741E-2</v>
      </c>
      <c r="M34" s="19">
        <f t="shared" si="8"/>
        <v>5.272460232506037E-2</v>
      </c>
      <c r="N34" s="19">
        <f t="shared" si="9"/>
        <v>7.5594260832322083E-2</v>
      </c>
      <c r="O34" s="19">
        <f t="shared" si="10"/>
        <v>0.14728789986091795</v>
      </c>
      <c r="P34" s="15">
        <f t="shared" si="44"/>
        <v>0.15818244846804086</v>
      </c>
      <c r="Q34" s="15">
        <f t="shared" si="45"/>
        <v>0.16816918977150308</v>
      </c>
      <c r="R34" s="15">
        <f t="shared" si="46"/>
        <v>0.1784274799975937</v>
      </c>
      <c r="S34" s="15">
        <f t="shared" si="47"/>
        <v>0.19838137917196175</v>
      </c>
      <c r="T34" s="15">
        <f t="shared" si="48"/>
        <v>0.2953374324761644</v>
      </c>
    </row>
    <row r="35" spans="2:20" x14ac:dyDescent="0.15">
      <c r="B35" s="12">
        <f>全国!A33</f>
        <v>43881</v>
      </c>
      <c r="C35" s="9">
        <f>全国!B33</f>
        <v>889</v>
      </c>
      <c r="D35" s="9">
        <f>全国!D33</f>
        <v>-231</v>
      </c>
      <c r="E35" s="9">
        <f>全国!E33</f>
        <v>118</v>
      </c>
      <c r="F35" s="9">
        <f>全国!F33</f>
        <v>1614</v>
      </c>
      <c r="G35" s="10">
        <f>全国!G33</f>
        <v>75891</v>
      </c>
      <c r="H35" s="10">
        <f>全国!I33</f>
        <v>11633</v>
      </c>
      <c r="I35" s="10">
        <f>全国!J33</f>
        <v>2236</v>
      </c>
      <c r="J35" s="10">
        <f>全国!K33</f>
        <v>5206</v>
      </c>
      <c r="K35" s="19">
        <f t="shared" ref="K35:K36" si="49">I35/G35</f>
        <v>2.9463309219802086E-2</v>
      </c>
      <c r="L35" s="19">
        <f t="shared" ref="L35:L36" si="50">I35/G30</f>
        <v>3.2642335766423357E-2</v>
      </c>
      <c r="M35" s="19">
        <f t="shared" si="8"/>
        <v>5.2441484122144569E-2</v>
      </c>
      <c r="N35" s="19">
        <f t="shared" si="9"/>
        <v>7.1756362119315811E-2</v>
      </c>
      <c r="O35" s="19">
        <f t="shared" si="10"/>
        <v>0.12996222028480092</v>
      </c>
      <c r="P35" s="15">
        <f t="shared" ref="P35:P36" si="51">H35/G35</f>
        <v>0.1532856333425571</v>
      </c>
      <c r="Q35" s="15">
        <f t="shared" ref="Q35:Q36" si="52">H35/G32</f>
        <v>0.16059694074769451</v>
      </c>
      <c r="R35" s="15">
        <f t="shared" ref="R35:R36" si="53">H35/G30</f>
        <v>0.16982481751824818</v>
      </c>
      <c r="S35" s="15">
        <f t="shared" ref="S35:S36" si="54">H35/G28</f>
        <v>0.1821897855945874</v>
      </c>
      <c r="T35" s="15">
        <f t="shared" ref="T35:T36" si="55">H35/G25</f>
        <v>0.27283174632956519</v>
      </c>
    </row>
    <row r="36" spans="2:20" x14ac:dyDescent="0.15">
      <c r="B36" s="12">
        <f>全国!A34</f>
        <v>43882</v>
      </c>
      <c r="C36" s="9">
        <f>全国!B34</f>
        <v>397</v>
      </c>
      <c r="D36" s="9">
        <f>全国!D34</f>
        <v>-156</v>
      </c>
      <c r="E36" s="9">
        <f>全国!E34</f>
        <v>109</v>
      </c>
      <c r="F36" s="9">
        <f>全国!F34</f>
        <v>1361</v>
      </c>
      <c r="G36" s="10">
        <f>全国!G34</f>
        <v>76288</v>
      </c>
      <c r="H36" s="10">
        <f>全国!I34</f>
        <v>11477</v>
      </c>
      <c r="I36" s="10">
        <f>全国!J34</f>
        <v>2345</v>
      </c>
      <c r="J36" s="10">
        <f>全国!K34</f>
        <v>5365</v>
      </c>
      <c r="K36" s="19">
        <f t="shared" si="49"/>
        <v>3.0738779362416108E-2</v>
      </c>
      <c r="L36" s="19">
        <f t="shared" si="50"/>
        <v>3.3239780007937855E-2</v>
      </c>
      <c r="M36" s="19">
        <f t="shared" si="8"/>
        <v>5.2516068349271049E-2</v>
      </c>
      <c r="N36" s="19">
        <f t="shared" si="9"/>
        <v>6.7880507149887109E-2</v>
      </c>
      <c r="O36" s="19">
        <f t="shared" si="10"/>
        <v>0.11473725413445543</v>
      </c>
      <c r="P36" s="15">
        <f t="shared" si="51"/>
        <v>0.15044305788590603</v>
      </c>
      <c r="Q36" s="15">
        <f t="shared" si="52"/>
        <v>0.15470782503201455</v>
      </c>
      <c r="R36" s="15">
        <f t="shared" si="53"/>
        <v>0.16268356296422293</v>
      </c>
      <c r="S36" s="15">
        <f t="shared" si="54"/>
        <v>0.1726072309450761</v>
      </c>
      <c r="T36" s="15">
        <f t="shared" si="55"/>
        <v>0.25702640360110185</v>
      </c>
    </row>
    <row r="37" spans="2:20" x14ac:dyDescent="0.15">
      <c r="B37" s="12">
        <f>全国!A35</f>
        <v>43883</v>
      </c>
      <c r="C37" s="9">
        <f>全国!B35</f>
        <v>648</v>
      </c>
      <c r="D37" s="9">
        <f>全国!D35</f>
        <v>-509</v>
      </c>
      <c r="E37" s="9">
        <f>全国!E35</f>
        <v>97</v>
      </c>
      <c r="F37" s="9">
        <f>全国!F35</f>
        <v>882</v>
      </c>
      <c r="G37" s="10">
        <f>全国!G35</f>
        <v>76936</v>
      </c>
      <c r="H37" s="10">
        <f>全国!I35</f>
        <v>10968</v>
      </c>
      <c r="I37" s="10">
        <f>全国!J35</f>
        <v>2442</v>
      </c>
      <c r="J37" s="10">
        <f>全国!K35</f>
        <v>4148</v>
      </c>
      <c r="K37" s="19">
        <f t="shared" ref="K37" si="56">I37/G37</f>
        <v>3.1740667567848602E-2</v>
      </c>
      <c r="L37" s="19">
        <f t="shared" ref="L37" si="57">I37/G32</f>
        <v>3.3712518637141753E-2</v>
      </c>
      <c r="M37" s="19">
        <f t="shared" si="8"/>
        <v>4.0833389070965155E-2</v>
      </c>
      <c r="N37" s="19">
        <f t="shared" si="9"/>
        <v>6.5648690789827407E-2</v>
      </c>
      <c r="O37" s="19">
        <f t="shared" si="10"/>
        <v>0.10039467192895905</v>
      </c>
      <c r="P37" s="15">
        <f t="shared" ref="P37" si="58">H37/G37</f>
        <v>0.14256004991161486</v>
      </c>
      <c r="Q37" s="15">
        <f t="shared" ref="Q37" si="59">H37/G34</f>
        <v>0.14623610037065679</v>
      </c>
      <c r="R37" s="15">
        <f t="shared" ref="R37" si="60">H37/G32</f>
        <v>0.15141642277320669</v>
      </c>
      <c r="S37" s="15">
        <f t="shared" ref="S37" si="61">H37/G30</f>
        <v>0.16011678832116788</v>
      </c>
      <c r="T37" s="15">
        <f t="shared" ref="T37" si="62">H37/G27</f>
        <v>0.18339910373888035</v>
      </c>
    </row>
    <row r="38" spans="2:20" x14ac:dyDescent="0.15">
      <c r="B38" s="12">
        <f>全国!A36</f>
        <v>43884</v>
      </c>
      <c r="C38" s="9">
        <f>全国!B36</f>
        <v>409</v>
      </c>
      <c r="D38" s="9">
        <f>全国!D36</f>
        <v>-1053</v>
      </c>
      <c r="E38" s="9">
        <f>全国!E36</f>
        <v>150</v>
      </c>
      <c r="F38" s="9">
        <f>全国!F36</f>
        <v>620</v>
      </c>
      <c r="G38" s="10">
        <f>全国!G36</f>
        <v>77150</v>
      </c>
      <c r="H38" s="10">
        <f>全国!I36</f>
        <v>9915</v>
      </c>
      <c r="I38" s="10">
        <f>全国!J36</f>
        <v>2592</v>
      </c>
      <c r="J38" s="10">
        <f>全国!K36</f>
        <v>3434</v>
      </c>
      <c r="K38" s="19">
        <f t="shared" ref="K38" si="63">I38/G38</f>
        <v>3.359688917692806E-2</v>
      </c>
      <c r="L38" s="19">
        <f t="shared" ref="L38" si="64">I38/G33</f>
        <v>3.4939677832445913E-2</v>
      </c>
      <c r="M38" s="19">
        <f t="shared" si="8"/>
        <v>4.0594509091478596E-2</v>
      </c>
      <c r="N38" s="19">
        <f t="shared" si="9"/>
        <v>6.4524159219337338E-2</v>
      </c>
      <c r="O38" s="19">
        <f>I38/G20</f>
        <v>9.2511956599329009E-2</v>
      </c>
      <c r="P38" s="15">
        <f t="shared" ref="P38" si="65">H38/G38</f>
        <v>0.12851587815942969</v>
      </c>
      <c r="Q38" s="15">
        <f t="shared" ref="Q38" si="66">H38/G35</f>
        <v>0.13064790291338893</v>
      </c>
      <c r="R38" s="15">
        <f t="shared" ref="R38" si="67">H38/G33</f>
        <v>0.13365235559749275</v>
      </c>
      <c r="S38" s="15">
        <f t="shared" ref="S38" si="68">H38/G31</f>
        <v>0.14054260928729376</v>
      </c>
      <c r="T38" s="15">
        <f t="shared" ref="T38" si="69">H38/G28</f>
        <v>0.15528339415201015</v>
      </c>
    </row>
    <row r="39" spans="2:20" x14ac:dyDescent="0.15">
      <c r="B39" s="12">
        <f>全国!A37</f>
        <v>43885</v>
      </c>
      <c r="C39" s="9">
        <f>全国!B37</f>
        <v>508</v>
      </c>
      <c r="D39" s="9">
        <f>全国!D37</f>
        <v>-789</v>
      </c>
      <c r="E39" s="9">
        <f>全国!E37</f>
        <v>71</v>
      </c>
      <c r="F39" s="9">
        <f>全国!F37</f>
        <v>530</v>
      </c>
      <c r="G39" s="10">
        <f>全国!G37</f>
        <v>77658</v>
      </c>
      <c r="H39" s="10">
        <f>全国!I37</f>
        <v>9126</v>
      </c>
      <c r="I39" s="10">
        <f>全国!J37</f>
        <v>2663</v>
      </c>
      <c r="J39" s="10">
        <f>全国!K37</f>
        <v>2824</v>
      </c>
      <c r="K39" s="19">
        <f t="shared" ref="K39" si="70">I39/G39</f>
        <v>3.4291380154008601E-2</v>
      </c>
      <c r="L39" s="19">
        <f t="shared" ref="L39" si="71">I39/G34</f>
        <v>3.5505719847470738E-2</v>
      </c>
      <c r="M39" s="19">
        <f t="shared" ref="M39" si="72">I39/G29</f>
        <v>4.0049930818745111E-2</v>
      </c>
      <c r="N39" s="19">
        <f t="shared" ref="N39" si="73">I39/G25</f>
        <v>6.2456025141892212E-2</v>
      </c>
      <c r="O39" s="19">
        <f>I39/G21</f>
        <v>8.545938833798658E-2</v>
      </c>
      <c r="P39" s="15">
        <f t="shared" ref="P39" si="74">H39/G39</f>
        <v>0.11751525921347447</v>
      </c>
      <c r="Q39" s="15">
        <f t="shared" ref="Q39" si="75">H39/G36</f>
        <v>0.11962562919463088</v>
      </c>
      <c r="R39" s="15">
        <f t="shared" ref="R39" si="76">H39/G34</f>
        <v>0.12167675528652569</v>
      </c>
      <c r="S39" s="15">
        <f t="shared" ref="S39" si="77">H39/G32</f>
        <v>0.12598707824838479</v>
      </c>
      <c r="T39" s="15">
        <f t="shared" ref="T39" si="78">H39/G29</f>
        <v>0.13724959393611261</v>
      </c>
    </row>
    <row r="40" spans="2:20" x14ac:dyDescent="0.15">
      <c r="B40" s="12">
        <f>全国!A38</f>
        <v>43886</v>
      </c>
      <c r="C40" s="9">
        <f>全国!B38</f>
        <v>406</v>
      </c>
      <c r="D40" s="9">
        <f>全国!D38</f>
        <v>-374</v>
      </c>
      <c r="E40" s="9">
        <f>全国!E38</f>
        <v>52</v>
      </c>
      <c r="F40" s="9">
        <f>全国!F38</f>
        <v>439</v>
      </c>
      <c r="G40" s="10">
        <f>全国!G38</f>
        <v>78064</v>
      </c>
      <c r="H40" s="10">
        <f>全国!I38</f>
        <v>8752</v>
      </c>
      <c r="I40" s="10">
        <f>全国!J38</f>
        <v>2715</v>
      </c>
      <c r="J40" s="10">
        <f>全国!K38</f>
        <v>2491</v>
      </c>
      <c r="K40" s="19">
        <f t="shared" ref="K40" si="79">I40/G40</f>
        <v>3.477915556466489E-2</v>
      </c>
      <c r="L40" s="19">
        <f t="shared" ref="L40" si="80">I40/G35</f>
        <v>3.5774993082183661E-2</v>
      </c>
      <c r="M40" s="19">
        <f t="shared" ref="M40" si="81">I40/G30</f>
        <v>3.9635036496350362E-2</v>
      </c>
      <c r="N40" s="19">
        <f t="shared" ref="N40" si="82">I40/G26</f>
        <v>6.0802185743399101E-2</v>
      </c>
      <c r="O40" s="19">
        <f>I40/G22</f>
        <v>7.8590864354773346E-2</v>
      </c>
      <c r="P40" s="15">
        <f t="shared" ref="P40" si="83">H40/G40</f>
        <v>0.11211313793810207</v>
      </c>
      <c r="Q40" s="15">
        <f t="shared" ref="Q40" si="84">H40/G37</f>
        <v>0.11375688884267443</v>
      </c>
      <c r="R40" s="15">
        <f t="shared" ref="R40" si="85">H40/G35</f>
        <v>0.11532329261704287</v>
      </c>
      <c r="S40" s="15">
        <f t="shared" ref="S40" si="86">H40/G33</f>
        <v>0.11797533194041922</v>
      </c>
      <c r="T40" s="15">
        <f t="shared" ref="T40" si="87">H40/G30</f>
        <v>0.12776642335766422</v>
      </c>
    </row>
    <row r="41" spans="2:20" x14ac:dyDescent="0.15">
      <c r="B41" s="12">
        <f>全国!A39</f>
        <v>43887</v>
      </c>
      <c r="C41" s="9">
        <f>全国!B39</f>
        <v>433</v>
      </c>
      <c r="D41" s="9">
        <f>全国!D39</f>
        <v>-406</v>
      </c>
      <c r="E41" s="9">
        <f>全国!E39</f>
        <v>29</v>
      </c>
      <c r="F41" s="9">
        <f>全国!F39</f>
        <v>508</v>
      </c>
      <c r="G41" s="10">
        <f>全国!G39</f>
        <v>78497</v>
      </c>
      <c r="H41" s="10">
        <f>全国!I39</f>
        <v>8346</v>
      </c>
      <c r="I41" s="10">
        <f>全国!J39</f>
        <v>2744</v>
      </c>
      <c r="J41" s="10">
        <f>全国!K39</f>
        <v>2358</v>
      </c>
      <c r="K41" s="19">
        <f t="shared" ref="K41" si="88">I41/G41</f>
        <v>3.4956749939488135E-2</v>
      </c>
      <c r="L41" s="19">
        <f t="shared" ref="L41" si="89">I41/G36</f>
        <v>3.5968959731543626E-2</v>
      </c>
      <c r="M41" s="19">
        <f t="shared" ref="M41" si="90">I41/G31</f>
        <v>3.8895503770482509E-2</v>
      </c>
      <c r="N41" s="19">
        <f t="shared" ref="N41" si="91">I41/G27</f>
        <v>4.5883218513811788E-2</v>
      </c>
      <c r="O41" s="19">
        <f>I41/G23</f>
        <v>7.376740684983063E-2</v>
      </c>
      <c r="P41" s="15">
        <f t="shared" ref="P41" si="92">H41/G41</f>
        <v>0.10632253461915742</v>
      </c>
      <c r="Q41" s="15">
        <f t="shared" ref="Q41" si="93">H41/G38</f>
        <v>0.10817887232663642</v>
      </c>
      <c r="R41" s="15">
        <f t="shared" ref="R41" si="94">H41/G36</f>
        <v>0.10940121644295302</v>
      </c>
      <c r="S41" s="15">
        <f t="shared" ref="S41" si="95">H41/G34</f>
        <v>0.11127703261246366</v>
      </c>
      <c r="T41" s="15">
        <f t="shared" ref="T41" si="96">H41/G31</f>
        <v>0.11830243238646028</v>
      </c>
    </row>
    <row r="42" spans="2:20" x14ac:dyDescent="0.15">
      <c r="B42" s="12">
        <f>全国!A40</f>
        <v>43888</v>
      </c>
      <c r="C42" s="9">
        <f>全国!B40</f>
        <v>327</v>
      </c>
      <c r="D42" s="9">
        <f>全国!D40</f>
        <v>-394</v>
      </c>
      <c r="E42" s="9">
        <f>全国!E40</f>
        <v>44</v>
      </c>
      <c r="F42" s="9">
        <f>全国!F40</f>
        <v>452</v>
      </c>
      <c r="G42" s="10">
        <f>全国!G40</f>
        <v>78824</v>
      </c>
      <c r="H42" s="10">
        <f>全国!I40</f>
        <v>7952</v>
      </c>
      <c r="I42" s="10">
        <f>全国!J40</f>
        <v>2788</v>
      </c>
      <c r="J42" s="10">
        <f>全国!K40</f>
        <v>2308</v>
      </c>
      <c r="K42" s="19">
        <f t="shared" ref="K42" si="97">I42/G42</f>
        <v>3.5369938089921851E-2</v>
      </c>
      <c r="L42" s="19">
        <f t="shared" ref="L42" si="98">I42/G37</f>
        <v>3.6237912030778828E-2</v>
      </c>
      <c r="M42" s="19">
        <f t="shared" ref="M42" si="99">I42/G32</f>
        <v>3.8489149041912862E-2</v>
      </c>
      <c r="N42" s="19">
        <f t="shared" ref="N42" si="100">I42/G28</f>
        <v>4.3664155612284851E-2</v>
      </c>
      <c r="O42" s="19">
        <f>I42/G24</f>
        <v>6.9403300888700808E-2</v>
      </c>
      <c r="P42" s="15">
        <f t="shared" ref="P42" si="101">H42/G42</f>
        <v>0.10088297980310565</v>
      </c>
      <c r="Q42" s="15">
        <f t="shared" ref="Q42" si="102">H42/G39</f>
        <v>0.1023976924463674</v>
      </c>
      <c r="R42" s="15">
        <f t="shared" ref="R42" si="103">H42/G37</f>
        <v>0.10335863574919414</v>
      </c>
      <c r="S42" s="15">
        <f t="shared" ref="S42" si="104">H42/G35</f>
        <v>0.10478185819135338</v>
      </c>
      <c r="T42" s="15">
        <f t="shared" ref="T42" si="105">H42/G32</f>
        <v>0.10977966756861229</v>
      </c>
    </row>
    <row r="43" spans="2:20" x14ac:dyDescent="0.15">
      <c r="B43" s="12">
        <f>全国!A41</f>
        <v>43889</v>
      </c>
      <c r="C43" s="9">
        <f>全国!B41</f>
        <v>427</v>
      </c>
      <c r="D43" s="9">
        <f>全国!D41</f>
        <v>-288</v>
      </c>
      <c r="E43" s="9">
        <f>全国!E41</f>
        <v>47</v>
      </c>
      <c r="F43" s="9">
        <f>全国!F41</f>
        <v>248</v>
      </c>
      <c r="G43" s="10">
        <f>全国!G41</f>
        <v>79251</v>
      </c>
      <c r="H43" s="10">
        <f>全国!I41</f>
        <v>7664</v>
      </c>
      <c r="I43" s="10">
        <f>全国!J41</f>
        <v>2835</v>
      </c>
      <c r="J43" s="10">
        <f>全国!K41</f>
        <v>1418</v>
      </c>
      <c r="K43" s="19">
        <f t="shared" ref="K43:K49" si="106">I43/G43</f>
        <v>3.5772419275466559E-2</v>
      </c>
      <c r="L43" s="19">
        <f t="shared" ref="L43:L49" si="107">I43/G38</f>
        <v>3.6746597537265065E-2</v>
      </c>
      <c r="M43" s="19">
        <f t="shared" ref="M43:M49" si="108">I43/G33</f>
        <v>3.8215272629237719E-2</v>
      </c>
      <c r="N43" s="19">
        <f t="shared" ref="N43:N49" si="109">I43/G29</f>
        <v>4.2636708175419598E-2</v>
      </c>
      <c r="O43" s="19">
        <f t="shared" ref="O43:O49" si="110">I43/G25</f>
        <v>6.6489985458980258E-2</v>
      </c>
      <c r="P43" s="15">
        <f t="shared" ref="P43:P49" si="111">H43/G43</f>
        <v>9.6705404348210122E-2</v>
      </c>
      <c r="Q43" s="15">
        <f t="shared" ref="Q43:Q49" si="112">H43/G40</f>
        <v>9.8175855708136917E-2</v>
      </c>
      <c r="R43" s="15">
        <f t="shared" ref="R43:R49" si="113">H43/G38</f>
        <v>9.9338950097213219E-2</v>
      </c>
      <c r="S43" s="15">
        <f t="shared" ref="S43:S49" si="114">H43/G36</f>
        <v>0.10046140939597316</v>
      </c>
      <c r="T43" s="15">
        <f t="shared" ref="T43:T49" si="115">H43/G33</f>
        <v>0.10330929433173822</v>
      </c>
    </row>
    <row r="44" spans="2:20" x14ac:dyDescent="0.15">
      <c r="B44" s="12">
        <f>全国!A42</f>
        <v>43890</v>
      </c>
      <c r="C44" s="9">
        <f>全国!B42</f>
        <v>573</v>
      </c>
      <c r="D44" s="9">
        <f>全国!D42</f>
        <v>-299</v>
      </c>
      <c r="E44" s="9">
        <f>全国!E42</f>
        <v>35</v>
      </c>
      <c r="F44" s="9">
        <f>全国!F42</f>
        <v>132</v>
      </c>
      <c r="G44" s="10">
        <f>全国!G42</f>
        <v>79824</v>
      </c>
      <c r="H44" s="10">
        <f>全国!I42</f>
        <v>7365</v>
      </c>
      <c r="I44" s="10">
        <f>全国!J42</f>
        <v>2870</v>
      </c>
      <c r="J44" s="10">
        <f>全国!K42</f>
        <v>851</v>
      </c>
      <c r="K44" s="19">
        <f t="shared" si="106"/>
        <v>3.5954099017839247E-2</v>
      </c>
      <c r="L44" s="19">
        <f t="shared" si="107"/>
        <v>3.6956913647016407E-2</v>
      </c>
      <c r="M44" s="19">
        <f t="shared" si="108"/>
        <v>3.8265646249433349E-2</v>
      </c>
      <c r="N44" s="19">
        <f t="shared" si="109"/>
        <v>4.18978102189781E-2</v>
      </c>
      <c r="O44" s="19">
        <f t="shared" si="110"/>
        <v>6.4273397084182476E-2</v>
      </c>
      <c r="P44" s="15">
        <f t="shared" si="111"/>
        <v>9.2265484064942879E-2</v>
      </c>
      <c r="Q44" s="15">
        <f t="shared" si="112"/>
        <v>9.3825241728983266E-2</v>
      </c>
      <c r="R44" s="15">
        <f t="shared" si="113"/>
        <v>9.4838909062813878E-2</v>
      </c>
      <c r="S44" s="15">
        <f t="shared" si="114"/>
        <v>9.5728917541852962E-2</v>
      </c>
      <c r="T44" s="15">
        <f t="shared" si="115"/>
        <v>9.8197381403162587E-2</v>
      </c>
    </row>
    <row r="45" spans="2:20" x14ac:dyDescent="0.15">
      <c r="B45" s="12">
        <f>全国!A43</f>
        <v>43891</v>
      </c>
      <c r="C45" s="9">
        <f>全国!B43</f>
        <v>202</v>
      </c>
      <c r="D45" s="9">
        <f>全国!D43</f>
        <v>-255</v>
      </c>
      <c r="E45" s="9">
        <f>全国!E43</f>
        <v>42</v>
      </c>
      <c r="F45" s="9">
        <f>全国!F43</f>
        <v>141</v>
      </c>
      <c r="G45" s="10">
        <f>全国!G43</f>
        <v>80026</v>
      </c>
      <c r="H45" s="10">
        <f>全国!I43</f>
        <v>7110</v>
      </c>
      <c r="I45" s="10">
        <f>全国!J43</f>
        <v>2912</v>
      </c>
      <c r="J45" s="10">
        <f>全国!K43</f>
        <v>715</v>
      </c>
      <c r="K45" s="19">
        <f t="shared" si="106"/>
        <v>3.6388173843500862E-2</v>
      </c>
      <c r="L45" s="19">
        <f t="shared" si="107"/>
        <v>3.7302725968436153E-2</v>
      </c>
      <c r="M45" s="19">
        <f t="shared" si="108"/>
        <v>3.8370821309509688E-2</v>
      </c>
      <c r="N45" s="19">
        <f t="shared" si="109"/>
        <v>4.1276861144185516E-2</v>
      </c>
      <c r="O45" s="19">
        <f t="shared" si="110"/>
        <v>4.8692395157514549E-2</v>
      </c>
      <c r="P45" s="15">
        <f t="shared" si="111"/>
        <v>8.884612500937196E-2</v>
      </c>
      <c r="Q45" s="15">
        <f t="shared" si="112"/>
        <v>9.0200954024155081E-2</v>
      </c>
      <c r="R45" s="15">
        <f t="shared" si="113"/>
        <v>9.1079114572658326E-2</v>
      </c>
      <c r="S45" s="15">
        <f t="shared" si="114"/>
        <v>9.2158133506156842E-2</v>
      </c>
      <c r="T45" s="15">
        <f t="shared" si="115"/>
        <v>9.3686998458315213E-2</v>
      </c>
    </row>
    <row r="46" spans="2:20" x14ac:dyDescent="0.15">
      <c r="B46" s="12">
        <f>全国!A44</f>
        <v>43892</v>
      </c>
      <c r="C46" s="9">
        <f>全国!B44</f>
        <v>125</v>
      </c>
      <c r="D46" s="9">
        <f>全国!D44</f>
        <v>-304</v>
      </c>
      <c r="E46" s="9">
        <f>全国!E44</f>
        <v>31</v>
      </c>
      <c r="F46" s="9">
        <f>全国!F44</f>
        <v>129</v>
      </c>
      <c r="G46" s="10">
        <f>全国!G44</f>
        <v>80151</v>
      </c>
      <c r="H46" s="10">
        <f>全国!I44</f>
        <v>6806</v>
      </c>
      <c r="I46" s="10">
        <f>全国!J44</f>
        <v>2943</v>
      </c>
      <c r="J46" s="10">
        <f>全国!K44</f>
        <v>587</v>
      </c>
      <c r="K46" s="19">
        <f t="shared" si="106"/>
        <v>3.6718194408054794E-2</v>
      </c>
      <c r="L46" s="19">
        <f t="shared" si="107"/>
        <v>3.7491878670522442E-2</v>
      </c>
      <c r="M46" s="19">
        <f t="shared" si="108"/>
        <v>3.8577495805369129E-2</v>
      </c>
      <c r="N46" s="19">
        <f t="shared" si="109"/>
        <v>4.0628969020928822E-2</v>
      </c>
      <c r="O46" s="19">
        <f t="shared" si="110"/>
        <v>4.6091682197616328E-2</v>
      </c>
      <c r="P46" s="15">
        <f t="shared" si="111"/>
        <v>8.4914723459470251E-2</v>
      </c>
      <c r="Q46" s="15">
        <f t="shared" si="112"/>
        <v>8.5879042535740871E-2</v>
      </c>
      <c r="R46" s="15">
        <f t="shared" si="113"/>
        <v>8.6703950469444693E-2</v>
      </c>
      <c r="S46" s="15">
        <f t="shared" si="114"/>
        <v>8.7640680934353191E-2</v>
      </c>
      <c r="T46" s="15">
        <f t="shared" si="115"/>
        <v>8.9214555369127521E-2</v>
      </c>
    </row>
    <row r="47" spans="2:20" x14ac:dyDescent="0.15">
      <c r="B47" s="12">
        <f>全国!A45</f>
        <v>43893</v>
      </c>
      <c r="C47" s="9">
        <f>全国!B45</f>
        <v>119</v>
      </c>
      <c r="D47" s="9">
        <f>全国!D45</f>
        <v>-390</v>
      </c>
      <c r="E47" s="9">
        <f>全国!E45</f>
        <v>38</v>
      </c>
      <c r="F47" s="9">
        <f>全国!F45</f>
        <v>143</v>
      </c>
      <c r="G47" s="10">
        <f>全国!G45</f>
        <v>80270</v>
      </c>
      <c r="H47" s="10">
        <f>全国!I45</f>
        <v>6416</v>
      </c>
      <c r="I47" s="10">
        <f>全国!J45</f>
        <v>2981</v>
      </c>
      <c r="J47" s="10">
        <f>全国!K45</f>
        <v>520</v>
      </c>
      <c r="K47" s="19">
        <f t="shared" si="106"/>
        <v>3.7137162077986792E-2</v>
      </c>
      <c r="L47" s="19">
        <f t="shared" si="107"/>
        <v>3.7818430934740688E-2</v>
      </c>
      <c r="M47" s="19">
        <f t="shared" si="108"/>
        <v>3.8746490589580948E-2</v>
      </c>
      <c r="N47" s="19">
        <f t="shared" si="109"/>
        <v>4.0183325470108514E-2</v>
      </c>
      <c r="O47" s="19">
        <f t="shared" si="110"/>
        <v>4.4832461047945617E-2</v>
      </c>
      <c r="P47" s="15">
        <f t="shared" si="111"/>
        <v>7.9930235455338228E-2</v>
      </c>
      <c r="Q47" s="15">
        <f t="shared" si="112"/>
        <v>8.0376829023852472E-2</v>
      </c>
      <c r="R47" s="15">
        <f t="shared" si="113"/>
        <v>8.1396528975946417E-2</v>
      </c>
      <c r="S47" s="15">
        <f t="shared" si="114"/>
        <v>8.2188973150235697E-2</v>
      </c>
      <c r="T47" s="15">
        <f t="shared" si="115"/>
        <v>8.3393989809711966E-2</v>
      </c>
    </row>
    <row r="48" spans="2:20" x14ac:dyDescent="0.15">
      <c r="B48" s="12">
        <f>全国!A46</f>
        <v>43894</v>
      </c>
      <c r="C48" s="9">
        <f>全国!B46</f>
        <v>139</v>
      </c>
      <c r="D48" s="9">
        <f>全国!D46</f>
        <v>-464</v>
      </c>
      <c r="E48" s="9">
        <f>全国!E46</f>
        <v>31</v>
      </c>
      <c r="F48" s="9">
        <f>全国!F46</f>
        <v>143</v>
      </c>
      <c r="G48" s="10">
        <f>全国!G46</f>
        <v>80409</v>
      </c>
      <c r="H48" s="10">
        <f>全国!I46</f>
        <v>5952</v>
      </c>
      <c r="I48" s="10">
        <f>全国!J46</f>
        <v>3012</v>
      </c>
      <c r="J48" s="10">
        <f>全国!K46</f>
        <v>522</v>
      </c>
      <c r="K48" s="19">
        <f t="shared" si="106"/>
        <v>3.7458493452225496E-2</v>
      </c>
      <c r="L48" s="19">
        <f t="shared" si="107"/>
        <v>3.8005829579437482E-2</v>
      </c>
      <c r="M48" s="19">
        <f t="shared" si="108"/>
        <v>3.9040829552819185E-2</v>
      </c>
      <c r="N48" s="19">
        <f t="shared" si="109"/>
        <v>4.015892909522413E-2</v>
      </c>
      <c r="O48" s="19">
        <f t="shared" si="110"/>
        <v>4.3970802919708028E-2</v>
      </c>
      <c r="P48" s="15">
        <f t="shared" si="111"/>
        <v>7.4021564750214527E-2</v>
      </c>
      <c r="Q48" s="15">
        <f t="shared" si="112"/>
        <v>7.4375827855946819E-2</v>
      </c>
      <c r="R48" s="15">
        <f t="shared" si="113"/>
        <v>7.5103153272513906E-2</v>
      </c>
      <c r="S48" s="15">
        <f t="shared" si="114"/>
        <v>7.5824553804603997E-2</v>
      </c>
      <c r="T48" s="15">
        <f t="shared" si="115"/>
        <v>7.7148412184057033E-2</v>
      </c>
    </row>
    <row r="49" spans="2:20" x14ac:dyDescent="0.15">
      <c r="B49" s="12">
        <f>全国!A47</f>
        <v>43895</v>
      </c>
      <c r="C49" s="9">
        <f>全国!B47</f>
        <v>143</v>
      </c>
      <c r="D49" s="9">
        <f>全国!D47</f>
        <v>-215</v>
      </c>
      <c r="E49" s="9">
        <f>全国!E47</f>
        <v>30</v>
      </c>
      <c r="F49" s="9">
        <f>全国!F47</f>
        <v>102</v>
      </c>
      <c r="G49" s="10">
        <f>全国!G47</f>
        <v>80552</v>
      </c>
      <c r="H49" s="10">
        <f>全国!I47</f>
        <v>5737</v>
      </c>
      <c r="I49" s="10">
        <f>全国!J47</f>
        <v>3042</v>
      </c>
      <c r="J49" s="10">
        <f>全国!K47</f>
        <v>482</v>
      </c>
      <c r="K49" s="19">
        <f t="shared" si="106"/>
        <v>3.7764425464296356E-2</v>
      </c>
      <c r="L49" s="19">
        <f t="shared" si="107"/>
        <v>3.8108839446782922E-2</v>
      </c>
      <c r="M49" s="19">
        <f t="shared" si="108"/>
        <v>3.9171753071158152E-2</v>
      </c>
      <c r="N49" s="19">
        <f t="shared" si="109"/>
        <v>4.0083804403684233E-2</v>
      </c>
      <c r="O49" s="19">
        <f t="shared" si="110"/>
        <v>4.3119578159550941E-2</v>
      </c>
      <c r="P49" s="15">
        <f t="shared" si="111"/>
        <v>7.1221074585361005E-2</v>
      </c>
      <c r="Q49" s="15">
        <f t="shared" si="112"/>
        <v>7.1577397661913136E-2</v>
      </c>
      <c r="R49" s="15">
        <f t="shared" si="113"/>
        <v>7.1870615353778311E-2</v>
      </c>
      <c r="S49" s="15">
        <f t="shared" si="114"/>
        <v>7.2782401299096716E-2</v>
      </c>
      <c r="T49" s="15">
        <f t="shared" si="115"/>
        <v>7.3875196373844293E-2</v>
      </c>
    </row>
    <row r="50" spans="2:20" x14ac:dyDescent="0.15">
      <c r="B50" s="12">
        <f>全国!A48</f>
        <v>43896</v>
      </c>
      <c r="C50" s="9">
        <f>全国!B48</f>
        <v>99</v>
      </c>
      <c r="D50" s="9">
        <f>全国!D48</f>
        <v>-248</v>
      </c>
      <c r="E50" s="9">
        <f>全国!E48</f>
        <v>28</v>
      </c>
      <c r="F50" s="9">
        <f>全国!F48</f>
        <v>99</v>
      </c>
      <c r="G50" s="10">
        <f>全国!G48</f>
        <v>80651</v>
      </c>
      <c r="H50" s="10">
        <f>全国!I48</f>
        <v>5489</v>
      </c>
      <c r="I50" s="10">
        <f>全国!J48</f>
        <v>3070</v>
      </c>
      <c r="J50" s="10">
        <f>全国!K48</f>
        <v>502</v>
      </c>
      <c r="K50" s="19">
        <f t="shared" ref="K50:K58" si="116">I50/G50</f>
        <v>3.8065244076328872E-2</v>
      </c>
      <c r="L50" s="19">
        <f t="shared" ref="L50:L58" si="117">I50/G45</f>
        <v>3.8362532177042462E-2</v>
      </c>
      <c r="M50" s="19">
        <f t="shared" ref="M50:M58" si="118">I50/G40</f>
        <v>3.9326706292273007E-2</v>
      </c>
      <c r="N50" s="19">
        <f t="shared" ref="N50:N58" si="119">I50/G36</f>
        <v>4.0242239932885907E-2</v>
      </c>
      <c r="O50" s="19">
        <f t="shared" ref="O50:O58" si="120">I50/G32</f>
        <v>4.2382240874703186E-2</v>
      </c>
      <c r="P50" s="15">
        <f t="shared" ref="P50:P58" si="121">H50/G50</f>
        <v>6.8058672552107222E-2</v>
      </c>
      <c r="Q50" s="15">
        <f t="shared" ref="Q50:Q58" si="122">H50/G47</f>
        <v>6.8381711722935098E-2</v>
      </c>
      <c r="R50" s="15">
        <f t="shared" ref="R50:R58" si="123">H50/G45</f>
        <v>6.8590208182340739E-2</v>
      </c>
      <c r="S50" s="15">
        <f t="shared" ref="S50:S58" si="124">H50/G43</f>
        <v>6.9260955697719909E-2</v>
      </c>
      <c r="T50" s="15">
        <f t="shared" ref="T50:T58" si="125">H50/G40</f>
        <v>7.0314101250256195E-2</v>
      </c>
    </row>
    <row r="51" spans="2:20" x14ac:dyDescent="0.15">
      <c r="B51" s="12">
        <f>全国!A49</f>
        <v>43897</v>
      </c>
      <c r="C51" s="9">
        <f>全国!B49</f>
        <v>44</v>
      </c>
      <c r="D51" s="9">
        <f>全国!D49</f>
        <v>-225</v>
      </c>
      <c r="E51" s="9">
        <f>全国!E49</f>
        <v>27</v>
      </c>
      <c r="F51" s="9">
        <f>全国!F49</f>
        <v>84</v>
      </c>
      <c r="G51" s="10">
        <f>全国!G49</f>
        <v>80695</v>
      </c>
      <c r="H51" s="10">
        <f>全国!I49</f>
        <v>5264</v>
      </c>
      <c r="I51" s="10">
        <f>全国!J49</f>
        <v>3097</v>
      </c>
      <c r="J51" s="10">
        <f>全国!K49</f>
        <v>458</v>
      </c>
      <c r="K51" s="19">
        <f t="shared" si="116"/>
        <v>3.8379081727492409E-2</v>
      </c>
      <c r="L51" s="19">
        <f t="shared" si="117"/>
        <v>3.8639567815747775E-2</v>
      </c>
      <c r="M51" s="19">
        <f t="shared" si="118"/>
        <v>3.9453737085493712E-2</v>
      </c>
      <c r="N51" s="19">
        <f t="shared" si="119"/>
        <v>4.025423728813559E-2</v>
      </c>
      <c r="O51" s="19">
        <f t="shared" si="120"/>
        <v>4.1746983891622298E-2</v>
      </c>
      <c r="P51" s="15">
        <f t="shared" si="121"/>
        <v>6.523328582935746E-2</v>
      </c>
      <c r="Q51" s="15">
        <f t="shared" si="122"/>
        <v>6.5465308609732736E-2</v>
      </c>
      <c r="R51" s="15">
        <f t="shared" si="123"/>
        <v>6.5676036481141842E-2</v>
      </c>
      <c r="S51" s="15">
        <f t="shared" si="124"/>
        <v>6.5945079174183199E-2</v>
      </c>
      <c r="T51" s="15">
        <f t="shared" si="125"/>
        <v>6.7059887639018045E-2</v>
      </c>
    </row>
    <row r="52" spans="2:20" x14ac:dyDescent="0.15">
      <c r="B52" s="12">
        <f>全国!A50</f>
        <v>43898</v>
      </c>
      <c r="C52" s="9">
        <f>全国!B50</f>
        <v>40</v>
      </c>
      <c r="D52" s="9">
        <f>全国!D50</f>
        <v>-153</v>
      </c>
      <c r="E52" s="9">
        <f>全国!E50</f>
        <v>22</v>
      </c>
      <c r="F52" s="9">
        <f>全国!F50</f>
        <v>60</v>
      </c>
      <c r="G52" s="10">
        <f>全国!G50</f>
        <v>80735</v>
      </c>
      <c r="H52" s="10">
        <f>全国!I50</f>
        <v>5111</v>
      </c>
      <c r="I52" s="10">
        <f>全国!J50</f>
        <v>3119</v>
      </c>
      <c r="J52" s="10">
        <f>全国!K50</f>
        <v>421</v>
      </c>
      <c r="K52" s="19">
        <f t="shared" si="116"/>
        <v>3.8632563324456554E-2</v>
      </c>
      <c r="L52" s="19">
        <f t="shared" si="117"/>
        <v>3.8856359785723181E-2</v>
      </c>
      <c r="M52" s="19">
        <f t="shared" si="118"/>
        <v>3.9569166751243279E-2</v>
      </c>
      <c r="N52" s="19">
        <f t="shared" si="119"/>
        <v>4.0427738172391446E-2</v>
      </c>
      <c r="O52" s="19">
        <f t="shared" si="120"/>
        <v>4.1585557718460842E-2</v>
      </c>
      <c r="P52" s="15">
        <f t="shared" si="121"/>
        <v>6.330587725274045E-2</v>
      </c>
      <c r="Q52" s="15">
        <f t="shared" si="122"/>
        <v>6.3449697090078458E-2</v>
      </c>
      <c r="R52" s="15">
        <f t="shared" si="123"/>
        <v>6.3672604958265849E-2</v>
      </c>
      <c r="S52" s="15">
        <f t="shared" si="124"/>
        <v>6.3866743308424762E-2</v>
      </c>
      <c r="T52" s="15">
        <f t="shared" si="125"/>
        <v>6.4840657667715421E-2</v>
      </c>
    </row>
    <row r="53" spans="2:20" x14ac:dyDescent="0.15">
      <c r="B53" s="12">
        <f>全国!A51</f>
        <v>43899</v>
      </c>
      <c r="C53" s="9">
        <f>全国!B51</f>
        <v>19</v>
      </c>
      <c r="D53" s="9">
        <f>全国!D51</f>
        <v>-317</v>
      </c>
      <c r="E53" s="9">
        <f>全国!E51</f>
        <v>17</v>
      </c>
      <c r="F53" s="9">
        <f>全国!F51</f>
        <v>36</v>
      </c>
      <c r="G53" s="10">
        <f>全国!G51</f>
        <v>80754</v>
      </c>
      <c r="H53" s="10">
        <f>全国!I51</f>
        <v>4794</v>
      </c>
      <c r="I53" s="10">
        <f>全国!J51</f>
        <v>3136</v>
      </c>
      <c r="J53" s="10">
        <f>全国!K51</f>
        <v>349</v>
      </c>
      <c r="K53" s="19">
        <f t="shared" si="116"/>
        <v>3.8833989647571635E-2</v>
      </c>
      <c r="L53" s="19">
        <f t="shared" si="117"/>
        <v>3.9000609384521635E-2</v>
      </c>
      <c r="M53" s="19">
        <f t="shared" si="118"/>
        <v>3.9570478605948187E-2</v>
      </c>
      <c r="N53" s="19">
        <f t="shared" si="119"/>
        <v>4.0382188570398415E-2</v>
      </c>
      <c r="O53" s="19">
        <f t="shared" si="120"/>
        <v>4.1322422948702746E-2</v>
      </c>
      <c r="P53" s="15">
        <f t="shared" si="121"/>
        <v>5.936548034772271E-2</v>
      </c>
      <c r="Q53" s="15">
        <f t="shared" si="122"/>
        <v>5.9441296450137009E-2</v>
      </c>
      <c r="R53" s="15">
        <f t="shared" si="123"/>
        <v>5.9620191769578029E-2</v>
      </c>
      <c r="S53" s="15">
        <f t="shared" si="124"/>
        <v>5.9812104652468466E-2</v>
      </c>
      <c r="T53" s="15">
        <f t="shared" si="125"/>
        <v>6.0491350266873606E-2</v>
      </c>
    </row>
    <row r="54" spans="2:20" x14ac:dyDescent="0.15">
      <c r="B54" s="12">
        <f>全国!A52</f>
        <v>43900</v>
      </c>
      <c r="C54" s="9">
        <f>全国!B52</f>
        <v>24</v>
      </c>
      <c r="D54" s="9">
        <f>全国!D52</f>
        <v>-302</v>
      </c>
      <c r="E54" s="9">
        <f>全国!E52</f>
        <v>22</v>
      </c>
      <c r="F54" s="9">
        <f>全国!F52</f>
        <v>31</v>
      </c>
      <c r="G54" s="10">
        <f>全国!G52</f>
        <v>80778</v>
      </c>
      <c r="H54" s="10">
        <f>全国!I52</f>
        <v>4492</v>
      </c>
      <c r="I54" s="10">
        <f>全国!J52</f>
        <v>3158</v>
      </c>
      <c r="J54" s="10">
        <f>全国!K52</f>
        <v>285</v>
      </c>
      <c r="K54" s="19">
        <f t="shared" si="116"/>
        <v>3.9094803040431801E-2</v>
      </c>
      <c r="L54" s="19">
        <f t="shared" si="117"/>
        <v>3.9204489025722516E-2</v>
      </c>
      <c r="M54" s="19">
        <f t="shared" si="118"/>
        <v>3.9562036480256565E-2</v>
      </c>
      <c r="N54" s="19">
        <f t="shared" si="119"/>
        <v>4.0453986472637836E-2</v>
      </c>
      <c r="O54" s="19">
        <f t="shared" si="120"/>
        <v>4.1395763422818789E-2</v>
      </c>
      <c r="P54" s="15">
        <f t="shared" si="121"/>
        <v>5.5609200524895396E-2</v>
      </c>
      <c r="Q54" s="15">
        <f t="shared" si="122"/>
        <v>5.5666398165933453E-2</v>
      </c>
      <c r="R54" s="15">
        <f t="shared" si="123"/>
        <v>5.5765219982123346E-2</v>
      </c>
      <c r="S54" s="15">
        <f t="shared" si="124"/>
        <v>5.5961131182259871E-2</v>
      </c>
      <c r="T54" s="15">
        <f t="shared" si="125"/>
        <v>5.6273802365203449E-2</v>
      </c>
    </row>
    <row r="55" spans="2:20" x14ac:dyDescent="0.15">
      <c r="B55" s="12">
        <f>全国!A53</f>
        <v>43901</v>
      </c>
      <c r="C55" s="9">
        <f>全国!B53</f>
        <v>15</v>
      </c>
      <c r="D55" s="9">
        <f>全国!D53</f>
        <v>-235</v>
      </c>
      <c r="E55" s="9">
        <f>全国!E53</f>
        <v>11</v>
      </c>
      <c r="F55" s="9">
        <f>全国!F53</f>
        <v>33</v>
      </c>
      <c r="G55" s="10">
        <f>全国!G53</f>
        <v>80793</v>
      </c>
      <c r="H55" s="10">
        <f>全国!I53</f>
        <v>4257</v>
      </c>
      <c r="I55" s="10">
        <f>全国!J53</f>
        <v>3169</v>
      </c>
      <c r="J55" s="10">
        <f>全国!K53</f>
        <v>253</v>
      </c>
      <c r="K55" s="19">
        <f t="shared" si="116"/>
        <v>3.9223695122102165E-2</v>
      </c>
      <c r="L55" s="19">
        <f t="shared" si="117"/>
        <v>3.9292755204523196E-2</v>
      </c>
      <c r="M55" s="19">
        <f t="shared" si="118"/>
        <v>3.9599630120210928E-2</v>
      </c>
      <c r="N55" s="19">
        <f t="shared" si="119"/>
        <v>4.0370969591194565E-2</v>
      </c>
      <c r="O55" s="19">
        <f t="shared" si="120"/>
        <v>4.1190080066548819E-2</v>
      </c>
      <c r="P55" s="15">
        <f t="shared" si="121"/>
        <v>5.2690208310125879E-2</v>
      </c>
      <c r="Q55" s="15">
        <f t="shared" si="122"/>
        <v>5.2728060940112717E-2</v>
      </c>
      <c r="R55" s="15">
        <f t="shared" si="123"/>
        <v>5.2782978512355708E-2</v>
      </c>
      <c r="S55" s="15">
        <f t="shared" si="124"/>
        <v>5.2941834869231055E-2</v>
      </c>
      <c r="T55" s="15">
        <f t="shared" si="125"/>
        <v>5.3195211556244223E-2</v>
      </c>
    </row>
    <row r="56" spans="2:20" x14ac:dyDescent="0.15">
      <c r="B56" s="12">
        <f>全国!A54</f>
        <v>43902</v>
      </c>
      <c r="C56" s="9">
        <f>全国!B54</f>
        <v>8</v>
      </c>
      <c r="D56" s="9">
        <f>全国!D54</f>
        <v>-237</v>
      </c>
      <c r="E56" s="9">
        <f>全国!E54</f>
        <v>7</v>
      </c>
      <c r="F56" s="9">
        <f>全国!F54</f>
        <v>33</v>
      </c>
      <c r="G56" s="10">
        <f>全国!G54</f>
        <v>80813</v>
      </c>
      <c r="H56" s="10">
        <f>全国!I54</f>
        <v>4020</v>
      </c>
      <c r="I56" s="10">
        <f>全国!J54</f>
        <v>3176</v>
      </c>
      <c r="J56" s="10">
        <f>全国!K54</f>
        <v>147</v>
      </c>
      <c r="K56" s="19">
        <f t="shared" si="116"/>
        <v>3.9300607575513839E-2</v>
      </c>
      <c r="L56" s="19">
        <f t="shared" si="117"/>
        <v>3.9358076708594092E-2</v>
      </c>
      <c r="M56" s="19">
        <f t="shared" si="118"/>
        <v>3.9625207420992875E-2</v>
      </c>
      <c r="N56" s="19">
        <f t="shared" si="119"/>
        <v>4.0292296762407386E-2</v>
      </c>
      <c r="O56" s="19">
        <f t="shared" si="120"/>
        <v>4.1166558651976666E-2</v>
      </c>
      <c r="P56" s="15">
        <f t="shared" si="121"/>
        <v>4.9744471805278856E-2</v>
      </c>
      <c r="Q56" s="15">
        <f t="shared" si="122"/>
        <v>4.9780815810981496E-2</v>
      </c>
      <c r="R56" s="15">
        <f t="shared" si="123"/>
        <v>4.9817212962389244E-2</v>
      </c>
      <c r="S56" s="15">
        <f t="shared" si="124"/>
        <v>4.9905651008044491E-2</v>
      </c>
      <c r="T56" s="15">
        <f t="shared" si="125"/>
        <v>5.015533181120635E-2</v>
      </c>
    </row>
    <row r="57" spans="2:20" x14ac:dyDescent="0.15">
      <c r="B57" s="12">
        <f>全国!A55</f>
        <v>43903</v>
      </c>
      <c r="C57" s="9">
        <f>全国!B55</f>
        <v>11</v>
      </c>
      <c r="D57" s="9">
        <f>全国!D55</f>
        <v>-410</v>
      </c>
      <c r="E57" s="9">
        <f>全国!E55</f>
        <v>13</v>
      </c>
      <c r="F57" s="9">
        <f>全国!F55</f>
        <v>17</v>
      </c>
      <c r="G57" s="10">
        <f>全国!G55</f>
        <v>80824</v>
      </c>
      <c r="H57" s="10">
        <f>全国!I55</f>
        <v>3610</v>
      </c>
      <c r="I57" s="10">
        <f>全国!J55</f>
        <v>3189</v>
      </c>
      <c r="J57" s="10">
        <f>全国!K55</f>
        <v>115</v>
      </c>
      <c r="K57" s="19">
        <f t="shared" si="116"/>
        <v>3.945610214787687E-2</v>
      </c>
      <c r="L57" s="19">
        <f t="shared" si="117"/>
        <v>3.9499597448442433E-2</v>
      </c>
      <c r="M57" s="19">
        <f t="shared" si="118"/>
        <v>3.9728416593995265E-2</v>
      </c>
      <c r="N57" s="19">
        <f t="shared" si="119"/>
        <v>4.0239239883408412E-2</v>
      </c>
      <c r="O57" s="19">
        <f t="shared" si="120"/>
        <v>4.1064668160395577E-2</v>
      </c>
      <c r="P57" s="15">
        <f t="shared" si="121"/>
        <v>4.4664951004652086E-2</v>
      </c>
      <c r="Q57" s="15">
        <f t="shared" si="122"/>
        <v>4.4690385996187083E-2</v>
      </c>
      <c r="R57" s="15">
        <f t="shared" si="123"/>
        <v>4.471418839412894E-2</v>
      </c>
      <c r="S57" s="15">
        <f t="shared" si="124"/>
        <v>4.4760759321025155E-2</v>
      </c>
      <c r="T57" s="15">
        <f t="shared" si="125"/>
        <v>4.4973215398031646E-2</v>
      </c>
    </row>
    <row r="58" spans="2:20" x14ac:dyDescent="0.15">
      <c r="B58" s="12">
        <f>全国!A56</f>
        <v>43904</v>
      </c>
      <c r="C58" s="9">
        <f>全国!B56</f>
        <v>20</v>
      </c>
      <c r="D58" s="9">
        <f>全国!D56</f>
        <v>-384</v>
      </c>
      <c r="E58" s="9">
        <f>全国!E56</f>
        <v>10</v>
      </c>
      <c r="F58" s="9">
        <f>全国!F56</f>
        <v>39</v>
      </c>
      <c r="G58" s="10">
        <f>全国!G56</f>
        <v>80844</v>
      </c>
      <c r="H58" s="10">
        <f>全国!I56</f>
        <v>3226</v>
      </c>
      <c r="I58" s="10">
        <f>全国!J56</f>
        <v>3199</v>
      </c>
      <c r="J58" s="10">
        <f>全国!K56</f>
        <v>113</v>
      </c>
      <c r="K58" s="19">
        <f t="shared" si="116"/>
        <v>3.9570036118945127E-2</v>
      </c>
      <c r="L58" s="19">
        <f t="shared" si="117"/>
        <v>3.9614136761027319E-2</v>
      </c>
      <c r="M58" s="19">
        <f t="shared" si="118"/>
        <v>3.9784103769478538E-2</v>
      </c>
      <c r="N58" s="19">
        <f t="shared" si="119"/>
        <v>4.00756664662257E-2</v>
      </c>
      <c r="O58" s="19">
        <f t="shared" si="120"/>
        <v>4.0979196556671448E-2</v>
      </c>
      <c r="P58" s="15">
        <f t="shared" si="121"/>
        <v>3.9904012666369795E-2</v>
      </c>
      <c r="Q58" s="15">
        <f t="shared" si="122"/>
        <v>3.9929201787283548E-2</v>
      </c>
      <c r="R58" s="15">
        <f t="shared" si="123"/>
        <v>3.9948485523936893E-2</v>
      </c>
      <c r="S58" s="15">
        <f t="shared" si="124"/>
        <v>3.9977693785240721E-2</v>
      </c>
      <c r="T58" s="15">
        <f t="shared" si="125"/>
        <v>4.0119887077317215E-2</v>
      </c>
    </row>
  </sheetData>
  <mergeCells count="4">
    <mergeCell ref="G2:J2"/>
    <mergeCell ref="K2:O2"/>
    <mergeCell ref="P2:T2"/>
    <mergeCell ref="C2:F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全国</vt:lpstr>
      <vt:lpstr>上海2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Sun</dc:creator>
  <cp:lastModifiedBy>User</cp:lastModifiedBy>
  <dcterms:created xsi:type="dcterms:W3CDTF">2020-01-29T07:22:20Z</dcterms:created>
  <dcterms:modified xsi:type="dcterms:W3CDTF">2020-04-15T06:46:00Z</dcterms:modified>
</cp:coreProperties>
</file>