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HelpAge\covid_vaccine_allocation_FINAL\"/>
    </mc:Choice>
  </mc:AlternateContent>
  <xr:revisionPtr revIDLastSave="0" documentId="13_ncr:1_{AEE6B255-833A-48AE-BB7F-226D54B51CB0}" xr6:coauthVersionLast="47" xr6:coauthVersionMax="47" xr10:uidLastSave="{00000000-0000-0000-0000-000000000000}"/>
  <bookViews>
    <workbookView xWindow="-108" yWindow="-108" windowWidth="23256" windowHeight="12576" xr2:uid="{954E51CC-9E1C-454E-A8F7-C47972819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J4" i="1"/>
  <c r="L4" i="1"/>
  <c r="J5" i="1"/>
  <c r="L5" i="1" s="1"/>
  <c r="J6" i="1"/>
  <c r="L6" i="1"/>
  <c r="J10" i="1"/>
  <c r="N10" i="1" s="1"/>
  <c r="J13" i="1"/>
  <c r="N13" i="1" s="1"/>
  <c r="J12" i="1"/>
  <c r="N12" i="1" s="1"/>
  <c r="J11" i="1"/>
  <c r="N11" i="1" s="1"/>
  <c r="J15" i="1" l="1"/>
  <c r="L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FCE2-6B88-43B1-91EE-0FD8E453E070}">
  <dimension ref="C3:N15"/>
  <sheetViews>
    <sheetView tabSelected="1" zoomScale="90" zoomScaleNormal="90" workbookViewId="0">
      <selection activeCell="G10" sqref="G10"/>
    </sheetView>
  </sheetViews>
  <sheetFormatPr defaultRowHeight="14.4" x14ac:dyDescent="0.3"/>
  <cols>
    <col min="2" max="2" width="4.88671875" bestFit="1" customWidth="1"/>
    <col min="3" max="3" width="2" bestFit="1" customWidth="1"/>
    <col min="4" max="4" width="4.109375" customWidth="1"/>
    <col min="5" max="5" width="8.88671875" customWidth="1"/>
    <col min="6" max="6" width="3.21875" customWidth="1"/>
    <col min="8" max="8" width="4.21875" customWidth="1"/>
    <col min="11" max="11" width="4.88671875" customWidth="1"/>
  </cols>
  <sheetData>
    <row r="3" spans="3:14" x14ac:dyDescent="0.3">
      <c r="H3">
        <v>3</v>
      </c>
      <c r="I3" s="1">
        <v>0.04</v>
      </c>
      <c r="J3" s="1">
        <f>I3/H3</f>
        <v>1.3333333333333334E-2</v>
      </c>
      <c r="K3" s="2"/>
      <c r="L3" s="4">
        <f>H3*J3*$J$8</f>
        <v>68</v>
      </c>
    </row>
    <row r="4" spans="3:14" x14ac:dyDescent="0.3">
      <c r="H4">
        <v>9</v>
      </c>
      <c r="I4" s="1">
        <v>0.28499999999999998</v>
      </c>
      <c r="J4" s="1">
        <f t="shared" ref="J4:J6" si="0">I4/H4</f>
        <v>3.1666666666666662E-2</v>
      </c>
      <c r="K4" s="2"/>
      <c r="L4" s="4">
        <f t="shared" ref="L4:L6" si="1">H4*J4*$J$8</f>
        <v>484.49999999999994</v>
      </c>
    </row>
    <row r="5" spans="3:14" x14ac:dyDescent="0.3">
      <c r="H5">
        <v>3</v>
      </c>
      <c r="I5" s="1">
        <v>0.34499999999999997</v>
      </c>
      <c r="J5" s="1">
        <f t="shared" si="0"/>
        <v>0.11499999999999999</v>
      </c>
      <c r="K5" s="2"/>
      <c r="L5" s="4">
        <f t="shared" si="1"/>
        <v>586.5</v>
      </c>
    </row>
    <row r="6" spans="3:14" x14ac:dyDescent="0.3">
      <c r="H6">
        <v>2</v>
      </c>
      <c r="I6" s="1">
        <v>0.33</v>
      </c>
      <c r="J6" s="1">
        <f t="shared" si="0"/>
        <v>0.16500000000000001</v>
      </c>
      <c r="K6" s="2"/>
      <c r="L6" s="4">
        <f t="shared" si="1"/>
        <v>561</v>
      </c>
    </row>
    <row r="7" spans="3:14" x14ac:dyDescent="0.3">
      <c r="I7" s="2"/>
      <c r="J7" s="2"/>
      <c r="K7" s="2"/>
      <c r="L7" s="2"/>
    </row>
    <row r="8" spans="3:14" x14ac:dyDescent="0.3">
      <c r="I8" s="2"/>
      <c r="J8" s="3">
        <v>1700</v>
      </c>
      <c r="K8" s="3"/>
      <c r="L8" s="3">
        <f>SUM(L3:L7)</f>
        <v>1700</v>
      </c>
    </row>
    <row r="10" spans="3:14" x14ac:dyDescent="0.3">
      <c r="C10">
        <v>3</v>
      </c>
      <c r="G10">
        <v>0.22670000000000001</v>
      </c>
      <c r="J10">
        <f>C10*G10*100</f>
        <v>68.010000000000005</v>
      </c>
      <c r="L10" s="4">
        <v>68</v>
      </c>
      <c r="N10" s="2">
        <f>L10-J10</f>
        <v>-1.0000000000005116E-2</v>
      </c>
    </row>
    <row r="11" spans="3:14" x14ac:dyDescent="0.3">
      <c r="C11">
        <v>9</v>
      </c>
      <c r="G11">
        <v>0.53832999999999998</v>
      </c>
      <c r="J11">
        <f>C11*G11*100</f>
        <v>484.49700000000001</v>
      </c>
      <c r="L11" s="4">
        <v>484.49999999999994</v>
      </c>
      <c r="N11" s="2">
        <f t="shared" ref="N11:N13" si="2">L11-J11</f>
        <v>2.9999999999290594E-3</v>
      </c>
    </row>
    <row r="12" spans="3:14" x14ac:dyDescent="0.3">
      <c r="C12">
        <v>3</v>
      </c>
      <c r="G12">
        <v>1.9550000000000001</v>
      </c>
      <c r="J12">
        <f>C12*G12*100</f>
        <v>586.5</v>
      </c>
      <c r="L12" s="4">
        <v>586.5</v>
      </c>
      <c r="N12" s="2">
        <f t="shared" si="2"/>
        <v>0</v>
      </c>
    </row>
    <row r="13" spans="3:14" x14ac:dyDescent="0.3">
      <c r="C13">
        <v>2</v>
      </c>
      <c r="G13">
        <v>2.8050000000000002</v>
      </c>
      <c r="J13">
        <f>C13*G13*100</f>
        <v>561</v>
      </c>
      <c r="L13" s="4">
        <v>561</v>
      </c>
      <c r="N13" s="2">
        <f t="shared" si="2"/>
        <v>0</v>
      </c>
    </row>
    <row r="15" spans="3:14" x14ac:dyDescent="0.3">
      <c r="J15">
        <f>SUM(J10:J13)</f>
        <v>1700.0070000000001</v>
      </c>
    </row>
  </sheetData>
  <conditionalFormatting sqref="N10:N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{07C72716-755A-4AEF-9267-5D182DDCAC23}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C72716-755A-4AEF-9267-5D182DDCAC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N10:N13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2021-11-02T18:07:58Z</dcterms:created>
  <dcterms:modified xsi:type="dcterms:W3CDTF">2021-11-03T13:22:36Z</dcterms:modified>
</cp:coreProperties>
</file>