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:\.shortcut-targets-by-id\1r-S5jPa9KzL2cJXTVseFiknRKoMTF35v\Wilderness Lakes\BSi\"/>
    </mc:Choice>
  </mc:AlternateContent>
  <xr:revisionPtr revIDLastSave="0" documentId="13_ncr:1_{5A2C5F28-9F16-452A-AB48-0A687DEFC79D}" xr6:coauthVersionLast="47" xr6:coauthVersionMax="47" xr10:uidLastSave="{00000000-0000-0000-0000-000000000000}"/>
  <bookViews>
    <workbookView xWindow="1000" yWindow="680" windowWidth="14580" windowHeight="9740" xr2:uid="{00000000-000D-0000-FFFF-FFFF00000000}"/>
  </bookViews>
  <sheets>
    <sheet name="for R" sheetId="5" r:id="rId1"/>
    <sheet name="Old" sheetId="1" r:id="rId2"/>
    <sheet name="All-pulled" sheetId="4" r:id="rId3"/>
    <sheet name="Units" sheetId="2" r:id="rId4"/>
  </sheets>
  <definedNames>
    <definedName name="_xlnm._FilterDatabase" localSheetId="2" hidden="1">'All-pulled'!$A$1:$H$125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kkIi8BmbvYgUe+V1fN1eyFfpoW9NFB9AyL0hHZNz8bA="/>
    </ext>
  </extLst>
</workbook>
</file>

<file path=xl/calcChain.xml><?xml version="1.0" encoding="utf-8"?>
<calcChain xmlns="http://schemas.openxmlformats.org/spreadsheetml/2006/main">
  <c r="F111" i="4" l="1"/>
  <c r="H111" i="4" s="1"/>
  <c r="G111" i="4"/>
  <c r="F112" i="4"/>
  <c r="H112" i="4" s="1"/>
  <c r="G112" i="4"/>
  <c r="F113" i="4"/>
  <c r="H113" i="4" s="1"/>
  <c r="G113" i="4"/>
  <c r="F114" i="4"/>
  <c r="H114" i="4" s="1"/>
  <c r="G114" i="4"/>
  <c r="F115" i="4"/>
  <c r="G115" i="4"/>
  <c r="H115" i="4"/>
  <c r="F116" i="4"/>
  <c r="H116" i="4" s="1"/>
  <c r="G116" i="4"/>
  <c r="F117" i="4"/>
  <c r="H117" i="4" s="1"/>
  <c r="G117" i="4"/>
  <c r="F118" i="4"/>
  <c r="H118" i="4" s="1"/>
  <c r="G118" i="4"/>
  <c r="F119" i="4"/>
  <c r="H119" i="4" s="1"/>
  <c r="G119" i="4"/>
  <c r="F120" i="4"/>
  <c r="H120" i="4" s="1"/>
  <c r="G120" i="4"/>
  <c r="F121" i="4"/>
  <c r="H121" i="4" s="1"/>
  <c r="G121" i="4"/>
  <c r="F122" i="4"/>
  <c r="H122" i="4" s="1"/>
  <c r="G122" i="4"/>
  <c r="F123" i="4"/>
  <c r="G123" i="4"/>
  <c r="H123" i="4"/>
  <c r="F124" i="4"/>
  <c r="G124" i="4"/>
  <c r="H124" i="4"/>
  <c r="F125" i="4"/>
  <c r="H125" i="4" s="1"/>
  <c r="G125" i="4"/>
  <c r="F97" i="4" l="1"/>
  <c r="H97" i="4" s="1"/>
  <c r="G97" i="4"/>
  <c r="F98" i="4"/>
  <c r="G98" i="4"/>
  <c r="H98" i="4"/>
  <c r="F99" i="4"/>
  <c r="G99" i="4"/>
  <c r="H99" i="4"/>
  <c r="F100" i="4"/>
  <c r="H100" i="4" s="1"/>
  <c r="G100" i="4"/>
  <c r="F101" i="4"/>
  <c r="G101" i="4"/>
  <c r="H101" i="4"/>
  <c r="F102" i="4"/>
  <c r="H102" i="4" s="1"/>
  <c r="G102" i="4"/>
  <c r="F103" i="4"/>
  <c r="H103" i="4" s="1"/>
  <c r="G103" i="4"/>
  <c r="F104" i="4"/>
  <c r="H104" i="4" s="1"/>
  <c r="G104" i="4"/>
  <c r="F105" i="4"/>
  <c r="G105" i="4"/>
  <c r="H105" i="4"/>
  <c r="F106" i="4"/>
  <c r="G106" i="4"/>
  <c r="H106" i="4"/>
  <c r="F107" i="4"/>
  <c r="H107" i="4" s="1"/>
  <c r="G107" i="4"/>
  <c r="F108" i="4"/>
  <c r="G108" i="4"/>
  <c r="H108" i="4"/>
  <c r="F109" i="4"/>
  <c r="H109" i="4" s="1"/>
  <c r="G109" i="4"/>
  <c r="F110" i="4"/>
  <c r="H110" i="4" s="1"/>
  <c r="G110" i="4"/>
  <c r="F81" i="4" l="1"/>
  <c r="H81" i="4" s="1"/>
  <c r="G81" i="4"/>
  <c r="F82" i="4"/>
  <c r="G82" i="4"/>
  <c r="H82" i="4"/>
  <c r="F83" i="4"/>
  <c r="G83" i="4"/>
  <c r="H83" i="4"/>
  <c r="F84" i="4"/>
  <c r="G84" i="4"/>
  <c r="H84" i="4"/>
  <c r="F85" i="4"/>
  <c r="H85" i="4" s="1"/>
  <c r="G85" i="4"/>
  <c r="F86" i="4"/>
  <c r="H86" i="4" s="1"/>
  <c r="G86" i="4"/>
  <c r="F87" i="4"/>
  <c r="H87" i="4" s="1"/>
  <c r="G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H92" i="4" s="1"/>
  <c r="G92" i="4"/>
  <c r="F93" i="4"/>
  <c r="H93" i="4" s="1"/>
  <c r="G93" i="4"/>
  <c r="F94" i="4"/>
  <c r="H94" i="4" s="1"/>
  <c r="G94" i="4"/>
  <c r="F95" i="4"/>
  <c r="G95" i="4"/>
  <c r="H95" i="4"/>
  <c r="F96" i="4"/>
  <c r="G96" i="4"/>
  <c r="H96" i="4"/>
  <c r="F69" i="4" l="1"/>
  <c r="H69" i="4" s="1"/>
  <c r="G69" i="4"/>
  <c r="F70" i="4"/>
  <c r="G70" i="4"/>
  <c r="H70" i="4"/>
  <c r="F71" i="4"/>
  <c r="H71" i="4" s="1"/>
  <c r="G71" i="4"/>
  <c r="F72" i="4"/>
  <c r="H72" i="4" s="1"/>
  <c r="G72" i="4"/>
  <c r="F73" i="4"/>
  <c r="G73" i="4"/>
  <c r="H73" i="4"/>
  <c r="F74" i="4"/>
  <c r="H74" i="4" s="1"/>
  <c r="G74" i="4"/>
  <c r="F75" i="4"/>
  <c r="H75" i="4" s="1"/>
  <c r="G75" i="4"/>
  <c r="F76" i="4"/>
  <c r="G76" i="4"/>
  <c r="H76" i="4"/>
  <c r="F77" i="4"/>
  <c r="G77" i="4"/>
  <c r="H77" i="4"/>
  <c r="F78" i="4"/>
  <c r="G78" i="4"/>
  <c r="H78" i="4"/>
  <c r="F79" i="4"/>
  <c r="H79" i="4" s="1"/>
  <c r="G79" i="4"/>
  <c r="F80" i="4"/>
  <c r="H80" i="4" s="1"/>
  <c r="G80" i="4"/>
  <c r="F66" i="4" l="1"/>
  <c r="H66" i="4" s="1"/>
  <c r="G66" i="4"/>
  <c r="F67" i="4"/>
  <c r="H67" i="4" s="1"/>
  <c r="G67" i="4"/>
  <c r="F68" i="4"/>
  <c r="H68" i="4" s="1"/>
  <c r="G68" i="4"/>
  <c r="F63" i="4"/>
  <c r="G63" i="4"/>
  <c r="H63" i="4"/>
  <c r="F64" i="4"/>
  <c r="G64" i="4"/>
  <c r="H64" i="4"/>
  <c r="F65" i="4"/>
  <c r="H65" i="4" s="1"/>
  <c r="G65" i="4"/>
  <c r="G61" i="4"/>
  <c r="F57" i="4"/>
  <c r="H57" i="4" s="1"/>
  <c r="F56" i="4"/>
  <c r="H56" i="4" s="1"/>
  <c r="G55" i="4"/>
  <c r="F53" i="4"/>
  <c r="H53" i="4" s="1"/>
  <c r="F52" i="4"/>
  <c r="H52" i="4" s="1"/>
  <c r="F51" i="4"/>
  <c r="H51" i="4" s="1"/>
  <c r="F50" i="4"/>
  <c r="H50" i="4" s="1"/>
  <c r="G49" i="4"/>
  <c r="F49" i="4"/>
  <c r="H49" i="4" s="1"/>
  <c r="F54" i="4"/>
  <c r="H54" i="4" s="1"/>
  <c r="G54" i="4"/>
  <c r="F55" i="4"/>
  <c r="H55" i="4" s="1"/>
  <c r="F58" i="4"/>
  <c r="H58" i="4" s="1"/>
  <c r="G58" i="4"/>
  <c r="F59" i="4"/>
  <c r="H59" i="4" s="1"/>
  <c r="G59" i="4"/>
  <c r="F60" i="4"/>
  <c r="H60" i="4" s="1"/>
  <c r="G60" i="4"/>
  <c r="F61" i="4"/>
  <c r="H61" i="4" s="1"/>
  <c r="F62" i="4"/>
  <c r="H62" i="4" s="1"/>
  <c r="G62" i="4"/>
  <c r="G53" i="4" l="1"/>
  <c r="G52" i="4"/>
  <c r="G57" i="4"/>
  <c r="G51" i="4"/>
  <c r="G56" i="4"/>
  <c r="G50" i="4"/>
  <c r="G17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F3" i="4"/>
  <c r="H3" i="4" s="1"/>
  <c r="F4" i="4"/>
  <c r="H4" i="4" s="1"/>
  <c r="F5" i="4"/>
  <c r="F6" i="4"/>
  <c r="F7" i="4"/>
  <c r="H7" i="4" s="1"/>
  <c r="F8" i="4"/>
  <c r="H8" i="4" s="1"/>
  <c r="F9" i="4"/>
  <c r="H9" i="4" s="1"/>
  <c r="F10" i="4"/>
  <c r="H10" i="4" s="1"/>
  <c r="F11" i="4"/>
  <c r="F12" i="4"/>
  <c r="H12" i="4" s="1"/>
  <c r="F13" i="4"/>
  <c r="H13" i="4" s="1"/>
  <c r="F14" i="4"/>
  <c r="F15" i="4"/>
  <c r="F16" i="4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6" i="4"/>
  <c r="H36" i="4" s="1"/>
  <c r="F37" i="4"/>
  <c r="H37" i="4" s="1"/>
  <c r="F38" i="4"/>
  <c r="H38" i="4" s="1"/>
  <c r="F39" i="4"/>
  <c r="H39" i="4" s="1"/>
  <c r="F40" i="4"/>
  <c r="H40" i="4" s="1"/>
  <c r="F41" i="4"/>
  <c r="H41" i="4" s="1"/>
  <c r="F42" i="4"/>
  <c r="H42" i="4" s="1"/>
  <c r="F43" i="4"/>
  <c r="H43" i="4" s="1"/>
  <c r="F44" i="4"/>
  <c r="H44" i="4" s="1"/>
  <c r="F45" i="4"/>
  <c r="H45" i="4" s="1"/>
  <c r="F46" i="4"/>
  <c r="H46" i="4" s="1"/>
  <c r="F47" i="4"/>
  <c r="H47" i="4" s="1"/>
  <c r="F48" i="4"/>
  <c r="H48" i="4" s="1"/>
  <c r="H11" i="4"/>
  <c r="H14" i="4"/>
  <c r="H15" i="4"/>
  <c r="H16" i="4"/>
  <c r="G2" i="4"/>
  <c r="H5" i="4"/>
  <c r="H6" i="4"/>
  <c r="F2" i="4"/>
  <c r="H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A.Fedie</author>
  </authors>
  <commentList>
    <comment ref="D1" authorId="0" shapeId="0" xr:uid="{38BBFFA7-BADA-4AEF-94CC-C668BE8D44A8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This is from the interpolated tab in the 210Pb file, "DateBOT" column.</t>
        </r>
      </text>
    </comment>
    <comment ref="E1" authorId="0" shapeId="0" xr:uid="{045E5B70-761E-4066-85A6-C9A98BE15ADB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From the "Sediement DMAR (g/cm2 yr)" column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A.Fedie</author>
  </authors>
  <commentList>
    <comment ref="D1" authorId="0" shapeId="0" xr:uid="{D7F33B90-0275-421F-95E1-1D24E09A2EA4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This is from the interpolated tab in the 210Pb file, "DateBOT" column.</t>
        </r>
      </text>
    </comment>
    <comment ref="E1" authorId="0" shapeId="0" xr:uid="{9120507F-534A-435A-8E75-A702592AC66F}">
      <text>
        <r>
          <rPr>
            <b/>
            <sz val="9"/>
            <color indexed="81"/>
            <rFont val="Tahoma"/>
            <family val="2"/>
          </rPr>
          <t>A.Fedie:</t>
        </r>
        <r>
          <rPr>
            <sz val="9"/>
            <color indexed="81"/>
            <rFont val="Tahoma"/>
            <family val="2"/>
          </rPr>
          <t xml:space="preserve">
From the "Sediement DMAR (g/cm2 yr)" column
</t>
        </r>
      </text>
    </comment>
  </commentList>
</comments>
</file>

<file path=xl/sharedStrings.xml><?xml version="1.0" encoding="utf-8"?>
<sst xmlns="http://schemas.openxmlformats.org/spreadsheetml/2006/main" count="365" uniqueCount="30">
  <si>
    <t>lake</t>
  </si>
  <si>
    <t>concentration_sio2</t>
  </si>
  <si>
    <t>depth</t>
  </si>
  <si>
    <t>date</t>
  </si>
  <si>
    <t>dmar</t>
  </si>
  <si>
    <t xml:space="preserve">
flux</t>
  </si>
  <si>
    <t>wt_percent_bsi</t>
  </si>
  <si>
    <t>fluxsio2</t>
  </si>
  <si>
    <t>Needs to be updated with new dmar</t>
  </si>
  <si>
    <t>etwin</t>
  </si>
  <si>
    <t>finger</t>
  </si>
  <si>
    <t>flame</t>
  </si>
  <si>
    <t>smoke</t>
  </si>
  <si>
    <t>wtwin</t>
  </si>
  <si>
    <t>burnt</t>
  </si>
  <si>
    <t>elbow</t>
  </si>
  <si>
    <t>dunnigan</t>
  </si>
  <si>
    <t>Concentration
(mg/g SiO2)</t>
  </si>
  <si>
    <t>Depth (cm)</t>
  </si>
  <si>
    <t>210Pb Date</t>
  </si>
  <si>
    <t>Sedimentation Rate
(g/cm2 yr)</t>
  </si>
  <si>
    <t>Flux SiO2
(g/cm2 yr)</t>
  </si>
  <si>
    <t>wt % BSi</t>
  </si>
  <si>
    <t>Flux SiO2
(mg/cm2 yr)</t>
  </si>
  <si>
    <t>concentration_SiO2
(mg/g SiO2)</t>
  </si>
  <si>
    <t>Lake</t>
  </si>
  <si>
    <t>concentration_SiO2</t>
  </si>
  <si>
    <t>wt_percent</t>
  </si>
  <si>
    <t>flux_mg</t>
  </si>
  <si>
    <t xml:space="preserve">flux_g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</si>
</sst>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FF00FF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mo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Arimo"/>
    </font>
    <font>
      <sz val="12"/>
      <color rgb="FFFF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0" fontId="1" fillId="0" borderId="0" xfId="0" applyFont="1"/>
    <xf numFmtId="0" fontId="11" fillId="0" borderId="1" xfId="0" applyFont="1" applyBorder="1" applyAlignment="1">
      <alignment horizontal="right" wrapText="1"/>
    </xf>
    <xf numFmtId="2" fontId="7" fillId="0" borderId="1" xfId="0" applyNumberFormat="1" applyFont="1" applyBorder="1"/>
    <xf numFmtId="2" fontId="13" fillId="0" borderId="1" xfId="0" applyNumberFormat="1" applyFont="1" applyBorder="1"/>
    <xf numFmtId="164" fontId="14" fillId="0" borderId="1" xfId="0" applyNumberFormat="1" applyFont="1" applyBorder="1"/>
    <xf numFmtId="0" fontId="15" fillId="0" borderId="1" xfId="0" applyFont="1" applyBorder="1" applyAlignment="1">
      <alignment horizontal="right" wrapText="1"/>
    </xf>
    <xf numFmtId="0" fontId="13" fillId="0" borderId="1" xfId="0" applyFont="1" applyBorder="1"/>
    <xf numFmtId="164" fontId="13" fillId="0" borderId="1" xfId="0" applyNumberFormat="1" applyFont="1" applyBorder="1"/>
    <xf numFmtId="164" fontId="16" fillId="0" borderId="1" xfId="0" applyNumberFormat="1" applyFont="1" applyBorder="1"/>
    <xf numFmtId="0" fontId="5" fillId="0" borderId="1" xfId="0" applyFont="1" applyBorder="1"/>
    <xf numFmtId="2" fontId="6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2" fontId="4" fillId="0" borderId="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AABDAD8F-99B8-4A80-9F31-C2CC7EA683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7B38-0FFA-4F9F-9C64-ED98FBDB241D}">
  <dimension ref="A1:H90"/>
  <sheetViews>
    <sheetView tabSelected="1" workbookViewId="0">
      <selection activeCell="J6" sqref="J6"/>
    </sheetView>
  </sheetViews>
  <sheetFormatPr defaultRowHeight="14.5"/>
  <cols>
    <col min="2" max="2" width="17.7265625" customWidth="1"/>
    <col min="7" max="7" width="17.26953125" customWidth="1"/>
  </cols>
  <sheetData>
    <row r="1" spans="1:8" ht="31">
      <c r="A1" s="17" t="s">
        <v>0</v>
      </c>
      <c r="B1" s="18" t="s">
        <v>26</v>
      </c>
      <c r="C1" s="18" t="s">
        <v>2</v>
      </c>
      <c r="D1" s="18" t="s">
        <v>3</v>
      </c>
      <c r="E1" s="18" t="s">
        <v>4</v>
      </c>
      <c r="F1" s="18" t="s">
        <v>29</v>
      </c>
      <c r="G1" s="19" t="s">
        <v>27</v>
      </c>
      <c r="H1" s="18" t="s">
        <v>28</v>
      </c>
    </row>
    <row r="2" spans="1:8" ht="15.5">
      <c r="A2" s="20" t="s">
        <v>13</v>
      </c>
      <c r="B2" s="11">
        <v>208.01185210570458</v>
      </c>
      <c r="C2" s="14">
        <v>9</v>
      </c>
      <c r="D2" s="13">
        <v>2013</v>
      </c>
      <c r="E2" s="13">
        <v>2.58E-2</v>
      </c>
      <c r="F2" s="15">
        <v>5.3667057843271781E-3</v>
      </c>
      <c r="G2" s="15">
        <v>20.801185210570459</v>
      </c>
      <c r="H2" s="15">
        <v>5.3667057843271779</v>
      </c>
    </row>
    <row r="3" spans="1:8" ht="15.5">
      <c r="A3" s="20" t="s">
        <v>13</v>
      </c>
      <c r="B3" s="11">
        <v>267.35650113088025</v>
      </c>
      <c r="C3" s="14">
        <v>15</v>
      </c>
      <c r="D3" s="13">
        <v>2002.6</v>
      </c>
      <c r="E3" s="13">
        <v>2.53E-2</v>
      </c>
      <c r="F3" s="15">
        <v>6.7641194786112694E-3</v>
      </c>
      <c r="G3" s="15">
        <v>26.735650113088024</v>
      </c>
      <c r="H3" s="15">
        <v>6.7641194786112697</v>
      </c>
    </row>
    <row r="4" spans="1:8" ht="15.5">
      <c r="A4" s="20" t="s">
        <v>13</v>
      </c>
      <c r="B4" s="11">
        <v>247.77447740928415</v>
      </c>
      <c r="C4" s="14">
        <v>19</v>
      </c>
      <c r="D4" s="13">
        <v>1995.1</v>
      </c>
      <c r="E4" s="13">
        <v>2.6599999999999999E-2</v>
      </c>
      <c r="F4" s="15">
        <v>6.5908010990869586E-3</v>
      </c>
      <c r="G4" s="15">
        <v>24.777447740928416</v>
      </c>
      <c r="H4" s="15">
        <v>6.590801099086959</v>
      </c>
    </row>
    <row r="5" spans="1:8" ht="15.5">
      <c r="A5" s="20" t="s">
        <v>13</v>
      </c>
      <c r="B5" s="11">
        <v>278.20629783609297</v>
      </c>
      <c r="C5" s="14">
        <v>25</v>
      </c>
      <c r="D5" s="13">
        <v>1982</v>
      </c>
      <c r="E5" s="13">
        <v>2.2800000000000001E-2</v>
      </c>
      <c r="F5" s="15">
        <v>6.3431035906629197E-3</v>
      </c>
      <c r="G5" s="15">
        <v>27.820629783609299</v>
      </c>
      <c r="H5" s="15">
        <v>6.3431035906629196</v>
      </c>
    </row>
    <row r="6" spans="1:8" ht="15.5">
      <c r="A6" s="20" t="s">
        <v>13</v>
      </c>
      <c r="B6" s="11">
        <v>239.9972334231974</v>
      </c>
      <c r="C6" s="14">
        <v>29</v>
      </c>
      <c r="D6" s="13">
        <v>1970.3</v>
      </c>
      <c r="E6" s="13">
        <v>1.9800000000000002E-2</v>
      </c>
      <c r="F6" s="15">
        <v>4.7519452217793089E-3</v>
      </c>
      <c r="G6" s="15">
        <v>23.99972334231974</v>
      </c>
      <c r="H6" s="15">
        <v>4.7519452217793088</v>
      </c>
    </row>
    <row r="7" spans="1:8" ht="15.5">
      <c r="A7" s="20" t="s">
        <v>13</v>
      </c>
      <c r="B7" s="11">
        <v>218.16528444556539</v>
      </c>
      <c r="C7" s="14">
        <v>35</v>
      </c>
      <c r="D7" s="13">
        <v>1958.1</v>
      </c>
      <c r="E7" s="13">
        <v>3.5799999999999998E-2</v>
      </c>
      <c r="F7" s="15">
        <v>7.8103171831512405E-3</v>
      </c>
      <c r="G7" s="15">
        <v>21.816528444556539</v>
      </c>
      <c r="H7" s="15">
        <v>7.8103171831512404</v>
      </c>
    </row>
    <row r="8" spans="1:8" ht="15.5">
      <c r="A8" s="21" t="s">
        <v>15</v>
      </c>
      <c r="B8" s="21">
        <v>225.31666666666669</v>
      </c>
      <c r="C8" s="21">
        <v>2</v>
      </c>
      <c r="D8" s="21">
        <v>2018.6</v>
      </c>
      <c r="E8" s="21">
        <v>2.6700000000000002E-2</v>
      </c>
      <c r="F8" s="15">
        <v>6.0159550000000008E-3</v>
      </c>
      <c r="G8" s="15">
        <v>22.53166666666667</v>
      </c>
      <c r="H8" s="15">
        <v>6.0159550000000008</v>
      </c>
    </row>
    <row r="9" spans="1:8" ht="15.5">
      <c r="A9" s="21" t="s">
        <v>15</v>
      </c>
      <c r="B9" s="21">
        <v>217.31</v>
      </c>
      <c r="C9" s="21">
        <v>4</v>
      </c>
      <c r="D9" s="21">
        <v>2012.9</v>
      </c>
      <c r="E9" s="21">
        <v>3.2800000000000003E-2</v>
      </c>
      <c r="F9" s="15">
        <v>7.1277680000000005E-3</v>
      </c>
      <c r="G9" s="15">
        <v>21.731000000000002</v>
      </c>
      <c r="H9" s="15">
        <v>7.1277680000000005</v>
      </c>
    </row>
    <row r="10" spans="1:8" ht="15.5">
      <c r="A10" s="21" t="s">
        <v>15</v>
      </c>
      <c r="B10" s="21">
        <v>198.3066666666667</v>
      </c>
      <c r="C10" s="21">
        <v>6</v>
      </c>
      <c r="D10" s="21">
        <v>2005.5</v>
      </c>
      <c r="E10" s="21">
        <v>2.92E-2</v>
      </c>
      <c r="F10" s="15">
        <v>5.790554666666667E-3</v>
      </c>
      <c r="G10" s="15">
        <v>19.830666666666669</v>
      </c>
      <c r="H10" s="15">
        <v>5.790554666666667</v>
      </c>
    </row>
    <row r="11" spans="1:8" ht="15.5">
      <c r="A11" s="21" t="s">
        <v>15</v>
      </c>
      <c r="B11" s="21">
        <v>188.71</v>
      </c>
      <c r="C11" s="21">
        <v>8</v>
      </c>
      <c r="D11" s="21">
        <v>1998.1</v>
      </c>
      <c r="E11" s="21">
        <v>3.4500000000000003E-2</v>
      </c>
      <c r="F11" s="15">
        <v>6.5104950000000007E-3</v>
      </c>
      <c r="G11" s="15">
        <v>18.871000000000002</v>
      </c>
      <c r="H11" s="15">
        <v>6.5104950000000006</v>
      </c>
    </row>
    <row r="12" spans="1:8" ht="15.5">
      <c r="A12" s="21" t="s">
        <v>15</v>
      </c>
      <c r="B12" s="21">
        <v>192.87000000000006</v>
      </c>
      <c r="C12" s="21">
        <v>10</v>
      </c>
      <c r="D12" s="21">
        <v>1989.9</v>
      </c>
      <c r="E12" s="21">
        <v>0.03</v>
      </c>
      <c r="F12" s="15">
        <v>5.7861000000000015E-3</v>
      </c>
      <c r="G12" s="15">
        <v>19.287000000000006</v>
      </c>
      <c r="H12" s="15">
        <v>5.7861000000000011</v>
      </c>
    </row>
    <row r="13" spans="1:8" ht="15.5">
      <c r="A13" s="21" t="s">
        <v>15</v>
      </c>
      <c r="B13" s="21">
        <v>219.85666666666665</v>
      </c>
      <c r="C13" s="21">
        <v>12</v>
      </c>
      <c r="D13" s="21">
        <v>1981.6</v>
      </c>
      <c r="E13" s="21">
        <v>3.15E-2</v>
      </c>
      <c r="F13" s="15">
        <v>6.9254849999999995E-3</v>
      </c>
      <c r="G13" s="15">
        <v>21.985666666666667</v>
      </c>
      <c r="H13" s="15">
        <v>6.9254849999999992</v>
      </c>
    </row>
    <row r="14" spans="1:8" ht="15.5">
      <c r="A14" s="21" t="s">
        <v>15</v>
      </c>
      <c r="B14" s="21">
        <v>203.95666666666668</v>
      </c>
      <c r="C14" s="21">
        <v>13</v>
      </c>
      <c r="D14" s="21">
        <v>1976.9</v>
      </c>
      <c r="E14" s="21">
        <v>2.7900000000000001E-2</v>
      </c>
      <c r="F14" s="15">
        <v>5.6903910000000004E-3</v>
      </c>
      <c r="G14" s="15">
        <v>20.395666666666667</v>
      </c>
      <c r="H14" s="15">
        <v>5.690391</v>
      </c>
    </row>
    <row r="15" spans="1:8" ht="15.5">
      <c r="A15" s="21" t="s">
        <v>15</v>
      </c>
      <c r="B15" s="21">
        <v>221.78666666666663</v>
      </c>
      <c r="C15" s="21">
        <v>15</v>
      </c>
      <c r="D15" s="21">
        <v>1964.2</v>
      </c>
      <c r="E15" s="21">
        <v>1.95E-2</v>
      </c>
      <c r="F15" s="15">
        <v>4.3248399999999991E-3</v>
      </c>
      <c r="G15" s="15">
        <v>22.178666666666665</v>
      </c>
      <c r="H15" s="15">
        <v>4.3248399999999991</v>
      </c>
    </row>
    <row r="16" spans="1:8" ht="15.5">
      <c r="A16" s="21" t="s">
        <v>15</v>
      </c>
      <c r="B16" s="21">
        <v>221.43333333333331</v>
      </c>
      <c r="C16" s="21">
        <v>17</v>
      </c>
      <c r="D16" s="21">
        <v>1952</v>
      </c>
      <c r="E16" s="21">
        <v>2.5000000000000001E-2</v>
      </c>
      <c r="F16" s="15">
        <v>5.5358333333333336E-3</v>
      </c>
      <c r="G16" s="15">
        <v>22.143333333333331</v>
      </c>
      <c r="H16" s="15">
        <v>5.5358333333333336</v>
      </c>
    </row>
    <row r="17" spans="1:8" ht="15.5">
      <c r="A17" s="21" t="s">
        <v>15</v>
      </c>
      <c r="B17" s="21">
        <v>203.48333333333332</v>
      </c>
      <c r="C17" s="21">
        <v>18</v>
      </c>
      <c r="D17" s="21">
        <v>1945.3</v>
      </c>
      <c r="E17" s="21">
        <v>2.2599999999999999E-2</v>
      </c>
      <c r="F17" s="15">
        <v>4.598723333333333E-3</v>
      </c>
      <c r="G17" s="15">
        <v>20.348333333333333</v>
      </c>
      <c r="H17" s="15">
        <v>4.5987233333333331</v>
      </c>
    </row>
    <row r="18" spans="1:8" ht="15.5">
      <c r="A18" s="21" t="s">
        <v>15</v>
      </c>
      <c r="B18" s="21">
        <v>228.22666666666669</v>
      </c>
      <c r="C18" s="21">
        <v>20</v>
      </c>
      <c r="D18" s="21">
        <v>1932.8</v>
      </c>
      <c r="E18" s="21">
        <v>2.64E-2</v>
      </c>
      <c r="F18" s="15">
        <v>6.0251840000000003E-3</v>
      </c>
      <c r="G18" s="15">
        <v>22.82266666666667</v>
      </c>
      <c r="H18" s="15">
        <v>6.0251840000000003</v>
      </c>
    </row>
    <row r="19" spans="1:8" ht="15.5">
      <c r="A19" s="21" t="s">
        <v>15</v>
      </c>
      <c r="B19" s="21">
        <v>202.65</v>
      </c>
      <c r="C19" s="21">
        <v>22</v>
      </c>
      <c r="D19" s="21">
        <v>1920.9</v>
      </c>
      <c r="E19" s="21">
        <v>3.2199999999999999E-2</v>
      </c>
      <c r="F19" s="15">
        <v>6.5253300000000002E-3</v>
      </c>
      <c r="G19" s="15">
        <v>20.265000000000001</v>
      </c>
      <c r="H19" s="15">
        <v>6.5253300000000003</v>
      </c>
    </row>
    <row r="20" spans="1:8" ht="15.5">
      <c r="A20" s="21" t="s">
        <v>15</v>
      </c>
      <c r="B20" s="21">
        <v>196.16666666666666</v>
      </c>
      <c r="C20" s="21">
        <v>24</v>
      </c>
      <c r="D20" s="21">
        <v>1908.9</v>
      </c>
      <c r="E20" s="21">
        <v>2.8799999999999999E-2</v>
      </c>
      <c r="F20" s="15">
        <v>5.6495999999999994E-3</v>
      </c>
      <c r="G20" s="15">
        <v>19.616666666666667</v>
      </c>
      <c r="H20" s="15">
        <v>5.6495999999999995</v>
      </c>
    </row>
    <row r="21" spans="1:8" ht="15.5">
      <c r="A21" s="21" t="s">
        <v>15</v>
      </c>
      <c r="B21" s="21">
        <v>206.18666666666664</v>
      </c>
      <c r="C21" s="21">
        <v>26</v>
      </c>
      <c r="D21" s="21">
        <v>1896.2</v>
      </c>
      <c r="E21" s="21">
        <v>2.5999999999999999E-2</v>
      </c>
      <c r="F21" s="15">
        <v>5.3608533333333319E-3</v>
      </c>
      <c r="G21" s="15">
        <v>20.618666666666662</v>
      </c>
      <c r="H21" s="15">
        <v>5.3608533333333321</v>
      </c>
    </row>
    <row r="22" spans="1:8" ht="15.5">
      <c r="A22" s="21" t="s">
        <v>15</v>
      </c>
      <c r="B22" s="21">
        <v>188.84333333333333</v>
      </c>
      <c r="C22" s="21">
        <v>29</v>
      </c>
      <c r="D22" s="21">
        <v>1875.2</v>
      </c>
      <c r="E22" s="21">
        <v>2.3300000000000001E-2</v>
      </c>
      <c r="F22" s="15">
        <v>4.4000496666666668E-3</v>
      </c>
      <c r="G22" s="15">
        <v>18.884333333333334</v>
      </c>
      <c r="H22" s="15">
        <v>4.4000496666666669</v>
      </c>
    </row>
    <row r="23" spans="1:8" ht="15.5">
      <c r="A23" s="21" t="s">
        <v>15</v>
      </c>
      <c r="B23" s="21">
        <v>200.51333333333335</v>
      </c>
      <c r="C23" s="21">
        <v>32</v>
      </c>
      <c r="D23" s="21">
        <v>1845.5</v>
      </c>
      <c r="E23" s="21">
        <v>1.4200000000000001E-2</v>
      </c>
      <c r="F23" s="15">
        <v>2.8472893333333338E-3</v>
      </c>
      <c r="G23" s="15">
        <v>20.051333333333336</v>
      </c>
      <c r="H23" s="15">
        <v>2.8472893333333338</v>
      </c>
    </row>
    <row r="24" spans="1:8" ht="15.5">
      <c r="A24" s="21" t="s">
        <v>15</v>
      </c>
      <c r="B24" s="21">
        <v>193.75999999999996</v>
      </c>
      <c r="C24" s="21">
        <v>34</v>
      </c>
      <c r="D24" s="21">
        <v>1828.3</v>
      </c>
      <c r="E24" s="21">
        <v>2.58E-2</v>
      </c>
      <c r="F24" s="15">
        <v>4.9990079999999992E-3</v>
      </c>
      <c r="G24" s="15">
        <v>19.375999999999998</v>
      </c>
      <c r="H24" s="15">
        <v>4.999007999999999</v>
      </c>
    </row>
    <row r="25" spans="1:8" ht="15.5">
      <c r="A25" s="20" t="s">
        <v>14</v>
      </c>
      <c r="B25" s="21">
        <v>256.06036388290249</v>
      </c>
      <c r="C25" s="21">
        <v>2</v>
      </c>
      <c r="D25" s="21">
        <v>2017.7</v>
      </c>
      <c r="E25" s="21">
        <v>1.5900000000000001E-2</v>
      </c>
      <c r="F25" s="15">
        <v>4.07135978573815E-3</v>
      </c>
      <c r="G25" s="15">
        <v>25.606036388290249</v>
      </c>
      <c r="H25" s="15">
        <v>4.0713597857381503</v>
      </c>
    </row>
    <row r="26" spans="1:8" ht="15.5">
      <c r="A26" s="20" t="s">
        <v>14</v>
      </c>
      <c r="B26" s="21">
        <v>259.13028501900311</v>
      </c>
      <c r="C26" s="21">
        <v>4</v>
      </c>
      <c r="D26" s="21">
        <v>2010.7</v>
      </c>
      <c r="E26" s="21">
        <v>1.32E-2</v>
      </c>
      <c r="F26" s="15">
        <v>3.4205197622508409E-3</v>
      </c>
      <c r="G26" s="15">
        <v>25.91302850190031</v>
      </c>
      <c r="H26" s="15">
        <v>3.4205197622508408</v>
      </c>
    </row>
    <row r="27" spans="1:8" ht="15.5">
      <c r="A27" s="20" t="s">
        <v>14</v>
      </c>
      <c r="B27" s="21">
        <v>267.36414825772363</v>
      </c>
      <c r="C27" s="21">
        <v>6</v>
      </c>
      <c r="D27" s="21">
        <v>2000.9440199999999</v>
      </c>
      <c r="E27" s="21">
        <v>1.18278477235704E-2</v>
      </c>
      <c r="F27" s="15">
        <v>3.1623424323344558E-3</v>
      </c>
      <c r="G27" s="15">
        <v>26.736414825772364</v>
      </c>
      <c r="H27" s="15">
        <v>3.162342432334456</v>
      </c>
    </row>
    <row r="28" spans="1:8" ht="15.5">
      <c r="A28" s="20" t="s">
        <v>14</v>
      </c>
      <c r="B28" s="21">
        <v>259.92548762960945</v>
      </c>
      <c r="C28" s="21">
        <v>8</v>
      </c>
      <c r="D28" s="21">
        <v>1990.5</v>
      </c>
      <c r="E28" s="21">
        <v>8.9999999999999993E-3</v>
      </c>
      <c r="F28" s="15">
        <v>2.3393293886664846E-3</v>
      </c>
      <c r="G28" s="15">
        <v>25.992548762960944</v>
      </c>
      <c r="H28" s="15">
        <v>2.3393293886664845</v>
      </c>
    </row>
    <row r="29" spans="1:8" ht="15.5">
      <c r="A29" s="20" t="s">
        <v>14</v>
      </c>
      <c r="B29" s="21">
        <v>236.32042444618671</v>
      </c>
      <c r="C29" s="21">
        <v>10</v>
      </c>
      <c r="D29" s="21">
        <v>1979.4</v>
      </c>
      <c r="E29" s="21">
        <v>1.03E-2</v>
      </c>
      <c r="F29" s="15">
        <v>2.4341003717957229E-3</v>
      </c>
      <c r="G29" s="15">
        <v>23.632042444618669</v>
      </c>
      <c r="H29" s="15">
        <v>2.434100371795723</v>
      </c>
    </row>
    <row r="30" spans="1:8" ht="15.5">
      <c r="A30" s="20" t="s">
        <v>14</v>
      </c>
      <c r="B30" s="21">
        <v>269.36146373903858</v>
      </c>
      <c r="C30" s="21">
        <v>12</v>
      </c>
      <c r="D30" s="21">
        <v>1968.9</v>
      </c>
      <c r="E30" s="21">
        <v>1.14E-2</v>
      </c>
      <c r="F30" s="15">
        <v>3.0707206866250397E-3</v>
      </c>
      <c r="G30" s="15">
        <v>26.93614637390386</v>
      </c>
      <c r="H30" s="15">
        <v>3.0707206866250396</v>
      </c>
    </row>
    <row r="31" spans="1:8" ht="15.5">
      <c r="A31" s="20" t="s">
        <v>14</v>
      </c>
      <c r="B31" s="21">
        <v>240.83904243442123</v>
      </c>
      <c r="C31" s="21">
        <v>16</v>
      </c>
      <c r="D31" s="21">
        <v>1945.1</v>
      </c>
      <c r="E31" s="21">
        <v>9.4999999999999998E-3</v>
      </c>
      <c r="F31" s="15">
        <v>2.2879709031270014E-3</v>
      </c>
      <c r="G31" s="15">
        <v>24.083904243442124</v>
      </c>
      <c r="H31" s="15">
        <v>2.2879709031270012</v>
      </c>
    </row>
    <row r="32" spans="1:8" ht="15.5">
      <c r="A32" s="20" t="s">
        <v>14</v>
      </c>
      <c r="B32" s="21">
        <v>286.08477999677461</v>
      </c>
      <c r="C32" s="21">
        <v>22</v>
      </c>
      <c r="D32" s="21">
        <v>1901.7</v>
      </c>
      <c r="E32" s="21">
        <v>1.11E-2</v>
      </c>
      <c r="F32" s="15">
        <v>3.1755410579641986E-3</v>
      </c>
      <c r="G32" s="15">
        <v>28.608477999677461</v>
      </c>
      <c r="H32" s="15">
        <v>3.1755410579641987</v>
      </c>
    </row>
    <row r="33" spans="1:8" ht="15.5">
      <c r="A33" s="20" t="s">
        <v>12</v>
      </c>
      <c r="B33" s="21">
        <v>144.25406671688958</v>
      </c>
      <c r="C33" s="21">
        <v>2</v>
      </c>
      <c r="D33" s="21">
        <v>2017.8</v>
      </c>
      <c r="E33" s="21">
        <v>1.2800000000000001E-2</v>
      </c>
      <c r="F33" s="15">
        <v>1.8464520539761867E-3</v>
      </c>
      <c r="G33" s="15">
        <v>14.425406671688958</v>
      </c>
      <c r="H33" s="15">
        <v>1.8464520539761868</v>
      </c>
    </row>
    <row r="34" spans="1:8" ht="15.5">
      <c r="A34" s="20" t="s">
        <v>12</v>
      </c>
      <c r="B34" s="21">
        <v>231.66762460058786</v>
      </c>
      <c r="C34" s="21">
        <v>4</v>
      </c>
      <c r="D34" s="21">
        <v>2009.1</v>
      </c>
      <c r="E34" s="21">
        <v>1.0699999999999999E-2</v>
      </c>
      <c r="F34" s="15">
        <v>2.4788435832262899E-3</v>
      </c>
      <c r="G34" s="15">
        <v>23.166762460058784</v>
      </c>
      <c r="H34" s="15">
        <v>2.4788435832262898</v>
      </c>
    </row>
    <row r="35" spans="1:8" ht="15.5">
      <c r="A35" s="20" t="s">
        <v>12</v>
      </c>
      <c r="B35" s="21">
        <v>208.30525334230811</v>
      </c>
      <c r="C35" s="21">
        <v>6</v>
      </c>
      <c r="D35" s="21">
        <v>1998.2</v>
      </c>
      <c r="E35" s="21">
        <v>1.01E-2</v>
      </c>
      <c r="F35" s="15">
        <v>2.1038830587573115E-3</v>
      </c>
      <c r="G35" s="15">
        <v>20.83052533423081</v>
      </c>
      <c r="H35" s="15">
        <v>2.1038830587573116</v>
      </c>
    </row>
    <row r="36" spans="1:8" ht="15.5">
      <c r="A36" s="20" t="s">
        <v>12</v>
      </c>
      <c r="B36" s="21">
        <v>164.17589896851499</v>
      </c>
      <c r="C36" s="21">
        <v>8</v>
      </c>
      <c r="D36" s="21">
        <v>1987</v>
      </c>
      <c r="E36" s="21">
        <v>1.0999999999999999E-2</v>
      </c>
      <c r="F36" s="15">
        <v>1.8059348886536647E-3</v>
      </c>
      <c r="G36" s="15">
        <v>16.417589896851499</v>
      </c>
      <c r="H36" s="15">
        <v>1.8059348886536646</v>
      </c>
    </row>
    <row r="37" spans="1:8" ht="15.5">
      <c r="A37" s="20" t="s">
        <v>12</v>
      </c>
      <c r="B37" s="21">
        <v>192.70110090883205</v>
      </c>
      <c r="C37" s="21">
        <v>9</v>
      </c>
      <c r="D37" s="21">
        <v>1981.5</v>
      </c>
      <c r="E37" s="21">
        <v>1.1599999999999999E-2</v>
      </c>
      <c r="F37" s="15">
        <v>2.2353327705424515E-3</v>
      </c>
      <c r="G37" s="15">
        <v>19.270110090883204</v>
      </c>
      <c r="H37" s="15">
        <v>2.2353327705424513</v>
      </c>
    </row>
    <row r="38" spans="1:8" ht="15.5">
      <c r="A38" s="20" t="s">
        <v>12</v>
      </c>
      <c r="B38" s="21">
        <v>271.39408102619927</v>
      </c>
      <c r="C38" s="21">
        <v>11</v>
      </c>
      <c r="D38" s="21">
        <v>1970</v>
      </c>
      <c r="E38" s="21">
        <v>1.12E-2</v>
      </c>
      <c r="F38" s="15">
        <v>3.0396137074934319E-3</v>
      </c>
      <c r="G38" s="15">
        <v>27.139408102619928</v>
      </c>
      <c r="H38" s="15">
        <v>3.039613707493432</v>
      </c>
    </row>
    <row r="39" spans="1:8" ht="15.5">
      <c r="A39" s="20" t="s">
        <v>12</v>
      </c>
      <c r="B39" s="21">
        <v>269.89676423927693</v>
      </c>
      <c r="C39" s="21">
        <v>13</v>
      </c>
      <c r="D39" s="21">
        <v>1959</v>
      </c>
      <c r="E39" s="21">
        <v>1.23E-2</v>
      </c>
      <c r="F39" s="15">
        <v>3.3197302001431064E-3</v>
      </c>
      <c r="G39" s="15">
        <v>26.989676423927694</v>
      </c>
      <c r="H39" s="15">
        <v>3.3197302001431064</v>
      </c>
    </row>
    <row r="40" spans="1:8" ht="15.5">
      <c r="A40" s="20" t="s">
        <v>12</v>
      </c>
      <c r="B40" s="21">
        <v>221.38849441322785</v>
      </c>
      <c r="C40" s="21">
        <v>14</v>
      </c>
      <c r="D40" s="21">
        <v>1952.8</v>
      </c>
      <c r="E40" s="21">
        <v>1.1299999999999999E-2</v>
      </c>
      <c r="F40" s="15">
        <v>2.5016899868694747E-3</v>
      </c>
      <c r="G40" s="15">
        <v>22.138849441322783</v>
      </c>
      <c r="H40" s="15">
        <v>2.5016899868694749</v>
      </c>
    </row>
    <row r="41" spans="1:8" ht="15.5">
      <c r="A41" s="20" t="s">
        <v>12</v>
      </c>
      <c r="B41" s="21">
        <v>203.40883249375958</v>
      </c>
      <c r="C41" s="21">
        <v>15</v>
      </c>
      <c r="D41" s="21">
        <v>1948.2</v>
      </c>
      <c r="E41" s="21">
        <v>1.4999999999999999E-2</v>
      </c>
      <c r="F41" s="15">
        <v>3.0511324874063933E-3</v>
      </c>
      <c r="G41" s="15">
        <v>20.340883249375956</v>
      </c>
      <c r="H41" s="15">
        <v>3.0511324874063934</v>
      </c>
    </row>
    <row r="42" spans="1:8" ht="15.5">
      <c r="A42" s="20" t="s">
        <v>12</v>
      </c>
      <c r="B42" s="21">
        <v>228.95163694754601</v>
      </c>
      <c r="C42" s="21">
        <v>17</v>
      </c>
      <c r="D42" s="21">
        <v>1938.5</v>
      </c>
      <c r="E42" s="21">
        <v>1.4200000000000001E-2</v>
      </c>
      <c r="F42" s="15">
        <v>3.2511132446551533E-3</v>
      </c>
      <c r="G42" s="15">
        <v>22.895163694754601</v>
      </c>
      <c r="H42" s="15">
        <v>3.2511132446551532</v>
      </c>
    </row>
    <row r="43" spans="1:8" ht="15.5">
      <c r="A43" s="20" t="s">
        <v>12</v>
      </c>
      <c r="B43" s="21">
        <v>152.07036091823107</v>
      </c>
      <c r="C43" s="21">
        <v>19</v>
      </c>
      <c r="D43" s="21">
        <v>1927.6</v>
      </c>
      <c r="E43" s="21">
        <v>1.2699999999999999E-2</v>
      </c>
      <c r="F43" s="15">
        <v>1.9312935836615344E-3</v>
      </c>
      <c r="G43" s="15">
        <v>15.207036091823108</v>
      </c>
      <c r="H43" s="15">
        <v>1.9312935836615344</v>
      </c>
    </row>
    <row r="44" spans="1:8" ht="15.5">
      <c r="A44" s="20" t="s">
        <v>12</v>
      </c>
      <c r="B44" s="21">
        <v>194.61284391794504</v>
      </c>
      <c r="C44" s="21">
        <v>20</v>
      </c>
      <c r="D44" s="21">
        <v>1919.6</v>
      </c>
      <c r="E44" s="21">
        <v>9.4000000000000004E-3</v>
      </c>
      <c r="F44" s="15">
        <v>1.8293607328286833E-3</v>
      </c>
      <c r="G44" s="15">
        <v>19.461284391794504</v>
      </c>
      <c r="H44" s="15">
        <v>1.8293607328286834</v>
      </c>
    </row>
    <row r="45" spans="1:8" ht="15.5">
      <c r="A45" s="20" t="s">
        <v>12</v>
      </c>
      <c r="B45" s="21">
        <v>197.44140170659449</v>
      </c>
      <c r="C45" s="21">
        <v>21</v>
      </c>
      <c r="D45" s="21">
        <v>1911.7</v>
      </c>
      <c r="E45" s="21">
        <v>9.2999999999999992E-3</v>
      </c>
      <c r="F45" s="15">
        <v>1.8362050358713287E-3</v>
      </c>
      <c r="G45" s="15">
        <v>19.744140170659449</v>
      </c>
      <c r="H45" s="15">
        <v>1.8362050358713287</v>
      </c>
    </row>
    <row r="46" spans="1:8" ht="15.5">
      <c r="A46" s="20" t="s">
        <v>12</v>
      </c>
      <c r="B46" s="21">
        <v>163.2512477505565</v>
      </c>
      <c r="C46" s="21">
        <v>23</v>
      </c>
      <c r="D46" s="21">
        <v>1897.7</v>
      </c>
      <c r="E46" s="21">
        <v>1.1599999999999999E-2</v>
      </c>
      <c r="F46" s="15">
        <v>1.8937144739064552E-3</v>
      </c>
      <c r="G46" s="15">
        <v>16.325124775055649</v>
      </c>
      <c r="H46" s="15">
        <v>1.8937144739064553</v>
      </c>
    </row>
    <row r="47" spans="1:8" ht="15.5">
      <c r="A47" s="20" t="s">
        <v>12</v>
      </c>
      <c r="B47" s="21">
        <v>220.02544553568669</v>
      </c>
      <c r="C47" s="21">
        <v>25</v>
      </c>
      <c r="D47" s="21">
        <v>1889.3</v>
      </c>
      <c r="E47" s="21">
        <v>2.2700000000000001E-2</v>
      </c>
      <c r="F47" s="15">
        <v>4.9945776136600881E-3</v>
      </c>
      <c r="G47" s="15">
        <v>22.002544553568669</v>
      </c>
      <c r="H47" s="15">
        <v>4.9945776136600877</v>
      </c>
    </row>
    <row r="48" spans="1:8" ht="15.5">
      <c r="A48" s="20" t="s">
        <v>12</v>
      </c>
      <c r="B48" s="21">
        <v>201.67435814645904</v>
      </c>
      <c r="C48" s="21">
        <v>27</v>
      </c>
      <c r="D48" s="21">
        <v>1880.5</v>
      </c>
      <c r="E48" s="21">
        <v>1.6400000000000001E-2</v>
      </c>
      <c r="F48" s="15">
        <v>3.3074594736019285E-3</v>
      </c>
      <c r="G48" s="15">
        <v>20.167435814645906</v>
      </c>
      <c r="H48" s="15">
        <v>3.3074594736019285</v>
      </c>
    </row>
    <row r="49" spans="1:8" ht="15.5">
      <c r="A49" s="20" t="s">
        <v>12</v>
      </c>
      <c r="B49" s="21">
        <v>262.70948360093223</v>
      </c>
      <c r="C49" s="21">
        <v>28</v>
      </c>
      <c r="D49" s="21">
        <v>1876.1</v>
      </c>
      <c r="E49" s="21">
        <v>1.77E-2</v>
      </c>
      <c r="F49" s="15">
        <v>4.6499578597365004E-3</v>
      </c>
      <c r="G49" s="15">
        <v>26.270948360093222</v>
      </c>
      <c r="H49" s="15">
        <v>4.6499578597365003</v>
      </c>
    </row>
    <row r="50" spans="1:8" ht="15.5">
      <c r="A50" s="20" t="s">
        <v>11</v>
      </c>
      <c r="B50" s="21">
        <v>315.8774809632535</v>
      </c>
      <c r="C50" s="21">
        <v>2</v>
      </c>
      <c r="D50" s="9">
        <v>2014.5</v>
      </c>
      <c r="E50" s="9">
        <v>1.3599999999999999E-2</v>
      </c>
      <c r="F50" s="15">
        <v>4.2959337411002481E-3</v>
      </c>
      <c r="G50" s="15">
        <v>31.587748096325349</v>
      </c>
      <c r="H50" s="15">
        <v>4.2959337411002476</v>
      </c>
    </row>
    <row r="51" spans="1:8" ht="15.5">
      <c r="A51" s="20" t="s">
        <v>11</v>
      </c>
      <c r="B51" s="21">
        <v>342.32097974676526</v>
      </c>
      <c r="C51" s="21">
        <v>3</v>
      </c>
      <c r="D51" s="9">
        <v>2009.2</v>
      </c>
      <c r="E51" s="9">
        <v>1.41E-2</v>
      </c>
      <c r="F51" s="15">
        <v>4.8267258144293907E-3</v>
      </c>
      <c r="G51" s="15">
        <v>34.232097974676527</v>
      </c>
      <c r="H51" s="15">
        <v>4.8267258144293903</v>
      </c>
    </row>
    <row r="52" spans="1:8" ht="15.5">
      <c r="A52" s="20" t="s">
        <v>11</v>
      </c>
      <c r="B52" s="21">
        <v>333.59084990944524</v>
      </c>
      <c r="C52" s="21">
        <v>5</v>
      </c>
      <c r="D52" s="9">
        <v>1998.3</v>
      </c>
      <c r="E52" s="9">
        <v>1.52E-2</v>
      </c>
      <c r="F52" s="15">
        <v>5.0705809186235677E-3</v>
      </c>
      <c r="G52" s="15">
        <v>33.359084990944524</v>
      </c>
      <c r="H52" s="15">
        <v>5.070580918623568</v>
      </c>
    </row>
    <row r="53" spans="1:8" ht="15.5">
      <c r="A53" s="20" t="s">
        <v>11</v>
      </c>
      <c r="B53" s="21">
        <v>364.16249255979835</v>
      </c>
      <c r="C53" s="21">
        <v>7</v>
      </c>
      <c r="D53" s="9">
        <v>1984.5</v>
      </c>
      <c r="E53" s="9">
        <v>1.2E-2</v>
      </c>
      <c r="F53" s="15">
        <v>4.3699499107175809E-3</v>
      </c>
      <c r="G53" s="15">
        <v>36.416249255979835</v>
      </c>
      <c r="H53" s="15">
        <v>4.3699499107175805</v>
      </c>
    </row>
    <row r="54" spans="1:8" ht="15.5">
      <c r="A54" s="20" t="s">
        <v>11</v>
      </c>
      <c r="B54" s="21">
        <v>439.79400294997515</v>
      </c>
      <c r="C54" s="21">
        <v>9</v>
      </c>
      <c r="D54" s="9">
        <v>1969.7</v>
      </c>
      <c r="E54" s="9">
        <v>1.14E-2</v>
      </c>
      <c r="F54" s="15">
        <v>5.0136516336297173E-3</v>
      </c>
      <c r="G54" s="15">
        <v>43.979400294997518</v>
      </c>
      <c r="H54" s="15">
        <v>5.013651633629717</v>
      </c>
    </row>
    <row r="55" spans="1:8" ht="15.5">
      <c r="A55" s="20" t="s">
        <v>11</v>
      </c>
      <c r="B55" s="21">
        <v>404.54640752843079</v>
      </c>
      <c r="C55" s="21">
        <v>10</v>
      </c>
      <c r="D55" s="9">
        <v>1964</v>
      </c>
      <c r="E55" s="9">
        <v>1.5800000000000002E-2</v>
      </c>
      <c r="F55" s="15">
        <v>6.3918332389492072E-3</v>
      </c>
      <c r="G55" s="15">
        <v>40.454640752843076</v>
      </c>
      <c r="H55" s="15">
        <v>6.3918332389492072</v>
      </c>
    </row>
    <row r="56" spans="1:8" ht="15.5">
      <c r="A56" s="20" t="s">
        <v>11</v>
      </c>
      <c r="B56" s="21">
        <v>350.91577602179149</v>
      </c>
      <c r="C56" s="21">
        <v>11</v>
      </c>
      <c r="D56" s="9">
        <v>1957.4</v>
      </c>
      <c r="E56" s="9">
        <v>1.37E-2</v>
      </c>
      <c r="F56" s="15">
        <v>4.8075461314985432E-3</v>
      </c>
      <c r="G56" s="15">
        <v>35.09157760217915</v>
      </c>
      <c r="H56" s="15">
        <v>4.807546131498543</v>
      </c>
    </row>
    <row r="57" spans="1:8" ht="15.5">
      <c r="A57" s="20" t="s">
        <v>11</v>
      </c>
      <c r="B57" s="21">
        <v>431.57119573149811</v>
      </c>
      <c r="C57" s="21">
        <v>12</v>
      </c>
      <c r="D57" s="9">
        <v>1949.1</v>
      </c>
      <c r="E57" s="9">
        <v>1.1599999999999999E-2</v>
      </c>
      <c r="F57" s="15">
        <v>5.0062258704853778E-3</v>
      </c>
      <c r="G57" s="15">
        <v>43.157119573149814</v>
      </c>
      <c r="H57" s="15">
        <v>5.0062258704853777</v>
      </c>
    </row>
    <row r="58" spans="1:8" ht="15.5">
      <c r="A58" s="20" t="s">
        <v>11</v>
      </c>
      <c r="B58" s="21">
        <v>375.08845120936223</v>
      </c>
      <c r="C58" s="21">
        <v>13</v>
      </c>
      <c r="D58" s="9">
        <v>1942.3</v>
      </c>
      <c r="E58" s="9">
        <v>1.32E-2</v>
      </c>
      <c r="F58" s="15">
        <v>4.9511675559635818E-3</v>
      </c>
      <c r="G58" s="15">
        <v>37.508845120936222</v>
      </c>
      <c r="H58" s="15">
        <v>4.9511675559635817</v>
      </c>
    </row>
    <row r="59" spans="1:8" ht="15.5">
      <c r="A59" s="20" t="s">
        <v>11</v>
      </c>
      <c r="B59" s="21">
        <v>432.40836015467977</v>
      </c>
      <c r="C59" s="21">
        <v>14</v>
      </c>
      <c r="D59" s="9">
        <v>1933.4</v>
      </c>
      <c r="E59" s="9">
        <v>1.0500000000000001E-2</v>
      </c>
      <c r="F59" s="15">
        <v>4.5402877816241374E-3</v>
      </c>
      <c r="G59" s="15">
        <v>43.240836015467977</v>
      </c>
      <c r="H59" s="15">
        <v>4.5402877816241372</v>
      </c>
    </row>
    <row r="60" spans="1:8" ht="15.5">
      <c r="A60" s="20" t="s">
        <v>11</v>
      </c>
      <c r="B60" s="21">
        <v>419.05773964730105</v>
      </c>
      <c r="C60" s="21">
        <v>15</v>
      </c>
      <c r="D60" s="9">
        <v>1924</v>
      </c>
      <c r="E60" s="9">
        <v>9.7000000000000003E-3</v>
      </c>
      <c r="F60" s="15">
        <v>4.0648600745788206E-3</v>
      </c>
      <c r="G60" s="15">
        <v>41.905773964730102</v>
      </c>
      <c r="H60" s="15">
        <v>4.0648600745788208</v>
      </c>
    </row>
    <row r="61" spans="1:8" ht="15.5">
      <c r="A61" s="20" t="s">
        <v>11</v>
      </c>
      <c r="B61" s="21">
        <v>444.68653637146082</v>
      </c>
      <c r="C61" s="21">
        <v>16</v>
      </c>
      <c r="D61" s="9">
        <v>1915.2</v>
      </c>
      <c r="E61" s="9">
        <v>1.04E-2</v>
      </c>
      <c r="F61" s="15">
        <v>4.6247399782631928E-3</v>
      </c>
      <c r="G61" s="15">
        <v>44.468653637146083</v>
      </c>
      <c r="H61" s="15">
        <v>4.6247399782631931</v>
      </c>
    </row>
    <row r="62" spans="1:8" ht="15.5">
      <c r="A62" s="20" t="s">
        <v>11</v>
      </c>
      <c r="B62" s="21">
        <v>435.64398688311445</v>
      </c>
      <c r="C62" s="21">
        <v>18</v>
      </c>
      <c r="D62" s="9">
        <v>1894.5</v>
      </c>
      <c r="E62" s="9">
        <v>8.5000000000000006E-3</v>
      </c>
      <c r="F62" s="15">
        <v>3.7029738885064733E-3</v>
      </c>
      <c r="G62" s="15">
        <v>43.564398688311442</v>
      </c>
      <c r="H62" s="15">
        <v>3.7029738885064734</v>
      </c>
    </row>
    <row r="63" spans="1:8" ht="15.5">
      <c r="A63" s="20" t="s">
        <v>11</v>
      </c>
      <c r="B63" s="21">
        <v>345.50589773647647</v>
      </c>
      <c r="C63" s="21">
        <v>20</v>
      </c>
      <c r="D63" s="9">
        <v>1873.4</v>
      </c>
      <c r="E63" s="9">
        <v>8.8000000000000005E-3</v>
      </c>
      <c r="F63" s="15">
        <v>3.0404519000809932E-3</v>
      </c>
      <c r="G63" s="15">
        <v>34.550589773647644</v>
      </c>
      <c r="H63" s="15">
        <v>3.0404519000809933</v>
      </c>
    </row>
    <row r="64" spans="1:8" ht="15.5">
      <c r="A64" s="20" t="s">
        <v>11</v>
      </c>
      <c r="B64" s="21">
        <v>403.70556538630132</v>
      </c>
      <c r="C64" s="21">
        <v>21</v>
      </c>
      <c r="D64" s="9">
        <v>1862.1</v>
      </c>
      <c r="E64" s="9">
        <v>8.3000000000000001E-3</v>
      </c>
      <c r="F64" s="15">
        <v>3.3507561927063009E-3</v>
      </c>
      <c r="G64" s="15">
        <v>40.370556538630133</v>
      </c>
      <c r="H64" s="15">
        <v>3.3507561927063008</v>
      </c>
    </row>
    <row r="65" spans="1:8" ht="15.5">
      <c r="A65" s="20" t="s">
        <v>16</v>
      </c>
      <c r="B65" s="21">
        <v>92.673100934887131</v>
      </c>
      <c r="C65" s="21">
        <v>2</v>
      </c>
      <c r="D65" s="9">
        <v>2019.7</v>
      </c>
      <c r="E65" s="9">
        <v>1.11E-2</v>
      </c>
      <c r="F65" s="15">
        <v>1.0286714203772472E-3</v>
      </c>
      <c r="G65" s="15">
        <v>9.2673100934887138</v>
      </c>
      <c r="H65" s="15">
        <v>1.0286714203772471</v>
      </c>
    </row>
    <row r="66" spans="1:8" ht="15.5">
      <c r="A66" s="20" t="s">
        <v>16</v>
      </c>
      <c r="B66" s="21">
        <v>91.995853578471383</v>
      </c>
      <c r="C66" s="21">
        <v>8</v>
      </c>
      <c r="D66" s="9">
        <v>1999.8</v>
      </c>
      <c r="E66" s="9">
        <v>8.3000000000000001E-3</v>
      </c>
      <c r="F66" s="15">
        <v>7.6356558470131244E-4</v>
      </c>
      <c r="G66" s="15">
        <v>9.1995853578471376</v>
      </c>
      <c r="H66" s="15">
        <v>0.76356558470131242</v>
      </c>
    </row>
    <row r="67" spans="1:8" ht="15.5">
      <c r="A67" s="20" t="s">
        <v>16</v>
      </c>
      <c r="B67" s="21">
        <v>94.694994797554045</v>
      </c>
      <c r="C67" s="21">
        <v>10</v>
      </c>
      <c r="D67" s="9">
        <v>1988.5</v>
      </c>
      <c r="E67" s="9">
        <v>7.1000000000000004E-3</v>
      </c>
      <c r="F67" s="15">
        <v>6.7233446306263372E-4</v>
      </c>
      <c r="G67" s="15">
        <v>9.4694994797554042</v>
      </c>
      <c r="H67" s="15">
        <v>0.67233446306263367</v>
      </c>
    </row>
    <row r="68" spans="1:8" ht="15.5">
      <c r="A68" s="20" t="s">
        <v>16</v>
      </c>
      <c r="B68" s="21">
        <v>83.217445818995117</v>
      </c>
      <c r="C68" s="21">
        <v>12</v>
      </c>
      <c r="D68" s="9">
        <v>1973.8</v>
      </c>
      <c r="E68" s="9">
        <v>5.8999999999999999E-3</v>
      </c>
      <c r="F68" s="15">
        <v>4.909829303320712E-4</v>
      </c>
      <c r="G68" s="15">
        <v>8.3217445818995124</v>
      </c>
      <c r="H68" s="15">
        <v>0.49098293033207119</v>
      </c>
    </row>
    <row r="69" spans="1:8" ht="15.5">
      <c r="A69" s="20" t="s">
        <v>16</v>
      </c>
      <c r="B69" s="21">
        <v>61.552048278705527</v>
      </c>
      <c r="C69" s="21">
        <v>14</v>
      </c>
      <c r="D69" s="9">
        <v>1954.9</v>
      </c>
      <c r="E69" s="9">
        <v>4.7000000000000002E-3</v>
      </c>
      <c r="F69" s="15">
        <v>2.8929462690991601E-4</v>
      </c>
      <c r="G69" s="15">
        <v>6.1552048278705529</v>
      </c>
      <c r="H69" s="15">
        <v>0.28929462690991603</v>
      </c>
    </row>
    <row r="70" spans="1:8" ht="15.5">
      <c r="A70" s="20" t="s">
        <v>16</v>
      </c>
      <c r="B70" s="21">
        <v>78.764696981226408</v>
      </c>
      <c r="C70" s="21">
        <v>16</v>
      </c>
      <c r="D70" s="9">
        <v>1932.5</v>
      </c>
      <c r="E70" s="9">
        <v>3.8999999999999998E-3</v>
      </c>
      <c r="F70" s="15">
        <v>3.0718231822678295E-4</v>
      </c>
      <c r="G70" s="15">
        <v>7.8764696981226408</v>
      </c>
      <c r="H70" s="15">
        <v>0.30718231822678294</v>
      </c>
    </row>
    <row r="71" spans="1:8" ht="15.5">
      <c r="A71" s="20" t="s">
        <v>16</v>
      </c>
      <c r="B71" s="21">
        <v>83.565152822489068</v>
      </c>
      <c r="C71" s="21">
        <v>18</v>
      </c>
      <c r="D71" s="9">
        <v>1910.5</v>
      </c>
      <c r="E71" s="9">
        <v>4.0000000000000001E-3</v>
      </c>
      <c r="F71" s="15">
        <v>3.3426061128995628E-4</v>
      </c>
      <c r="G71" s="15">
        <v>8.3565152822489068</v>
      </c>
      <c r="H71" s="15">
        <v>0.33426061128995627</v>
      </c>
    </row>
    <row r="72" spans="1:8" ht="15.5">
      <c r="A72" s="20" t="s">
        <v>16</v>
      </c>
      <c r="B72" s="21">
        <v>80.237515670838263</v>
      </c>
      <c r="C72" s="21">
        <v>20</v>
      </c>
      <c r="D72" s="9">
        <v>1890.3</v>
      </c>
      <c r="E72" s="9">
        <v>3.8999999999999998E-3</v>
      </c>
      <c r="F72" s="15">
        <v>3.1292631111626924E-4</v>
      </c>
      <c r="G72" s="15">
        <v>8.023751567083826</v>
      </c>
      <c r="H72" s="15">
        <v>0.31292631111626923</v>
      </c>
    </row>
    <row r="73" spans="1:8" ht="15.5">
      <c r="A73" s="20" t="s">
        <v>10</v>
      </c>
      <c r="B73" s="21">
        <v>137.99</v>
      </c>
      <c r="C73" s="21">
        <v>2</v>
      </c>
      <c r="D73" s="9">
        <v>2019.2</v>
      </c>
      <c r="E73" s="9">
        <v>5.0799999999999998E-2</v>
      </c>
      <c r="F73" s="15">
        <v>7.0098920000000002E-3</v>
      </c>
      <c r="G73" s="15">
        <v>13.799000000000001</v>
      </c>
      <c r="H73" s="15">
        <v>7.0098919999999998</v>
      </c>
    </row>
    <row r="74" spans="1:8" ht="15.5">
      <c r="A74" s="20" t="s">
        <v>10</v>
      </c>
      <c r="B74" s="21">
        <v>142.44</v>
      </c>
      <c r="C74" s="21">
        <v>4</v>
      </c>
      <c r="D74" s="9">
        <v>2013.3</v>
      </c>
      <c r="E74" s="9">
        <v>4.8599999999999997E-2</v>
      </c>
      <c r="F74" s="15">
        <v>6.9225839999999999E-3</v>
      </c>
      <c r="G74" s="15">
        <v>14.244</v>
      </c>
      <c r="H74" s="15">
        <v>6.9225839999999996</v>
      </c>
    </row>
    <row r="75" spans="1:8" ht="15.5">
      <c r="A75" s="20" t="s">
        <v>10</v>
      </c>
      <c r="B75" s="21">
        <v>131.31</v>
      </c>
      <c r="C75" s="21">
        <v>6</v>
      </c>
      <c r="D75" s="9">
        <v>2004.3</v>
      </c>
      <c r="E75" s="9">
        <v>3.9300000000000002E-2</v>
      </c>
      <c r="F75" s="15">
        <v>5.1604830000000004E-3</v>
      </c>
      <c r="G75" s="15">
        <v>13.131</v>
      </c>
      <c r="H75" s="15">
        <v>5.1604830000000002</v>
      </c>
    </row>
    <row r="76" spans="1:8" ht="15.5">
      <c r="A76" s="20" t="s">
        <v>10</v>
      </c>
      <c r="B76" s="21">
        <v>132.46</v>
      </c>
      <c r="C76" s="21">
        <v>7</v>
      </c>
      <c r="D76" s="9">
        <v>1998.4</v>
      </c>
      <c r="E76" s="9">
        <v>3.5099999999999999E-2</v>
      </c>
      <c r="F76" s="15">
        <v>4.6493459999999995E-3</v>
      </c>
      <c r="G76" s="15">
        <v>13.246</v>
      </c>
      <c r="H76" s="15">
        <v>4.6493459999999995</v>
      </c>
    </row>
    <row r="77" spans="1:8" ht="15.5">
      <c r="A77" s="20" t="s">
        <v>10</v>
      </c>
      <c r="B77" s="21">
        <v>117.43</v>
      </c>
      <c r="C77" s="21">
        <v>9</v>
      </c>
      <c r="D77" s="9">
        <v>1983.6</v>
      </c>
      <c r="E77" s="9">
        <v>2.63E-2</v>
      </c>
      <c r="F77" s="15">
        <v>3.0884090000000003E-3</v>
      </c>
      <c r="G77" s="15">
        <v>11.743</v>
      </c>
      <c r="H77" s="15">
        <v>3.0884090000000004</v>
      </c>
    </row>
    <row r="78" spans="1:8" ht="15.5">
      <c r="A78" s="20" t="s">
        <v>10</v>
      </c>
      <c r="B78" s="21">
        <v>110.19</v>
      </c>
      <c r="C78" s="21">
        <v>11</v>
      </c>
      <c r="D78" s="9">
        <v>1965</v>
      </c>
      <c r="E78" s="9">
        <v>2.3800000000000002E-2</v>
      </c>
      <c r="F78" s="15">
        <v>2.622522E-3</v>
      </c>
      <c r="G78" s="15">
        <v>11.019</v>
      </c>
      <c r="H78" s="15">
        <v>2.622522</v>
      </c>
    </row>
    <row r="79" spans="1:8" ht="15.5">
      <c r="A79" s="20" t="s">
        <v>10</v>
      </c>
      <c r="B79" s="21">
        <v>98.67</v>
      </c>
      <c r="C79" s="21">
        <v>12</v>
      </c>
      <c r="D79" s="9">
        <v>1955</v>
      </c>
      <c r="E79" s="9">
        <v>2.4500000000000001E-2</v>
      </c>
      <c r="F79" s="15">
        <v>2.4174150000000004E-3</v>
      </c>
      <c r="G79" s="15">
        <v>9.8670000000000009</v>
      </c>
      <c r="H79" s="15">
        <v>2.4174150000000005</v>
      </c>
    </row>
    <row r="80" spans="1:8" ht="15.5">
      <c r="A80" s="20" t="s">
        <v>10</v>
      </c>
      <c r="B80" s="21">
        <v>108.17</v>
      </c>
      <c r="C80" s="21">
        <v>13</v>
      </c>
      <c r="D80" s="9">
        <v>1946</v>
      </c>
      <c r="E80" s="9">
        <v>2.6700000000000002E-2</v>
      </c>
      <c r="F80" s="15">
        <v>2.8881390000000001E-3</v>
      </c>
      <c r="G80" s="15">
        <v>10.817</v>
      </c>
      <c r="H80" s="15">
        <v>2.8881390000000002</v>
      </c>
    </row>
    <row r="81" spans="1:8" ht="15.5">
      <c r="A81" s="20" t="s">
        <v>10</v>
      </c>
      <c r="B81" s="21">
        <v>119.77</v>
      </c>
      <c r="C81" s="21">
        <v>14</v>
      </c>
      <c r="D81" s="9">
        <v>1934.1</v>
      </c>
      <c r="E81" s="9">
        <v>2.0799999999999999E-2</v>
      </c>
      <c r="F81" s="15">
        <v>2.4912160000000001E-3</v>
      </c>
      <c r="G81" s="15">
        <v>11.977</v>
      </c>
      <c r="H81" s="15">
        <v>2.4912160000000001</v>
      </c>
    </row>
    <row r="82" spans="1:8" ht="15.5">
      <c r="A82" s="20" t="s">
        <v>10</v>
      </c>
      <c r="B82" s="21">
        <v>112.77</v>
      </c>
      <c r="C82" s="21">
        <v>15</v>
      </c>
      <c r="D82" s="9">
        <v>1924.2</v>
      </c>
      <c r="E82" s="9">
        <v>2.5000000000000001E-2</v>
      </c>
      <c r="F82" s="15">
        <v>2.8192500000000001E-3</v>
      </c>
      <c r="G82" s="15">
        <v>11.276999999999999</v>
      </c>
      <c r="H82" s="15">
        <v>2.8192500000000003</v>
      </c>
    </row>
    <row r="83" spans="1:8" ht="15.5">
      <c r="A83" s="20" t="s">
        <v>10</v>
      </c>
      <c r="B83" s="21">
        <v>114.21</v>
      </c>
      <c r="C83" s="21">
        <v>16</v>
      </c>
      <c r="D83" s="9">
        <v>1915.7</v>
      </c>
      <c r="E83" s="9">
        <v>2.9399999999999999E-2</v>
      </c>
      <c r="F83" s="15">
        <v>3.3577739999999996E-3</v>
      </c>
      <c r="G83" s="15">
        <v>11.420999999999999</v>
      </c>
      <c r="H83" s="15">
        <v>3.3577739999999996</v>
      </c>
    </row>
    <row r="84" spans="1:8" ht="15.5">
      <c r="A84" s="20" t="s">
        <v>10</v>
      </c>
      <c r="B84" s="21">
        <v>118.83</v>
      </c>
      <c r="C84" s="21">
        <v>17</v>
      </c>
      <c r="D84" s="9">
        <v>1907.1</v>
      </c>
      <c r="E84" s="9">
        <v>2.98E-2</v>
      </c>
      <c r="F84" s="15">
        <v>3.541134E-3</v>
      </c>
      <c r="G84" s="15">
        <v>11.882999999999999</v>
      </c>
      <c r="H84" s="15">
        <v>3.541134</v>
      </c>
    </row>
    <row r="85" spans="1:8" ht="15.5">
      <c r="A85" s="20" t="s">
        <v>10</v>
      </c>
      <c r="B85" s="21">
        <v>118.07</v>
      </c>
      <c r="C85" s="21">
        <v>18</v>
      </c>
      <c r="D85" s="9">
        <v>1898.2</v>
      </c>
      <c r="E85" s="9">
        <v>2.9899999999999999E-2</v>
      </c>
      <c r="F85" s="15">
        <v>3.5302929999999999E-3</v>
      </c>
      <c r="G85" s="15">
        <v>11.806999999999999</v>
      </c>
      <c r="H85" s="15">
        <v>3.5302929999999999</v>
      </c>
    </row>
    <row r="86" spans="1:8" ht="15.5">
      <c r="A86" s="20" t="s">
        <v>10</v>
      </c>
      <c r="B86" s="21">
        <v>119.7</v>
      </c>
      <c r="C86" s="21">
        <v>20</v>
      </c>
      <c r="D86" s="9">
        <v>1877.4</v>
      </c>
      <c r="E86" s="9">
        <v>2.3599999999999999E-2</v>
      </c>
      <c r="F86" s="15">
        <v>2.8249199999999999E-3</v>
      </c>
      <c r="G86" s="15">
        <v>11.97</v>
      </c>
      <c r="H86" s="15">
        <v>2.8249199999999997</v>
      </c>
    </row>
    <row r="87" spans="1:8" ht="15.5">
      <c r="A87" s="20" t="s">
        <v>10</v>
      </c>
      <c r="B87" s="21">
        <v>127.1</v>
      </c>
      <c r="C87" s="21">
        <v>22</v>
      </c>
      <c r="D87" s="9">
        <v>1854.5</v>
      </c>
      <c r="E87" s="9">
        <v>2.4299999999999999E-2</v>
      </c>
      <c r="F87" s="15">
        <v>3.0885299999999995E-3</v>
      </c>
      <c r="G87" s="15">
        <v>12.709999999999999</v>
      </c>
      <c r="H87" s="15">
        <v>3.0885299999999996</v>
      </c>
    </row>
    <row r="88" spans="1:8" ht="15.5">
      <c r="A88" s="20" t="s">
        <v>9</v>
      </c>
      <c r="B88" s="21">
        <v>52.25</v>
      </c>
      <c r="C88" s="21">
        <v>2</v>
      </c>
      <c r="D88" s="9">
        <v>2022</v>
      </c>
      <c r="E88" s="9">
        <v>3.4000000000000002E-2</v>
      </c>
      <c r="F88" s="15">
        <v>1.7765000000000001E-3</v>
      </c>
      <c r="G88" s="15">
        <v>5.2249999999999996</v>
      </c>
      <c r="H88" s="15">
        <v>1.7765000000000002</v>
      </c>
    </row>
    <row r="89" spans="1:8" ht="15.5">
      <c r="A89" s="20" t="s">
        <v>9</v>
      </c>
      <c r="B89" s="21">
        <v>49.09</v>
      </c>
      <c r="C89" s="21">
        <v>32</v>
      </c>
      <c r="D89" s="9">
        <v>1978.7</v>
      </c>
      <c r="E89" s="9">
        <v>1.46E-2</v>
      </c>
      <c r="F89" s="15">
        <v>7.1671400000000002E-4</v>
      </c>
      <c r="G89" s="15">
        <v>4.9090000000000007</v>
      </c>
      <c r="H89" s="15">
        <v>0.71671400000000007</v>
      </c>
    </row>
    <row r="90" spans="1:8" ht="15.5">
      <c r="A90" s="20" t="s">
        <v>9</v>
      </c>
      <c r="B90" s="21">
        <v>71.66</v>
      </c>
      <c r="C90" s="21">
        <v>47</v>
      </c>
      <c r="D90" s="9">
        <v>1916.7</v>
      </c>
      <c r="E90" s="9">
        <v>7.7999999999999996E-3</v>
      </c>
      <c r="F90" s="15">
        <v>5.5894799999999998E-4</v>
      </c>
      <c r="G90" s="15">
        <v>7.1659999999999995</v>
      </c>
      <c r="H90" s="15">
        <v>0.558948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20.7265625" hidden="1" customWidth="1"/>
    <col min="3" max="3" width="15.81640625" customWidth="1"/>
    <col min="4" max="4" width="12.453125" customWidth="1"/>
    <col min="5" max="5" width="15.7265625" customWidth="1"/>
    <col min="6" max="7" width="8.7265625" customWidth="1"/>
    <col min="8" max="8" width="12.54296875" customWidth="1"/>
    <col min="9" max="26" width="8.7265625" customWidth="1"/>
  </cols>
  <sheetData>
    <row r="1" spans="1:9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4" t="s">
        <v>7</v>
      </c>
      <c r="I1" s="5" t="s">
        <v>8</v>
      </c>
    </row>
    <row r="2" spans="1:9" ht="14.25" customHeight="1">
      <c r="A2" s="6" t="s">
        <v>9</v>
      </c>
      <c r="B2" s="6">
        <v>52.248948904373719</v>
      </c>
      <c r="C2" s="6">
        <v>2</v>
      </c>
      <c r="D2" s="6">
        <v>2020.5390359999999</v>
      </c>
      <c r="E2" s="6">
        <v>3.3459141166465499E-2</v>
      </c>
      <c r="F2" s="5">
        <v>1.7482049571908831E-3</v>
      </c>
      <c r="G2" s="5">
        <v>5.2248948904373718</v>
      </c>
      <c r="H2" s="5">
        <v>1.7482049571908831</v>
      </c>
    </row>
    <row r="3" spans="1:9" ht="14.25" customHeight="1">
      <c r="A3" s="6" t="s">
        <v>9</v>
      </c>
      <c r="B3" s="6">
        <v>43.763231335547658</v>
      </c>
      <c r="C3" s="6">
        <v>9</v>
      </c>
      <c r="D3" s="6">
        <v>2017.9476320000001</v>
      </c>
      <c r="E3" s="6">
        <v>2.7939185689916698E-2</v>
      </c>
      <c r="F3" s="5">
        <v>1.2227090466746472E-3</v>
      </c>
      <c r="G3" s="5">
        <v>4.3763231335547657</v>
      </c>
      <c r="H3" s="5">
        <v>1.2227090466746473</v>
      </c>
    </row>
    <row r="4" spans="1:9" ht="14.25" customHeight="1">
      <c r="A4" s="6" t="s">
        <v>9</v>
      </c>
      <c r="B4" s="6">
        <v>37.677079805140565</v>
      </c>
      <c r="C4" s="6">
        <v>15</v>
      </c>
      <c r="D4" s="6">
        <v>2012.12842</v>
      </c>
      <c r="E4" s="6">
        <v>2.3725145888529101E-2</v>
      </c>
      <c r="F4" s="5">
        <v>8.9389421503071405E-4</v>
      </c>
      <c r="G4" s="5">
        <v>3.7677079805140563</v>
      </c>
      <c r="H4" s="5">
        <v>0.89389421503071353</v>
      </c>
    </row>
    <row r="5" spans="1:9" ht="14.25" customHeight="1">
      <c r="A5" s="6" t="s">
        <v>9</v>
      </c>
      <c r="B5" s="6">
        <v>49.872529751194143</v>
      </c>
      <c r="C5" s="6">
        <v>21</v>
      </c>
      <c r="D5" s="6">
        <v>2003.1731319999999</v>
      </c>
      <c r="E5" s="6">
        <v>2.0061648953593001E-2</v>
      </c>
      <c r="F5" s="5">
        <v>1.0005251842960796E-3</v>
      </c>
      <c r="G5" s="5">
        <v>4.9872529751194143</v>
      </c>
      <c r="H5" s="5">
        <v>1.0005251842960796</v>
      </c>
    </row>
    <row r="6" spans="1:9" ht="14.25" customHeight="1">
      <c r="A6" s="6" t="s">
        <v>9</v>
      </c>
      <c r="B6" s="6">
        <v>40.069475676003364</v>
      </c>
      <c r="C6" s="6">
        <v>24</v>
      </c>
      <c r="D6" s="6">
        <v>1997.394908</v>
      </c>
      <c r="E6" s="6">
        <v>1.8395871177786401E-2</v>
      </c>
      <c r="F6" s="5">
        <v>7.3711291269720357E-4</v>
      </c>
      <c r="G6" s="5">
        <v>4.0069475676003368</v>
      </c>
      <c r="H6" s="5">
        <v>0.73711291269720358</v>
      </c>
    </row>
    <row r="7" spans="1:9" ht="14.25" customHeight="1">
      <c r="A7" s="6" t="s">
        <v>9</v>
      </c>
      <c r="B7" s="6">
        <v>47.761508539908</v>
      </c>
      <c r="C7" s="6">
        <v>25</v>
      </c>
      <c r="D7" s="6">
        <v>1995.253103</v>
      </c>
      <c r="E7" s="6">
        <v>1.7857095150775E-2</v>
      </c>
      <c r="F7" s="5">
        <v>8.5288180254168989E-4</v>
      </c>
      <c r="G7" s="5">
        <v>4.7761508539908002</v>
      </c>
      <c r="H7" s="5">
        <v>0.85288180254168988</v>
      </c>
    </row>
    <row r="8" spans="1:9" ht="14.25" customHeight="1">
      <c r="A8" s="6" t="s">
        <v>9</v>
      </c>
      <c r="B8" s="6">
        <v>56.699646556981257</v>
      </c>
      <c r="C8" s="6">
        <v>28</v>
      </c>
      <c r="D8" s="6">
        <v>1988.156189</v>
      </c>
      <c r="E8" s="6">
        <v>1.62264868624994E-2</v>
      </c>
      <c r="F8" s="5">
        <v>9.2003606996521575E-4</v>
      </c>
      <c r="G8" s="5">
        <v>5.6699646556981254</v>
      </c>
      <c r="H8" s="5">
        <v>0.9200360699652157</v>
      </c>
    </row>
    <row r="9" spans="1:9" ht="14.25" customHeight="1">
      <c r="A9" s="6" t="s">
        <v>9</v>
      </c>
      <c r="B9" s="6">
        <v>55.450831331329532</v>
      </c>
      <c r="C9" s="6">
        <v>30</v>
      </c>
      <c r="D9" s="6">
        <v>1982.882775</v>
      </c>
      <c r="E9" s="6">
        <v>1.50928171820645E-2</v>
      </c>
      <c r="F9" s="5">
        <v>8.3690925987725084E-4</v>
      </c>
      <c r="G9" s="5">
        <v>5.5450831331329535</v>
      </c>
      <c r="H9" s="5">
        <v>0.83690925987725084</v>
      </c>
    </row>
    <row r="10" spans="1:9" ht="14.25" customHeight="1">
      <c r="A10" s="6" t="s">
        <v>9</v>
      </c>
      <c r="B10" s="6">
        <v>49.086466123279891</v>
      </c>
      <c r="C10" s="6">
        <v>32</v>
      </c>
      <c r="D10" s="6">
        <v>1977.1735759999999</v>
      </c>
      <c r="E10" s="6">
        <v>1.3985085804782599E-2</v>
      </c>
      <c r="F10" s="5">
        <v>6.8647844058762348E-4</v>
      </c>
      <c r="G10" s="5">
        <v>4.9086466123279893</v>
      </c>
      <c r="H10" s="5">
        <v>0.68647844058762353</v>
      </c>
    </row>
    <row r="11" spans="1:9" ht="14.25" customHeight="1">
      <c r="A11" s="6" t="s">
        <v>9</v>
      </c>
      <c r="B11" s="6">
        <v>57.638260745448271</v>
      </c>
      <c r="C11" s="6">
        <v>34</v>
      </c>
      <c r="D11" s="6">
        <v>1971.0247380000001</v>
      </c>
      <c r="E11" s="6">
        <v>1.2964853091938599E-2</v>
      </c>
      <c r="F11" s="5">
        <v>7.4727158303958816E-4</v>
      </c>
      <c r="G11" s="5">
        <v>5.7638260745448271</v>
      </c>
      <c r="H11" s="5">
        <v>0.74727158303958818</v>
      </c>
    </row>
    <row r="12" spans="1:9" ht="14.25" customHeight="1">
      <c r="A12" s="6" t="s">
        <v>9</v>
      </c>
      <c r="B12" s="6">
        <v>39.202193091952587</v>
      </c>
      <c r="C12" s="6">
        <v>37</v>
      </c>
      <c r="D12" s="6">
        <v>1960.63876</v>
      </c>
      <c r="E12" s="6">
        <v>1.1545726908211301E-2</v>
      </c>
      <c r="F12" s="5">
        <v>4.5261781564265215E-4</v>
      </c>
      <c r="G12" s="5">
        <v>3.9202193091952586</v>
      </c>
      <c r="H12" s="5">
        <v>0.45261781564265213</v>
      </c>
    </row>
    <row r="13" spans="1:9" ht="14.25" customHeight="1">
      <c r="A13" s="6" t="s">
        <v>9</v>
      </c>
      <c r="B13" s="6">
        <v>45.498730945004688</v>
      </c>
      <c r="C13" s="6">
        <v>42</v>
      </c>
      <c r="D13" s="6">
        <v>1940.9174029999999</v>
      </c>
      <c r="E13" s="6">
        <v>9.4792549424161793E-3</v>
      </c>
      <c r="F13" s="5">
        <v>4.3129407018409962E-4</v>
      </c>
      <c r="G13" s="5">
        <v>4.5498730945004686</v>
      </c>
      <c r="H13" s="5">
        <v>0.4312940701840996</v>
      </c>
    </row>
    <row r="14" spans="1:9" ht="14.25" customHeight="1">
      <c r="A14" s="6" t="s">
        <v>9</v>
      </c>
      <c r="B14" s="6">
        <v>71.659131388689048</v>
      </c>
      <c r="C14" s="6">
        <v>47</v>
      </c>
      <c r="D14" s="6">
        <v>1919.7018399999999</v>
      </c>
      <c r="E14" s="6">
        <v>8.9116928269927093E-3</v>
      </c>
      <c r="F14" s="5">
        <v>6.386041671851084E-4</v>
      </c>
      <c r="G14" s="5">
        <v>7.1659131388689046</v>
      </c>
      <c r="H14" s="5">
        <v>0.63860416718510837</v>
      </c>
    </row>
    <row r="15" spans="1:9" ht="14.25" customHeight="1">
      <c r="A15" s="6" t="s">
        <v>9</v>
      </c>
      <c r="B15" s="6">
        <v>67.326671381368826</v>
      </c>
      <c r="C15" s="6">
        <v>51</v>
      </c>
      <c r="D15" s="6">
        <v>1901.894955</v>
      </c>
      <c r="E15" s="6">
        <v>8.3376239818931299E-3</v>
      </c>
      <c r="F15" s="5">
        <v>5.6134446993033865E-4</v>
      </c>
      <c r="G15" s="5">
        <v>6.7326671381368826</v>
      </c>
      <c r="H15" s="5">
        <v>0.5613444699303386</v>
      </c>
    </row>
    <row r="16" spans="1:9" ht="14.25" customHeight="1">
      <c r="A16" s="6" t="s">
        <v>9</v>
      </c>
      <c r="B16" s="6">
        <v>43.525994211160224</v>
      </c>
      <c r="C16" s="6">
        <v>55</v>
      </c>
      <c r="D16" s="6">
        <v>1883.4971860000001</v>
      </c>
      <c r="E16" s="6">
        <v>7.4234817971694702E-3</v>
      </c>
      <c r="F16" s="5">
        <v>3.2311442573025167E-4</v>
      </c>
      <c r="G16" s="5">
        <v>4.3525994211160226</v>
      </c>
      <c r="H16" s="5">
        <v>0.32311442573025168</v>
      </c>
    </row>
    <row r="17" spans="1:8" ht="14.25" customHeight="1">
      <c r="A17" s="6" t="s">
        <v>10</v>
      </c>
      <c r="B17" s="6">
        <v>137.98736545563193</v>
      </c>
      <c r="C17" s="6">
        <v>2</v>
      </c>
      <c r="D17" s="6">
        <v>2019.2797969999999</v>
      </c>
      <c r="E17" s="6">
        <v>5.2926933484003298E-2</v>
      </c>
      <c r="F17" s="5">
        <v>7.3032481131030851E-3</v>
      </c>
      <c r="G17" s="5">
        <v>13.798736545563193</v>
      </c>
      <c r="H17" s="5">
        <v>7.3032481131030851</v>
      </c>
    </row>
    <row r="18" spans="1:8" ht="14.25" customHeight="1">
      <c r="A18" s="6" t="s">
        <v>10</v>
      </c>
      <c r="B18" s="6">
        <v>142.44126341262185</v>
      </c>
      <c r="C18" s="6">
        <v>4</v>
      </c>
      <c r="D18" s="6">
        <v>2013.3719530000001</v>
      </c>
      <c r="E18" s="6">
        <v>4.5194884883584301E-2</v>
      </c>
      <c r="F18" s="5">
        <v>6.4376165026057523E-3</v>
      </c>
      <c r="G18" s="5">
        <v>14.244126341262184</v>
      </c>
      <c r="H18" s="5">
        <v>6.4376165026057519</v>
      </c>
    </row>
    <row r="19" spans="1:8" ht="14.25" customHeight="1">
      <c r="A19" s="6" t="s">
        <v>10</v>
      </c>
      <c r="B19" s="6">
        <v>131.31446088879363</v>
      </c>
      <c r="C19" s="6">
        <v>6</v>
      </c>
      <c r="D19" s="6">
        <v>2003.9606100000001</v>
      </c>
      <c r="E19" s="6">
        <v>3.79693366441878E-2</v>
      </c>
      <c r="F19" s="5">
        <v>4.9859229717366385E-3</v>
      </c>
      <c r="G19" s="5">
        <v>13.131446088879363</v>
      </c>
      <c r="H19" s="5">
        <v>4.9859229717366382</v>
      </c>
    </row>
    <row r="20" spans="1:8" ht="14.25" customHeight="1">
      <c r="A20" s="6" t="s">
        <v>10</v>
      </c>
      <c r="B20" s="6">
        <v>132.45972728024688</v>
      </c>
      <c r="C20" s="6">
        <v>7</v>
      </c>
      <c r="D20" s="6">
        <v>1997.9893119999999</v>
      </c>
      <c r="E20" s="6">
        <v>3.4718810381077402E-2</v>
      </c>
      <c r="F20" s="5">
        <v>4.5988441545721168E-3</v>
      </c>
      <c r="G20" s="5">
        <v>13.245972728024688</v>
      </c>
      <c r="H20" s="5">
        <v>4.5988441545721166</v>
      </c>
    </row>
    <row r="21" spans="1:8" ht="14.25" customHeight="1">
      <c r="A21" s="6" t="s">
        <v>10</v>
      </c>
      <c r="B21" s="6">
        <v>117.42758656520004</v>
      </c>
      <c r="C21" s="6">
        <v>9</v>
      </c>
      <c r="D21" s="6">
        <v>1982.839821</v>
      </c>
      <c r="E21" s="6">
        <v>2.8523371359463801E-2</v>
      </c>
      <c r="F21" s="5">
        <v>3.3494306594447831E-3</v>
      </c>
      <c r="G21" s="5">
        <v>11.742758656520005</v>
      </c>
      <c r="H21" s="5">
        <v>3.3494306594447831</v>
      </c>
    </row>
    <row r="22" spans="1:8" ht="14.25" customHeight="1">
      <c r="A22" s="6" t="s">
        <v>10</v>
      </c>
      <c r="B22" s="6">
        <v>110.18849775353996</v>
      </c>
      <c r="C22" s="6">
        <v>11</v>
      </c>
      <c r="D22" s="6">
        <v>1964.8502370000001</v>
      </c>
      <c r="E22" s="6">
        <v>2.42989729745147E-2</v>
      </c>
      <c r="F22" s="5">
        <v>2.6774673290156413E-3</v>
      </c>
      <c r="G22" s="5">
        <v>11.018849775353996</v>
      </c>
      <c r="H22" s="5">
        <v>2.6774673290156414</v>
      </c>
    </row>
    <row r="23" spans="1:8" ht="14.25" customHeight="1">
      <c r="A23" s="6" t="s">
        <v>10</v>
      </c>
      <c r="B23" s="6">
        <v>98.666214764817411</v>
      </c>
      <c r="C23" s="6">
        <v>12</v>
      </c>
      <c r="D23" s="6">
        <v>1954.992992</v>
      </c>
      <c r="E23" s="6">
        <v>2.3761341162760099E-2</v>
      </c>
      <c r="F23" s="5">
        <v>2.3444415902649841E-3</v>
      </c>
      <c r="G23" s="5">
        <v>9.8666214764817415</v>
      </c>
      <c r="H23" s="5">
        <v>2.3444415902649842</v>
      </c>
    </row>
    <row r="24" spans="1:8" ht="14.25" customHeight="1">
      <c r="A24" s="6" t="s">
        <v>10</v>
      </c>
      <c r="B24" s="6">
        <v>108.17488383381367</v>
      </c>
      <c r="C24" s="6">
        <v>13</v>
      </c>
      <c r="D24" s="6">
        <v>1944.89455</v>
      </c>
      <c r="E24" s="6">
        <v>2.3913369574881702E-2</v>
      </c>
      <c r="F24" s="5">
        <v>2.5868259758378823E-3</v>
      </c>
      <c r="G24" s="5">
        <v>10.817488383381367</v>
      </c>
      <c r="H24" s="5">
        <v>2.5868259758378822</v>
      </c>
    </row>
    <row r="25" spans="1:8" ht="14.25" customHeight="1">
      <c r="A25" s="6" t="s">
        <v>10</v>
      </c>
      <c r="B25" s="6">
        <v>119.77378809696903</v>
      </c>
      <c r="C25" s="6">
        <v>14</v>
      </c>
      <c r="D25" s="6">
        <v>1935.0915030000001</v>
      </c>
      <c r="E25" s="6">
        <v>2.5062243548490501E-2</v>
      </c>
      <c r="F25" s="5">
        <v>3.0017998480115302E-3</v>
      </c>
      <c r="G25" s="5">
        <v>11.977378809696903</v>
      </c>
      <c r="H25" s="5">
        <v>3.0017998480115304</v>
      </c>
    </row>
    <row r="26" spans="1:8" ht="14.25" customHeight="1">
      <c r="A26" s="6" t="s">
        <v>10</v>
      </c>
      <c r="B26" s="6">
        <v>112.77353447528627</v>
      </c>
      <c r="C26" s="6">
        <v>15</v>
      </c>
      <c r="D26" s="6">
        <v>1925.334836</v>
      </c>
      <c r="E26" s="6">
        <v>2.6423487053634499E-2</v>
      </c>
      <c r="F26" s="5">
        <v>2.9798700282003304E-3</v>
      </c>
      <c r="G26" s="5">
        <v>11.277353447528627</v>
      </c>
      <c r="H26" s="5">
        <v>2.9798700282003305</v>
      </c>
    </row>
    <row r="27" spans="1:8" ht="14.25" customHeight="1">
      <c r="A27" s="6" t="s">
        <v>10</v>
      </c>
      <c r="B27" s="6">
        <v>114.20753093525634</v>
      </c>
      <c r="C27" s="6">
        <v>16</v>
      </c>
      <c r="D27" s="6">
        <v>1915.962667</v>
      </c>
      <c r="E27" s="6">
        <v>2.7300358538398E-2</v>
      </c>
      <c r="F27" s="5">
        <v>3.1179065423176792E-3</v>
      </c>
      <c r="G27" s="5">
        <v>11.420753093525635</v>
      </c>
      <c r="H27" s="5">
        <v>3.1179065423176793</v>
      </c>
    </row>
    <row r="28" spans="1:8" ht="14.25" customHeight="1">
      <c r="A28" s="6" t="s">
        <v>10</v>
      </c>
      <c r="B28" s="6">
        <v>118.83469950534949</v>
      </c>
      <c r="C28" s="6">
        <v>17</v>
      </c>
      <c r="D28" s="6">
        <v>1906.498771</v>
      </c>
      <c r="E28" s="6">
        <v>2.7850788778565901E-2</v>
      </c>
      <c r="F28" s="5">
        <v>3.3096401154878385E-3</v>
      </c>
      <c r="G28" s="5">
        <v>11.883469950534948</v>
      </c>
      <c r="H28" s="5">
        <v>3.3096401154878383</v>
      </c>
    </row>
    <row r="29" spans="1:8" ht="14.25" customHeight="1">
      <c r="A29" s="6" t="s">
        <v>10</v>
      </c>
      <c r="B29" s="6">
        <v>118.06780327933235</v>
      </c>
      <c r="C29" s="6">
        <v>18</v>
      </c>
      <c r="D29" s="6">
        <v>1896.6700880000001</v>
      </c>
      <c r="E29" s="6">
        <v>2.7775881672792099E-2</v>
      </c>
      <c r="F29" s="5">
        <v>3.2794373332532302E-3</v>
      </c>
      <c r="G29" s="5">
        <v>11.806780327933236</v>
      </c>
      <c r="H29" s="5">
        <v>3.2794373332532301</v>
      </c>
    </row>
    <row r="30" spans="1:8" ht="14.25" customHeight="1">
      <c r="A30" s="6" t="s">
        <v>10</v>
      </c>
      <c r="B30" s="6">
        <v>119.699913975252</v>
      </c>
      <c r="C30" s="6">
        <v>20</v>
      </c>
      <c r="D30" s="6">
        <v>1876.485635</v>
      </c>
      <c r="E30" s="6">
        <v>2.6515114457007698E-2</v>
      </c>
      <c r="F30" s="5">
        <v>3.1738569195477822E-3</v>
      </c>
      <c r="G30" s="5">
        <v>11.969991397525201</v>
      </c>
      <c r="H30" s="5">
        <v>3.1738569195477822</v>
      </c>
    </row>
    <row r="31" spans="1:8" ht="14.25" customHeight="1">
      <c r="A31" s="6" t="s">
        <v>10</v>
      </c>
      <c r="B31" s="6">
        <v>127.10457618074582</v>
      </c>
      <c r="C31" s="6">
        <v>22</v>
      </c>
      <c r="D31" s="6">
        <v>1855.278509</v>
      </c>
      <c r="E31" s="6">
        <v>2.3424045581746399E-2</v>
      </c>
      <c r="F31" s="5">
        <v>2.977303386106348E-3</v>
      </c>
      <c r="G31" s="5">
        <v>12.710457618074582</v>
      </c>
      <c r="H31" s="5">
        <v>2.9773033861063478</v>
      </c>
    </row>
    <row r="32" spans="1:8" ht="14.25" customHeight="1">
      <c r="A32" s="6" t="s">
        <v>11</v>
      </c>
      <c r="B32" s="6">
        <v>315.8774809632535</v>
      </c>
      <c r="C32" s="6">
        <v>2</v>
      </c>
      <c r="D32" s="6">
        <v>2014.676232</v>
      </c>
      <c r="E32" s="6">
        <v>1.38910278084457E-2</v>
      </c>
      <c r="F32" s="5">
        <v>4.387862872122332E-3</v>
      </c>
      <c r="G32" s="5">
        <v>31.587748096325349</v>
      </c>
      <c r="H32" s="5">
        <v>4.3878628721223318</v>
      </c>
    </row>
    <row r="33" spans="1:8" ht="14.25" customHeight="1">
      <c r="A33" s="6" t="s">
        <v>11</v>
      </c>
      <c r="B33" s="6">
        <v>342.32097974676526</v>
      </c>
      <c r="C33" s="6">
        <v>3</v>
      </c>
      <c r="D33" s="6">
        <v>2009.176011</v>
      </c>
      <c r="E33" s="6">
        <v>1.39311511946728E-2</v>
      </c>
      <c r="F33" s="5">
        <v>4.7689253259607127E-3</v>
      </c>
      <c r="G33" s="5">
        <v>34.232097974676527</v>
      </c>
      <c r="H33" s="5">
        <v>4.7689253259607129</v>
      </c>
    </row>
    <row r="34" spans="1:8" ht="14.25" customHeight="1">
      <c r="A34" s="6" t="s">
        <v>11</v>
      </c>
      <c r="B34" s="6">
        <v>333.59084990944524</v>
      </c>
      <c r="C34" s="6">
        <v>5</v>
      </c>
      <c r="D34" s="6">
        <v>1997.493702</v>
      </c>
      <c r="E34" s="6">
        <v>1.3934697311315299E-2</v>
      </c>
      <c r="F34" s="5">
        <v>4.6484875193125328E-3</v>
      </c>
      <c r="G34" s="5">
        <v>33.359084990944524</v>
      </c>
      <c r="H34" s="5">
        <v>4.6484875193125328</v>
      </c>
    </row>
    <row r="35" spans="1:8" ht="14.25" customHeight="1">
      <c r="A35" s="6" t="s">
        <v>11</v>
      </c>
      <c r="B35" s="6">
        <v>364.16249255979835</v>
      </c>
      <c r="C35" s="6">
        <v>7</v>
      </c>
      <c r="D35" s="6">
        <v>1984.902949</v>
      </c>
      <c r="E35" s="6">
        <v>1.3794656136497E-2</v>
      </c>
      <c r="F35" s="5">
        <v>5.0234963626720657E-3</v>
      </c>
      <c r="G35" s="5">
        <v>36.416249255979835</v>
      </c>
      <c r="H35" s="5">
        <v>5.0234963626720655</v>
      </c>
    </row>
    <row r="36" spans="1:8" ht="14.25" customHeight="1">
      <c r="A36" s="6" t="s">
        <v>11</v>
      </c>
      <c r="B36" s="6">
        <v>439.79400294997515</v>
      </c>
      <c r="C36" s="6">
        <v>9</v>
      </c>
      <c r="D36" s="6">
        <v>1971.3337220000001</v>
      </c>
      <c r="E36" s="6">
        <v>1.34508320252388E-2</v>
      </c>
      <c r="F36" s="5">
        <v>5.9155952593874933E-3</v>
      </c>
      <c r="G36" s="5">
        <v>43.979400294997518</v>
      </c>
      <c r="H36" s="5">
        <v>5.9155952593874934</v>
      </c>
    </row>
    <row r="37" spans="1:8" ht="14.25" customHeight="1">
      <c r="A37" s="6" t="s">
        <v>11</v>
      </c>
      <c r="B37" s="6">
        <v>404.54640752843079</v>
      </c>
      <c r="C37" s="6">
        <v>10</v>
      </c>
      <c r="D37" s="6">
        <v>1964.218554</v>
      </c>
      <c r="E37" s="6">
        <v>1.3219599391976301E-2</v>
      </c>
      <c r="F37" s="5">
        <v>5.3479414429890406E-3</v>
      </c>
      <c r="G37" s="5">
        <v>40.454640752843076</v>
      </c>
      <c r="H37" s="5">
        <v>5.3479414429890406</v>
      </c>
    </row>
    <row r="38" spans="1:8" ht="14.25" customHeight="1">
      <c r="A38" s="6" t="s">
        <v>11</v>
      </c>
      <c r="B38" s="6">
        <v>350.91577602179149</v>
      </c>
      <c r="C38" s="6">
        <v>11</v>
      </c>
      <c r="D38" s="6">
        <v>1956.859819</v>
      </c>
      <c r="E38" s="6">
        <v>1.2930809071681201E-2</v>
      </c>
      <c r="F38" s="5">
        <v>4.5376248999786295E-3</v>
      </c>
      <c r="G38" s="5">
        <v>35.09157760217915</v>
      </c>
      <c r="H38" s="5">
        <v>4.5376248999786295</v>
      </c>
    </row>
    <row r="39" spans="1:8" ht="14.25" customHeight="1">
      <c r="A39" s="6" t="s">
        <v>11</v>
      </c>
      <c r="B39" s="6">
        <v>431.57119573149811</v>
      </c>
      <c r="C39" s="6">
        <v>12</v>
      </c>
      <c r="D39" s="6">
        <v>1949.3645899999999</v>
      </c>
      <c r="E39" s="6">
        <v>1.2569527873979599E-2</v>
      </c>
      <c r="F39" s="5">
        <v>5.424646174353771E-3</v>
      </c>
      <c r="G39" s="5">
        <v>43.157119573149814</v>
      </c>
      <c r="H39" s="5">
        <v>5.4246461743537706</v>
      </c>
    </row>
    <row r="40" spans="1:8" ht="14.25" customHeight="1">
      <c r="A40" s="6" t="s">
        <v>11</v>
      </c>
      <c r="B40" s="6">
        <v>375.08845120936223</v>
      </c>
      <c r="C40" s="6">
        <v>13</v>
      </c>
      <c r="D40" s="6">
        <v>1941.472563</v>
      </c>
      <c r="E40" s="6">
        <v>1.2115493007924499E-2</v>
      </c>
      <c r="F40" s="5">
        <v>4.5443815079802578E-3</v>
      </c>
      <c r="G40" s="5">
        <v>37.508845120936222</v>
      </c>
      <c r="H40" s="5">
        <v>4.5443815079802574</v>
      </c>
    </row>
    <row r="41" spans="1:8" ht="14.25" customHeight="1">
      <c r="A41" s="6" t="s">
        <v>11</v>
      </c>
      <c r="B41" s="6">
        <v>432.40836015467977</v>
      </c>
      <c r="C41" s="6">
        <v>14</v>
      </c>
      <c r="D41" s="6">
        <v>1933.1906939999999</v>
      </c>
      <c r="E41" s="6">
        <v>1.12984352881024E-2</v>
      </c>
      <c r="F41" s="5">
        <v>4.8855378752421259E-3</v>
      </c>
      <c r="G41" s="5">
        <v>43.240836015467977</v>
      </c>
      <c r="H41" s="5">
        <v>4.8855378752421261</v>
      </c>
    </row>
    <row r="42" spans="1:8" ht="14.25" customHeight="1">
      <c r="A42" s="6" t="s">
        <v>11</v>
      </c>
      <c r="B42" s="6">
        <v>419.05773964730105</v>
      </c>
      <c r="C42" s="6">
        <v>15</v>
      </c>
      <c r="D42" s="6">
        <v>1924.294369</v>
      </c>
      <c r="E42" s="6">
        <v>1.04625456467942E-2</v>
      </c>
      <c r="F42" s="5">
        <v>4.3844107297022865E-3</v>
      </c>
      <c r="G42" s="5">
        <v>41.905773964730102</v>
      </c>
      <c r="H42" s="5">
        <v>4.3844107297022861</v>
      </c>
    </row>
    <row r="43" spans="1:8" ht="14.25" customHeight="1">
      <c r="A43" s="6" t="s">
        <v>11</v>
      </c>
      <c r="B43" s="6">
        <v>444.68653637146082</v>
      </c>
      <c r="C43" s="6">
        <v>16</v>
      </c>
      <c r="D43" s="6">
        <v>1914.9497719999999</v>
      </c>
      <c r="E43" s="6">
        <v>9.7246463771413806E-3</v>
      </c>
      <c r="F43" s="5">
        <v>4.3244193148882755E-3</v>
      </c>
      <c r="G43" s="5">
        <v>44.468653637146083</v>
      </c>
      <c r="H43" s="5">
        <v>4.3244193148882752</v>
      </c>
    </row>
    <row r="44" spans="1:8" ht="14.25" customHeight="1">
      <c r="A44" s="6" t="s">
        <v>11</v>
      </c>
      <c r="B44" s="6">
        <v>435.64398688311445</v>
      </c>
      <c r="C44" s="6">
        <v>18</v>
      </c>
      <c r="D44" s="6">
        <v>1894.200587</v>
      </c>
      <c r="E44" s="6">
        <v>8.6364005007157005E-3</v>
      </c>
      <c r="F44" s="5">
        <v>3.7623959464511136E-3</v>
      </c>
      <c r="G44" s="5">
        <v>43.564398688311442</v>
      </c>
      <c r="H44" s="5">
        <v>3.7623959464511136</v>
      </c>
    </row>
    <row r="45" spans="1:8" ht="14.25" customHeight="1">
      <c r="A45" s="6" t="s">
        <v>11</v>
      </c>
      <c r="B45" s="6">
        <v>345.50589773647647</v>
      </c>
      <c r="C45" s="6">
        <v>20</v>
      </c>
      <c r="D45" s="6">
        <v>1873.9520520000001</v>
      </c>
      <c r="E45" s="6">
        <v>8.5466832399044707E-3</v>
      </c>
      <c r="F45" s="5">
        <v>2.9529294654724917E-3</v>
      </c>
      <c r="G45" s="5">
        <v>34.550589773647644</v>
      </c>
      <c r="H45" s="5">
        <v>2.9529294654724918</v>
      </c>
    </row>
    <row r="46" spans="1:8" ht="14.25" customHeight="1">
      <c r="A46" s="6" t="s">
        <v>11</v>
      </c>
      <c r="B46" s="6">
        <v>403.70556538630132</v>
      </c>
      <c r="C46" s="6">
        <v>21</v>
      </c>
      <c r="D46" s="6">
        <v>1863.3063830000001</v>
      </c>
      <c r="E46" s="6">
        <v>9.1411123024944998E-3</v>
      </c>
      <c r="F46" s="5">
        <v>3.6903179103382165E-3</v>
      </c>
      <c r="G46" s="5">
        <v>40.370556538630133</v>
      </c>
      <c r="H46" s="5">
        <v>3.6903179103382167</v>
      </c>
    </row>
    <row r="47" spans="1:8" ht="14.25" customHeight="1">
      <c r="A47" s="6" t="s">
        <v>12</v>
      </c>
      <c r="B47" s="6">
        <v>144.25406671688958</v>
      </c>
      <c r="C47" s="6">
        <v>2</v>
      </c>
      <c r="D47" s="6">
        <v>2018.724467</v>
      </c>
      <c r="E47" s="6">
        <v>1.1808124023413399E-2</v>
      </c>
      <c r="F47" s="5">
        <v>1.7033699106747833E-3</v>
      </c>
      <c r="G47" s="5">
        <v>14.425406671688958</v>
      </c>
      <c r="H47" s="5">
        <v>1.7033699106747833</v>
      </c>
    </row>
    <row r="48" spans="1:8" ht="14.25" customHeight="1">
      <c r="A48" s="6" t="s">
        <v>12</v>
      </c>
      <c r="B48" s="6">
        <v>231.66762460058786</v>
      </c>
      <c r="C48" s="6">
        <v>4</v>
      </c>
      <c r="D48" s="6">
        <v>2008.2281129999999</v>
      </c>
      <c r="E48" s="6">
        <v>1.1363890264401001E-2</v>
      </c>
      <c r="F48" s="5">
        <v>2.6326454637755261E-3</v>
      </c>
      <c r="G48" s="5">
        <v>23.166762460058784</v>
      </c>
      <c r="H48" s="5">
        <v>2.6326454637755261</v>
      </c>
    </row>
    <row r="49" spans="1:8" ht="14.25" customHeight="1">
      <c r="A49" s="6" t="s">
        <v>12</v>
      </c>
      <c r="B49" s="6">
        <v>208.30525334230811</v>
      </c>
      <c r="C49" s="6">
        <v>6</v>
      </c>
      <c r="D49" s="6">
        <v>1997.5634480000001</v>
      </c>
      <c r="E49" s="6">
        <v>1.12072923260271E-2</v>
      </c>
      <c r="F49" s="5">
        <v>2.3345378672543805E-3</v>
      </c>
      <c r="G49" s="5">
        <v>20.83052533423081</v>
      </c>
      <c r="H49" s="5">
        <v>2.3345378672543804</v>
      </c>
    </row>
    <row r="50" spans="1:8" ht="14.25" customHeight="1">
      <c r="A50" s="6" t="s">
        <v>12</v>
      </c>
      <c r="B50" s="6">
        <v>164.17589896851499</v>
      </c>
      <c r="C50" s="6">
        <v>8</v>
      </c>
      <c r="D50" s="6">
        <v>1986.752504</v>
      </c>
      <c r="E50" s="6">
        <v>1.13233428668966E-2</v>
      </c>
      <c r="F50" s="5">
        <v>1.8590199945014709E-3</v>
      </c>
      <c r="G50" s="5">
        <v>16.417589896851499</v>
      </c>
      <c r="H50" s="5">
        <v>1.8590199945014709</v>
      </c>
    </row>
    <row r="51" spans="1:8" ht="14.25" customHeight="1">
      <c r="A51" s="6" t="s">
        <v>12</v>
      </c>
      <c r="B51" s="6">
        <v>192.70110090883205</v>
      </c>
      <c r="C51" s="6">
        <v>9</v>
      </c>
      <c r="D51" s="6">
        <v>1981.307988</v>
      </c>
      <c r="E51" s="6">
        <v>1.1435942005739099E-2</v>
      </c>
      <c r="F51" s="5">
        <v>2.2037186144354816E-3</v>
      </c>
      <c r="G51" s="5">
        <v>19.270110090883204</v>
      </c>
      <c r="H51" s="5">
        <v>2.2037186144354814</v>
      </c>
    </row>
    <row r="52" spans="1:8" ht="14.25" customHeight="1">
      <c r="A52" s="6" t="s">
        <v>12</v>
      </c>
      <c r="B52" s="6">
        <v>271.39408102619927</v>
      </c>
      <c r="C52" s="6">
        <v>11</v>
      </c>
      <c r="D52" s="6">
        <v>1970.3418180000001</v>
      </c>
      <c r="E52" s="6">
        <v>1.2078268603631899E-2</v>
      </c>
      <c r="F52" s="5">
        <v>3.2779706080702745E-3</v>
      </c>
      <c r="G52" s="5">
        <v>27.139408102619928</v>
      </c>
      <c r="H52" s="5">
        <v>3.2779706080702744</v>
      </c>
    </row>
    <row r="53" spans="1:8" ht="14.25" customHeight="1">
      <c r="A53" s="6" t="s">
        <v>12</v>
      </c>
      <c r="B53" s="6">
        <v>269.89676423927693</v>
      </c>
      <c r="C53" s="6">
        <v>13</v>
      </c>
      <c r="D53" s="6">
        <v>1959.2860270000001</v>
      </c>
      <c r="E53" s="6">
        <v>1.2749900306330801E-2</v>
      </c>
      <c r="F53" s="5">
        <v>3.4411568370520491E-3</v>
      </c>
      <c r="G53" s="5">
        <v>26.989676423927694</v>
      </c>
      <c r="H53" s="5">
        <v>3.4411568370520489</v>
      </c>
    </row>
    <row r="54" spans="1:8" ht="14.25" customHeight="1">
      <c r="A54" s="6" t="s">
        <v>12</v>
      </c>
      <c r="B54" s="6">
        <v>221.38849441322785</v>
      </c>
      <c r="C54" s="6">
        <v>14</v>
      </c>
      <c r="D54" s="6">
        <v>1953.953301</v>
      </c>
      <c r="E54" s="6">
        <v>1.29547289997655E-2</v>
      </c>
      <c r="F54" s="5">
        <v>2.8680279487894654E-3</v>
      </c>
      <c r="G54" s="5">
        <v>22.138849441322783</v>
      </c>
      <c r="H54" s="5">
        <v>2.8680279487894653</v>
      </c>
    </row>
    <row r="55" spans="1:8" ht="14.25" customHeight="1">
      <c r="A55" s="6" t="s">
        <v>12</v>
      </c>
      <c r="B55" s="6">
        <v>203.40883249375958</v>
      </c>
      <c r="C55" s="6">
        <v>15</v>
      </c>
      <c r="D55" s="6">
        <v>1948.4354639999999</v>
      </c>
      <c r="E55" s="6">
        <v>1.27272197043418E-2</v>
      </c>
      <c r="F55" s="5">
        <v>2.5888289009517373E-3</v>
      </c>
      <c r="G55" s="5">
        <v>20.340883249375956</v>
      </c>
      <c r="H55" s="5">
        <v>2.5888289009517371</v>
      </c>
    </row>
    <row r="56" spans="1:8" ht="14.25" customHeight="1">
      <c r="A56" s="6" t="s">
        <v>12</v>
      </c>
      <c r="B56" s="6">
        <v>228.95163694754601</v>
      </c>
      <c r="C56" s="6">
        <v>17</v>
      </c>
      <c r="D56" s="6">
        <v>1937.2502979999999</v>
      </c>
      <c r="E56" s="6">
        <v>1.20133670794857E-2</v>
      </c>
      <c r="F56" s="5">
        <v>2.7504800581000109E-3</v>
      </c>
      <c r="G56" s="5">
        <v>22.895163694754601</v>
      </c>
      <c r="H56" s="5">
        <v>2.7504800581000111</v>
      </c>
    </row>
    <row r="57" spans="1:8" ht="14.25" customHeight="1">
      <c r="A57" s="6" t="s">
        <v>12</v>
      </c>
      <c r="B57" s="6">
        <v>152.07036091823107</v>
      </c>
      <c r="C57" s="6">
        <v>19</v>
      </c>
      <c r="D57" s="6">
        <v>1924.9733249999999</v>
      </c>
      <c r="E57" s="6">
        <v>1.1862883511292501E-2</v>
      </c>
      <c r="F57" s="5">
        <v>1.8039929770931828E-3</v>
      </c>
      <c r="G57" s="5">
        <v>15.207036091823108</v>
      </c>
      <c r="H57" s="5">
        <v>1.8039929770931828</v>
      </c>
    </row>
    <row r="58" spans="1:8" ht="14.25" customHeight="1">
      <c r="A58" s="6" t="s">
        <v>12</v>
      </c>
      <c r="B58" s="6">
        <v>194.61284391794504</v>
      </c>
      <c r="C58" s="6">
        <v>20</v>
      </c>
      <c r="D58" s="6">
        <v>1918.947678</v>
      </c>
      <c r="E58" s="6">
        <v>1.20225186011999E-2</v>
      </c>
      <c r="F58" s="5">
        <v>2.3397365360359069E-3</v>
      </c>
      <c r="G58" s="5">
        <v>19.461284391794504</v>
      </c>
      <c r="H58" s="5">
        <v>2.339736536035907</v>
      </c>
    </row>
    <row r="59" spans="1:8" ht="14.25" customHeight="1">
      <c r="A59" s="6" t="s">
        <v>12</v>
      </c>
      <c r="B59" s="6">
        <v>197.44140170659449</v>
      </c>
      <c r="C59" s="6">
        <v>21</v>
      </c>
      <c r="D59" s="6">
        <v>1912.968601</v>
      </c>
      <c r="E59" s="6">
        <v>1.24074646811459E-2</v>
      </c>
      <c r="F59" s="5">
        <v>2.449747218270511E-3</v>
      </c>
      <c r="G59" s="5">
        <v>19.744140170659449</v>
      </c>
      <c r="H59" s="5">
        <v>2.4497472182705109</v>
      </c>
    </row>
    <row r="60" spans="1:8" ht="14.25" customHeight="1">
      <c r="A60" s="6" t="s">
        <v>12</v>
      </c>
      <c r="B60" s="6">
        <v>163.2512477505565</v>
      </c>
      <c r="C60" s="6">
        <v>23</v>
      </c>
      <c r="D60" s="6">
        <v>1901.955831</v>
      </c>
      <c r="E60" s="6">
        <v>1.4124704338837E-2</v>
      </c>
      <c r="F60" s="5">
        <v>2.3058756074228392E-3</v>
      </c>
      <c r="G60" s="5">
        <v>16.325124775055649</v>
      </c>
      <c r="H60" s="5">
        <v>2.305875607422839</v>
      </c>
    </row>
    <row r="61" spans="1:8" ht="14.25" customHeight="1">
      <c r="A61" s="6" t="s">
        <v>12</v>
      </c>
      <c r="B61" s="6">
        <v>220.02544553568669</v>
      </c>
      <c r="C61" s="6">
        <v>25</v>
      </c>
      <c r="D61" s="6">
        <v>1890.888031</v>
      </c>
      <c r="E61" s="6">
        <v>1.55512297148769E-2</v>
      </c>
      <c r="F61" s="5">
        <v>3.4216662466435995E-3</v>
      </c>
      <c r="G61" s="5">
        <v>22.002544553568669</v>
      </c>
      <c r="H61" s="5">
        <v>3.4216662466435994</v>
      </c>
    </row>
    <row r="62" spans="1:8" ht="14.25" customHeight="1">
      <c r="A62" s="6" t="s">
        <v>12</v>
      </c>
      <c r="B62" s="6">
        <v>201.67435814645904</v>
      </c>
      <c r="C62" s="6">
        <v>27</v>
      </c>
      <c r="D62" s="6">
        <v>1879.3598039999999</v>
      </c>
      <c r="E62" s="6">
        <v>1.5914603004355401E-2</v>
      </c>
      <c r="F62" s="5">
        <v>3.2095673460590841E-3</v>
      </c>
      <c r="G62" s="5">
        <v>20.167435814645906</v>
      </c>
      <c r="H62" s="5">
        <v>3.2095673460590843</v>
      </c>
    </row>
    <row r="63" spans="1:8" ht="14.25" customHeight="1">
      <c r="A63" s="6" t="s">
        <v>12</v>
      </c>
      <c r="B63" s="6">
        <v>262.70948360093223</v>
      </c>
      <c r="C63" s="6">
        <v>28</v>
      </c>
      <c r="D63" s="6">
        <v>1873.070277</v>
      </c>
      <c r="E63" s="6">
        <v>1.5720787800923501E-2</v>
      </c>
      <c r="F63" s="5">
        <v>4.1300000449804473E-3</v>
      </c>
      <c r="G63" s="5">
        <v>26.270948360093222</v>
      </c>
      <c r="H63" s="5">
        <v>4.1300000449804477</v>
      </c>
    </row>
    <row r="64" spans="1:8" ht="14.25" customHeight="1">
      <c r="A64" s="6" t="s">
        <v>13</v>
      </c>
      <c r="B64" s="6">
        <v>281.13725539064689</v>
      </c>
      <c r="C64" s="6">
        <v>4</v>
      </c>
      <c r="D64" s="6">
        <v>2019.203786</v>
      </c>
      <c r="E64" s="6">
        <v>9.5294167345768004E-4</v>
      </c>
      <c r="F64" s="5">
        <v>2.679074066232622E-4</v>
      </c>
      <c r="G64" s="5">
        <v>28.113725539064689</v>
      </c>
      <c r="H64" s="5">
        <v>0.26790740662326218</v>
      </c>
    </row>
    <row r="65" spans="1:8" ht="14.25" customHeight="1">
      <c r="A65" s="6" t="s">
        <v>13</v>
      </c>
      <c r="B65" s="6">
        <v>208.01185210570458</v>
      </c>
      <c r="C65" s="6">
        <v>9</v>
      </c>
      <c r="D65" s="6">
        <v>2012.3105399999999</v>
      </c>
      <c r="E65" s="6">
        <v>9.8018577497874303E-4</v>
      </c>
      <c r="F65" s="5">
        <v>2.0389025846099371E-4</v>
      </c>
      <c r="G65" s="5">
        <v>20.801185210570459</v>
      </c>
      <c r="H65" s="5">
        <v>0.20389025846099371</v>
      </c>
    </row>
    <row r="66" spans="1:8" ht="14.25" customHeight="1">
      <c r="A66" s="6" t="s">
        <v>13</v>
      </c>
      <c r="B66" s="6">
        <v>186.44161942404213</v>
      </c>
      <c r="C66" s="6">
        <v>11</v>
      </c>
      <c r="D66" s="6">
        <v>2008.9400310000001</v>
      </c>
      <c r="E66" s="6">
        <v>1.03358082249403E-3</v>
      </c>
      <c r="F66" s="5">
        <v>1.9270248235142039E-4</v>
      </c>
      <c r="G66" s="5">
        <v>18.644161942404214</v>
      </c>
      <c r="H66" s="5">
        <v>0.1927024823514204</v>
      </c>
    </row>
    <row r="67" spans="1:8" ht="14.25" customHeight="1">
      <c r="A67" s="6" t="s">
        <v>13</v>
      </c>
      <c r="B67" s="6">
        <v>267.35650113088025</v>
      </c>
      <c r="C67" s="6">
        <v>15</v>
      </c>
      <c r="D67" s="6">
        <v>2001.130991</v>
      </c>
      <c r="E67" s="6">
        <v>1.20572298042425E-3</v>
      </c>
      <c r="F67" s="5">
        <v>3.2235787737932425E-4</v>
      </c>
      <c r="G67" s="5">
        <v>26.735650113088024</v>
      </c>
      <c r="H67" s="5">
        <v>0.32235787737932425</v>
      </c>
    </row>
    <row r="68" spans="1:8" ht="14.25" customHeight="1">
      <c r="A68" s="6" t="s">
        <v>13</v>
      </c>
      <c r="B68" s="6">
        <v>268.37518024734266</v>
      </c>
      <c r="C68" s="6">
        <v>17</v>
      </c>
      <c r="D68" s="6">
        <v>1996.609283</v>
      </c>
      <c r="E68" s="6">
        <v>1.3286405328902301E-3</v>
      </c>
      <c r="F68" s="5">
        <v>3.5657414249834089E-4</v>
      </c>
      <c r="G68" s="5">
        <v>26.837518024734266</v>
      </c>
      <c r="H68" s="5">
        <v>0.35657414249834091</v>
      </c>
    </row>
    <row r="69" spans="1:8" ht="14.25" customHeight="1">
      <c r="A69" s="6" t="s">
        <v>13</v>
      </c>
      <c r="B69" s="6">
        <v>247.77447740928415</v>
      </c>
      <c r="C69" s="6">
        <v>19</v>
      </c>
      <c r="D69" s="6">
        <v>1991.668367</v>
      </c>
      <c r="E69" s="6">
        <v>1.4839879508145601E-3</v>
      </c>
      <c r="F69" s="5">
        <v>3.6769433899475209E-4</v>
      </c>
      <c r="G69" s="5">
        <v>24.777447740928416</v>
      </c>
      <c r="H69" s="5">
        <v>0.36769433899475207</v>
      </c>
    </row>
    <row r="70" spans="1:8" ht="14.25" customHeight="1">
      <c r="A70" s="6" t="s">
        <v>13</v>
      </c>
      <c r="B70" s="6">
        <v>247.34325002800389</v>
      </c>
      <c r="C70" s="6">
        <v>21</v>
      </c>
      <c r="D70" s="6">
        <v>1986.414644</v>
      </c>
      <c r="E70" s="6">
        <v>1.6496842007286199E-3</v>
      </c>
      <c r="F70" s="5">
        <v>4.0803825172806678E-4</v>
      </c>
      <c r="G70" s="5">
        <v>24.734325002800389</v>
      </c>
      <c r="H70" s="5">
        <v>0.40803825172806679</v>
      </c>
    </row>
    <row r="71" spans="1:8" ht="14.25" customHeight="1">
      <c r="A71" s="6" t="s">
        <v>13</v>
      </c>
      <c r="B71" s="6">
        <v>258.54665211077258</v>
      </c>
      <c r="C71" s="6">
        <v>23</v>
      </c>
      <c r="D71" s="6">
        <v>1980.906755</v>
      </c>
      <c r="E71" s="6">
        <v>1.81648986839053E-3</v>
      </c>
      <c r="F71" s="5">
        <v>4.6964737406550948E-4</v>
      </c>
      <c r="G71" s="5">
        <v>25.854665211077258</v>
      </c>
      <c r="H71" s="5">
        <v>0.46964737406550949</v>
      </c>
    </row>
    <row r="72" spans="1:8" ht="14.25" customHeight="1">
      <c r="A72" s="6" t="s">
        <v>13</v>
      </c>
      <c r="B72" s="6">
        <v>278.20629783609297</v>
      </c>
      <c r="C72" s="6">
        <v>25</v>
      </c>
      <c r="D72" s="6">
        <v>1974.9797390000001</v>
      </c>
      <c r="E72" s="6">
        <v>2.0015360000361902E-3</v>
      </c>
      <c r="F72" s="5">
        <v>5.5683992055573055E-4</v>
      </c>
      <c r="G72" s="5">
        <v>27.820629783609299</v>
      </c>
      <c r="H72" s="5">
        <v>0.55683992055573051</v>
      </c>
    </row>
    <row r="73" spans="1:8" ht="14.25" customHeight="1">
      <c r="A73" s="6" t="s">
        <v>13</v>
      </c>
      <c r="B73" s="6">
        <v>257.23248393550261</v>
      </c>
      <c r="C73" s="6">
        <v>27</v>
      </c>
      <c r="D73" s="6">
        <v>1968.7310279999999</v>
      </c>
      <c r="E73" s="6">
        <v>2.1905206099467099E-3</v>
      </c>
      <c r="F73" s="5">
        <v>5.6347305760850455E-4</v>
      </c>
      <c r="G73" s="5">
        <v>25.723248393550261</v>
      </c>
      <c r="H73" s="5">
        <v>0.56347305760850452</v>
      </c>
    </row>
    <row r="74" spans="1:8" ht="14.25" customHeight="1">
      <c r="A74" s="6" t="s">
        <v>13</v>
      </c>
      <c r="B74" s="6">
        <v>239.9972334231974</v>
      </c>
      <c r="C74" s="6">
        <v>29</v>
      </c>
      <c r="D74" s="6">
        <v>1962.307501</v>
      </c>
      <c r="E74" s="6">
        <v>2.3770566935125601E-3</v>
      </c>
      <c r="F74" s="5">
        <v>5.7048703013310765E-4</v>
      </c>
      <c r="G74" s="5">
        <v>23.99972334231974</v>
      </c>
      <c r="H74" s="5">
        <v>0.57048703013310764</v>
      </c>
    </row>
    <row r="75" spans="1:8" ht="14.25" customHeight="1">
      <c r="A75" s="6" t="s">
        <v>13</v>
      </c>
      <c r="B75" s="6">
        <v>218.16528444556539</v>
      </c>
      <c r="C75" s="6">
        <v>35</v>
      </c>
      <c r="D75" s="6">
        <v>1942.542019</v>
      </c>
      <c r="E75" s="6">
        <v>2.4922454551579301E-3</v>
      </c>
      <c r="F75" s="5">
        <v>5.4372143863269738E-4</v>
      </c>
      <c r="G75" s="5">
        <v>21.816528444556539</v>
      </c>
      <c r="H75" s="5">
        <v>0.5437214386326974</v>
      </c>
    </row>
    <row r="76" spans="1:8" ht="14.25" customHeight="1">
      <c r="A76" s="6" t="s">
        <v>13</v>
      </c>
      <c r="B76" s="6">
        <v>247.53336115266879</v>
      </c>
      <c r="C76" s="6">
        <v>40</v>
      </c>
      <c r="D76" s="6">
        <v>1922.4364029999999</v>
      </c>
      <c r="E76" s="6">
        <v>3.1722130845802899E-3</v>
      </c>
      <c r="F76" s="5">
        <v>7.852285671186344E-4</v>
      </c>
      <c r="G76" s="5">
        <v>24.75333611526688</v>
      </c>
      <c r="H76" s="5">
        <v>0.78522856711863442</v>
      </c>
    </row>
    <row r="77" spans="1:8" ht="14.25" customHeight="1">
      <c r="A77" s="6" t="s">
        <v>13</v>
      </c>
      <c r="B77" s="6">
        <v>214.58869952261358</v>
      </c>
      <c r="C77" s="6">
        <v>44</v>
      </c>
      <c r="D77" s="6">
        <v>1903.6894600000001</v>
      </c>
      <c r="E77" s="6">
        <v>4.8908852841105799E-3</v>
      </c>
      <c r="F77" s="5">
        <v>1.0495287126315778E-3</v>
      </c>
      <c r="G77" s="5">
        <v>21.45886995226136</v>
      </c>
      <c r="H77" s="5">
        <v>1.0495287126315778</v>
      </c>
    </row>
    <row r="78" spans="1:8" ht="14.25" customHeight="1">
      <c r="A78" s="6" t="s">
        <v>13</v>
      </c>
      <c r="B78" s="6">
        <v>211.56575279304889</v>
      </c>
      <c r="C78" s="6">
        <v>48</v>
      </c>
      <c r="D78" s="6">
        <v>1882.647631</v>
      </c>
      <c r="E78" s="6">
        <v>7.6301855191301298E-3</v>
      </c>
      <c r="F78" s="5">
        <v>1.6142859433053865E-3</v>
      </c>
      <c r="G78" s="5">
        <v>21.156575279304889</v>
      </c>
      <c r="H78" s="5">
        <v>1.6142859433053864</v>
      </c>
    </row>
    <row r="79" spans="1:8" ht="14.25" customHeight="1">
      <c r="A79" s="6" t="s">
        <v>14</v>
      </c>
      <c r="B79" s="6">
        <v>256.06036388290249</v>
      </c>
      <c r="C79" s="6">
        <v>2</v>
      </c>
      <c r="D79" s="6">
        <v>2018.2741309999999</v>
      </c>
      <c r="E79" s="6">
        <v>1.51971570652204E-2</v>
      </c>
      <c r="F79" s="5">
        <v>3.891389568105958E-3</v>
      </c>
      <c r="G79" s="5">
        <v>25.606036388290249</v>
      </c>
      <c r="H79" s="5">
        <v>3.891389568105958</v>
      </c>
    </row>
    <row r="80" spans="1:8" ht="14.25" customHeight="1">
      <c r="A80" s="6" t="s">
        <v>14</v>
      </c>
      <c r="B80" s="6">
        <v>259.13028501900311</v>
      </c>
      <c r="C80" s="6">
        <v>4</v>
      </c>
      <c r="D80" s="6">
        <v>2009.9888559999999</v>
      </c>
      <c r="E80" s="6">
        <v>1.32386228433804E-2</v>
      </c>
      <c r="F80" s="5">
        <v>3.4305281106642481E-3</v>
      </c>
      <c r="G80" s="5">
        <v>25.91302850190031</v>
      </c>
      <c r="H80" s="5">
        <v>3.4305281106642482</v>
      </c>
    </row>
    <row r="81" spans="1:8" ht="14.25" customHeight="1">
      <c r="A81" s="6" t="s">
        <v>14</v>
      </c>
      <c r="B81" s="6">
        <v>261.43864494312385</v>
      </c>
      <c r="C81" s="6">
        <v>5</v>
      </c>
      <c r="D81" s="6">
        <v>2005.561432</v>
      </c>
      <c r="E81" s="6">
        <v>1.24697220095819E-2</v>
      </c>
      <c r="F81" s="5">
        <v>3.2600672250025393E-3</v>
      </c>
      <c r="G81" s="5">
        <v>26.143864494312385</v>
      </c>
      <c r="H81" s="5">
        <v>3.2600672250025395</v>
      </c>
    </row>
    <row r="82" spans="1:8" ht="14.25" customHeight="1">
      <c r="A82" s="6" t="s">
        <v>14</v>
      </c>
      <c r="B82" s="6">
        <v>267.36414825772363</v>
      </c>
      <c r="C82" s="6">
        <v>6</v>
      </c>
      <c r="D82" s="6">
        <v>2000.9440199999999</v>
      </c>
      <c r="E82" s="6">
        <v>1.18278477235704E-2</v>
      </c>
      <c r="F82" s="5">
        <v>3.1623424323344558E-3</v>
      </c>
      <c r="G82" s="5">
        <v>26.736414825772364</v>
      </c>
      <c r="H82" s="5">
        <v>3.162342432334456</v>
      </c>
    </row>
    <row r="83" spans="1:8" ht="14.25" customHeight="1">
      <c r="A83" s="6" t="s">
        <v>14</v>
      </c>
      <c r="B83" s="6">
        <v>214.16068849956207</v>
      </c>
      <c r="C83" s="6">
        <v>7</v>
      </c>
      <c r="D83" s="6">
        <v>1996.1293479999999</v>
      </c>
      <c r="E83" s="6">
        <v>1.1285837359475699E-2</v>
      </c>
      <c r="F83" s="5">
        <v>2.4169826991993952E-3</v>
      </c>
      <c r="G83" s="5">
        <v>21.416068849956208</v>
      </c>
      <c r="H83" s="5">
        <v>2.4169826991993952</v>
      </c>
    </row>
    <row r="84" spans="1:8" ht="14.25" customHeight="1">
      <c r="A84" s="6" t="s">
        <v>14</v>
      </c>
      <c r="B84" s="6">
        <v>259.92548762960945</v>
      </c>
      <c r="C84" s="6">
        <v>8</v>
      </c>
      <c r="D84" s="6">
        <v>1991.1101430000001</v>
      </c>
      <c r="E84" s="6">
        <v>1.0816528291427201E-2</v>
      </c>
      <c r="F84" s="5">
        <v>2.8114913906086814E-3</v>
      </c>
      <c r="G84" s="5">
        <v>25.992548762960944</v>
      </c>
      <c r="H84" s="5">
        <v>2.8114913906086816</v>
      </c>
    </row>
    <row r="85" spans="1:8" ht="14.25" customHeight="1">
      <c r="A85" s="6" t="s">
        <v>14</v>
      </c>
      <c r="B85" s="6">
        <v>224.19235803409563</v>
      </c>
      <c r="C85" s="6">
        <v>9</v>
      </c>
      <c r="D85" s="6">
        <v>1985.8976769999999</v>
      </c>
      <c r="E85" s="6">
        <v>1.0528114806409999E-2</v>
      </c>
      <c r="F85" s="5">
        <v>2.3603228841027339E-3</v>
      </c>
      <c r="G85" s="5">
        <v>22.419235803409563</v>
      </c>
      <c r="H85" s="5">
        <v>2.3603228841027337</v>
      </c>
    </row>
    <row r="86" spans="1:8" ht="14.25" customHeight="1">
      <c r="A86" s="6" t="s">
        <v>14</v>
      </c>
      <c r="B86" s="6">
        <v>236.32042444618671</v>
      </c>
      <c r="C86" s="6">
        <v>10</v>
      </c>
      <c r="D86" s="6">
        <v>1980.4994260000001</v>
      </c>
      <c r="E86" s="6">
        <v>1.04540386086103E-2</v>
      </c>
      <c r="F86" s="5">
        <v>2.4705028411636091E-3</v>
      </c>
      <c r="G86" s="5">
        <v>23.632042444618669</v>
      </c>
      <c r="H86" s="5">
        <v>2.4705028411636092</v>
      </c>
    </row>
    <row r="87" spans="1:8" ht="14.25" customHeight="1">
      <c r="A87" s="6" t="s">
        <v>14</v>
      </c>
      <c r="B87" s="6">
        <v>234.03145625645402</v>
      </c>
      <c r="C87" s="6">
        <v>11</v>
      </c>
      <c r="D87" s="6">
        <v>1974.902423</v>
      </c>
      <c r="E87" s="6">
        <v>1.04550081979598E-2</v>
      </c>
      <c r="F87" s="5">
        <v>2.4468007937416972E-3</v>
      </c>
      <c r="G87" s="5">
        <v>23.403145625645401</v>
      </c>
      <c r="H87" s="5">
        <v>2.4468007937416973</v>
      </c>
    </row>
    <row r="88" spans="1:8" ht="14.25" customHeight="1">
      <c r="A88" s="6" t="s">
        <v>14</v>
      </c>
      <c r="B88" s="6">
        <v>269.36146373903858</v>
      </c>
      <c r="C88" s="6">
        <v>12</v>
      </c>
      <c r="D88" s="6">
        <v>1969.0937019999999</v>
      </c>
      <c r="E88" s="6">
        <v>1.03917320743903E-2</v>
      </c>
      <c r="F88" s="5">
        <v>2.7991321623416872E-3</v>
      </c>
      <c r="G88" s="5">
        <v>26.93614637390386</v>
      </c>
      <c r="H88" s="5">
        <v>2.7991321623416869</v>
      </c>
    </row>
    <row r="89" spans="1:8" ht="14.25" customHeight="1">
      <c r="A89" s="6" t="s">
        <v>14</v>
      </c>
      <c r="B89" s="6">
        <v>257.68227024280827</v>
      </c>
      <c r="C89" s="6">
        <v>13</v>
      </c>
      <c r="D89" s="6">
        <v>1962.950002</v>
      </c>
      <c r="E89" s="6">
        <v>1.01215773597565E-2</v>
      </c>
      <c r="F89" s="5">
        <v>2.6081510325002642E-3</v>
      </c>
      <c r="G89" s="5">
        <v>25.768227024280826</v>
      </c>
      <c r="H89" s="5">
        <v>2.6081510325002641</v>
      </c>
    </row>
    <row r="90" spans="1:8" ht="14.25" customHeight="1">
      <c r="A90" s="6" t="s">
        <v>14</v>
      </c>
      <c r="B90" s="6">
        <v>240.83904243442123</v>
      </c>
      <c r="C90" s="6">
        <v>16</v>
      </c>
      <c r="D90" s="6">
        <v>1943.213806</v>
      </c>
      <c r="E90" s="6">
        <v>9.2470246764737498E-3</v>
      </c>
      <c r="F90" s="5">
        <v>2.2270445684494018E-3</v>
      </c>
      <c r="G90" s="5">
        <v>24.083904243442124</v>
      </c>
      <c r="H90" s="5">
        <v>2.2270445684494016</v>
      </c>
    </row>
    <row r="91" spans="1:8" ht="14.25" customHeight="1">
      <c r="A91" s="6" t="s">
        <v>14</v>
      </c>
      <c r="B91" s="6">
        <v>268.86153471813424</v>
      </c>
      <c r="C91" s="6">
        <v>19</v>
      </c>
      <c r="D91" s="6">
        <v>1922.1471409999999</v>
      </c>
      <c r="E91" s="6">
        <v>1.0125565764463801E-2</v>
      </c>
      <c r="F91" s="5">
        <v>2.7223751513231354E-3</v>
      </c>
      <c r="G91" s="5">
        <v>26.886153471813422</v>
      </c>
      <c r="H91" s="5">
        <v>2.7223751513231353</v>
      </c>
    </row>
    <row r="92" spans="1:8" ht="14.25" customHeight="1">
      <c r="A92" s="6" t="s">
        <v>14</v>
      </c>
      <c r="B92" s="6">
        <v>286.08477999677461</v>
      </c>
      <c r="C92" s="6">
        <v>22</v>
      </c>
      <c r="D92" s="6">
        <v>1903.634417</v>
      </c>
      <c r="E92" s="6">
        <v>1.16640020500274E-2</v>
      </c>
      <c r="F92" s="5">
        <v>3.3368934603640169E-3</v>
      </c>
      <c r="G92" s="5">
        <v>28.608477999677461</v>
      </c>
      <c r="H92" s="5">
        <v>3.336893460364017</v>
      </c>
    </row>
    <row r="93" spans="1:8" ht="14.25" customHeight="1">
      <c r="A93" s="6" t="s">
        <v>14</v>
      </c>
      <c r="B93" s="6">
        <v>303.85819227908468</v>
      </c>
      <c r="C93" s="6">
        <v>26</v>
      </c>
      <c r="D93" s="6">
        <v>1879.2663829999999</v>
      </c>
      <c r="E93" s="6">
        <v>1.2086862077732101E-2</v>
      </c>
      <c r="F93" s="5">
        <v>3.6726920612662976E-3</v>
      </c>
      <c r="G93" s="5">
        <v>30.385819227908467</v>
      </c>
      <c r="H93" s="5">
        <v>3.6726920612662974</v>
      </c>
    </row>
    <row r="94" spans="1:8" ht="14.25" customHeight="1">
      <c r="A94" s="6" t="s">
        <v>15</v>
      </c>
      <c r="B94" s="6">
        <v>225.31666666666669</v>
      </c>
      <c r="C94" s="6">
        <v>2</v>
      </c>
      <c r="D94" s="6">
        <v>2018.300485</v>
      </c>
      <c r="E94" s="6">
        <v>2.80599758276712E-2</v>
      </c>
      <c r="F94" s="5">
        <v>6.3223802202381166E-3</v>
      </c>
      <c r="G94" s="5">
        <v>22.53166666666667</v>
      </c>
      <c r="H94" s="5">
        <v>6.3223802202381165</v>
      </c>
    </row>
    <row r="95" spans="1:8" ht="14.25" customHeight="1">
      <c r="A95" s="6" t="s">
        <v>15</v>
      </c>
      <c r="B95" s="6">
        <v>217.31</v>
      </c>
      <c r="C95" s="6">
        <v>4</v>
      </c>
      <c r="D95" s="6">
        <v>2012.70723</v>
      </c>
      <c r="E95" s="6">
        <v>3.0287670226449102E-2</v>
      </c>
      <c r="F95" s="5">
        <v>6.5818136169096542E-3</v>
      </c>
      <c r="G95" s="5">
        <v>21.731000000000002</v>
      </c>
      <c r="H95" s="5">
        <v>6.5818136169096544</v>
      </c>
    </row>
    <row r="96" spans="1:8" ht="14.25" customHeight="1">
      <c r="A96" s="6" t="s">
        <v>15</v>
      </c>
      <c r="B96" s="6">
        <v>198.3066666666667</v>
      </c>
      <c r="C96" s="6">
        <v>6</v>
      </c>
      <c r="D96" s="6">
        <v>2006.2070960000001</v>
      </c>
      <c r="E96" s="6">
        <v>3.1433887197131298E-2</v>
      </c>
      <c r="F96" s="5">
        <v>6.2335493904391182E-3</v>
      </c>
      <c r="G96" s="5">
        <v>19.830666666666669</v>
      </c>
      <c r="H96" s="5">
        <v>6.2335493904391184</v>
      </c>
    </row>
    <row r="97" spans="1:8" ht="14.25" customHeight="1">
      <c r="A97" s="6" t="s">
        <v>15</v>
      </c>
      <c r="B97" s="6">
        <v>188.71</v>
      </c>
      <c r="C97" s="6">
        <v>8</v>
      </c>
      <c r="D97" s="6">
        <v>1998.7714229999999</v>
      </c>
      <c r="E97" s="6">
        <v>3.14585982615848E-2</v>
      </c>
      <c r="F97" s="5">
        <v>5.9365520779436683E-3</v>
      </c>
      <c r="G97" s="5">
        <v>18.871000000000002</v>
      </c>
      <c r="H97" s="5">
        <v>5.9365520779436682</v>
      </c>
    </row>
    <row r="98" spans="1:8" ht="14.25" customHeight="1">
      <c r="A98" s="6" t="s">
        <v>15</v>
      </c>
      <c r="B98" s="6">
        <v>192.87000000000006</v>
      </c>
      <c r="C98" s="6">
        <v>10</v>
      </c>
      <c r="D98" s="6">
        <v>1990.3472879999999</v>
      </c>
      <c r="E98" s="6">
        <v>3.0599343250026501E-2</v>
      </c>
      <c r="F98" s="5">
        <v>5.9016953326326135E-3</v>
      </c>
      <c r="G98" s="5">
        <v>19.287000000000006</v>
      </c>
      <c r="H98" s="5">
        <v>5.9016953326326131</v>
      </c>
    </row>
    <row r="99" spans="1:8" ht="14.25" customHeight="1">
      <c r="A99" s="6" t="s">
        <v>15</v>
      </c>
      <c r="B99" s="6">
        <v>219.85666666666665</v>
      </c>
      <c r="C99" s="6">
        <v>12</v>
      </c>
      <c r="D99" s="6">
        <v>1980.8800530000001</v>
      </c>
      <c r="E99" s="6">
        <v>2.8075741252587199E-2</v>
      </c>
      <c r="F99" s="5">
        <v>6.1726388859896456E-3</v>
      </c>
      <c r="G99" s="5">
        <v>21.985666666666667</v>
      </c>
      <c r="H99" s="5">
        <v>6.1726388859896453</v>
      </c>
    </row>
    <row r="100" spans="1:8" ht="14.25" customHeight="1">
      <c r="A100" s="6" t="s">
        <v>15</v>
      </c>
      <c r="B100" s="6">
        <v>203.95666666666668</v>
      </c>
      <c r="C100" s="6">
        <v>13</v>
      </c>
      <c r="D100" s="6">
        <v>1975.7654</v>
      </c>
      <c r="E100" s="6">
        <v>2.69088621234598E-2</v>
      </c>
      <c r="F100" s="5">
        <v>5.4882418224937828E-3</v>
      </c>
      <c r="G100" s="5">
        <v>20.395666666666667</v>
      </c>
      <c r="H100" s="5">
        <v>5.4882418224937828</v>
      </c>
    </row>
    <row r="101" spans="1:8" ht="14.25" customHeight="1">
      <c r="A101" s="6" t="s">
        <v>15</v>
      </c>
      <c r="B101" s="6">
        <v>221.78666666666663</v>
      </c>
      <c r="C101" s="6">
        <v>15</v>
      </c>
      <c r="D101" s="6">
        <v>1964.312289</v>
      </c>
      <c r="E101" s="6">
        <v>2.5126466318827499E-2</v>
      </c>
      <c r="F101" s="5">
        <v>5.5727152099650209E-3</v>
      </c>
      <c r="G101" s="5">
        <v>22.178666666666665</v>
      </c>
      <c r="H101" s="5">
        <v>5.572715209965021</v>
      </c>
    </row>
    <row r="102" spans="1:8" ht="14.25" customHeight="1">
      <c r="A102" s="6" t="s">
        <v>15</v>
      </c>
      <c r="B102" s="6">
        <v>221.43333333333331</v>
      </c>
      <c r="C102" s="6">
        <v>17</v>
      </c>
      <c r="D102" s="6">
        <v>1952.1197950000001</v>
      </c>
      <c r="E102" s="6">
        <v>2.4072970902727999E-2</v>
      </c>
      <c r="F102" s="5">
        <v>5.3305581902274024E-3</v>
      </c>
      <c r="G102" s="5">
        <v>22.143333333333331</v>
      </c>
      <c r="H102" s="5">
        <v>5.3305581902274026</v>
      </c>
    </row>
    <row r="103" spans="1:8" ht="14.25" customHeight="1">
      <c r="A103" s="6" t="s">
        <v>15</v>
      </c>
      <c r="B103" s="6">
        <v>203.48333333333332</v>
      </c>
      <c r="C103" s="6">
        <v>18</v>
      </c>
      <c r="D103" s="6">
        <v>1945.9867389999999</v>
      </c>
      <c r="E103" s="6">
        <v>2.4551545623956301E-2</v>
      </c>
      <c r="F103" s="5">
        <v>4.9958303420480406E-3</v>
      </c>
      <c r="G103" s="5">
        <v>20.348333333333333</v>
      </c>
      <c r="H103" s="5">
        <v>4.9958303420480403</v>
      </c>
    </row>
    <row r="104" spans="1:8" ht="14.25" customHeight="1">
      <c r="A104" s="6" t="s">
        <v>15</v>
      </c>
      <c r="B104" s="6">
        <v>228.22666666666669</v>
      </c>
      <c r="C104" s="6">
        <v>20</v>
      </c>
      <c r="D104" s="6">
        <v>1933.423569</v>
      </c>
      <c r="E104" s="6">
        <v>2.6129885036135201E-2</v>
      </c>
      <c r="F104" s="5">
        <v>5.9635365621803502E-3</v>
      </c>
      <c r="G104" s="5">
        <v>22.82266666666667</v>
      </c>
      <c r="H104" s="5">
        <v>5.9635365621803498</v>
      </c>
    </row>
    <row r="105" spans="1:8" ht="14.25" customHeight="1">
      <c r="A105" s="6" t="s">
        <v>15</v>
      </c>
      <c r="B105" s="6">
        <v>202.65</v>
      </c>
      <c r="C105" s="6">
        <v>22</v>
      </c>
      <c r="D105" s="6">
        <v>1921.4706679999999</v>
      </c>
      <c r="E105" s="6">
        <v>2.76023316983263E-2</v>
      </c>
      <c r="F105" s="5">
        <v>5.5936125186658251E-3</v>
      </c>
      <c r="G105" s="5">
        <v>20.265000000000001</v>
      </c>
      <c r="H105" s="5">
        <v>5.5936125186658252</v>
      </c>
    </row>
    <row r="106" spans="1:8" ht="14.25" customHeight="1">
      <c r="A106" s="6" t="s">
        <v>15</v>
      </c>
      <c r="B106" s="6">
        <v>196.16666666666666</v>
      </c>
      <c r="C106" s="6">
        <v>24</v>
      </c>
      <c r="D106" s="6">
        <v>1908.974837</v>
      </c>
      <c r="E106" s="6">
        <v>2.8564880560328399E-2</v>
      </c>
      <c r="F106" s="5">
        <v>5.603477403251087E-3</v>
      </c>
      <c r="G106" s="5">
        <v>19.616666666666667</v>
      </c>
      <c r="H106" s="5">
        <v>5.6034774032510866</v>
      </c>
    </row>
    <row r="107" spans="1:8" ht="14.25" customHeight="1">
      <c r="A107" s="6" t="s">
        <v>15</v>
      </c>
      <c r="B107" s="6">
        <v>206.18666666666664</v>
      </c>
      <c r="C107" s="6">
        <v>26</v>
      </c>
      <c r="D107" s="6">
        <v>1895.147444</v>
      </c>
      <c r="E107" s="6">
        <v>2.7323344789376199E-2</v>
      </c>
      <c r="F107" s="5">
        <v>5.6337093843055125E-3</v>
      </c>
      <c r="G107" s="5">
        <v>20.618666666666662</v>
      </c>
      <c r="H107" s="5">
        <v>5.6337093843055124</v>
      </c>
    </row>
    <row r="108" spans="1:8" ht="14.25" customHeight="1">
      <c r="A108" s="6" t="s">
        <v>15</v>
      </c>
      <c r="B108" s="6">
        <v>188.84333333333333</v>
      </c>
      <c r="C108" s="6">
        <v>29</v>
      </c>
      <c r="D108" s="6">
        <v>1872.411897</v>
      </c>
      <c r="E108" s="6">
        <v>2.4587422762970601E-2</v>
      </c>
      <c r="F108" s="5">
        <v>4.6431708726352447E-3</v>
      </c>
      <c r="G108" s="5">
        <v>18.884333333333334</v>
      </c>
      <c r="H108" s="5">
        <v>4.6431708726352445</v>
      </c>
    </row>
    <row r="109" spans="1:8" ht="14.25" customHeight="1">
      <c r="A109" s="6" t="s">
        <v>15</v>
      </c>
      <c r="B109" s="6">
        <v>200.51333333333335</v>
      </c>
      <c r="C109" s="6">
        <v>32</v>
      </c>
      <c r="D109" s="6">
        <v>1846.861439</v>
      </c>
      <c r="E109" s="6">
        <v>2.19685855732502E-2</v>
      </c>
      <c r="F109" s="5">
        <v>4.4049943219109751E-3</v>
      </c>
      <c r="G109" s="5">
        <v>20.051333333333336</v>
      </c>
      <c r="H109" s="5">
        <v>4.4049943219109746</v>
      </c>
    </row>
    <row r="110" spans="1:8" ht="14.25" customHeight="1">
      <c r="A110" s="6" t="s">
        <v>15</v>
      </c>
      <c r="B110" s="6">
        <v>193.75999999999996</v>
      </c>
      <c r="C110" s="6">
        <v>34</v>
      </c>
      <c r="D110" s="6">
        <v>1828.3502820000001</v>
      </c>
      <c r="E110" s="6">
        <v>1.9977630874638799E-2</v>
      </c>
      <c r="F110" s="5">
        <v>3.870865758270013E-3</v>
      </c>
      <c r="G110" s="5">
        <v>19.375999999999998</v>
      </c>
      <c r="H110" s="5">
        <v>3.8708657582700128</v>
      </c>
    </row>
    <row r="111" spans="1:8" ht="14.25" customHeight="1">
      <c r="A111" s="6" t="s">
        <v>16</v>
      </c>
      <c r="B111" s="6">
        <v>92.673100934887131</v>
      </c>
      <c r="C111" s="6">
        <v>2</v>
      </c>
      <c r="D111" s="6">
        <v>2018.9701700000001</v>
      </c>
      <c r="E111" s="6">
        <v>1.1136056367292001E-2</v>
      </c>
      <c r="F111" s="5">
        <v>1.0320128757426441E-3</v>
      </c>
      <c r="G111" s="5">
        <v>9.2673100934887138</v>
      </c>
      <c r="H111" s="5">
        <v>1.0320128757426441</v>
      </c>
    </row>
    <row r="112" spans="1:8" ht="14.25" customHeight="1">
      <c r="A112" s="6" t="s">
        <v>16</v>
      </c>
      <c r="B112" s="6">
        <v>97.062847807005497</v>
      </c>
      <c r="C112" s="6">
        <v>3</v>
      </c>
      <c r="D112" s="6">
        <v>2017.538695</v>
      </c>
      <c r="E112" s="6">
        <v>1.06537640751742E-2</v>
      </c>
      <c r="F112" s="5">
        <v>1.0340846810003761E-3</v>
      </c>
      <c r="G112" s="5">
        <v>9.7062847807005497</v>
      </c>
      <c r="H112" s="5">
        <v>1.0340846810003761</v>
      </c>
    </row>
    <row r="113" spans="1:8" ht="14.25" customHeight="1">
      <c r="A113" s="6" t="s">
        <v>16</v>
      </c>
      <c r="B113" s="6">
        <v>96.089297574514447</v>
      </c>
      <c r="C113" s="6">
        <v>5</v>
      </c>
      <c r="D113" s="6">
        <v>2012.6183759999999</v>
      </c>
      <c r="E113" s="6">
        <v>9.6590045507504302E-3</v>
      </c>
      <c r="F113" s="5">
        <v>9.281269625506473E-4</v>
      </c>
      <c r="G113" s="5">
        <v>9.6089297574514454</v>
      </c>
      <c r="H113" s="5">
        <v>0.92812696255064731</v>
      </c>
    </row>
    <row r="114" spans="1:8" ht="14.25" customHeight="1">
      <c r="A114" s="6" t="s">
        <v>16</v>
      </c>
      <c r="B114" s="6">
        <v>97.050650455038763</v>
      </c>
      <c r="C114" s="6">
        <v>7</v>
      </c>
      <c r="D114" s="6">
        <v>2004.939372</v>
      </c>
      <c r="E114" s="6">
        <v>8.6235954705003292E-3</v>
      </c>
      <c r="F114" s="5">
        <v>8.3692554967318292E-4</v>
      </c>
      <c r="G114" s="5">
        <v>9.7050650455038756</v>
      </c>
      <c r="H114" s="5">
        <v>0.83692554967318289</v>
      </c>
    </row>
    <row r="115" spans="1:8" ht="14.25" customHeight="1">
      <c r="A115" s="6" t="s">
        <v>16</v>
      </c>
      <c r="B115" s="6">
        <v>91.995853578471383</v>
      </c>
      <c r="C115" s="6">
        <v>8</v>
      </c>
      <c r="D115" s="6">
        <v>2000.014171</v>
      </c>
      <c r="E115" s="6">
        <v>8.1019154253451197E-3</v>
      </c>
      <c r="F115" s="5">
        <v>7.4534262517520833E-4</v>
      </c>
      <c r="G115" s="5">
        <v>9.1995853578471376</v>
      </c>
      <c r="H115" s="5">
        <v>0.74534262517520833</v>
      </c>
    </row>
    <row r="116" spans="1:8" ht="14.25" customHeight="1">
      <c r="A116" s="6" t="s">
        <v>16</v>
      </c>
      <c r="B116" s="6">
        <v>85.774996678646644</v>
      </c>
      <c r="C116" s="6">
        <v>9</v>
      </c>
      <c r="D116" s="6">
        <v>1994.3370629999999</v>
      </c>
      <c r="E116" s="6">
        <v>7.5445071074151503E-3</v>
      </c>
      <c r="F116" s="5">
        <v>6.4713007208056048E-4</v>
      </c>
      <c r="G116" s="5">
        <v>8.5774996678646644</v>
      </c>
      <c r="H116" s="5">
        <v>0.6471300720805605</v>
      </c>
    </row>
    <row r="117" spans="1:8" ht="14.25" customHeight="1">
      <c r="A117" s="6" t="s">
        <v>16</v>
      </c>
      <c r="B117" s="6">
        <v>94.694994797554045</v>
      </c>
      <c r="C117" s="6">
        <v>10</v>
      </c>
      <c r="D117" s="6">
        <v>1987.9175969999999</v>
      </c>
      <c r="E117" s="6">
        <v>6.94739986816787E-3</v>
      </c>
      <c r="F117" s="5">
        <v>6.5788399437268408E-4</v>
      </c>
      <c r="G117" s="5">
        <v>9.4694994797554042</v>
      </c>
      <c r="H117" s="5">
        <v>0.65788399437268408</v>
      </c>
    </row>
    <row r="118" spans="1:8" ht="14.25" customHeight="1">
      <c r="A118" s="6" t="s">
        <v>16</v>
      </c>
      <c r="B118" s="6">
        <v>83.217445818995117</v>
      </c>
      <c r="C118" s="6">
        <v>12</v>
      </c>
      <c r="D118" s="6">
        <v>1972.946443</v>
      </c>
      <c r="E118" s="6">
        <v>5.8384068438130004E-3</v>
      </c>
      <c r="F118" s="5">
        <v>4.8585730519425867E-4</v>
      </c>
      <c r="G118" s="5">
        <v>8.3217445818995124</v>
      </c>
      <c r="H118" s="5">
        <v>0.48585730519425868</v>
      </c>
    </row>
    <row r="119" spans="1:8" ht="14.25" customHeight="1">
      <c r="A119" s="6" t="s">
        <v>16</v>
      </c>
      <c r="B119" s="6">
        <v>61.552048278705527</v>
      </c>
      <c r="C119" s="6">
        <v>14</v>
      </c>
      <c r="D119" s="6">
        <v>1954.3188829999999</v>
      </c>
      <c r="E119" s="6">
        <v>4.7919989765419996E-3</v>
      </c>
      <c r="F119" s="5">
        <v>2.9495735235562063E-4</v>
      </c>
      <c r="G119" s="5">
        <v>6.1552048278705529</v>
      </c>
      <c r="H119" s="5">
        <v>0.29495735235562065</v>
      </c>
    </row>
    <row r="120" spans="1:8" ht="14.25" customHeight="1">
      <c r="A120" s="6" t="s">
        <v>16</v>
      </c>
      <c r="B120" s="6">
        <v>78.764696981226408</v>
      </c>
      <c r="C120" s="6">
        <v>16</v>
      </c>
      <c r="D120" s="6">
        <v>1933.3151</v>
      </c>
      <c r="E120" s="6">
        <v>4.22714891604633E-3</v>
      </c>
      <c r="F120" s="5">
        <v>3.329501034669088E-4</v>
      </c>
      <c r="G120" s="5">
        <v>7.8764696981226408</v>
      </c>
      <c r="H120" s="5">
        <v>0.33295010346690879</v>
      </c>
    </row>
    <row r="121" spans="1:8" ht="14.25" customHeight="1"/>
    <row r="122" spans="1:8" ht="14.25" customHeight="1"/>
    <row r="123" spans="1:8" ht="14.25" customHeight="1"/>
    <row r="124" spans="1:8" ht="14.25" customHeight="1"/>
    <row r="125" spans="1:8" ht="14.25" customHeight="1"/>
    <row r="126" spans="1:8" ht="14.25" customHeight="1"/>
    <row r="127" spans="1:8" ht="14.25" customHeight="1"/>
    <row r="128" spans="1: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DEEB-6FA5-4B42-8424-6FFD5ACD187B}">
  <sheetPr filterMode="1"/>
  <dimension ref="A1:H125"/>
  <sheetViews>
    <sheetView topLeftCell="A98" workbookViewId="0">
      <selection activeCell="L106" sqref="L106"/>
    </sheetView>
  </sheetViews>
  <sheetFormatPr defaultRowHeight="14.5"/>
  <cols>
    <col min="2" max="2" width="15.1796875" customWidth="1"/>
    <col min="5" max="5" width="14.26953125" customWidth="1"/>
  </cols>
  <sheetData>
    <row r="1" spans="1:8" ht="62">
      <c r="A1" s="17" t="s">
        <v>0</v>
      </c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9" t="s">
        <v>22</v>
      </c>
      <c r="H1" s="18" t="s">
        <v>23</v>
      </c>
    </row>
    <row r="2" spans="1:8" ht="15.5" hidden="1">
      <c r="A2" s="20" t="s">
        <v>13</v>
      </c>
      <c r="B2" s="11">
        <v>281.13725539064689</v>
      </c>
      <c r="C2" s="14">
        <v>4</v>
      </c>
      <c r="D2" s="11"/>
      <c r="E2" s="12"/>
      <c r="F2" s="15">
        <f>(B2/1000)*E2</f>
        <v>0</v>
      </c>
      <c r="G2" s="15">
        <f>B2/10</f>
        <v>28.113725539064689</v>
      </c>
      <c r="H2" s="15">
        <f>F2*1000</f>
        <v>0</v>
      </c>
    </row>
    <row r="3" spans="1:8" ht="15.5">
      <c r="A3" s="20" t="s">
        <v>13</v>
      </c>
      <c r="B3" s="11">
        <v>208.01185210570458</v>
      </c>
      <c r="C3" s="14">
        <v>9</v>
      </c>
      <c r="D3" s="13">
        <v>2013</v>
      </c>
      <c r="E3" s="13">
        <v>2.58E-2</v>
      </c>
      <c r="F3" s="15">
        <f t="shared" ref="F3:F62" si="0">(B3/1000)*E3</f>
        <v>5.3667057843271781E-3</v>
      </c>
      <c r="G3" s="15">
        <f t="shared" ref="G3:G62" si="1">B3/10</f>
        <v>20.801185210570459</v>
      </c>
      <c r="H3" s="15">
        <f t="shared" ref="H3:H62" si="2">F3*1000</f>
        <v>5.3667057843271779</v>
      </c>
    </row>
    <row r="4" spans="1:8" ht="15.5" hidden="1">
      <c r="A4" s="20" t="s">
        <v>13</v>
      </c>
      <c r="B4" s="11">
        <v>186.44161942404213</v>
      </c>
      <c r="C4" s="14">
        <v>11</v>
      </c>
      <c r="D4" s="11"/>
      <c r="E4" s="12"/>
      <c r="F4" s="15">
        <f t="shared" si="0"/>
        <v>0</v>
      </c>
      <c r="G4" s="15">
        <f t="shared" si="1"/>
        <v>18.644161942404214</v>
      </c>
      <c r="H4" s="15">
        <f t="shared" si="2"/>
        <v>0</v>
      </c>
    </row>
    <row r="5" spans="1:8" ht="15.5">
      <c r="A5" s="20" t="s">
        <v>13</v>
      </c>
      <c r="B5" s="11">
        <v>267.35650113088025</v>
      </c>
      <c r="C5" s="14">
        <v>15</v>
      </c>
      <c r="D5" s="13">
        <v>2002.6</v>
      </c>
      <c r="E5" s="13">
        <v>2.53E-2</v>
      </c>
      <c r="F5" s="15">
        <f t="shared" si="0"/>
        <v>6.7641194786112694E-3</v>
      </c>
      <c r="G5" s="15">
        <f t="shared" si="1"/>
        <v>26.735650113088024</v>
      </c>
      <c r="H5" s="15">
        <f t="shared" si="2"/>
        <v>6.7641194786112697</v>
      </c>
    </row>
    <row r="6" spans="1:8" ht="15.5" hidden="1">
      <c r="A6" s="20" t="s">
        <v>13</v>
      </c>
      <c r="B6" s="11">
        <v>268.37518024734266</v>
      </c>
      <c r="C6" s="14">
        <v>17</v>
      </c>
      <c r="D6" s="10"/>
      <c r="E6" s="16"/>
      <c r="F6" s="15">
        <f t="shared" si="0"/>
        <v>0</v>
      </c>
      <c r="G6" s="15">
        <f t="shared" si="1"/>
        <v>26.837518024734266</v>
      </c>
      <c r="H6" s="15">
        <f t="shared" si="2"/>
        <v>0</v>
      </c>
    </row>
    <row r="7" spans="1:8" ht="15.5">
      <c r="A7" s="20" t="s">
        <v>13</v>
      </c>
      <c r="B7" s="11">
        <v>247.77447740928415</v>
      </c>
      <c r="C7" s="14">
        <v>19</v>
      </c>
      <c r="D7" s="13">
        <v>1995.1</v>
      </c>
      <c r="E7" s="13">
        <v>2.6599999999999999E-2</v>
      </c>
      <c r="F7" s="15">
        <f t="shared" si="0"/>
        <v>6.5908010990869586E-3</v>
      </c>
      <c r="G7" s="15">
        <f t="shared" si="1"/>
        <v>24.777447740928416</v>
      </c>
      <c r="H7" s="15">
        <f t="shared" si="2"/>
        <v>6.590801099086959</v>
      </c>
    </row>
    <row r="8" spans="1:8" ht="15.5" hidden="1">
      <c r="A8" s="20" t="s">
        <v>13</v>
      </c>
      <c r="B8" s="11">
        <v>247.34325002800389</v>
      </c>
      <c r="C8" s="14">
        <v>21</v>
      </c>
      <c r="D8" s="10"/>
      <c r="E8" s="16"/>
      <c r="F8" s="15">
        <f t="shared" si="0"/>
        <v>0</v>
      </c>
      <c r="G8" s="15">
        <f t="shared" si="1"/>
        <v>24.734325002800389</v>
      </c>
      <c r="H8" s="15">
        <f t="shared" si="2"/>
        <v>0</v>
      </c>
    </row>
    <row r="9" spans="1:8" ht="15.5" hidden="1">
      <c r="A9" s="20" t="s">
        <v>13</v>
      </c>
      <c r="B9" s="11">
        <v>258.54665211077258</v>
      </c>
      <c r="C9" s="14">
        <v>23</v>
      </c>
      <c r="D9" s="10"/>
      <c r="E9" s="16"/>
      <c r="F9" s="15">
        <f t="shared" si="0"/>
        <v>0</v>
      </c>
      <c r="G9" s="15">
        <f t="shared" si="1"/>
        <v>25.854665211077258</v>
      </c>
      <c r="H9" s="15">
        <f t="shared" si="2"/>
        <v>0</v>
      </c>
    </row>
    <row r="10" spans="1:8" ht="15.5">
      <c r="A10" s="20" t="s">
        <v>13</v>
      </c>
      <c r="B10" s="11">
        <v>278.20629783609297</v>
      </c>
      <c r="C10" s="14">
        <v>25</v>
      </c>
      <c r="D10" s="13">
        <v>1982</v>
      </c>
      <c r="E10" s="13">
        <v>2.2800000000000001E-2</v>
      </c>
      <c r="F10" s="15">
        <f t="shared" si="0"/>
        <v>6.3431035906629197E-3</v>
      </c>
      <c r="G10" s="15">
        <f t="shared" si="1"/>
        <v>27.820629783609299</v>
      </c>
      <c r="H10" s="15">
        <f t="shared" si="2"/>
        <v>6.3431035906629196</v>
      </c>
    </row>
    <row r="11" spans="1:8" ht="15.5" hidden="1">
      <c r="A11" s="20" t="s">
        <v>13</v>
      </c>
      <c r="B11" s="11">
        <v>257.23248393550261</v>
      </c>
      <c r="C11" s="14">
        <v>27</v>
      </c>
      <c r="D11" s="11"/>
      <c r="E11" s="15"/>
      <c r="F11" s="15">
        <f t="shared" si="0"/>
        <v>0</v>
      </c>
      <c r="G11" s="15">
        <f t="shared" si="1"/>
        <v>25.723248393550261</v>
      </c>
      <c r="H11" s="15">
        <f t="shared" si="2"/>
        <v>0</v>
      </c>
    </row>
    <row r="12" spans="1:8" ht="15.5">
      <c r="A12" s="20" t="s">
        <v>13</v>
      </c>
      <c r="B12" s="11">
        <v>239.9972334231974</v>
      </c>
      <c r="C12" s="14">
        <v>29</v>
      </c>
      <c r="D12" s="13">
        <v>1970.3</v>
      </c>
      <c r="E12" s="13">
        <v>1.9800000000000002E-2</v>
      </c>
      <c r="F12" s="15">
        <f t="shared" si="0"/>
        <v>4.7519452217793089E-3</v>
      </c>
      <c r="G12" s="15">
        <f t="shared" si="1"/>
        <v>23.99972334231974</v>
      </c>
      <c r="H12" s="15">
        <f t="shared" si="2"/>
        <v>4.7519452217793088</v>
      </c>
    </row>
    <row r="13" spans="1:8" ht="15.5">
      <c r="A13" s="20" t="s">
        <v>13</v>
      </c>
      <c r="B13" s="11">
        <v>218.16528444556539</v>
      </c>
      <c r="C13" s="14">
        <v>35</v>
      </c>
      <c r="D13" s="13">
        <v>1958.1</v>
      </c>
      <c r="E13" s="13">
        <v>3.5799999999999998E-2</v>
      </c>
      <c r="F13" s="15">
        <f t="shared" si="0"/>
        <v>7.8103171831512405E-3</v>
      </c>
      <c r="G13" s="15">
        <f t="shared" si="1"/>
        <v>21.816528444556539</v>
      </c>
      <c r="H13" s="15">
        <f t="shared" si="2"/>
        <v>7.8103171831512404</v>
      </c>
    </row>
    <row r="14" spans="1:8" ht="15.5" hidden="1">
      <c r="A14" s="20" t="s">
        <v>13</v>
      </c>
      <c r="B14" s="11">
        <v>247.53336115266879</v>
      </c>
      <c r="C14" s="14">
        <v>40</v>
      </c>
      <c r="D14" s="11"/>
      <c r="E14" s="15"/>
      <c r="F14" s="15">
        <f t="shared" si="0"/>
        <v>0</v>
      </c>
      <c r="G14" s="15">
        <f t="shared" si="1"/>
        <v>24.75333611526688</v>
      </c>
      <c r="H14" s="15">
        <f t="shared" si="2"/>
        <v>0</v>
      </c>
    </row>
    <row r="15" spans="1:8" ht="15.5" hidden="1">
      <c r="A15" s="20" t="s">
        <v>13</v>
      </c>
      <c r="B15" s="11">
        <v>214.58869952261358</v>
      </c>
      <c r="C15" s="14">
        <v>44</v>
      </c>
      <c r="D15" s="11"/>
      <c r="E15" s="15"/>
      <c r="F15" s="15">
        <f t="shared" si="0"/>
        <v>0</v>
      </c>
      <c r="G15" s="15">
        <f t="shared" si="1"/>
        <v>21.45886995226136</v>
      </c>
      <c r="H15" s="15">
        <f t="shared" si="2"/>
        <v>0</v>
      </c>
    </row>
    <row r="16" spans="1:8" ht="15.5" hidden="1">
      <c r="A16" s="20" t="s">
        <v>13</v>
      </c>
      <c r="B16" s="11">
        <v>211.56575279304889</v>
      </c>
      <c r="C16" s="14">
        <v>48</v>
      </c>
      <c r="D16" s="11"/>
      <c r="E16" s="15"/>
      <c r="F16" s="15">
        <f t="shared" si="0"/>
        <v>0</v>
      </c>
      <c r="G16" s="15">
        <f t="shared" si="1"/>
        <v>21.156575279304889</v>
      </c>
      <c r="H16" s="15">
        <f t="shared" si="2"/>
        <v>0</v>
      </c>
    </row>
    <row r="17" spans="1:8" ht="15.5">
      <c r="A17" s="21" t="s">
        <v>15</v>
      </c>
      <c r="B17" s="21">
        <v>225.31666666666669</v>
      </c>
      <c r="C17" s="21">
        <v>2</v>
      </c>
      <c r="D17" s="21">
        <v>2018.6</v>
      </c>
      <c r="E17" s="21">
        <v>2.6700000000000002E-2</v>
      </c>
      <c r="F17" s="15">
        <f t="shared" si="0"/>
        <v>6.0159550000000008E-3</v>
      </c>
      <c r="G17" s="15">
        <f>B17/10</f>
        <v>22.53166666666667</v>
      </c>
      <c r="H17" s="15">
        <f t="shared" si="2"/>
        <v>6.0159550000000008</v>
      </c>
    </row>
    <row r="18" spans="1:8" ht="15.5">
      <c r="A18" s="21" t="s">
        <v>15</v>
      </c>
      <c r="B18" s="21">
        <v>217.31</v>
      </c>
      <c r="C18" s="21">
        <v>4</v>
      </c>
      <c r="D18" s="21">
        <v>2012.9</v>
      </c>
      <c r="E18" s="21">
        <v>3.2800000000000003E-2</v>
      </c>
      <c r="F18" s="15">
        <f t="shared" si="0"/>
        <v>7.1277680000000005E-3</v>
      </c>
      <c r="G18" s="15">
        <f t="shared" si="1"/>
        <v>21.731000000000002</v>
      </c>
      <c r="H18" s="15">
        <f t="shared" si="2"/>
        <v>7.1277680000000005</v>
      </c>
    </row>
    <row r="19" spans="1:8" ht="15.5">
      <c r="A19" s="21" t="s">
        <v>15</v>
      </c>
      <c r="B19" s="21">
        <v>198.3066666666667</v>
      </c>
      <c r="C19" s="21">
        <v>6</v>
      </c>
      <c r="D19" s="21">
        <v>2005.5</v>
      </c>
      <c r="E19" s="21">
        <v>2.92E-2</v>
      </c>
      <c r="F19" s="15">
        <f t="shared" si="0"/>
        <v>5.790554666666667E-3</v>
      </c>
      <c r="G19" s="15">
        <f t="shared" si="1"/>
        <v>19.830666666666669</v>
      </c>
      <c r="H19" s="15">
        <f t="shared" si="2"/>
        <v>5.790554666666667</v>
      </c>
    </row>
    <row r="20" spans="1:8" ht="15.5">
      <c r="A20" s="21" t="s">
        <v>15</v>
      </c>
      <c r="B20" s="21">
        <v>188.71</v>
      </c>
      <c r="C20" s="21">
        <v>8</v>
      </c>
      <c r="D20" s="21">
        <v>1998.1</v>
      </c>
      <c r="E20" s="21">
        <v>3.4500000000000003E-2</v>
      </c>
      <c r="F20" s="15">
        <f t="shared" si="0"/>
        <v>6.5104950000000007E-3</v>
      </c>
      <c r="G20" s="15">
        <f t="shared" si="1"/>
        <v>18.871000000000002</v>
      </c>
      <c r="H20" s="15">
        <f t="shared" si="2"/>
        <v>6.5104950000000006</v>
      </c>
    </row>
    <row r="21" spans="1:8" ht="15.5">
      <c r="A21" s="21" t="s">
        <v>15</v>
      </c>
      <c r="B21" s="21">
        <v>192.87000000000006</v>
      </c>
      <c r="C21" s="21">
        <v>10</v>
      </c>
      <c r="D21" s="21">
        <v>1989.9</v>
      </c>
      <c r="E21" s="21">
        <v>0.03</v>
      </c>
      <c r="F21" s="15">
        <f t="shared" si="0"/>
        <v>5.7861000000000015E-3</v>
      </c>
      <c r="G21" s="15">
        <f t="shared" si="1"/>
        <v>19.287000000000006</v>
      </c>
      <c r="H21" s="15">
        <f t="shared" si="2"/>
        <v>5.7861000000000011</v>
      </c>
    </row>
    <row r="22" spans="1:8" ht="15.5">
      <c r="A22" s="21" t="s">
        <v>15</v>
      </c>
      <c r="B22" s="21">
        <v>219.85666666666665</v>
      </c>
      <c r="C22" s="21">
        <v>12</v>
      </c>
      <c r="D22" s="21">
        <v>1981.6</v>
      </c>
      <c r="E22" s="21">
        <v>3.15E-2</v>
      </c>
      <c r="F22" s="15">
        <f t="shared" si="0"/>
        <v>6.9254849999999995E-3</v>
      </c>
      <c r="G22" s="15">
        <f t="shared" si="1"/>
        <v>21.985666666666667</v>
      </c>
      <c r="H22" s="15">
        <f t="shared" si="2"/>
        <v>6.9254849999999992</v>
      </c>
    </row>
    <row r="23" spans="1:8" ht="15.5">
      <c r="A23" s="21" t="s">
        <v>15</v>
      </c>
      <c r="B23" s="21">
        <v>203.95666666666668</v>
      </c>
      <c r="C23" s="21">
        <v>13</v>
      </c>
      <c r="D23" s="21">
        <v>1976.9</v>
      </c>
      <c r="E23" s="21">
        <v>2.7900000000000001E-2</v>
      </c>
      <c r="F23" s="15">
        <f t="shared" si="0"/>
        <v>5.6903910000000004E-3</v>
      </c>
      <c r="G23" s="15">
        <f t="shared" si="1"/>
        <v>20.395666666666667</v>
      </c>
      <c r="H23" s="15">
        <f t="shared" si="2"/>
        <v>5.690391</v>
      </c>
    </row>
    <row r="24" spans="1:8" ht="15.5">
      <c r="A24" s="21" t="s">
        <v>15</v>
      </c>
      <c r="B24" s="21">
        <v>221.78666666666663</v>
      </c>
      <c r="C24" s="21">
        <v>15</v>
      </c>
      <c r="D24" s="21">
        <v>1964.2</v>
      </c>
      <c r="E24" s="21">
        <v>1.95E-2</v>
      </c>
      <c r="F24" s="15">
        <f t="shared" si="0"/>
        <v>4.3248399999999991E-3</v>
      </c>
      <c r="G24" s="15">
        <f t="shared" si="1"/>
        <v>22.178666666666665</v>
      </c>
      <c r="H24" s="15">
        <f t="shared" si="2"/>
        <v>4.3248399999999991</v>
      </c>
    </row>
    <row r="25" spans="1:8" ht="15.5">
      <c r="A25" s="21" t="s">
        <v>15</v>
      </c>
      <c r="B25" s="21">
        <v>221.43333333333331</v>
      </c>
      <c r="C25" s="21">
        <v>17</v>
      </c>
      <c r="D25" s="21">
        <v>1952</v>
      </c>
      <c r="E25" s="21">
        <v>2.5000000000000001E-2</v>
      </c>
      <c r="F25" s="15">
        <f t="shared" si="0"/>
        <v>5.5358333333333336E-3</v>
      </c>
      <c r="G25" s="15">
        <f t="shared" si="1"/>
        <v>22.143333333333331</v>
      </c>
      <c r="H25" s="15">
        <f t="shared" si="2"/>
        <v>5.5358333333333336</v>
      </c>
    </row>
    <row r="26" spans="1:8" ht="15.5">
      <c r="A26" s="21" t="s">
        <v>15</v>
      </c>
      <c r="B26" s="21">
        <v>203.48333333333332</v>
      </c>
      <c r="C26" s="21">
        <v>18</v>
      </c>
      <c r="D26" s="21">
        <v>1945.3</v>
      </c>
      <c r="E26" s="21">
        <v>2.2599999999999999E-2</v>
      </c>
      <c r="F26" s="15">
        <f t="shared" si="0"/>
        <v>4.598723333333333E-3</v>
      </c>
      <c r="G26" s="15">
        <f t="shared" si="1"/>
        <v>20.348333333333333</v>
      </c>
      <c r="H26" s="15">
        <f t="shared" si="2"/>
        <v>4.5987233333333331</v>
      </c>
    </row>
    <row r="27" spans="1:8" ht="15.5">
      <c r="A27" s="21" t="s">
        <v>15</v>
      </c>
      <c r="B27" s="21">
        <v>228.22666666666669</v>
      </c>
      <c r="C27" s="21">
        <v>20</v>
      </c>
      <c r="D27" s="21">
        <v>1932.8</v>
      </c>
      <c r="E27" s="21">
        <v>2.64E-2</v>
      </c>
      <c r="F27" s="15">
        <f t="shared" si="0"/>
        <v>6.0251840000000003E-3</v>
      </c>
      <c r="G27" s="15">
        <f t="shared" si="1"/>
        <v>22.82266666666667</v>
      </c>
      <c r="H27" s="15">
        <f t="shared" si="2"/>
        <v>6.0251840000000003</v>
      </c>
    </row>
    <row r="28" spans="1:8" ht="15.5">
      <c r="A28" s="21" t="s">
        <v>15</v>
      </c>
      <c r="B28" s="21">
        <v>202.65</v>
      </c>
      <c r="C28" s="21">
        <v>22</v>
      </c>
      <c r="D28" s="21">
        <v>1920.9</v>
      </c>
      <c r="E28" s="21">
        <v>3.2199999999999999E-2</v>
      </c>
      <c r="F28" s="15">
        <f t="shared" si="0"/>
        <v>6.5253300000000002E-3</v>
      </c>
      <c r="G28" s="15">
        <f t="shared" si="1"/>
        <v>20.265000000000001</v>
      </c>
      <c r="H28" s="15">
        <f t="shared" si="2"/>
        <v>6.5253300000000003</v>
      </c>
    </row>
    <row r="29" spans="1:8" ht="15.5">
      <c r="A29" s="21" t="s">
        <v>15</v>
      </c>
      <c r="B29" s="21">
        <v>196.16666666666666</v>
      </c>
      <c r="C29" s="21">
        <v>24</v>
      </c>
      <c r="D29" s="21">
        <v>1908.9</v>
      </c>
      <c r="E29" s="21">
        <v>2.8799999999999999E-2</v>
      </c>
      <c r="F29" s="15">
        <f t="shared" si="0"/>
        <v>5.6495999999999994E-3</v>
      </c>
      <c r="G29" s="15">
        <f t="shared" si="1"/>
        <v>19.616666666666667</v>
      </c>
      <c r="H29" s="15">
        <f t="shared" si="2"/>
        <v>5.6495999999999995</v>
      </c>
    </row>
    <row r="30" spans="1:8" ht="15.5">
      <c r="A30" s="21" t="s">
        <v>15</v>
      </c>
      <c r="B30" s="21">
        <v>206.18666666666664</v>
      </c>
      <c r="C30" s="21">
        <v>26</v>
      </c>
      <c r="D30" s="21">
        <v>1896.2</v>
      </c>
      <c r="E30" s="21">
        <v>2.5999999999999999E-2</v>
      </c>
      <c r="F30" s="15">
        <f t="shared" si="0"/>
        <v>5.3608533333333319E-3</v>
      </c>
      <c r="G30" s="15">
        <f t="shared" si="1"/>
        <v>20.618666666666662</v>
      </c>
      <c r="H30" s="15">
        <f t="shared" si="2"/>
        <v>5.3608533333333321</v>
      </c>
    </row>
    <row r="31" spans="1:8" ht="15.5">
      <c r="A31" s="21" t="s">
        <v>15</v>
      </c>
      <c r="B31" s="21">
        <v>188.84333333333333</v>
      </c>
      <c r="C31" s="21">
        <v>29</v>
      </c>
      <c r="D31" s="21">
        <v>1875.2</v>
      </c>
      <c r="E31" s="21">
        <v>2.3300000000000001E-2</v>
      </c>
      <c r="F31" s="15">
        <f t="shared" si="0"/>
        <v>4.4000496666666668E-3</v>
      </c>
      <c r="G31" s="15">
        <f t="shared" si="1"/>
        <v>18.884333333333334</v>
      </c>
      <c r="H31" s="15">
        <f t="shared" si="2"/>
        <v>4.4000496666666669</v>
      </c>
    </row>
    <row r="32" spans="1:8" ht="15.5">
      <c r="A32" s="21" t="s">
        <v>15</v>
      </c>
      <c r="B32" s="21">
        <v>200.51333333333335</v>
      </c>
      <c r="C32" s="21">
        <v>32</v>
      </c>
      <c r="D32" s="21">
        <v>1845.5</v>
      </c>
      <c r="E32" s="21">
        <v>1.4200000000000001E-2</v>
      </c>
      <c r="F32" s="15">
        <f t="shared" si="0"/>
        <v>2.8472893333333338E-3</v>
      </c>
      <c r="G32" s="15">
        <f t="shared" si="1"/>
        <v>20.051333333333336</v>
      </c>
      <c r="H32" s="15">
        <f t="shared" si="2"/>
        <v>2.8472893333333338</v>
      </c>
    </row>
    <row r="33" spans="1:8" ht="15.5">
      <c r="A33" s="21" t="s">
        <v>15</v>
      </c>
      <c r="B33" s="21">
        <v>193.75999999999996</v>
      </c>
      <c r="C33" s="21">
        <v>34</v>
      </c>
      <c r="D33" s="21">
        <v>1828.3</v>
      </c>
      <c r="E33" s="21">
        <v>2.58E-2</v>
      </c>
      <c r="F33" s="15">
        <f t="shared" si="0"/>
        <v>4.9990079999999992E-3</v>
      </c>
      <c r="G33" s="15">
        <f t="shared" si="1"/>
        <v>19.375999999999998</v>
      </c>
      <c r="H33" s="15">
        <f t="shared" si="2"/>
        <v>4.999007999999999</v>
      </c>
    </row>
    <row r="34" spans="1:8" ht="15.5">
      <c r="A34" s="20" t="s">
        <v>14</v>
      </c>
      <c r="B34" s="21">
        <v>256.06036388290249</v>
      </c>
      <c r="C34" s="21">
        <v>2</v>
      </c>
      <c r="D34" s="21">
        <v>2017.7</v>
      </c>
      <c r="E34" s="21">
        <v>1.5900000000000001E-2</v>
      </c>
      <c r="F34" s="15">
        <f t="shared" si="0"/>
        <v>4.07135978573815E-3</v>
      </c>
      <c r="G34" s="15">
        <f t="shared" si="1"/>
        <v>25.606036388290249</v>
      </c>
      <c r="H34" s="15">
        <f t="shared" si="2"/>
        <v>4.0713597857381503</v>
      </c>
    </row>
    <row r="35" spans="1:8" ht="15.5">
      <c r="A35" s="20" t="s">
        <v>14</v>
      </c>
      <c r="B35" s="21">
        <v>259.13028501900311</v>
      </c>
      <c r="C35" s="21">
        <v>4</v>
      </c>
      <c r="D35" s="21">
        <v>2010.7</v>
      </c>
      <c r="E35" s="21">
        <v>1.32E-2</v>
      </c>
      <c r="F35" s="15">
        <f t="shared" si="0"/>
        <v>3.4205197622508409E-3</v>
      </c>
      <c r="G35" s="15">
        <f t="shared" si="1"/>
        <v>25.91302850190031</v>
      </c>
      <c r="H35" s="15">
        <f t="shared" si="2"/>
        <v>3.4205197622508408</v>
      </c>
    </row>
    <row r="36" spans="1:8" ht="15.5" hidden="1">
      <c r="A36" s="20" t="s">
        <v>14</v>
      </c>
      <c r="B36" s="21">
        <v>261.43864494312385</v>
      </c>
      <c r="C36" s="21">
        <v>5</v>
      </c>
      <c r="D36" s="21"/>
      <c r="E36" s="21"/>
      <c r="F36" s="15">
        <f t="shared" si="0"/>
        <v>0</v>
      </c>
      <c r="G36" s="15">
        <f t="shared" si="1"/>
        <v>26.143864494312385</v>
      </c>
      <c r="H36" s="15">
        <f t="shared" si="2"/>
        <v>0</v>
      </c>
    </row>
    <row r="37" spans="1:8" ht="15.5">
      <c r="A37" s="20" t="s">
        <v>14</v>
      </c>
      <c r="B37" s="21">
        <v>267.36414825772363</v>
      </c>
      <c r="C37" s="21">
        <v>6</v>
      </c>
      <c r="D37" s="21">
        <v>2000.9440199999999</v>
      </c>
      <c r="E37" s="21">
        <v>1.18278477235704E-2</v>
      </c>
      <c r="F37" s="15">
        <f t="shared" si="0"/>
        <v>3.1623424323344558E-3</v>
      </c>
      <c r="G37" s="15">
        <f t="shared" si="1"/>
        <v>26.736414825772364</v>
      </c>
      <c r="H37" s="15">
        <f t="shared" si="2"/>
        <v>3.162342432334456</v>
      </c>
    </row>
    <row r="38" spans="1:8" ht="15.5" hidden="1">
      <c r="A38" s="20" t="s">
        <v>14</v>
      </c>
      <c r="B38" s="21">
        <v>214.16068849956207</v>
      </c>
      <c r="C38" s="21">
        <v>7</v>
      </c>
      <c r="D38" s="21"/>
      <c r="E38" s="21"/>
      <c r="F38" s="15">
        <f t="shared" si="0"/>
        <v>0</v>
      </c>
      <c r="G38" s="15">
        <f t="shared" si="1"/>
        <v>21.416068849956208</v>
      </c>
      <c r="H38" s="15">
        <f t="shared" si="2"/>
        <v>0</v>
      </c>
    </row>
    <row r="39" spans="1:8" ht="15.5">
      <c r="A39" s="20" t="s">
        <v>14</v>
      </c>
      <c r="B39" s="21">
        <v>259.92548762960945</v>
      </c>
      <c r="C39" s="21">
        <v>8</v>
      </c>
      <c r="D39" s="21">
        <v>1990.5</v>
      </c>
      <c r="E39" s="21">
        <v>8.9999999999999993E-3</v>
      </c>
      <c r="F39" s="15">
        <f t="shared" si="0"/>
        <v>2.3393293886664846E-3</v>
      </c>
      <c r="G39" s="15">
        <f t="shared" si="1"/>
        <v>25.992548762960944</v>
      </c>
      <c r="H39" s="15">
        <f t="shared" si="2"/>
        <v>2.3393293886664845</v>
      </c>
    </row>
    <row r="40" spans="1:8" ht="15.5" hidden="1">
      <c r="A40" s="20" t="s">
        <v>14</v>
      </c>
      <c r="B40" s="21">
        <v>224.19235803409563</v>
      </c>
      <c r="C40" s="21">
        <v>9</v>
      </c>
      <c r="D40" s="21"/>
      <c r="E40" s="21"/>
      <c r="F40" s="15">
        <f t="shared" si="0"/>
        <v>0</v>
      </c>
      <c r="G40" s="15">
        <f t="shared" si="1"/>
        <v>22.419235803409563</v>
      </c>
      <c r="H40" s="15">
        <f t="shared" si="2"/>
        <v>0</v>
      </c>
    </row>
    <row r="41" spans="1:8" ht="15.5">
      <c r="A41" s="20" t="s">
        <v>14</v>
      </c>
      <c r="B41" s="21">
        <v>236.32042444618671</v>
      </c>
      <c r="C41" s="21">
        <v>10</v>
      </c>
      <c r="D41" s="21">
        <v>1979.4</v>
      </c>
      <c r="E41" s="21">
        <v>1.03E-2</v>
      </c>
      <c r="F41" s="15">
        <f t="shared" si="0"/>
        <v>2.4341003717957229E-3</v>
      </c>
      <c r="G41" s="15">
        <f t="shared" si="1"/>
        <v>23.632042444618669</v>
      </c>
      <c r="H41" s="15">
        <f t="shared" si="2"/>
        <v>2.434100371795723</v>
      </c>
    </row>
    <row r="42" spans="1:8" ht="15.5" hidden="1">
      <c r="A42" s="20" t="s">
        <v>14</v>
      </c>
      <c r="B42" s="21">
        <v>234.03145625645402</v>
      </c>
      <c r="C42" s="21">
        <v>11</v>
      </c>
      <c r="D42" s="21"/>
      <c r="E42" s="21"/>
      <c r="F42" s="15">
        <f t="shared" si="0"/>
        <v>0</v>
      </c>
      <c r="G42" s="15">
        <f t="shared" si="1"/>
        <v>23.403145625645401</v>
      </c>
      <c r="H42" s="15">
        <f t="shared" si="2"/>
        <v>0</v>
      </c>
    </row>
    <row r="43" spans="1:8" ht="15.5">
      <c r="A43" s="20" t="s">
        <v>14</v>
      </c>
      <c r="B43" s="21">
        <v>269.36146373903858</v>
      </c>
      <c r="C43" s="21">
        <v>12</v>
      </c>
      <c r="D43" s="21">
        <v>1968.9</v>
      </c>
      <c r="E43" s="21">
        <v>1.14E-2</v>
      </c>
      <c r="F43" s="15">
        <f t="shared" si="0"/>
        <v>3.0707206866250397E-3</v>
      </c>
      <c r="G43" s="15">
        <f t="shared" si="1"/>
        <v>26.93614637390386</v>
      </c>
      <c r="H43" s="15">
        <f t="shared" si="2"/>
        <v>3.0707206866250396</v>
      </c>
    </row>
    <row r="44" spans="1:8" ht="15.5" hidden="1">
      <c r="A44" s="20" t="s">
        <v>14</v>
      </c>
      <c r="B44" s="21">
        <v>257.68227024280827</v>
      </c>
      <c r="C44" s="21">
        <v>13</v>
      </c>
      <c r="D44" s="21"/>
      <c r="E44" s="21"/>
      <c r="F44" s="15">
        <f t="shared" si="0"/>
        <v>0</v>
      </c>
      <c r="G44" s="15">
        <f t="shared" si="1"/>
        <v>25.768227024280826</v>
      </c>
      <c r="H44" s="15">
        <f t="shared" si="2"/>
        <v>0</v>
      </c>
    </row>
    <row r="45" spans="1:8" ht="15.5">
      <c r="A45" s="20" t="s">
        <v>14</v>
      </c>
      <c r="B45" s="21">
        <v>240.83904243442123</v>
      </c>
      <c r="C45" s="21">
        <v>16</v>
      </c>
      <c r="D45" s="21">
        <v>1945.1</v>
      </c>
      <c r="E45" s="21">
        <v>9.4999999999999998E-3</v>
      </c>
      <c r="F45" s="15">
        <f t="shared" si="0"/>
        <v>2.2879709031270014E-3</v>
      </c>
      <c r="G45" s="15">
        <f t="shared" si="1"/>
        <v>24.083904243442124</v>
      </c>
      <c r="H45" s="15">
        <f t="shared" si="2"/>
        <v>2.2879709031270012</v>
      </c>
    </row>
    <row r="46" spans="1:8" ht="15.5" hidden="1">
      <c r="A46" s="20" t="s">
        <v>14</v>
      </c>
      <c r="B46" s="21">
        <v>268.86153471813424</v>
      </c>
      <c r="C46" s="21">
        <v>19</v>
      </c>
      <c r="D46" s="21"/>
      <c r="E46" s="21"/>
      <c r="F46" s="15">
        <f t="shared" si="0"/>
        <v>0</v>
      </c>
      <c r="G46" s="15">
        <f t="shared" si="1"/>
        <v>26.886153471813422</v>
      </c>
      <c r="H46" s="15">
        <f t="shared" si="2"/>
        <v>0</v>
      </c>
    </row>
    <row r="47" spans="1:8" ht="15.5">
      <c r="A47" s="20" t="s">
        <v>14</v>
      </c>
      <c r="B47" s="21">
        <v>286.08477999677461</v>
      </c>
      <c r="C47" s="21">
        <v>22</v>
      </c>
      <c r="D47" s="21">
        <v>1901.7</v>
      </c>
      <c r="E47" s="21">
        <v>1.11E-2</v>
      </c>
      <c r="F47" s="15">
        <f t="shared" si="0"/>
        <v>3.1755410579641986E-3</v>
      </c>
      <c r="G47" s="15">
        <f t="shared" si="1"/>
        <v>28.608477999677461</v>
      </c>
      <c r="H47" s="15">
        <f t="shared" si="2"/>
        <v>3.1755410579641987</v>
      </c>
    </row>
    <row r="48" spans="1:8" ht="15.5" hidden="1">
      <c r="A48" s="20" t="s">
        <v>14</v>
      </c>
      <c r="B48" s="21">
        <v>303.85819227908468</v>
      </c>
      <c r="C48" s="21">
        <v>26</v>
      </c>
      <c r="D48" s="21"/>
      <c r="E48" s="21"/>
      <c r="F48" s="15">
        <f t="shared" si="0"/>
        <v>0</v>
      </c>
      <c r="G48" s="15">
        <f t="shared" si="1"/>
        <v>30.385819227908467</v>
      </c>
      <c r="H48" s="15">
        <f t="shared" si="2"/>
        <v>0</v>
      </c>
    </row>
    <row r="49" spans="1:8" ht="15.5">
      <c r="A49" s="20" t="s">
        <v>12</v>
      </c>
      <c r="B49" s="21">
        <v>144.25406671688958</v>
      </c>
      <c r="C49" s="21">
        <v>2</v>
      </c>
      <c r="D49" s="21">
        <v>2017.8</v>
      </c>
      <c r="E49" s="21">
        <v>1.2800000000000001E-2</v>
      </c>
      <c r="F49" s="15">
        <f t="shared" si="0"/>
        <v>1.8464520539761867E-3</v>
      </c>
      <c r="G49" s="15">
        <f t="shared" si="1"/>
        <v>14.425406671688958</v>
      </c>
      <c r="H49" s="15">
        <f t="shared" si="2"/>
        <v>1.8464520539761868</v>
      </c>
    </row>
    <row r="50" spans="1:8" ht="15.5">
      <c r="A50" s="20" t="s">
        <v>12</v>
      </c>
      <c r="B50" s="21">
        <v>231.66762460058786</v>
      </c>
      <c r="C50" s="21">
        <v>4</v>
      </c>
      <c r="D50" s="21">
        <v>2009.1</v>
      </c>
      <c r="E50" s="21">
        <v>1.0699999999999999E-2</v>
      </c>
      <c r="F50" s="15">
        <f t="shared" si="0"/>
        <v>2.4788435832262899E-3</v>
      </c>
      <c r="G50" s="15">
        <f t="shared" si="1"/>
        <v>23.166762460058784</v>
      </c>
      <c r="H50" s="15">
        <f t="shared" si="2"/>
        <v>2.4788435832262898</v>
      </c>
    </row>
    <row r="51" spans="1:8" ht="15.5">
      <c r="A51" s="20" t="s">
        <v>12</v>
      </c>
      <c r="B51" s="21">
        <v>208.30525334230811</v>
      </c>
      <c r="C51" s="21">
        <v>6</v>
      </c>
      <c r="D51" s="21">
        <v>1998.2</v>
      </c>
      <c r="E51" s="21">
        <v>1.01E-2</v>
      </c>
      <c r="F51" s="15">
        <f t="shared" si="0"/>
        <v>2.1038830587573115E-3</v>
      </c>
      <c r="G51" s="15">
        <f t="shared" si="1"/>
        <v>20.83052533423081</v>
      </c>
      <c r="H51" s="15">
        <f t="shared" si="2"/>
        <v>2.1038830587573116</v>
      </c>
    </row>
    <row r="52" spans="1:8" ht="15.5">
      <c r="A52" s="20" t="s">
        <v>12</v>
      </c>
      <c r="B52" s="21">
        <v>164.17589896851499</v>
      </c>
      <c r="C52" s="21">
        <v>8</v>
      </c>
      <c r="D52" s="21">
        <v>1987</v>
      </c>
      <c r="E52" s="21">
        <v>1.0999999999999999E-2</v>
      </c>
      <c r="F52" s="15">
        <f t="shared" si="0"/>
        <v>1.8059348886536647E-3</v>
      </c>
      <c r="G52" s="15">
        <f t="shared" si="1"/>
        <v>16.417589896851499</v>
      </c>
      <c r="H52" s="15">
        <f t="shared" si="2"/>
        <v>1.8059348886536646</v>
      </c>
    </row>
    <row r="53" spans="1:8" ht="15.5">
      <c r="A53" s="20" t="s">
        <v>12</v>
      </c>
      <c r="B53" s="21">
        <v>192.70110090883205</v>
      </c>
      <c r="C53" s="21">
        <v>9</v>
      </c>
      <c r="D53" s="21">
        <v>1981.5</v>
      </c>
      <c r="E53" s="21">
        <v>1.1599999999999999E-2</v>
      </c>
      <c r="F53" s="15">
        <f t="shared" si="0"/>
        <v>2.2353327705424515E-3</v>
      </c>
      <c r="G53" s="15">
        <f t="shared" si="1"/>
        <v>19.270110090883204</v>
      </c>
      <c r="H53" s="15">
        <f t="shared" si="2"/>
        <v>2.2353327705424513</v>
      </c>
    </row>
    <row r="54" spans="1:8" ht="15.5">
      <c r="A54" s="20" t="s">
        <v>12</v>
      </c>
      <c r="B54" s="21">
        <v>271.39408102619927</v>
      </c>
      <c r="C54" s="21">
        <v>11</v>
      </c>
      <c r="D54" s="21">
        <v>1970</v>
      </c>
      <c r="E54" s="21">
        <v>1.12E-2</v>
      </c>
      <c r="F54" s="15">
        <f t="shared" si="0"/>
        <v>3.0396137074934319E-3</v>
      </c>
      <c r="G54" s="15">
        <f t="shared" si="1"/>
        <v>27.139408102619928</v>
      </c>
      <c r="H54" s="15">
        <f t="shared" si="2"/>
        <v>3.039613707493432</v>
      </c>
    </row>
    <row r="55" spans="1:8" ht="15.5">
      <c r="A55" s="20" t="s">
        <v>12</v>
      </c>
      <c r="B55" s="21">
        <v>269.89676423927693</v>
      </c>
      <c r="C55" s="21">
        <v>13</v>
      </c>
      <c r="D55" s="21">
        <v>1959</v>
      </c>
      <c r="E55" s="21">
        <v>1.23E-2</v>
      </c>
      <c r="F55" s="15">
        <f t="shared" si="0"/>
        <v>3.3197302001431064E-3</v>
      </c>
      <c r="G55" s="15">
        <f t="shared" si="1"/>
        <v>26.989676423927694</v>
      </c>
      <c r="H55" s="15">
        <f t="shared" si="2"/>
        <v>3.3197302001431064</v>
      </c>
    </row>
    <row r="56" spans="1:8" ht="15.5">
      <c r="A56" s="20" t="s">
        <v>12</v>
      </c>
      <c r="B56" s="21">
        <v>221.38849441322785</v>
      </c>
      <c r="C56" s="21">
        <v>14</v>
      </c>
      <c r="D56" s="21">
        <v>1952.8</v>
      </c>
      <c r="E56" s="21">
        <v>1.1299999999999999E-2</v>
      </c>
      <c r="F56" s="15">
        <f t="shared" si="0"/>
        <v>2.5016899868694747E-3</v>
      </c>
      <c r="G56" s="15">
        <f t="shared" si="1"/>
        <v>22.138849441322783</v>
      </c>
      <c r="H56" s="15">
        <f t="shared" si="2"/>
        <v>2.5016899868694749</v>
      </c>
    </row>
    <row r="57" spans="1:8" ht="15.5">
      <c r="A57" s="20" t="s">
        <v>12</v>
      </c>
      <c r="B57" s="21">
        <v>203.40883249375958</v>
      </c>
      <c r="C57" s="21">
        <v>15</v>
      </c>
      <c r="D57" s="21">
        <v>1948.2</v>
      </c>
      <c r="E57" s="21">
        <v>1.4999999999999999E-2</v>
      </c>
      <c r="F57" s="15">
        <f t="shared" si="0"/>
        <v>3.0511324874063933E-3</v>
      </c>
      <c r="G57" s="15">
        <f t="shared" si="1"/>
        <v>20.340883249375956</v>
      </c>
      <c r="H57" s="15">
        <f t="shared" si="2"/>
        <v>3.0511324874063934</v>
      </c>
    </row>
    <row r="58" spans="1:8" ht="15.5">
      <c r="A58" s="20" t="s">
        <v>12</v>
      </c>
      <c r="B58" s="21">
        <v>228.95163694754601</v>
      </c>
      <c r="C58" s="21">
        <v>17</v>
      </c>
      <c r="D58" s="21">
        <v>1938.5</v>
      </c>
      <c r="E58" s="21">
        <v>1.4200000000000001E-2</v>
      </c>
      <c r="F58" s="15">
        <f t="shared" si="0"/>
        <v>3.2511132446551533E-3</v>
      </c>
      <c r="G58" s="15">
        <f t="shared" si="1"/>
        <v>22.895163694754601</v>
      </c>
      <c r="H58" s="15">
        <f t="shared" si="2"/>
        <v>3.2511132446551532</v>
      </c>
    </row>
    <row r="59" spans="1:8" ht="15.5">
      <c r="A59" s="20" t="s">
        <v>12</v>
      </c>
      <c r="B59" s="21">
        <v>152.07036091823107</v>
      </c>
      <c r="C59" s="21">
        <v>19</v>
      </c>
      <c r="D59" s="21">
        <v>1927.6</v>
      </c>
      <c r="E59" s="21">
        <v>1.2699999999999999E-2</v>
      </c>
      <c r="F59" s="15">
        <f t="shared" si="0"/>
        <v>1.9312935836615344E-3</v>
      </c>
      <c r="G59" s="15">
        <f t="shared" si="1"/>
        <v>15.207036091823108</v>
      </c>
      <c r="H59" s="15">
        <f t="shared" si="2"/>
        <v>1.9312935836615344</v>
      </c>
    </row>
    <row r="60" spans="1:8" ht="15.5">
      <c r="A60" s="20" t="s">
        <v>12</v>
      </c>
      <c r="B60" s="21">
        <v>194.61284391794504</v>
      </c>
      <c r="C60" s="21">
        <v>20</v>
      </c>
      <c r="D60" s="21">
        <v>1919.6</v>
      </c>
      <c r="E60" s="21">
        <v>9.4000000000000004E-3</v>
      </c>
      <c r="F60" s="15">
        <f t="shared" si="0"/>
        <v>1.8293607328286833E-3</v>
      </c>
      <c r="G60" s="15">
        <f t="shared" si="1"/>
        <v>19.461284391794504</v>
      </c>
      <c r="H60" s="15">
        <f t="shared" si="2"/>
        <v>1.8293607328286834</v>
      </c>
    </row>
    <row r="61" spans="1:8" ht="15.5">
      <c r="A61" s="20" t="s">
        <v>12</v>
      </c>
      <c r="B61" s="21">
        <v>197.44140170659449</v>
      </c>
      <c r="C61" s="21">
        <v>21</v>
      </c>
      <c r="D61" s="21">
        <v>1911.7</v>
      </c>
      <c r="E61" s="21">
        <v>9.2999999999999992E-3</v>
      </c>
      <c r="F61" s="15">
        <f t="shared" si="0"/>
        <v>1.8362050358713287E-3</v>
      </c>
      <c r="G61" s="15">
        <f t="shared" si="1"/>
        <v>19.744140170659449</v>
      </c>
      <c r="H61" s="15">
        <f t="shared" si="2"/>
        <v>1.8362050358713287</v>
      </c>
    </row>
    <row r="62" spans="1:8" ht="15.5">
      <c r="A62" s="20" t="s">
        <v>12</v>
      </c>
      <c r="B62" s="21">
        <v>163.2512477505565</v>
      </c>
      <c r="C62" s="21">
        <v>23</v>
      </c>
      <c r="D62" s="21">
        <v>1897.7</v>
      </c>
      <c r="E62" s="21">
        <v>1.1599999999999999E-2</v>
      </c>
      <c r="F62" s="15">
        <f t="shared" si="0"/>
        <v>1.8937144739064552E-3</v>
      </c>
      <c r="G62" s="15">
        <f t="shared" si="1"/>
        <v>16.325124775055649</v>
      </c>
      <c r="H62" s="15">
        <f t="shared" si="2"/>
        <v>1.8937144739064553</v>
      </c>
    </row>
    <row r="63" spans="1:8" ht="15.5">
      <c r="A63" s="20" t="s">
        <v>12</v>
      </c>
      <c r="B63" s="21">
        <v>220.02544553568669</v>
      </c>
      <c r="C63" s="21">
        <v>25</v>
      </c>
      <c r="D63" s="21">
        <v>1889.3</v>
      </c>
      <c r="E63" s="21">
        <v>2.2700000000000001E-2</v>
      </c>
      <c r="F63" s="15">
        <f t="shared" ref="F63:F66" si="3">(B63/1000)*E63</f>
        <v>4.9945776136600881E-3</v>
      </c>
      <c r="G63" s="15">
        <f t="shared" ref="G63:G66" si="4">B63/10</f>
        <v>22.002544553568669</v>
      </c>
      <c r="H63" s="15">
        <f t="shared" ref="H63:H66" si="5">F63*1000</f>
        <v>4.9945776136600877</v>
      </c>
    </row>
    <row r="64" spans="1:8" ht="15.5">
      <c r="A64" s="20" t="s">
        <v>12</v>
      </c>
      <c r="B64" s="21">
        <v>201.67435814645904</v>
      </c>
      <c r="C64" s="21">
        <v>27</v>
      </c>
      <c r="D64" s="21">
        <v>1880.5</v>
      </c>
      <c r="E64" s="21">
        <v>1.6400000000000001E-2</v>
      </c>
      <c r="F64" s="15">
        <f t="shared" si="3"/>
        <v>3.3074594736019285E-3</v>
      </c>
      <c r="G64" s="15">
        <f t="shared" si="4"/>
        <v>20.167435814645906</v>
      </c>
      <c r="H64" s="15">
        <f t="shared" si="5"/>
        <v>3.3074594736019285</v>
      </c>
    </row>
    <row r="65" spans="1:8" ht="15.5">
      <c r="A65" s="20" t="s">
        <v>12</v>
      </c>
      <c r="B65" s="21">
        <v>262.70948360093223</v>
      </c>
      <c r="C65" s="21">
        <v>28</v>
      </c>
      <c r="D65" s="21">
        <v>1876.1</v>
      </c>
      <c r="E65" s="21">
        <v>1.77E-2</v>
      </c>
      <c r="F65" s="15">
        <f t="shared" si="3"/>
        <v>4.6499578597365004E-3</v>
      </c>
      <c r="G65" s="15">
        <f t="shared" si="4"/>
        <v>26.270948360093222</v>
      </c>
      <c r="H65" s="15">
        <f t="shared" si="5"/>
        <v>4.6499578597365003</v>
      </c>
    </row>
    <row r="66" spans="1:8" ht="15.5">
      <c r="A66" s="20" t="s">
        <v>11</v>
      </c>
      <c r="B66" s="21">
        <v>315.8774809632535</v>
      </c>
      <c r="C66" s="21">
        <v>2</v>
      </c>
      <c r="D66" s="9">
        <v>2014.5</v>
      </c>
      <c r="E66" s="9">
        <v>1.3599999999999999E-2</v>
      </c>
      <c r="F66" s="15">
        <f t="shared" si="3"/>
        <v>4.2959337411002481E-3</v>
      </c>
      <c r="G66" s="15">
        <f t="shared" si="4"/>
        <v>31.587748096325349</v>
      </c>
      <c r="H66" s="15">
        <f t="shared" si="5"/>
        <v>4.2959337411002476</v>
      </c>
    </row>
    <row r="67" spans="1:8" ht="15.5">
      <c r="A67" s="20" t="s">
        <v>11</v>
      </c>
      <c r="B67" s="21">
        <v>342.32097974676526</v>
      </c>
      <c r="C67" s="21">
        <v>3</v>
      </c>
      <c r="D67" s="9">
        <v>2009.2</v>
      </c>
      <c r="E67" s="9">
        <v>1.41E-2</v>
      </c>
      <c r="F67" s="15">
        <f t="shared" ref="F67:F68" si="6">(B67/1000)*E67</f>
        <v>4.8267258144293907E-3</v>
      </c>
      <c r="G67" s="15">
        <f t="shared" ref="G67:G68" si="7">B67/10</f>
        <v>34.232097974676527</v>
      </c>
      <c r="H67" s="15">
        <f t="shared" ref="H67:H68" si="8">F67*1000</f>
        <v>4.8267258144293903</v>
      </c>
    </row>
    <row r="68" spans="1:8" ht="15.5">
      <c r="A68" s="20" t="s">
        <v>11</v>
      </c>
      <c r="B68" s="21">
        <v>333.59084990944524</v>
      </c>
      <c r="C68" s="21">
        <v>5</v>
      </c>
      <c r="D68" s="9">
        <v>1998.3</v>
      </c>
      <c r="E68" s="9">
        <v>1.52E-2</v>
      </c>
      <c r="F68" s="15">
        <f t="shared" si="6"/>
        <v>5.0705809186235677E-3</v>
      </c>
      <c r="G68" s="15">
        <f t="shared" si="7"/>
        <v>33.359084990944524</v>
      </c>
      <c r="H68" s="15">
        <f t="shared" si="8"/>
        <v>5.070580918623568</v>
      </c>
    </row>
    <row r="69" spans="1:8" ht="15.5">
      <c r="A69" s="20" t="s">
        <v>11</v>
      </c>
      <c r="B69" s="21">
        <v>364.16249255979835</v>
      </c>
      <c r="C69" s="21">
        <v>7</v>
      </c>
      <c r="D69" s="9">
        <v>1984.5</v>
      </c>
      <c r="E69" s="9">
        <v>1.2E-2</v>
      </c>
      <c r="F69" s="15">
        <f t="shared" ref="F69:F80" si="9">(B69/1000)*E69</f>
        <v>4.3699499107175809E-3</v>
      </c>
      <c r="G69" s="15">
        <f t="shared" ref="G69:G80" si="10">B69/10</f>
        <v>36.416249255979835</v>
      </c>
      <c r="H69" s="15">
        <f t="shared" ref="H69:H80" si="11">F69*1000</f>
        <v>4.3699499107175805</v>
      </c>
    </row>
    <row r="70" spans="1:8" ht="15.5">
      <c r="A70" s="20" t="s">
        <v>11</v>
      </c>
      <c r="B70" s="21">
        <v>439.79400294997515</v>
      </c>
      <c r="C70" s="21">
        <v>9</v>
      </c>
      <c r="D70" s="9">
        <v>1969.7</v>
      </c>
      <c r="E70" s="9">
        <v>1.14E-2</v>
      </c>
      <c r="F70" s="15">
        <f t="shared" si="9"/>
        <v>5.0136516336297173E-3</v>
      </c>
      <c r="G70" s="15">
        <f t="shared" si="10"/>
        <v>43.979400294997518</v>
      </c>
      <c r="H70" s="15">
        <f t="shared" si="11"/>
        <v>5.013651633629717</v>
      </c>
    </row>
    <row r="71" spans="1:8" ht="15.5">
      <c r="A71" s="20" t="s">
        <v>11</v>
      </c>
      <c r="B71" s="21">
        <v>404.54640752843079</v>
      </c>
      <c r="C71" s="21">
        <v>10</v>
      </c>
      <c r="D71" s="9">
        <v>1964</v>
      </c>
      <c r="E71" s="9">
        <v>1.5800000000000002E-2</v>
      </c>
      <c r="F71" s="15">
        <f t="shared" si="9"/>
        <v>6.3918332389492072E-3</v>
      </c>
      <c r="G71" s="15">
        <f t="shared" si="10"/>
        <v>40.454640752843076</v>
      </c>
      <c r="H71" s="15">
        <f t="shared" si="11"/>
        <v>6.3918332389492072</v>
      </c>
    </row>
    <row r="72" spans="1:8" ht="15.5">
      <c r="A72" s="20" t="s">
        <v>11</v>
      </c>
      <c r="B72" s="21">
        <v>350.91577602179149</v>
      </c>
      <c r="C72" s="21">
        <v>11</v>
      </c>
      <c r="D72" s="9">
        <v>1957.4</v>
      </c>
      <c r="E72" s="9">
        <v>1.37E-2</v>
      </c>
      <c r="F72" s="15">
        <f t="shared" si="9"/>
        <v>4.8075461314985432E-3</v>
      </c>
      <c r="G72" s="15">
        <f t="shared" si="10"/>
        <v>35.09157760217915</v>
      </c>
      <c r="H72" s="15">
        <f t="shared" si="11"/>
        <v>4.807546131498543</v>
      </c>
    </row>
    <row r="73" spans="1:8" ht="15.5">
      <c r="A73" s="20" t="s">
        <v>11</v>
      </c>
      <c r="B73" s="21">
        <v>431.57119573149811</v>
      </c>
      <c r="C73" s="21">
        <v>12</v>
      </c>
      <c r="D73" s="9">
        <v>1949.1</v>
      </c>
      <c r="E73" s="9">
        <v>1.1599999999999999E-2</v>
      </c>
      <c r="F73" s="15">
        <f t="shared" si="9"/>
        <v>5.0062258704853778E-3</v>
      </c>
      <c r="G73" s="15">
        <f t="shared" si="10"/>
        <v>43.157119573149814</v>
      </c>
      <c r="H73" s="15">
        <f t="shared" si="11"/>
        <v>5.0062258704853777</v>
      </c>
    </row>
    <row r="74" spans="1:8" ht="15.5">
      <c r="A74" s="20" t="s">
        <v>11</v>
      </c>
      <c r="B74" s="21">
        <v>375.08845120936223</v>
      </c>
      <c r="C74" s="21">
        <v>13</v>
      </c>
      <c r="D74" s="9">
        <v>1942.3</v>
      </c>
      <c r="E74" s="9">
        <v>1.32E-2</v>
      </c>
      <c r="F74" s="15">
        <f t="shared" si="9"/>
        <v>4.9511675559635818E-3</v>
      </c>
      <c r="G74" s="15">
        <f t="shared" si="10"/>
        <v>37.508845120936222</v>
      </c>
      <c r="H74" s="15">
        <f t="shared" si="11"/>
        <v>4.9511675559635817</v>
      </c>
    </row>
    <row r="75" spans="1:8" ht="15.5">
      <c r="A75" s="20" t="s">
        <v>11</v>
      </c>
      <c r="B75" s="21">
        <v>432.40836015467977</v>
      </c>
      <c r="C75" s="21">
        <v>14</v>
      </c>
      <c r="D75" s="9">
        <v>1933.4</v>
      </c>
      <c r="E75" s="9">
        <v>1.0500000000000001E-2</v>
      </c>
      <c r="F75" s="15">
        <f t="shared" si="9"/>
        <v>4.5402877816241374E-3</v>
      </c>
      <c r="G75" s="15">
        <f t="shared" si="10"/>
        <v>43.240836015467977</v>
      </c>
      <c r="H75" s="15">
        <f t="shared" si="11"/>
        <v>4.5402877816241372</v>
      </c>
    </row>
    <row r="76" spans="1:8" ht="15.5">
      <c r="A76" s="20" t="s">
        <v>11</v>
      </c>
      <c r="B76" s="21">
        <v>419.05773964730105</v>
      </c>
      <c r="C76" s="21">
        <v>15</v>
      </c>
      <c r="D76" s="9">
        <v>1924</v>
      </c>
      <c r="E76" s="9">
        <v>9.7000000000000003E-3</v>
      </c>
      <c r="F76" s="15">
        <f t="shared" si="9"/>
        <v>4.0648600745788206E-3</v>
      </c>
      <c r="G76" s="15">
        <f t="shared" si="10"/>
        <v>41.905773964730102</v>
      </c>
      <c r="H76" s="15">
        <f t="shared" si="11"/>
        <v>4.0648600745788208</v>
      </c>
    </row>
    <row r="77" spans="1:8" ht="15.5">
      <c r="A77" s="20" t="s">
        <v>11</v>
      </c>
      <c r="B77" s="21">
        <v>444.68653637146082</v>
      </c>
      <c r="C77" s="21">
        <v>16</v>
      </c>
      <c r="D77" s="9">
        <v>1915.2</v>
      </c>
      <c r="E77" s="9">
        <v>1.04E-2</v>
      </c>
      <c r="F77" s="15">
        <f t="shared" si="9"/>
        <v>4.6247399782631928E-3</v>
      </c>
      <c r="G77" s="15">
        <f t="shared" si="10"/>
        <v>44.468653637146083</v>
      </c>
      <c r="H77" s="15">
        <f t="shared" si="11"/>
        <v>4.6247399782631931</v>
      </c>
    </row>
    <row r="78" spans="1:8" ht="15.5">
      <c r="A78" s="20" t="s">
        <v>11</v>
      </c>
      <c r="B78" s="21">
        <v>435.64398688311445</v>
      </c>
      <c r="C78" s="21">
        <v>18</v>
      </c>
      <c r="D78" s="9">
        <v>1894.5</v>
      </c>
      <c r="E78" s="9">
        <v>8.5000000000000006E-3</v>
      </c>
      <c r="F78" s="15">
        <f t="shared" si="9"/>
        <v>3.7029738885064733E-3</v>
      </c>
      <c r="G78" s="15">
        <f t="shared" si="10"/>
        <v>43.564398688311442</v>
      </c>
      <c r="H78" s="15">
        <f t="shared" si="11"/>
        <v>3.7029738885064734</v>
      </c>
    </row>
    <row r="79" spans="1:8" ht="15.5">
      <c r="A79" s="20" t="s">
        <v>11</v>
      </c>
      <c r="B79" s="21">
        <v>345.50589773647647</v>
      </c>
      <c r="C79" s="21">
        <v>20</v>
      </c>
      <c r="D79" s="9">
        <v>1873.4</v>
      </c>
      <c r="E79" s="9">
        <v>8.8000000000000005E-3</v>
      </c>
      <c r="F79" s="15">
        <f t="shared" si="9"/>
        <v>3.0404519000809932E-3</v>
      </c>
      <c r="G79" s="15">
        <f t="shared" si="10"/>
        <v>34.550589773647644</v>
      </c>
      <c r="H79" s="15">
        <f t="shared" si="11"/>
        <v>3.0404519000809933</v>
      </c>
    </row>
    <row r="80" spans="1:8" ht="15.5">
      <c r="A80" s="20" t="s">
        <v>11</v>
      </c>
      <c r="B80" s="21">
        <v>403.70556538630132</v>
      </c>
      <c r="C80" s="21">
        <v>21</v>
      </c>
      <c r="D80" s="9">
        <v>1862.1</v>
      </c>
      <c r="E80" s="9">
        <v>8.3000000000000001E-3</v>
      </c>
      <c r="F80" s="15">
        <f t="shared" si="9"/>
        <v>3.3507561927063009E-3</v>
      </c>
      <c r="G80" s="15">
        <f t="shared" si="10"/>
        <v>40.370556538630133</v>
      </c>
      <c r="H80" s="15">
        <f t="shared" si="11"/>
        <v>3.3507561927063008</v>
      </c>
    </row>
    <row r="81" spans="1:8" ht="15.5">
      <c r="A81" s="20" t="s">
        <v>16</v>
      </c>
      <c r="B81" s="21">
        <v>92.673100934887131</v>
      </c>
      <c r="C81" s="21">
        <v>2</v>
      </c>
      <c r="D81" s="9">
        <v>2019.7</v>
      </c>
      <c r="E81" s="9">
        <v>1.11E-2</v>
      </c>
      <c r="F81" s="15">
        <f t="shared" ref="F81:F96" si="12">(B81/1000)*E81</f>
        <v>1.0286714203772472E-3</v>
      </c>
      <c r="G81" s="15">
        <f t="shared" ref="G81:G96" si="13">B81/10</f>
        <v>9.2673100934887138</v>
      </c>
      <c r="H81" s="15">
        <f t="shared" ref="H81:H96" si="14">F81*1000</f>
        <v>1.0286714203772471</v>
      </c>
    </row>
    <row r="82" spans="1:8" ht="15.5" hidden="1">
      <c r="A82" s="20" t="s">
        <v>16</v>
      </c>
      <c r="B82" s="21">
        <v>97.062847807005497</v>
      </c>
      <c r="C82" s="21">
        <v>3</v>
      </c>
      <c r="D82" s="9"/>
      <c r="E82" s="9"/>
      <c r="F82" s="15">
        <f t="shared" si="12"/>
        <v>0</v>
      </c>
      <c r="G82" s="15">
        <f t="shared" si="13"/>
        <v>9.7062847807005497</v>
      </c>
      <c r="H82" s="15">
        <f t="shared" si="14"/>
        <v>0</v>
      </c>
    </row>
    <row r="83" spans="1:8" ht="15.5" hidden="1">
      <c r="A83" s="20" t="s">
        <v>16</v>
      </c>
      <c r="B83" s="21">
        <v>96.089297574514447</v>
      </c>
      <c r="C83" s="21">
        <v>5</v>
      </c>
      <c r="D83" s="9"/>
      <c r="E83" s="9"/>
      <c r="F83" s="15">
        <f t="shared" si="12"/>
        <v>0</v>
      </c>
      <c r="G83" s="15">
        <f t="shared" si="13"/>
        <v>9.6089297574514454</v>
      </c>
      <c r="H83" s="15">
        <f t="shared" si="14"/>
        <v>0</v>
      </c>
    </row>
    <row r="84" spans="1:8" ht="15.5" hidden="1">
      <c r="A84" s="20" t="s">
        <v>16</v>
      </c>
      <c r="B84" s="21">
        <v>97.050650455038763</v>
      </c>
      <c r="C84" s="21">
        <v>7</v>
      </c>
      <c r="D84" s="21"/>
      <c r="E84" s="21"/>
      <c r="F84" s="15">
        <f t="shared" si="12"/>
        <v>0</v>
      </c>
      <c r="G84" s="15">
        <f t="shared" si="13"/>
        <v>9.7050650455038756</v>
      </c>
      <c r="H84" s="15">
        <f t="shared" si="14"/>
        <v>0</v>
      </c>
    </row>
    <row r="85" spans="1:8" ht="15.5">
      <c r="A85" s="20" t="s">
        <v>16</v>
      </c>
      <c r="B85" s="21">
        <v>91.995853578471383</v>
      </c>
      <c r="C85" s="21">
        <v>8</v>
      </c>
      <c r="D85" s="9">
        <v>1999.8</v>
      </c>
      <c r="E85" s="9">
        <v>8.3000000000000001E-3</v>
      </c>
      <c r="F85" s="15">
        <f t="shared" si="12"/>
        <v>7.6356558470131244E-4</v>
      </c>
      <c r="G85" s="15">
        <f t="shared" si="13"/>
        <v>9.1995853578471376</v>
      </c>
      <c r="H85" s="15">
        <f t="shared" si="14"/>
        <v>0.76356558470131242</v>
      </c>
    </row>
    <row r="86" spans="1:8" ht="15.5" hidden="1">
      <c r="A86" s="20" t="s">
        <v>16</v>
      </c>
      <c r="B86" s="21">
        <v>85.774996678646644</v>
      </c>
      <c r="C86" s="21">
        <v>9</v>
      </c>
      <c r="D86" s="21"/>
      <c r="E86" s="21"/>
      <c r="F86" s="15">
        <f t="shared" si="12"/>
        <v>0</v>
      </c>
      <c r="G86" s="15">
        <f t="shared" si="13"/>
        <v>8.5774996678646644</v>
      </c>
      <c r="H86" s="15">
        <f t="shared" si="14"/>
        <v>0</v>
      </c>
    </row>
    <row r="87" spans="1:8" ht="15.5">
      <c r="A87" s="20" t="s">
        <v>16</v>
      </c>
      <c r="B87" s="21">
        <v>94.694994797554045</v>
      </c>
      <c r="C87" s="21">
        <v>10</v>
      </c>
      <c r="D87" s="9">
        <v>1988.5</v>
      </c>
      <c r="E87" s="9">
        <v>7.1000000000000004E-3</v>
      </c>
      <c r="F87" s="15">
        <f t="shared" si="12"/>
        <v>6.7233446306263372E-4</v>
      </c>
      <c r="G87" s="15">
        <f t="shared" si="13"/>
        <v>9.4694994797554042</v>
      </c>
      <c r="H87" s="15">
        <f t="shared" si="14"/>
        <v>0.67233446306263367</v>
      </c>
    </row>
    <row r="88" spans="1:8" ht="15.5">
      <c r="A88" s="20" t="s">
        <v>16</v>
      </c>
      <c r="B88" s="21">
        <v>83.217445818995117</v>
      </c>
      <c r="C88" s="21">
        <v>12</v>
      </c>
      <c r="D88" s="9">
        <v>1973.8</v>
      </c>
      <c r="E88" s="9">
        <v>5.8999999999999999E-3</v>
      </c>
      <c r="F88" s="15">
        <f t="shared" si="12"/>
        <v>4.909829303320712E-4</v>
      </c>
      <c r="G88" s="15">
        <f t="shared" si="13"/>
        <v>8.3217445818995124</v>
      </c>
      <c r="H88" s="15">
        <f t="shared" si="14"/>
        <v>0.49098293033207119</v>
      </c>
    </row>
    <row r="89" spans="1:8" ht="15.5">
      <c r="A89" s="20" t="s">
        <v>16</v>
      </c>
      <c r="B89" s="21">
        <v>61.552048278705527</v>
      </c>
      <c r="C89" s="21">
        <v>14</v>
      </c>
      <c r="D89" s="9">
        <v>1954.9</v>
      </c>
      <c r="E89" s="9">
        <v>4.7000000000000002E-3</v>
      </c>
      <c r="F89" s="15">
        <f t="shared" si="12"/>
        <v>2.8929462690991601E-4</v>
      </c>
      <c r="G89" s="15">
        <f t="shared" si="13"/>
        <v>6.1552048278705529</v>
      </c>
      <c r="H89" s="15">
        <f t="shared" si="14"/>
        <v>0.28929462690991603</v>
      </c>
    </row>
    <row r="90" spans="1:8" ht="15.5">
      <c r="A90" s="20" t="s">
        <v>16</v>
      </c>
      <c r="B90" s="21">
        <v>78.764696981226408</v>
      </c>
      <c r="C90" s="21">
        <v>16</v>
      </c>
      <c r="D90" s="9">
        <v>1932.5</v>
      </c>
      <c r="E90" s="9">
        <v>3.8999999999999998E-3</v>
      </c>
      <c r="F90" s="15">
        <f t="shared" si="12"/>
        <v>3.0718231822678295E-4</v>
      </c>
      <c r="G90" s="15">
        <f t="shared" si="13"/>
        <v>7.8764696981226408</v>
      </c>
      <c r="H90" s="15">
        <f t="shared" si="14"/>
        <v>0.30718231822678294</v>
      </c>
    </row>
    <row r="91" spans="1:8" ht="15.5">
      <c r="A91" s="20" t="s">
        <v>16</v>
      </c>
      <c r="B91" s="21">
        <v>83.565152822489068</v>
      </c>
      <c r="C91" s="21">
        <v>18</v>
      </c>
      <c r="D91" s="9">
        <v>1910.5</v>
      </c>
      <c r="E91" s="9">
        <v>4.0000000000000001E-3</v>
      </c>
      <c r="F91" s="15">
        <f t="shared" si="12"/>
        <v>3.3426061128995628E-4</v>
      </c>
      <c r="G91" s="15">
        <f t="shared" si="13"/>
        <v>8.3565152822489068</v>
      </c>
      <c r="H91" s="15">
        <f t="shared" si="14"/>
        <v>0.33426061128995627</v>
      </c>
    </row>
    <row r="92" spans="1:8" ht="15.5">
      <c r="A92" s="20" t="s">
        <v>16</v>
      </c>
      <c r="B92" s="21">
        <v>80.237515670838263</v>
      </c>
      <c r="C92" s="21">
        <v>20</v>
      </c>
      <c r="D92" s="9">
        <v>1890.3</v>
      </c>
      <c r="E92" s="9">
        <v>3.8999999999999998E-3</v>
      </c>
      <c r="F92" s="15">
        <f t="shared" si="12"/>
        <v>3.1292631111626924E-4</v>
      </c>
      <c r="G92" s="15">
        <f t="shared" si="13"/>
        <v>8.023751567083826</v>
      </c>
      <c r="H92" s="15">
        <f t="shared" si="14"/>
        <v>0.31292631111626923</v>
      </c>
    </row>
    <row r="93" spans="1:8" ht="15.5" hidden="1">
      <c r="A93" s="20" t="s">
        <v>16</v>
      </c>
      <c r="B93" s="21">
        <v>81.365198589174526</v>
      </c>
      <c r="C93" s="21">
        <v>22</v>
      </c>
      <c r="D93" s="21"/>
      <c r="E93" s="21"/>
      <c r="F93" s="15">
        <f t="shared" si="12"/>
        <v>0</v>
      </c>
      <c r="G93" s="15">
        <f t="shared" si="13"/>
        <v>8.1365198589174526</v>
      </c>
      <c r="H93" s="15">
        <f t="shared" si="14"/>
        <v>0</v>
      </c>
    </row>
    <row r="94" spans="1:8" ht="15.5" hidden="1">
      <c r="A94" s="20" t="s">
        <v>16</v>
      </c>
      <c r="B94" s="21">
        <v>76.769639670314859</v>
      </c>
      <c r="C94" s="21">
        <v>24</v>
      </c>
      <c r="D94" s="21"/>
      <c r="E94" s="21"/>
      <c r="F94" s="15">
        <f t="shared" si="12"/>
        <v>0</v>
      </c>
      <c r="G94" s="15">
        <f t="shared" si="13"/>
        <v>7.6769639670314858</v>
      </c>
      <c r="H94" s="15">
        <f t="shared" si="14"/>
        <v>0</v>
      </c>
    </row>
    <row r="95" spans="1:8" ht="15.5" hidden="1">
      <c r="A95" s="20" t="s">
        <v>16</v>
      </c>
      <c r="B95" s="21">
        <v>57.758968405365707</v>
      </c>
      <c r="C95" s="21">
        <v>26</v>
      </c>
      <c r="D95" s="21"/>
      <c r="E95" s="21"/>
      <c r="F95" s="15">
        <f t="shared" si="12"/>
        <v>0</v>
      </c>
      <c r="G95" s="15">
        <f t="shared" si="13"/>
        <v>5.7758968405365705</v>
      </c>
      <c r="H95" s="15">
        <f t="shared" si="14"/>
        <v>0</v>
      </c>
    </row>
    <row r="96" spans="1:8" ht="15.5">
      <c r="A96" s="20" t="s">
        <v>10</v>
      </c>
      <c r="B96" s="21">
        <v>137.99</v>
      </c>
      <c r="C96" s="21">
        <v>2</v>
      </c>
      <c r="D96" s="9">
        <v>2019.2</v>
      </c>
      <c r="E96" s="9">
        <v>5.0799999999999998E-2</v>
      </c>
      <c r="F96" s="15">
        <f t="shared" si="12"/>
        <v>7.0098920000000002E-3</v>
      </c>
      <c r="G96" s="15">
        <f t="shared" si="13"/>
        <v>13.799000000000001</v>
      </c>
      <c r="H96" s="15">
        <f t="shared" si="14"/>
        <v>7.0098919999999998</v>
      </c>
    </row>
    <row r="97" spans="1:8" ht="15.5">
      <c r="A97" s="20" t="s">
        <v>10</v>
      </c>
      <c r="B97" s="21">
        <v>142.44</v>
      </c>
      <c r="C97" s="21">
        <v>4</v>
      </c>
      <c r="D97" s="9">
        <v>2013.3</v>
      </c>
      <c r="E97" s="9">
        <v>4.8599999999999997E-2</v>
      </c>
      <c r="F97" s="15">
        <f t="shared" ref="F97:F110" si="15">(B97/1000)*E97</f>
        <v>6.9225839999999999E-3</v>
      </c>
      <c r="G97" s="15">
        <f t="shared" ref="G97:G110" si="16">B97/10</f>
        <v>14.244</v>
      </c>
      <c r="H97" s="15">
        <f t="shared" ref="H97:H110" si="17">F97*1000</f>
        <v>6.9225839999999996</v>
      </c>
    </row>
    <row r="98" spans="1:8" ht="15.5">
      <c r="A98" s="20" t="s">
        <v>10</v>
      </c>
      <c r="B98" s="21">
        <v>131.31</v>
      </c>
      <c r="C98" s="21">
        <v>6</v>
      </c>
      <c r="D98" s="9">
        <v>2004.3</v>
      </c>
      <c r="E98" s="9">
        <v>3.9300000000000002E-2</v>
      </c>
      <c r="F98" s="15">
        <f t="shared" si="15"/>
        <v>5.1604830000000004E-3</v>
      </c>
      <c r="G98" s="15">
        <f t="shared" si="16"/>
        <v>13.131</v>
      </c>
      <c r="H98" s="15">
        <f t="shared" si="17"/>
        <v>5.1604830000000002</v>
      </c>
    </row>
    <row r="99" spans="1:8" ht="15.5">
      <c r="A99" s="20" t="s">
        <v>10</v>
      </c>
      <c r="B99" s="21">
        <v>132.46</v>
      </c>
      <c r="C99" s="21">
        <v>7</v>
      </c>
      <c r="D99" s="9">
        <v>1998.4</v>
      </c>
      <c r="E99" s="9">
        <v>3.5099999999999999E-2</v>
      </c>
      <c r="F99" s="15">
        <f t="shared" si="15"/>
        <v>4.6493459999999995E-3</v>
      </c>
      <c r="G99" s="15">
        <f t="shared" si="16"/>
        <v>13.246</v>
      </c>
      <c r="H99" s="15">
        <f t="shared" si="17"/>
        <v>4.6493459999999995</v>
      </c>
    </row>
    <row r="100" spans="1:8" ht="15.5">
      <c r="A100" s="20" t="s">
        <v>10</v>
      </c>
      <c r="B100" s="21">
        <v>117.43</v>
      </c>
      <c r="C100" s="21">
        <v>9</v>
      </c>
      <c r="D100" s="9">
        <v>1983.6</v>
      </c>
      <c r="E100" s="9">
        <v>2.63E-2</v>
      </c>
      <c r="F100" s="15">
        <f t="shared" si="15"/>
        <v>3.0884090000000003E-3</v>
      </c>
      <c r="G100" s="15">
        <f t="shared" si="16"/>
        <v>11.743</v>
      </c>
      <c r="H100" s="15">
        <f t="shared" si="17"/>
        <v>3.0884090000000004</v>
      </c>
    </row>
    <row r="101" spans="1:8" ht="15.5">
      <c r="A101" s="20" t="s">
        <v>10</v>
      </c>
      <c r="B101" s="21">
        <v>110.19</v>
      </c>
      <c r="C101" s="21">
        <v>11</v>
      </c>
      <c r="D101" s="9">
        <v>1965</v>
      </c>
      <c r="E101" s="9">
        <v>2.3800000000000002E-2</v>
      </c>
      <c r="F101" s="15">
        <f t="shared" si="15"/>
        <v>2.622522E-3</v>
      </c>
      <c r="G101" s="15">
        <f t="shared" si="16"/>
        <v>11.019</v>
      </c>
      <c r="H101" s="15">
        <f t="shared" si="17"/>
        <v>2.622522</v>
      </c>
    </row>
    <row r="102" spans="1:8" ht="15.5">
      <c r="A102" s="20" t="s">
        <v>10</v>
      </c>
      <c r="B102" s="21">
        <v>98.67</v>
      </c>
      <c r="C102" s="21">
        <v>12</v>
      </c>
      <c r="D102" s="9">
        <v>1955</v>
      </c>
      <c r="E102" s="9">
        <v>2.4500000000000001E-2</v>
      </c>
      <c r="F102" s="15">
        <f t="shared" si="15"/>
        <v>2.4174150000000004E-3</v>
      </c>
      <c r="G102" s="15">
        <f t="shared" si="16"/>
        <v>9.8670000000000009</v>
      </c>
      <c r="H102" s="15">
        <f t="shared" si="17"/>
        <v>2.4174150000000005</v>
      </c>
    </row>
    <row r="103" spans="1:8" ht="15.5">
      <c r="A103" s="20" t="s">
        <v>10</v>
      </c>
      <c r="B103" s="21">
        <v>108.17</v>
      </c>
      <c r="C103" s="21">
        <v>13</v>
      </c>
      <c r="D103" s="9">
        <v>1946</v>
      </c>
      <c r="E103" s="9">
        <v>2.6700000000000002E-2</v>
      </c>
      <c r="F103" s="15">
        <f t="shared" si="15"/>
        <v>2.8881390000000001E-3</v>
      </c>
      <c r="G103" s="15">
        <f t="shared" si="16"/>
        <v>10.817</v>
      </c>
      <c r="H103" s="15">
        <f t="shared" si="17"/>
        <v>2.8881390000000002</v>
      </c>
    </row>
    <row r="104" spans="1:8" ht="15.5">
      <c r="A104" s="20" t="s">
        <v>10</v>
      </c>
      <c r="B104" s="21">
        <v>119.77</v>
      </c>
      <c r="C104" s="21">
        <v>14</v>
      </c>
      <c r="D104" s="9">
        <v>1934.1</v>
      </c>
      <c r="E104" s="9">
        <v>2.0799999999999999E-2</v>
      </c>
      <c r="F104" s="15">
        <f t="shared" si="15"/>
        <v>2.4912160000000001E-3</v>
      </c>
      <c r="G104" s="15">
        <f t="shared" si="16"/>
        <v>11.977</v>
      </c>
      <c r="H104" s="15">
        <f t="shared" si="17"/>
        <v>2.4912160000000001</v>
      </c>
    </row>
    <row r="105" spans="1:8" ht="15.5">
      <c r="A105" s="20" t="s">
        <v>10</v>
      </c>
      <c r="B105" s="21">
        <v>112.77</v>
      </c>
      <c r="C105" s="21">
        <v>15</v>
      </c>
      <c r="D105" s="9">
        <v>1924.2</v>
      </c>
      <c r="E105" s="9">
        <v>2.5000000000000001E-2</v>
      </c>
      <c r="F105" s="15">
        <f t="shared" si="15"/>
        <v>2.8192500000000001E-3</v>
      </c>
      <c r="G105" s="15">
        <f t="shared" si="16"/>
        <v>11.276999999999999</v>
      </c>
      <c r="H105" s="15">
        <f t="shared" si="17"/>
        <v>2.8192500000000003</v>
      </c>
    </row>
    <row r="106" spans="1:8" ht="15.5">
      <c r="A106" s="20" t="s">
        <v>10</v>
      </c>
      <c r="B106" s="21">
        <v>114.21</v>
      </c>
      <c r="C106" s="21">
        <v>16</v>
      </c>
      <c r="D106" s="9">
        <v>1915.7</v>
      </c>
      <c r="E106" s="9">
        <v>2.9399999999999999E-2</v>
      </c>
      <c r="F106" s="15">
        <f t="shared" si="15"/>
        <v>3.3577739999999996E-3</v>
      </c>
      <c r="G106" s="15">
        <f t="shared" si="16"/>
        <v>11.420999999999999</v>
      </c>
      <c r="H106" s="15">
        <f t="shared" si="17"/>
        <v>3.3577739999999996</v>
      </c>
    </row>
    <row r="107" spans="1:8" ht="15.5">
      <c r="A107" s="20" t="s">
        <v>10</v>
      </c>
      <c r="B107" s="21">
        <v>118.83</v>
      </c>
      <c r="C107" s="21">
        <v>17</v>
      </c>
      <c r="D107" s="9">
        <v>1907.1</v>
      </c>
      <c r="E107" s="9">
        <v>2.98E-2</v>
      </c>
      <c r="F107" s="15">
        <f t="shared" si="15"/>
        <v>3.541134E-3</v>
      </c>
      <c r="G107" s="15">
        <f t="shared" si="16"/>
        <v>11.882999999999999</v>
      </c>
      <c r="H107" s="15">
        <f t="shared" si="17"/>
        <v>3.541134</v>
      </c>
    </row>
    <row r="108" spans="1:8" ht="15.5">
      <c r="A108" s="20" t="s">
        <v>10</v>
      </c>
      <c r="B108" s="21">
        <v>118.07</v>
      </c>
      <c r="C108" s="21">
        <v>18</v>
      </c>
      <c r="D108" s="9">
        <v>1898.2</v>
      </c>
      <c r="E108" s="9">
        <v>2.9899999999999999E-2</v>
      </c>
      <c r="F108" s="15">
        <f t="shared" si="15"/>
        <v>3.5302929999999999E-3</v>
      </c>
      <c r="G108" s="15">
        <f t="shared" si="16"/>
        <v>11.806999999999999</v>
      </c>
      <c r="H108" s="15">
        <f t="shared" si="17"/>
        <v>3.5302929999999999</v>
      </c>
    </row>
    <row r="109" spans="1:8" ht="15.5">
      <c r="A109" s="20" t="s">
        <v>10</v>
      </c>
      <c r="B109" s="21">
        <v>119.7</v>
      </c>
      <c r="C109" s="21">
        <v>20</v>
      </c>
      <c r="D109" s="9">
        <v>1877.4</v>
      </c>
      <c r="E109" s="9">
        <v>2.3599999999999999E-2</v>
      </c>
      <c r="F109" s="15">
        <f t="shared" si="15"/>
        <v>2.8249199999999999E-3</v>
      </c>
      <c r="G109" s="15">
        <f t="shared" si="16"/>
        <v>11.97</v>
      </c>
      <c r="H109" s="15">
        <f t="shared" si="17"/>
        <v>2.8249199999999997</v>
      </c>
    </row>
    <row r="110" spans="1:8" ht="15.5">
      <c r="A110" s="20" t="s">
        <v>10</v>
      </c>
      <c r="B110" s="21">
        <v>127.1</v>
      </c>
      <c r="C110" s="21">
        <v>22</v>
      </c>
      <c r="D110" s="9">
        <v>1854.5</v>
      </c>
      <c r="E110" s="9">
        <v>2.4299999999999999E-2</v>
      </c>
      <c r="F110" s="15">
        <f t="shared" si="15"/>
        <v>3.0885299999999995E-3</v>
      </c>
      <c r="G110" s="15">
        <f t="shared" si="16"/>
        <v>12.709999999999999</v>
      </c>
      <c r="H110" s="15">
        <f t="shared" si="17"/>
        <v>3.0885299999999996</v>
      </c>
    </row>
    <row r="111" spans="1:8" ht="15.5">
      <c r="A111" s="20" t="s">
        <v>9</v>
      </c>
      <c r="B111" s="21">
        <v>52.25</v>
      </c>
      <c r="C111" s="21">
        <v>2</v>
      </c>
      <c r="D111" s="9">
        <v>2022</v>
      </c>
      <c r="E111" s="9">
        <v>3.4000000000000002E-2</v>
      </c>
      <c r="F111" s="15">
        <f t="shared" ref="F111:F125" si="18">(B111/1000)*E111</f>
        <v>1.7765000000000001E-3</v>
      </c>
      <c r="G111" s="15">
        <f t="shared" ref="G111:G125" si="19">B111/10</f>
        <v>5.2249999999999996</v>
      </c>
      <c r="H111" s="15">
        <f t="shared" ref="H111:H125" si="20">F111*1000</f>
        <v>1.7765000000000002</v>
      </c>
    </row>
    <row r="112" spans="1:8" ht="15.5" hidden="1">
      <c r="A112" s="20" t="s">
        <v>9</v>
      </c>
      <c r="B112" s="21">
        <v>43.76</v>
      </c>
      <c r="C112" s="21">
        <v>9</v>
      </c>
      <c r="D112" s="21"/>
      <c r="E112" s="21"/>
      <c r="F112" s="15">
        <f t="shared" si="18"/>
        <v>0</v>
      </c>
      <c r="G112" s="15">
        <f t="shared" si="19"/>
        <v>4.3759999999999994</v>
      </c>
      <c r="H112" s="15">
        <f t="shared" si="20"/>
        <v>0</v>
      </c>
    </row>
    <row r="113" spans="1:8" ht="15.5" hidden="1">
      <c r="A113" s="20" t="s">
        <v>9</v>
      </c>
      <c r="B113" s="21">
        <v>37.68</v>
      </c>
      <c r="C113" s="21">
        <v>15</v>
      </c>
      <c r="D113" s="21"/>
      <c r="E113" s="21"/>
      <c r="F113" s="15">
        <f t="shared" si="18"/>
        <v>0</v>
      </c>
      <c r="G113" s="15">
        <f t="shared" si="19"/>
        <v>3.7679999999999998</v>
      </c>
      <c r="H113" s="15">
        <f t="shared" si="20"/>
        <v>0</v>
      </c>
    </row>
    <row r="114" spans="1:8" ht="15.5" hidden="1">
      <c r="A114" s="20" t="s">
        <v>9</v>
      </c>
      <c r="B114" s="21">
        <v>49.87</v>
      </c>
      <c r="C114" s="21">
        <v>21</v>
      </c>
      <c r="D114" s="21"/>
      <c r="E114" s="21"/>
      <c r="F114" s="15">
        <f t="shared" si="18"/>
        <v>0</v>
      </c>
      <c r="G114" s="15">
        <f t="shared" si="19"/>
        <v>4.9870000000000001</v>
      </c>
      <c r="H114" s="15">
        <f t="shared" si="20"/>
        <v>0</v>
      </c>
    </row>
    <row r="115" spans="1:8" ht="15.5" hidden="1">
      <c r="A115" s="20" t="s">
        <v>9</v>
      </c>
      <c r="B115" s="21">
        <v>40.07</v>
      </c>
      <c r="C115" s="21">
        <v>24</v>
      </c>
      <c r="D115" s="21"/>
      <c r="E115" s="21"/>
      <c r="F115" s="15">
        <f t="shared" si="18"/>
        <v>0</v>
      </c>
      <c r="G115" s="15">
        <f t="shared" si="19"/>
        <v>4.0069999999999997</v>
      </c>
      <c r="H115" s="15">
        <f t="shared" si="20"/>
        <v>0</v>
      </c>
    </row>
    <row r="116" spans="1:8" ht="15.5" hidden="1">
      <c r="A116" s="20" t="s">
        <v>9</v>
      </c>
      <c r="B116" s="21">
        <v>47.76</v>
      </c>
      <c r="C116" s="21">
        <v>25</v>
      </c>
      <c r="D116" s="21"/>
      <c r="E116" s="21"/>
      <c r="F116" s="15">
        <f t="shared" si="18"/>
        <v>0</v>
      </c>
      <c r="G116" s="15">
        <f t="shared" si="19"/>
        <v>4.7759999999999998</v>
      </c>
      <c r="H116" s="15">
        <f t="shared" si="20"/>
        <v>0</v>
      </c>
    </row>
    <row r="117" spans="1:8" ht="15.5" hidden="1">
      <c r="A117" s="20" t="s">
        <v>9</v>
      </c>
      <c r="B117" s="21">
        <v>56.7</v>
      </c>
      <c r="C117" s="21">
        <v>28</v>
      </c>
      <c r="D117" s="21"/>
      <c r="E117" s="21"/>
      <c r="F117" s="15">
        <f t="shared" si="18"/>
        <v>0</v>
      </c>
      <c r="G117" s="15">
        <f t="shared" si="19"/>
        <v>5.67</v>
      </c>
      <c r="H117" s="15">
        <f t="shared" si="20"/>
        <v>0</v>
      </c>
    </row>
    <row r="118" spans="1:8" ht="15.5" hidden="1">
      <c r="A118" s="20" t="s">
        <v>9</v>
      </c>
      <c r="B118" s="21">
        <v>55.45</v>
      </c>
      <c r="C118" s="21">
        <v>30</v>
      </c>
      <c r="D118" s="21"/>
      <c r="E118" s="21"/>
      <c r="F118" s="15">
        <f t="shared" si="18"/>
        <v>0</v>
      </c>
      <c r="G118" s="15">
        <f t="shared" si="19"/>
        <v>5.5449999999999999</v>
      </c>
      <c r="H118" s="15">
        <f t="shared" si="20"/>
        <v>0</v>
      </c>
    </row>
    <row r="119" spans="1:8" ht="15.5">
      <c r="A119" s="20" t="s">
        <v>9</v>
      </c>
      <c r="B119" s="21">
        <v>49.09</v>
      </c>
      <c r="C119" s="21">
        <v>32</v>
      </c>
      <c r="D119" s="9">
        <v>1978.7</v>
      </c>
      <c r="E119" s="9">
        <v>1.46E-2</v>
      </c>
      <c r="F119" s="15">
        <f t="shared" si="18"/>
        <v>7.1671400000000002E-4</v>
      </c>
      <c r="G119" s="15">
        <f t="shared" si="19"/>
        <v>4.9090000000000007</v>
      </c>
      <c r="H119" s="15">
        <f t="shared" si="20"/>
        <v>0.71671400000000007</v>
      </c>
    </row>
    <row r="120" spans="1:8" ht="15.5" hidden="1">
      <c r="A120" s="20" t="s">
        <v>9</v>
      </c>
      <c r="B120" s="21">
        <v>57.64</v>
      </c>
      <c r="C120" s="21">
        <v>34</v>
      </c>
      <c r="D120" s="21"/>
      <c r="E120" s="21"/>
      <c r="F120" s="15">
        <f t="shared" si="18"/>
        <v>0</v>
      </c>
      <c r="G120" s="15">
        <f t="shared" si="19"/>
        <v>5.7640000000000002</v>
      </c>
      <c r="H120" s="15">
        <f t="shared" si="20"/>
        <v>0</v>
      </c>
    </row>
    <row r="121" spans="1:8" ht="15.5" hidden="1">
      <c r="A121" s="20" t="s">
        <v>9</v>
      </c>
      <c r="B121" s="21">
        <v>39.200000000000003</v>
      </c>
      <c r="C121" s="21">
        <v>37</v>
      </c>
      <c r="D121" s="21"/>
      <c r="E121" s="21"/>
      <c r="F121" s="15">
        <f t="shared" si="18"/>
        <v>0</v>
      </c>
      <c r="G121" s="15">
        <f t="shared" si="19"/>
        <v>3.9200000000000004</v>
      </c>
      <c r="H121" s="15">
        <f t="shared" si="20"/>
        <v>0</v>
      </c>
    </row>
    <row r="122" spans="1:8" ht="15.5" hidden="1">
      <c r="A122" s="20" t="s">
        <v>9</v>
      </c>
      <c r="B122" s="21">
        <v>45.5</v>
      </c>
      <c r="C122" s="21">
        <v>42</v>
      </c>
      <c r="D122" s="21"/>
      <c r="E122" s="21"/>
      <c r="F122" s="15">
        <f t="shared" si="18"/>
        <v>0</v>
      </c>
      <c r="G122" s="15">
        <f t="shared" si="19"/>
        <v>4.55</v>
      </c>
      <c r="H122" s="15">
        <f t="shared" si="20"/>
        <v>0</v>
      </c>
    </row>
    <row r="123" spans="1:8" ht="15.5">
      <c r="A123" s="20" t="s">
        <v>9</v>
      </c>
      <c r="B123" s="21">
        <v>71.66</v>
      </c>
      <c r="C123" s="21">
        <v>47</v>
      </c>
      <c r="D123" s="9">
        <v>1916.7</v>
      </c>
      <c r="E123" s="9">
        <v>7.7999999999999996E-3</v>
      </c>
      <c r="F123" s="15">
        <f t="shared" si="18"/>
        <v>5.5894799999999998E-4</v>
      </c>
      <c r="G123" s="15">
        <f t="shared" si="19"/>
        <v>7.1659999999999995</v>
      </c>
      <c r="H123" s="15">
        <f t="shared" si="20"/>
        <v>0.558948</v>
      </c>
    </row>
    <row r="124" spans="1:8" ht="15.5" hidden="1">
      <c r="A124" s="20" t="s">
        <v>9</v>
      </c>
      <c r="B124" s="21">
        <v>67.33</v>
      </c>
      <c r="C124" s="21">
        <v>51</v>
      </c>
      <c r="D124" s="21"/>
      <c r="E124" s="21"/>
      <c r="F124" s="15">
        <f t="shared" si="18"/>
        <v>0</v>
      </c>
      <c r="G124" s="15">
        <f t="shared" si="19"/>
        <v>6.7329999999999997</v>
      </c>
      <c r="H124" s="15">
        <f t="shared" si="20"/>
        <v>0</v>
      </c>
    </row>
    <row r="125" spans="1:8" ht="15.5" hidden="1">
      <c r="A125" s="20" t="s">
        <v>9</v>
      </c>
      <c r="B125" s="21">
        <v>43.53</v>
      </c>
      <c r="C125" s="21">
        <v>55</v>
      </c>
      <c r="D125" s="21"/>
      <c r="E125" s="21"/>
      <c r="F125" s="15">
        <f t="shared" si="18"/>
        <v>0</v>
      </c>
      <c r="G125" s="15">
        <f t="shared" si="19"/>
        <v>4.3529999999999998</v>
      </c>
      <c r="H125" s="15">
        <f t="shared" si="20"/>
        <v>0</v>
      </c>
    </row>
  </sheetData>
  <autoFilter ref="A1:H125" xr:uid="{A552DEEB-6FA5-4B42-8424-6FFD5ACD187B}">
    <filterColumn colId="3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E4" sqref="E4"/>
    </sheetView>
  </sheetViews>
  <sheetFormatPr defaultColWidth="14.453125" defaultRowHeight="15" customHeight="1"/>
  <cols>
    <col min="1" max="1" width="8.7265625" customWidth="1"/>
    <col min="2" max="2" width="14.7265625" customWidth="1"/>
    <col min="3" max="4" width="8.7265625" customWidth="1"/>
    <col min="5" max="5" width="15.26953125" customWidth="1"/>
    <col min="6" max="6" width="14" customWidth="1"/>
    <col min="7" max="7" width="8.7265625" customWidth="1"/>
    <col min="8" max="8" width="14.54296875" customWidth="1"/>
    <col min="9" max="26" width="8.7265625" customWidth="1"/>
  </cols>
  <sheetData>
    <row r="1" spans="1:9" ht="59" customHeight="1">
      <c r="A1" s="8" t="s">
        <v>25</v>
      </c>
      <c r="B1" s="7" t="s">
        <v>24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22"/>
    </row>
    <row r="3" spans="1:9" ht="14.25" customHeight="1"/>
    <row r="4" spans="1:9" ht="14.25" customHeight="1"/>
    <row r="5" spans="1:9" ht="14.25" customHeight="1">
      <c r="B5" s="22"/>
    </row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R</vt:lpstr>
      <vt:lpstr>Old</vt:lpstr>
      <vt:lpstr>All-pulled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Wilson-Jackson</dc:creator>
  <cp:lastModifiedBy>Amelia Wilson-Jackson</cp:lastModifiedBy>
  <dcterms:created xsi:type="dcterms:W3CDTF">2024-04-12T18:46:54Z</dcterms:created>
  <dcterms:modified xsi:type="dcterms:W3CDTF">2024-09-06T19:31:10Z</dcterms:modified>
</cp:coreProperties>
</file>