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<sst xmlns="http://schemas.openxmlformats.org/spreadsheetml/2006/main" uniqueCount="97">
  <si/>
  <si>
    <t>Information about cluster</t>
  </si>
  <si>
    <t>Num. Placement groups:</t>
  </si>
  <si>
    <t>Num. Pools:</t>
  </si>
  <si>
    <t>Num. OSDs</t>
  </si>
  <si>
    <t>Plugin</t>
  </si>
  <si>
    <t>Metrics collected</t>
  </si>
  <si>
    <t>Description</t>
  </si>
  <si>
    <t>Notes</t>
  </si>
  <si>
    <t>pg_plugin</t>
  </si>
  <si>
    <t>num_bytes</t>
  </si>
  <si>
    <t>Total number of bytes used by the PG</t>
  </si>
  <si>
    <t>Per pg</t>
  </si>
  <si>
    <t>Amount of points created</t>
  </si>
  <si>
    <t>num_objects</t>
  </si>
  <si>
    <t>Total number of objects the PG contains</t>
  </si>
  <si>
    <t>2 per pg + 2 overall</t>
  </si>
  <si>
    <t>num_bytes (overall)</t>
  </si>
  <si>
    <t>Total number of bytes used by all the Pgs</t>
  </si>
  <si>
    <t>Per cluster</t>
  </si>
  <si>
    <t>osd_plugin</t>
  </si>
  <si>
    <t>7 per osd</t>
  </si>
  <si>
    <t>num_objects(overall)</t>
  </si>
  <si>
    <t>Total number of objects stored by all Pgs</t>
  </si>
  <si>
    <t>general_metrics_plugin</t>
  </si>
  <si>
    <t>7 per cluster</t>
  </si>
  <si>
    <t>pool_plugin</t>
  </si>
  <si>
    <t>15 per pool + 1 per pool per no. of states currently reported for that pool</t>
  </si>
  <si>
    <t>state</t>
  </si>
  <si>
    <t>The curent state of the osd (up+in, up+out etc.)</t>
  </si>
  <si>
    <t>Per osd</t>
  </si>
  <si>
    <t>Sum</t>
  </si>
  <si>
    <t>Assumed only one state per pool. Therefore actual figure may vary slightly</t>
  </si>
  <si>
    <t>apply_latency</t>
  </si>
  <si>
    <t>The apply latency of the OSD</t>
  </si>
  <si>
    <t>commit_latency</t>
  </si>
  <si>
    <t>The commit latency of the OSD</t>
  </si>
  <si>
    <t>kb</t>
  </si>
  <si>
    <t>The total capacity of the OSD in KB</t>
  </si>
  <si>
    <t>kb_used</t>
  </si>
  <si>
    <t>The total used space on the OSD in KB</t>
  </si>
  <si>
    <t>kb_avail</t>
  </si>
  <si>
    <t>The total available space on the OSD in KB</t>
  </si>
  <si>
    <t>utilization</t>
  </si>
  <si>
    <t>Percentage of disk space used</t>
  </si>
  <si>
    <t>percentage_space_used</t>
  </si>
  <si>
    <t>The percentage of space used across the entire cluster</t>
  </si>
  <si>
    <t>total_bytes</t>
  </si>
  <si>
    <t>The total capacity of the cluster in bytes</t>
  </si>
  <si>
    <t>total_used_bytes</t>
  </si>
  <si>
    <t>The total amount of space used across the entire cluster in bytes</t>
  </si>
  <si>
    <t>total_avail_bytes</t>
  </si>
  <si>
    <t>The total amount of space available across the entire cluster in bytes</t>
  </si>
  <si>
    <t>mons_up</t>
  </si>
  <si>
    <t>The number of monitors in the cluster</t>
  </si>
  <si>
    <t>Per cluster, Not currently used</t>
  </si>
  <si>
    <t>quorum</t>
  </si>
  <si>
    <t>The number of monitors that are in quorum</t>
  </si>
  <si>
    <t>ratio_in_quorum</t>
  </si>
  <si>
    <t>The percentage of monitors that are in quorum</t>
  </si>
  <si>
    <t>bytes_used</t>
  </si>
  <si>
    <t>The total amount of bytes used by this pool</t>
  </si>
  <si>
    <t>Per pool</t>
  </si>
  <si>
    <t>max_avail</t>
  </si>
  <si>
    <t>The total amount of bytes that this pool may use in the cluster</t>
  </si>
  <si>
    <t>objects</t>
  </si>
  <si>
    <t>The total number of objects in the pool</t>
  </si>
  <si>
    <t>read_bytes_sec</t>
  </si>
  <si>
    <t>The total number of reads per second in the pool</t>
  </si>
  <si>
    <t>write_bytes_sec</t>
  </si>
  <si>
    <t>The total number of writes per second in the pool</t>
  </si>
  <si>
    <t>op_per_sec</t>
  </si>
  <si>
    <t>The total number of IOPS (Input Output operations) per second in the pool</t>
  </si>
  <si>
    <t>size</t>
  </si>
  <si>
    <t>The size of the pool. (How many replicas/parts each object is divided into)</t>
  </si>
  <si>
    <t>Per pool, Not currently used</t>
  </si>
  <si>
    <t>pg_num</t>
  </si>
  <si>
    <t>The number of placement groups assigned to the pool</t>
  </si>
  <si>
    <t>pgp_num</t>
  </si>
  <si>
    <t>The number of pgs currently being used by the pool</t>
  </si>
  <si>
    <t>num_objects_degraded</t>
  </si>
  <si>
    <t>The number of objects that are degraded (Number of replicas/parts below normal) in the pool.</t>
  </si>
  <si>
    <t>num_objects_omap</t>
  </si>
  <si>
    <t>The number of objects in the pool that are object maps</t>
  </si>
  <si>
    <t>num_objects_hit_set_archive</t>
  </si>
  <si>
    <t>The number of objects that are in the cache in the pool</t>
  </si>
  <si>
    <t>num_bytes_hit_set_archive</t>
  </si>
  <si>
    <t>The number of bytes that are in the cache in the pool</t>
  </si>
  <si>
    <t>num_bytes_recovered</t>
  </si>
  <si>
    <t>?</t>
  </si>
  <si>
    <t>num_keys_recovered</t>
  </si>
  <si>
    <t>The number of Pgs in each state per pool</t>
  </si>
  <si>
    <t>Per pool per state</t>
  </si>
  <si>
    <t>recovering_objects_per_sec</t>
  </si>
  <si>
    <t>The number of objects per second being recovered by ceph</t>
  </si>
  <si>
    <t>recovering_bytes_per_sec</t>
  </si>
  <si>
    <t>The number of bytes per second being recovered by ceph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</si>
</sst>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1"/>
      <color indexed="8"/>
      <name val="Arial"/>
    </font>
    <font>
      <sz val="10"/>
      <color indexed="8"/>
      <name val="Verdana"/>
    </font>
    <font>
      <sz val="10"/>
      <color indexed="8"/>
      <name val="Calibri"/>
    </font>
    <font>
      <sz val="13"/>
      <color indexed="8"/>
      <name val="Calibri"/>
    </font>
    <font>
      <sz val="14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8"/>
        <bgColor auto="1"/>
      </patternFill>
    </fill>
  </fills>
  <borders count="11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8"/>
      </bottom>
      <diagonal/>
    </border>
    <border>
      <left style="thin">
        <color indexed="14"/>
      </left>
      <right style="thin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1" applyNumberFormat="1" applyFont="1" applyFill="0" applyBorder="0" applyAlignment="1" applyProtection="0">
      <alignment vertical="bottom"/>
    </xf>
    <xf numFmtId="0" fontId="1" borderId="1" applyNumberFormat="0" applyFont="1" applyFill="0" applyBorder="1" applyAlignment="1" applyProtection="0">
      <alignment vertical="bottom"/>
    </xf>
    <xf numFmtId="1" fontId="1" borderId="2" applyNumberFormat="1" applyFont="1" applyFill="0" applyBorder="1" applyAlignment="1" applyProtection="0">
      <alignment horizontal="center" vertical="bottom"/>
    </xf>
    <xf numFmtId="1" fontId="1" borderId="2" applyNumberFormat="1" applyFont="1" applyFill="0" applyBorder="1" applyAlignment="1" applyProtection="0">
      <alignment vertical="bottom"/>
    </xf>
    <xf numFmtId="0" fontId="1" borderId="3" applyNumberFormat="0" applyFont="1" applyFill="0" applyBorder="1" applyAlignment="1" applyProtection="0">
      <alignment vertical="bottom"/>
    </xf>
    <xf numFmtId="0" fontId="1" borderId="4" applyNumberFormat="1" applyFont="1" applyFill="0" applyBorder="1" applyAlignment="1" applyProtection="0">
      <alignment horizontal="center" vertical="bottom"/>
    </xf>
    <xf numFmtId="1" fontId="1" borderId="5" applyNumberFormat="1" applyFont="1" applyFill="0" applyBorder="1" applyAlignment="1" applyProtection="0">
      <alignment horizontal="center" vertical="bottom"/>
    </xf>
    <xf numFmtId="0" fontId="1" borderId="6" applyNumberFormat="0" applyFont="1" applyFill="0" applyBorder="1" applyAlignment="1" applyProtection="0">
      <alignment vertical="bottom"/>
    </xf>
    <xf numFmtId="0" fontId="1" borderId="7" applyNumberFormat="1" applyFont="1" applyFill="0" applyBorder="1" applyAlignment="1" applyProtection="0">
      <alignment vertical="bottom"/>
    </xf>
    <xf numFmtId="1" fontId="1" borderId="7" applyNumberFormat="1" applyFont="1" applyFill="0" applyBorder="1" applyAlignment="1" applyProtection="0">
      <alignment vertical="bottom"/>
    </xf>
    <xf numFmtId="0" fontId="1" borderId="2" applyNumberFormat="0" applyFont="1" applyFill="0" applyBorder="1" applyAlignment="1" applyProtection="0">
      <alignment vertical="bottom"/>
    </xf>
    <xf numFmtId="0" fontId="1" borderId="8" applyNumberFormat="0" applyFont="1" applyFill="0" applyBorder="1" applyAlignment="1" applyProtection="0">
      <alignment vertical="bottom"/>
    </xf>
    <xf numFmtId="0" fontId="1" borderId="9" applyNumberFormat="0" applyFont="1" applyFill="0" applyBorder="1" applyAlignment="1" applyProtection="0">
      <alignment vertical="bottom"/>
    </xf>
    <xf numFmtId="1" fontId="1" borderId="7" applyNumberFormat="1" applyFont="1" applyFill="0" applyBorder="1" applyAlignment="1" applyProtection="0">
      <alignment horizontal="center" vertical="bottom"/>
    </xf>
    <xf numFmtId="0" fontId="1" borderId="7" applyNumberFormat="1" applyFont="1" applyFill="0" applyBorder="1" applyAlignment="1" applyProtection="0">
      <alignment horizontal="center" vertical="bottom"/>
    </xf>
    <xf numFmtId="1" fontId="1" fillId="2" borderId="7" applyNumberFormat="1" applyFont="1" applyFill="1" applyBorder="1" applyAlignment="1" applyProtection="0">
      <alignment vertical="bottom"/>
    </xf>
    <xf numFmtId="0" fontId="1" borderId="10" applyNumberFormat="0" applyFont="1" applyFill="0" applyBorder="1" applyAlignment="1" applyProtection="0">
      <alignment vertical="bottom"/>
    </xf>
    <xf numFmtId="1" fontId="1" borderId="10" applyNumberFormat="1" applyFont="1" applyFill="0" applyBorder="1" applyAlignment="1" applyProtection="0">
      <alignment vertical="bottom"/>
    </xf>
    <xf numFmtId="0" fontId="1" borderId="10" applyNumberFormat="1" applyFont="1" applyFill="0" applyBorder="1" applyAlignment="1" applyProtection="0">
      <alignment vertical="bottom"/>
    </xf>
    <xf numFmtId="1" fontId="1" borderId="1" applyNumberFormat="1" applyFont="1" applyFill="0" applyBorder="1" applyAlignment="1" applyProtection="0">
      <alignment vertical="bottom"/>
    </xf>
    <xf numFmtId="0" fontId="1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04586"/>
      <rgbColor rgb="ffff420e"/>
      <rgbColor rgb="ffffd320"/>
      <rgbColor rgb="ff579d1c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 lvl="0">
              <a:defRPr b="0" i="0" strike="noStrike" sz="1300" u="none">
                <a:solidFill>
                  <a:srgbClr val="000000"/>
                </a:solidFill>
                <a:effectLst/>
                <a:latin typeface="Calibri"/>
              </a:defRPr>
            </a:pPr>
            <a:r>
              <a:rPr b="0" i="0" strike="noStrike" sz="1300" u="none">
                <a:solidFill>
                  <a:srgbClr val="000000"/>
                </a:solidFill>
                <a:effectLst/>
                <a:latin typeface="Calibri"/>
              </a:rPr>
              <a:t>Distribution of points created across plugins</a:t>
            </a:r>
          </a:p>
        </c:rich>
      </c:tx>
      <c:layout>
        <c:manualLayout>
          <c:xMode val="edge"/>
          <c:yMode val="edge"/>
          <c:x val="0.0601994"/>
          <c:y val="0.005"/>
          <c:w val="0.485423"/>
          <c:h val="0.077798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777984"/>
          <c:w val="0.605822"/>
          <c:h val="0.922202"/>
        </c:manualLayout>
      </c:layout>
      <c:pieChart>
        <c:varyColors val="0"/>
        <c:ser>
          <c:idx val="0"/>
          <c:order val="0"/>
          <c:tx>
            <c:strRef>
              <c:f>'Sheet1'!$C$7</c:f>
              <c:strCache>
                <c:pt idx="0">
                  <c:v>Amount of points created</c:v>
                </c:pt>
              </c:strCache>
            </c:strRef>
          </c:tx>
          <c:spPr>
            <a:solidFill>
              <a:srgbClr val="004586"/>
            </a:soli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solidFill>
                <a:srgbClr val="004586"/>
              </a:soli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solidFill>
                <a:srgbClr val="FF420E"/>
              </a:soli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solidFill>
                <a:srgbClr val="FFD320"/>
              </a:soli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solidFill>
                <a:srgbClr val="579D1C"/>
              </a:soli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trike="noStrike" sz="1000" u="none">
                      <a:solidFill>
                        <a:srgbClr val="000000"/>
                      </a:solidFill>
                      <a:effectLst/>
                      <a:latin typeface="Verdana"/>
                    </a:defRPr>
                  </a:pPr>
                  <a:r>
                    <a:rPr b="0" i="0" strike="noStrike" sz="1000" u="none">
                      <a:solidFill>
                        <a:srgbClr val="000000"/>
                      </a:solidFill>
                      <a:effectLst/>
                      <a:latin typeface="Verdan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trike="noStrike" sz="1000" u="none">
                      <a:solidFill>
                        <a:srgbClr val="000000"/>
                      </a:solidFill>
                      <a:effectLst/>
                      <a:latin typeface="Verdana"/>
                    </a:defRPr>
                  </a:pPr>
                  <a:r>
                    <a:rPr b="0" i="0" strike="noStrike" sz="1000" u="none">
                      <a:solidFill>
                        <a:srgbClr val="000000"/>
                      </a:solidFill>
                      <a:effectLst/>
                      <a:latin typeface="Verdan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0" i="0" strike="noStrike" sz="1000" u="none">
                      <a:solidFill>
                        <a:srgbClr val="000000"/>
                      </a:solidFill>
                      <a:effectLst/>
                      <a:latin typeface="Verdana"/>
                    </a:defRPr>
                  </a:pPr>
                  <a:r>
                    <a:rPr b="0" i="0" strike="noStrike" sz="1000" u="none">
                      <a:solidFill>
                        <a:srgbClr val="000000"/>
                      </a:solidFill>
                      <a:effectLst/>
                      <a:latin typeface="Verdan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0" i="0" strike="noStrike" sz="1000" u="none">
                      <a:solidFill>
                        <a:srgbClr val="000000"/>
                      </a:solidFill>
                      <a:effectLst/>
                      <a:latin typeface="Verdana"/>
                    </a:defRPr>
                  </a:pPr>
                  <a:r>
                    <a:rPr b="0" i="0" strike="noStrike" sz="1000" u="none">
                      <a:solidFill>
                        <a:srgbClr val="000000"/>
                      </a:solidFill>
                      <a:effectLst/>
                      <a:latin typeface="Verdan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'Sheet1'!$B$8,'Sheet1'!$B$9,'Sheet1'!$B$10,'Sheet1'!$B$11</c:f>
              <c:strCache>
                <c:ptCount val="4"/>
                <c:pt idx="0">
                  <c:v>pg_plugin</c:v>
                </c:pt>
                <c:pt idx="1">
                  <c:v>osd_plugin</c:v>
                </c:pt>
                <c:pt idx="2">
                  <c:v>general_metrics_plugin</c:v>
                </c:pt>
                <c:pt idx="3">
                  <c:v>pool_plugin</c:v>
                </c:pt>
              </c:strCache>
            </c:strRef>
          </c:cat>
          <c:val>
            <c:numRef>
              <c:f>'Sheet1'!$C$8,'Sheet1'!$C$9,'Sheet1'!$C$10,'Sheet1'!$C$11</c:f>
              <c:numCache>
                <c:ptCount val="4"/>
                <c:pt idx="0">
                  <c:v>15490.000000</c:v>
                </c:pt>
                <c:pt idx="1">
                  <c:v>294.000000</c:v>
                </c:pt>
                <c:pt idx="2">
                  <c:v>7.000000</c:v>
                </c:pt>
                <c:pt idx="3">
                  <c:v>336.000000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53924"/>
          <c:y val="0.414087"/>
          <c:w val="0.246076"/>
          <c:h val="0.13928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810268</xdr:colOff>
      <xdr:row>13</xdr:row>
      <xdr:rowOff>88900</xdr:rowOff>
    </xdr:from>
    <xdr:to>
      <xdr:col>3</xdr:col>
      <xdr:colOff>4281081</xdr:colOff>
      <xdr:row>33</xdr:row>
      <xdr:rowOff>178448</xdr:rowOff>
    </xdr:to>
    <xdr:graphicFrame>
      <xdr:nvGraphicFramePr>
        <xdr:cNvPr id="2" name="Chart 2"/>
        <xdr:cNvGraphicFramePr/>
      </xdr:nvGraphicFramePr>
      <xdr:xfrm>
        <a:off x="1623068" y="2895600"/>
        <a:ext cx="6709313" cy="440754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I44"/>
  <sheetViews>
    <sheetView workbookViewId="0" showGridLines="0" defaultGridColor="1"/>
  </sheetViews>
  <sheetFormatPr defaultColWidth="6.625" defaultRowHeight="14.25" customHeight="1" outlineLevelRow="0" outlineLevelCol="0"/>
  <cols>
    <col min="1" max="1" width="8" style="1" customWidth="1"/>
    <col min="2" max="2" width="15.875" style="1" customWidth="1"/>
    <col min="3" max="3" width="16" style="1" customWidth="1"/>
    <col min="4" max="4" width="49.25" style="1" customWidth="1"/>
    <col min="5" max="5" width="4.125" style="1" customWidth="1"/>
    <col min="6" max="6" width="15" style="1" customWidth="1"/>
    <col min="7" max="7" width="18.5" style="1" customWidth="1"/>
    <col min="8" max="8" width="52.875" style="1" customWidth="1"/>
    <col min="9" max="9" width="18.125" style="1" customWidth="1"/>
    <col min="10" max="256" width="6.625" style="1" customWidth="1"/>
  </cols>
  <sheetData>
    <row r="1" ht="17" customHeight="1">
      <c r="A1" s="2"/>
      <c r="B1" s="3"/>
      <c r="C1" s="4"/>
      <c r="D1" s="2"/>
      <c r="E1" s="2"/>
      <c r="F1" s="2"/>
      <c r="G1" s="2"/>
      <c r="H1" s="2"/>
      <c r="I1" s="2"/>
    </row>
    <row r="2" ht="17" customHeight="1">
      <c r="A2" s="5"/>
      <c r="B2" t="s" s="6">
        <v>1</v>
      </c>
      <c r="C2" s="7"/>
      <c r="D2" s="8"/>
      <c r="E2" s="2"/>
      <c r="F2" s="2"/>
      <c r="G2" s="2"/>
      <c r="H2" s="2"/>
      <c r="I2" s="2"/>
    </row>
    <row r="3" ht="17" customHeight="1">
      <c r="A3" s="5"/>
      <c r="B3" t="s" s="9">
        <v>2</v>
      </c>
      <c r="C3" s="10">
        <v>7744</v>
      </c>
      <c r="D3" s="8"/>
      <c r="E3" s="2"/>
      <c r="F3" s="2"/>
      <c r="G3" s="2"/>
      <c r="H3" s="2"/>
      <c r="I3" s="2"/>
    </row>
    <row r="4" ht="17" customHeight="1">
      <c r="A4" s="5"/>
      <c r="B4" t="s" s="9">
        <v>3</v>
      </c>
      <c r="C4" s="10">
        <v>21</v>
      </c>
      <c r="D4" s="8"/>
      <c r="E4" s="2"/>
      <c r="F4" s="11"/>
      <c r="G4" s="11"/>
      <c r="H4" s="11"/>
      <c r="I4" s="11"/>
    </row>
    <row r="5" ht="17" customHeight="1">
      <c r="A5" s="5"/>
      <c r="B5" t="s" s="9">
        <v>4</v>
      </c>
      <c r="C5" s="10">
        <v>42</v>
      </c>
      <c r="D5" s="8"/>
      <c r="E5" s="5"/>
      <c r="F5" t="s" s="9">
        <v>5</v>
      </c>
      <c r="G5" t="s" s="9">
        <v>6</v>
      </c>
      <c r="H5" t="s" s="9">
        <v>7</v>
      </c>
      <c r="I5" t="s" s="9">
        <v>8</v>
      </c>
    </row>
    <row r="6" ht="17" customHeight="1">
      <c r="A6" s="2"/>
      <c r="B6" s="12"/>
      <c r="C6" s="12"/>
      <c r="D6" s="11"/>
      <c r="E6" s="5"/>
      <c r="F6" t="s" s="9">
        <v>9</v>
      </c>
      <c r="G6" t="s" s="9">
        <v>10</v>
      </c>
      <c r="H6" t="s" s="9">
        <v>11</v>
      </c>
      <c r="I6" t="s" s="9">
        <v>12</v>
      </c>
    </row>
    <row r="7" ht="17" customHeight="1">
      <c r="A7" s="5"/>
      <c r="B7" t="s" s="9">
        <v>5</v>
      </c>
      <c r="C7" t="s" s="9">
        <v>13</v>
      </c>
      <c r="D7" t="s" s="9">
        <v>8</v>
      </c>
      <c r="E7" s="13"/>
      <c r="F7" s="10"/>
      <c r="G7" t="s" s="9">
        <v>14</v>
      </c>
      <c r="H7" t="s" s="9">
        <v>15</v>
      </c>
      <c r="I7" t="s" s="9">
        <v>12</v>
      </c>
    </row>
    <row r="8" ht="17" customHeight="1">
      <c r="A8" s="5"/>
      <c r="B8" t="s" s="9">
        <v>9</v>
      </c>
      <c r="C8" s="14">
        <f>C3*2+2</f>
        <v>15490</v>
      </c>
      <c r="D8" t="s" s="15">
        <v>16</v>
      </c>
      <c r="E8" s="13"/>
      <c r="F8" s="10"/>
      <c r="G8" t="s" s="9">
        <v>17</v>
      </c>
      <c r="H8" t="s" s="9">
        <v>18</v>
      </c>
      <c r="I8" t="s" s="9">
        <v>19</v>
      </c>
    </row>
    <row r="9" ht="17" customHeight="1">
      <c r="A9" s="5"/>
      <c r="B9" t="s" s="9">
        <v>20</v>
      </c>
      <c r="C9" s="14">
        <f>C5*7</f>
        <v>294</v>
      </c>
      <c r="D9" t="s" s="15">
        <v>21</v>
      </c>
      <c r="E9" s="13"/>
      <c r="F9" s="10"/>
      <c r="G9" t="s" s="9">
        <v>22</v>
      </c>
      <c r="H9" t="s" s="9">
        <v>23</v>
      </c>
      <c r="I9" t="s" s="9">
        <v>19</v>
      </c>
    </row>
    <row r="10" ht="17" customHeight="1">
      <c r="A10" s="5"/>
      <c r="B10" t="s" s="9">
        <v>24</v>
      </c>
      <c r="C10" s="14">
        <v>7</v>
      </c>
      <c r="D10" t="s" s="15">
        <v>25</v>
      </c>
      <c r="E10" s="13"/>
      <c r="F10" s="16"/>
      <c r="G10" s="16"/>
      <c r="H10" s="16"/>
      <c r="I10" s="16"/>
    </row>
    <row r="11" ht="17" customHeight="1">
      <c r="A11" s="5"/>
      <c r="B11" t="s" s="9">
        <v>26</v>
      </c>
      <c r="C11" s="14">
        <f>C4*15+C4</f>
        <v>336</v>
      </c>
      <c r="D11" t="s" s="15">
        <v>27</v>
      </c>
      <c r="E11" s="13"/>
      <c r="F11" t="s" s="9">
        <v>20</v>
      </c>
      <c r="G11" t="s" s="9">
        <v>28</v>
      </c>
      <c r="H11" t="s" s="9">
        <v>29</v>
      </c>
      <c r="I11" t="s" s="9">
        <v>30</v>
      </c>
    </row>
    <row r="12" ht="17" customHeight="1">
      <c r="A12" s="5"/>
      <c r="B12" t="s" s="9">
        <v>31</v>
      </c>
      <c r="C12" s="14">
        <f>C8+C9+C10+C11</f>
        <v>16127</v>
      </c>
      <c r="D12" t="s" s="15">
        <v>32</v>
      </c>
      <c r="E12" s="13"/>
      <c r="F12" s="10"/>
      <c r="G12" t="s" s="9">
        <v>33</v>
      </c>
      <c r="H12" t="s" s="9">
        <v>34</v>
      </c>
      <c r="I12" t="s" s="9">
        <v>30</v>
      </c>
    </row>
    <row r="13" ht="17" customHeight="1">
      <c r="A13" s="2"/>
      <c r="B13" s="17"/>
      <c r="C13" s="17"/>
      <c r="D13" s="17"/>
      <c r="E13" s="5"/>
      <c r="F13" s="10"/>
      <c r="G13" t="s" s="9">
        <v>35</v>
      </c>
      <c r="H13" t="s" s="9">
        <v>36</v>
      </c>
      <c r="I13" t="s" s="9">
        <v>30</v>
      </c>
    </row>
    <row r="14" ht="17" customHeight="1">
      <c r="A14" s="2"/>
      <c r="B14" s="2"/>
      <c r="C14" s="2"/>
      <c r="D14" s="2"/>
      <c r="E14" s="5"/>
      <c r="F14" s="10"/>
      <c r="G14" t="s" s="9">
        <v>37</v>
      </c>
      <c r="H14" t="s" s="9">
        <v>38</v>
      </c>
      <c r="I14" t="s" s="9">
        <v>30</v>
      </c>
    </row>
    <row r="15" ht="17" customHeight="1">
      <c r="A15" s="2"/>
      <c r="B15" s="2"/>
      <c r="C15" s="2"/>
      <c r="D15" s="2"/>
      <c r="E15" s="5"/>
      <c r="F15" s="10"/>
      <c r="G15" t="s" s="9">
        <v>39</v>
      </c>
      <c r="H15" t="s" s="9">
        <v>40</v>
      </c>
      <c r="I15" t="s" s="9">
        <v>30</v>
      </c>
    </row>
    <row r="16" ht="17" customHeight="1">
      <c r="A16" s="2"/>
      <c r="B16" s="2"/>
      <c r="C16" s="2"/>
      <c r="D16" s="2"/>
      <c r="E16" s="5"/>
      <c r="F16" s="10"/>
      <c r="G16" t="s" s="9">
        <v>41</v>
      </c>
      <c r="H16" t="s" s="9">
        <v>42</v>
      </c>
      <c r="I16" t="s" s="9">
        <v>30</v>
      </c>
    </row>
    <row r="17" ht="17" customHeight="1">
      <c r="A17" s="2"/>
      <c r="B17" s="2"/>
      <c r="C17" s="2"/>
      <c r="D17" s="2"/>
      <c r="E17" s="5"/>
      <c r="F17" s="10"/>
      <c r="G17" t="s" s="9">
        <v>43</v>
      </c>
      <c r="H17" t="s" s="9">
        <v>44</v>
      </c>
      <c r="I17" t="s" s="9">
        <v>30</v>
      </c>
    </row>
    <row r="18" ht="17" customHeight="1">
      <c r="A18" s="2"/>
      <c r="B18" s="2"/>
      <c r="C18" s="2"/>
      <c r="D18" s="2"/>
      <c r="E18" s="5"/>
      <c r="F18" s="16"/>
      <c r="G18" s="16"/>
      <c r="H18" s="16"/>
      <c r="I18" s="16"/>
    </row>
    <row r="19" ht="17" customHeight="1">
      <c r="A19" s="2"/>
      <c r="B19" s="2"/>
      <c r="C19" s="2"/>
      <c r="D19" s="2"/>
      <c r="E19" s="5"/>
      <c r="F19" t="s" s="9">
        <v>24</v>
      </c>
      <c r="G19" t="s" s="9">
        <v>45</v>
      </c>
      <c r="H19" t="s" s="9">
        <v>46</v>
      </c>
      <c r="I19" t="s" s="9">
        <v>19</v>
      </c>
    </row>
    <row r="20" ht="17" customHeight="1">
      <c r="A20" s="2"/>
      <c r="B20" s="2"/>
      <c r="C20" s="2"/>
      <c r="D20" s="2"/>
      <c r="E20" s="5"/>
      <c r="F20" s="10"/>
      <c r="G20" t="s" s="9">
        <v>47</v>
      </c>
      <c r="H20" t="s" s="9">
        <v>48</v>
      </c>
      <c r="I20" t="s" s="9">
        <v>19</v>
      </c>
    </row>
    <row r="21" ht="17" customHeight="1">
      <c r="A21" s="2"/>
      <c r="B21" s="2"/>
      <c r="C21" s="2"/>
      <c r="D21" s="2"/>
      <c r="E21" s="5"/>
      <c r="F21" s="10"/>
      <c r="G21" t="s" s="9">
        <v>49</v>
      </c>
      <c r="H21" t="s" s="9">
        <v>50</v>
      </c>
      <c r="I21" t="s" s="9">
        <v>19</v>
      </c>
    </row>
    <row r="22" ht="17" customHeight="1">
      <c r="A22" s="2"/>
      <c r="B22" s="2"/>
      <c r="C22" s="2"/>
      <c r="D22" s="2"/>
      <c r="E22" s="5"/>
      <c r="F22" s="10"/>
      <c r="G22" t="s" s="9">
        <v>51</v>
      </c>
      <c r="H22" t="s" s="9">
        <v>52</v>
      </c>
      <c r="I22" t="s" s="9">
        <v>19</v>
      </c>
    </row>
    <row r="23" ht="17" customHeight="1">
      <c r="A23" s="2"/>
      <c r="B23" s="2"/>
      <c r="C23" s="2"/>
      <c r="D23" s="2"/>
      <c r="E23" s="5"/>
      <c r="F23" s="10"/>
      <c r="G23" t="s" s="9">
        <v>53</v>
      </c>
      <c r="H23" t="s" s="9">
        <v>54</v>
      </c>
      <c r="I23" t="s" s="9">
        <v>55</v>
      </c>
    </row>
    <row r="24" ht="17" customHeight="1">
      <c r="A24" s="2"/>
      <c r="B24" s="2"/>
      <c r="C24" s="2"/>
      <c r="D24" s="2"/>
      <c r="E24" s="5"/>
      <c r="F24" s="10"/>
      <c r="G24" t="s" s="9">
        <v>56</v>
      </c>
      <c r="H24" t="s" s="9">
        <v>57</v>
      </c>
      <c r="I24" t="s" s="9">
        <v>19</v>
      </c>
    </row>
    <row r="25" ht="17" customHeight="1">
      <c r="A25" s="2"/>
      <c r="B25" s="2"/>
      <c r="C25" s="2"/>
      <c r="D25" s="2"/>
      <c r="E25" s="5"/>
      <c r="F25" s="10"/>
      <c r="G25" t="s" s="9">
        <v>58</v>
      </c>
      <c r="H25" t="s" s="9">
        <v>59</v>
      </c>
      <c r="I25" t="s" s="9">
        <v>19</v>
      </c>
    </row>
    <row r="26" ht="17" customHeight="1">
      <c r="A26" s="2"/>
      <c r="B26" s="2"/>
      <c r="C26" s="2"/>
      <c r="D26" s="2"/>
      <c r="E26" s="5"/>
      <c r="F26" s="16"/>
      <c r="G26" s="16"/>
      <c r="H26" s="16"/>
      <c r="I26" s="16"/>
    </row>
    <row r="27" ht="17" customHeight="1">
      <c r="A27" s="2"/>
      <c r="B27" s="2"/>
      <c r="C27" s="2"/>
      <c r="D27" s="2"/>
      <c r="E27" s="5"/>
      <c r="F27" t="s" s="9">
        <v>26</v>
      </c>
      <c r="G27" t="s" s="9">
        <v>60</v>
      </c>
      <c r="H27" t="s" s="9">
        <v>61</v>
      </c>
      <c r="I27" t="s" s="9">
        <v>62</v>
      </c>
    </row>
    <row r="28" ht="17" customHeight="1">
      <c r="A28" s="2"/>
      <c r="B28" s="2"/>
      <c r="C28" s="2"/>
      <c r="D28" s="2"/>
      <c r="E28" s="5"/>
      <c r="F28" s="10"/>
      <c r="G28" t="s" s="9">
        <v>63</v>
      </c>
      <c r="H28" t="s" s="9">
        <v>64</v>
      </c>
      <c r="I28" t="s" s="9">
        <v>62</v>
      </c>
    </row>
    <row r="29" ht="17" customHeight="1">
      <c r="A29" s="2"/>
      <c r="B29" s="2"/>
      <c r="C29" s="2"/>
      <c r="D29" s="2"/>
      <c r="E29" s="5"/>
      <c r="F29" s="10"/>
      <c r="G29" t="s" s="9">
        <v>65</v>
      </c>
      <c r="H29" t="s" s="9">
        <v>66</v>
      </c>
      <c r="I29" t="s" s="9">
        <v>62</v>
      </c>
    </row>
    <row r="30" ht="17" customHeight="1">
      <c r="A30" s="2"/>
      <c r="B30" s="2"/>
      <c r="C30" s="2"/>
      <c r="D30" s="2"/>
      <c r="E30" s="5"/>
      <c r="F30" s="10"/>
      <c r="G30" t="s" s="9">
        <v>67</v>
      </c>
      <c r="H30" t="s" s="9">
        <v>68</v>
      </c>
      <c r="I30" t="s" s="9">
        <v>62</v>
      </c>
    </row>
    <row r="31" ht="17" customHeight="1">
      <c r="A31" s="2"/>
      <c r="B31" s="2"/>
      <c r="C31" s="2"/>
      <c r="D31" s="2"/>
      <c r="E31" s="5"/>
      <c r="F31" s="10"/>
      <c r="G31" t="s" s="9">
        <v>69</v>
      </c>
      <c r="H31" t="s" s="9">
        <v>70</v>
      </c>
      <c r="I31" t="s" s="9">
        <v>62</v>
      </c>
    </row>
    <row r="32" ht="17" customHeight="1">
      <c r="A32" s="2"/>
      <c r="B32" s="2"/>
      <c r="C32" s="2"/>
      <c r="D32" s="2"/>
      <c r="E32" s="5"/>
      <c r="F32" s="10"/>
      <c r="G32" t="s" s="9">
        <v>71</v>
      </c>
      <c r="H32" t="s" s="9">
        <v>72</v>
      </c>
      <c r="I32" t="s" s="9">
        <v>62</v>
      </c>
    </row>
    <row r="33" ht="17" customHeight="1">
      <c r="A33" s="2"/>
      <c r="B33" s="2"/>
      <c r="C33" s="2"/>
      <c r="D33" s="2"/>
      <c r="E33" s="5"/>
      <c r="F33" s="10"/>
      <c r="G33" t="s" s="9">
        <v>73</v>
      </c>
      <c r="H33" t="s" s="9">
        <v>74</v>
      </c>
      <c r="I33" t="s" s="9">
        <v>75</v>
      </c>
    </row>
    <row r="34" ht="17" customHeight="1">
      <c r="A34" s="2"/>
      <c r="B34" s="2"/>
      <c r="C34" s="2"/>
      <c r="D34" s="2"/>
      <c r="E34" s="5"/>
      <c r="F34" s="10"/>
      <c r="G34" t="s" s="9">
        <v>76</v>
      </c>
      <c r="H34" t="s" s="9">
        <v>77</v>
      </c>
      <c r="I34" t="s" s="9">
        <v>62</v>
      </c>
    </row>
    <row r="35" ht="17" customHeight="1">
      <c r="A35" s="2"/>
      <c r="B35" s="2"/>
      <c r="C35" s="2"/>
      <c r="D35" s="2"/>
      <c r="E35" s="5"/>
      <c r="F35" s="10"/>
      <c r="G35" t="s" s="9">
        <v>78</v>
      </c>
      <c r="H35" t="s" s="9">
        <v>79</v>
      </c>
      <c r="I35" t="s" s="9">
        <v>62</v>
      </c>
    </row>
    <row r="36" ht="17" customHeight="1">
      <c r="A36" s="2"/>
      <c r="B36" s="2"/>
      <c r="C36" s="2"/>
      <c r="D36" s="2"/>
      <c r="E36" s="5"/>
      <c r="F36" s="10"/>
      <c r="G36" t="s" s="9">
        <v>80</v>
      </c>
      <c r="H36" t="s" s="9">
        <v>81</v>
      </c>
      <c r="I36" t="s" s="9">
        <v>62</v>
      </c>
    </row>
    <row r="37" ht="17" customHeight="1">
      <c r="A37" s="2"/>
      <c r="B37" s="2"/>
      <c r="C37" s="2"/>
      <c r="D37" s="2"/>
      <c r="E37" s="5"/>
      <c r="F37" s="10"/>
      <c r="G37" t="s" s="9">
        <v>82</v>
      </c>
      <c r="H37" t="s" s="9">
        <v>83</v>
      </c>
      <c r="I37" t="s" s="9">
        <v>62</v>
      </c>
    </row>
    <row r="38" ht="17" customHeight="1">
      <c r="A38" s="2"/>
      <c r="B38" s="2"/>
      <c r="C38" s="2"/>
      <c r="D38" s="2"/>
      <c r="E38" s="5"/>
      <c r="F38" s="10"/>
      <c r="G38" t="s" s="9">
        <v>84</v>
      </c>
      <c r="H38" t="s" s="9">
        <v>85</v>
      </c>
      <c r="I38" t="s" s="9">
        <v>62</v>
      </c>
    </row>
    <row r="39" ht="17" customHeight="1">
      <c r="A39" s="2"/>
      <c r="B39" s="2"/>
      <c r="C39" s="2"/>
      <c r="D39" s="2"/>
      <c r="E39" s="5"/>
      <c r="F39" s="10"/>
      <c r="G39" t="s" s="9">
        <v>86</v>
      </c>
      <c r="H39" t="s" s="9">
        <v>87</v>
      </c>
      <c r="I39" t="s" s="9">
        <v>75</v>
      </c>
    </row>
    <row r="40" ht="17" customHeight="1">
      <c r="A40" s="2"/>
      <c r="B40" s="2"/>
      <c r="C40" s="2"/>
      <c r="D40" s="2"/>
      <c r="E40" s="5"/>
      <c r="F40" s="10"/>
      <c r="G40" t="s" s="9">
        <v>88</v>
      </c>
      <c r="H40" t="s" s="9">
        <v>89</v>
      </c>
      <c r="I40" t="s" s="9">
        <v>75</v>
      </c>
    </row>
    <row r="41" ht="17" customHeight="1">
      <c r="A41" s="2"/>
      <c r="B41" s="2"/>
      <c r="C41" s="2"/>
      <c r="D41" s="2"/>
      <c r="E41" s="5"/>
      <c r="F41" s="10"/>
      <c r="G41" t="s" s="9">
        <v>90</v>
      </c>
      <c r="H41" t="s" s="9">
        <v>89</v>
      </c>
      <c r="I41" t="s" s="9">
        <v>75</v>
      </c>
    </row>
    <row r="42" ht="17" customHeight="1">
      <c r="A42" s="2"/>
      <c r="B42" s="2"/>
      <c r="C42" s="2"/>
      <c r="D42" s="2"/>
      <c r="E42" s="5"/>
      <c r="F42" s="10"/>
      <c r="G42" t="s" s="9">
        <v>28</v>
      </c>
      <c r="H42" t="s" s="9">
        <v>91</v>
      </c>
      <c r="I42" t="s" s="9">
        <v>92</v>
      </c>
    </row>
    <row r="43" ht="17" customHeight="1">
      <c r="A43" s="2"/>
      <c r="B43" s="2"/>
      <c r="C43" s="2"/>
      <c r="D43" s="2"/>
      <c r="E43" s="2"/>
      <c r="F43" s="18"/>
      <c r="G43" t="s" s="19">
        <v>93</v>
      </c>
      <c r="H43" t="s" s="19">
        <v>94</v>
      </c>
      <c r="I43" t="s" s="19">
        <v>62</v>
      </c>
    </row>
    <row r="44" ht="17" customHeight="1">
      <c r="A44" s="2"/>
      <c r="B44" s="2"/>
      <c r="C44" s="2"/>
      <c r="D44" s="2"/>
      <c r="E44" s="2"/>
      <c r="F44" s="20"/>
      <c r="G44" t="s" s="21">
        <v>95</v>
      </c>
      <c r="H44" t="s" s="21">
        <v>96</v>
      </c>
      <c r="I44" t="s" s="21">
        <v>62</v>
      </c>
    </row>
  </sheetData>
  <mergeCells count="1">
    <mergeCell ref="B2:C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&amp;C&amp;"Arial,Regular"&amp;11&amp;K000000Sheet1</oddHeader>
    <oddFooter>&amp;C&amp;"Arial,Regular"&amp;11&amp;K000000Page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