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6"/>
  </bookViews>
  <sheets>
    <sheet name="0.1一直买one" sheetId="1" r:id="rId1"/>
    <sheet name="1一直买one" sheetId="2" r:id="rId2"/>
    <sheet name="一直跌" sheetId="5" r:id="rId3"/>
    <sheet name="一直涨" sheetId="6" r:id="rId4"/>
    <sheet name="0.1一直拿分红" sheetId="3" r:id="rId5"/>
    <sheet name="1一直拿分红" sheetId="4" r:id="rId6"/>
    <sheet name="lmy" sheetId="7" r:id="rId7"/>
    <sheet name="one返还" sheetId="8" r:id="rId8"/>
    <sheet name="返还one" sheetId="9" r:id="rId9"/>
    <sheet name="big" sheetId="10" r:id="rId10"/>
  </sheets>
  <calcPr calcId="144525"/>
</workbook>
</file>

<file path=xl/calcChain.xml><?xml version="1.0" encoding="utf-8"?>
<calcChain xmlns="http://schemas.openxmlformats.org/spreadsheetml/2006/main">
  <c r="V18" i="7" l="1"/>
  <c r="W18" i="7"/>
  <c r="X18" i="7"/>
  <c r="Y18" i="7"/>
  <c r="S18" i="7"/>
  <c r="O18" i="7"/>
  <c r="T18" i="7" s="1"/>
  <c r="M18" i="7"/>
  <c r="I18" i="7"/>
  <c r="G18" i="7" s="1"/>
  <c r="R18" i="7" l="1"/>
  <c r="H18" i="7"/>
  <c r="N18" i="7" s="1"/>
  <c r="V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7" i="10"/>
  <c r="F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P7" i="10"/>
  <c r="J7" i="10"/>
  <c r="Q7" i="10"/>
  <c r="G4" i="5"/>
  <c r="AB18" i="7"/>
  <c r="AD18" i="7" s="1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AB10" i="7"/>
  <c r="AD10" i="7" s="1"/>
  <c r="AB11" i="7"/>
  <c r="AD11" i="7" s="1"/>
  <c r="AB12" i="7"/>
  <c r="AD12" i="7" s="1"/>
  <c r="AB13" i="7"/>
  <c r="AD13" i="7" s="1"/>
  <c r="AB14" i="7"/>
  <c r="AD14" i="7" s="1"/>
  <c r="AB15" i="7"/>
  <c r="AD15" i="7" s="1"/>
  <c r="AB16" i="7"/>
  <c r="AD16" i="7" s="1"/>
  <c r="AB17" i="7"/>
  <c r="AD17" i="7" s="1"/>
  <c r="AB9" i="7"/>
  <c r="AD9" i="7" s="1"/>
  <c r="V17" i="7"/>
  <c r="N16" i="7"/>
  <c r="R17" i="7"/>
  <c r="M17" i="7"/>
  <c r="I17" i="7"/>
  <c r="H17" i="7" s="1"/>
  <c r="N17" i="7" s="1"/>
  <c r="I11" i="7"/>
  <c r="I12" i="7"/>
  <c r="I13" i="7"/>
  <c r="I14" i="7"/>
  <c r="I15" i="7"/>
  <c r="I16" i="7"/>
  <c r="I10" i="7"/>
  <c r="T7" i="10" l="1"/>
  <c r="U7" i="10" s="1"/>
  <c r="V8" i="10" s="1"/>
  <c r="F8" i="10"/>
  <c r="O7" i="10"/>
  <c r="K7" i="10"/>
  <c r="L7" i="10" s="1"/>
  <c r="G8" i="10" s="1"/>
  <c r="F6" i="6"/>
  <c r="H18" i="1"/>
  <c r="M18" i="1" s="1"/>
  <c r="G5" i="2"/>
  <c r="L5" i="2" s="1"/>
  <c r="M5" i="2" s="1"/>
  <c r="H6" i="2" s="1"/>
  <c r="Q6" i="2" s="1"/>
  <c r="G17" i="7"/>
  <c r="T17" i="7" s="1"/>
  <c r="W17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G5" i="5"/>
  <c r="P5" i="5" s="1"/>
  <c r="R4" i="5"/>
  <c r="Q4" i="5"/>
  <c r="P4" i="5"/>
  <c r="L4" i="5"/>
  <c r="M4" i="5" s="1"/>
  <c r="H5" i="5" s="1"/>
  <c r="J5" i="5" s="1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M15" i="1"/>
  <c r="N15" i="1" s="1"/>
  <c r="J15" i="1"/>
  <c r="R18" i="1"/>
  <c r="Q18" i="1"/>
  <c r="T8" i="10" l="1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T9" i="10" s="1"/>
  <c r="U9" i="10" s="1"/>
  <c r="V10" i="10" s="1"/>
  <c r="Y17" i="7"/>
  <c r="X17" i="7"/>
  <c r="K5" i="5"/>
  <c r="G6" i="5" s="1"/>
  <c r="Q7" i="6"/>
  <c r="K7" i="6"/>
  <c r="L7" i="6" s="1"/>
  <c r="G8" i="6" s="1"/>
  <c r="P7" i="6"/>
  <c r="Q5" i="5"/>
  <c r="R5" i="5"/>
  <c r="L5" i="5"/>
  <c r="M5" i="5" s="1"/>
  <c r="H6" i="5" s="1"/>
  <c r="J6" i="5" s="1"/>
  <c r="K6" i="5" s="1"/>
  <c r="N18" i="1"/>
  <c r="I19" i="1" s="1"/>
  <c r="R19" i="1" s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Q9" i="10" l="1"/>
  <c r="K9" i="10"/>
  <c r="L9" i="10" s="1"/>
  <c r="P9" i="10"/>
  <c r="G10" i="10"/>
  <c r="O9" i="10"/>
  <c r="F10" i="10"/>
  <c r="T10" i="10" s="1"/>
  <c r="U10" i="10" s="1"/>
  <c r="V11" i="10" s="1"/>
  <c r="S19" i="1"/>
  <c r="P8" i="6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Q10" i="10" l="1"/>
  <c r="K10" i="10"/>
  <c r="L10" i="10" s="1"/>
  <c r="G11" i="10" s="1"/>
  <c r="P10" i="10"/>
  <c r="O10" i="10"/>
  <c r="F11" i="10"/>
  <c r="T11" i="10" s="1"/>
  <c r="U11" i="10" s="1"/>
  <c r="V12" i="10" s="1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Q11" i="10" l="1"/>
  <c r="K11" i="10"/>
  <c r="L11" i="10" s="1"/>
  <c r="G12" i="10" s="1"/>
  <c r="P11" i="10"/>
  <c r="O11" i="10"/>
  <c r="F12" i="10"/>
  <c r="T12" i="10" s="1"/>
  <c r="U12" i="10" s="1"/>
  <c r="V13" i="10" s="1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Q12" i="10" l="1"/>
  <c r="K12" i="10"/>
  <c r="L12" i="10" s="1"/>
  <c r="G13" i="10" s="1"/>
  <c r="P12" i="10"/>
  <c r="O12" i="10"/>
  <c r="F13" i="10"/>
  <c r="T13" i="10" s="1"/>
  <c r="U13" i="10" s="1"/>
  <c r="V14" i="10" s="1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3" i="10" l="1"/>
  <c r="K13" i="10"/>
  <c r="L13" i="10" s="1"/>
  <c r="G14" i="10" s="1"/>
  <c r="P13" i="10"/>
  <c r="O13" i="10"/>
  <c r="F14" i="10"/>
  <c r="T14" i="10" s="1"/>
  <c r="U14" i="10" s="1"/>
  <c r="V15" i="10" s="1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Q14" i="10" l="1"/>
  <c r="K14" i="10"/>
  <c r="L14" i="10" s="1"/>
  <c r="G15" i="10" s="1"/>
  <c r="P14" i="10"/>
  <c r="O14" i="10"/>
  <c r="F15" i="10"/>
  <c r="T15" i="10" s="1"/>
  <c r="U15" i="10" s="1"/>
  <c r="V16" i="10" s="1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Q15" i="10" l="1"/>
  <c r="K15" i="10"/>
  <c r="L15" i="10" s="1"/>
  <c r="G16" i="10" s="1"/>
  <c r="P15" i="10"/>
  <c r="O15" i="10"/>
  <c r="F16" i="10"/>
  <c r="T16" i="10" s="1"/>
  <c r="U16" i="10" s="1"/>
  <c r="V17" i="10" s="1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Q16" i="10" l="1"/>
  <c r="K16" i="10"/>
  <c r="L16" i="10" s="1"/>
  <c r="G17" i="10" s="1"/>
  <c r="P16" i="10"/>
  <c r="O16" i="10"/>
  <c r="F17" i="10"/>
  <c r="T17" i="10" s="1"/>
  <c r="U17" i="10" s="1"/>
  <c r="V18" i="10" s="1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Q17" i="10" l="1"/>
  <c r="K17" i="10"/>
  <c r="L17" i="10" s="1"/>
  <c r="G18" i="10" s="1"/>
  <c r="P17" i="10"/>
  <c r="O17" i="10"/>
  <c r="F18" i="10"/>
  <c r="T18" i="10" s="1"/>
  <c r="U18" i="10" s="1"/>
  <c r="V19" i="10" s="1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Q18" i="10" l="1"/>
  <c r="K18" i="10"/>
  <c r="L18" i="10" s="1"/>
  <c r="G19" i="10" s="1"/>
  <c r="P18" i="10"/>
  <c r="O18" i="10"/>
  <c r="F19" i="10"/>
  <c r="T19" i="10" s="1"/>
  <c r="U19" i="10" s="1"/>
  <c r="V20" i="10" s="1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Q19" i="10" l="1"/>
  <c r="K19" i="10"/>
  <c r="L19" i="10" s="1"/>
  <c r="P19" i="10"/>
  <c r="G20" i="10"/>
  <c r="O19" i="10"/>
  <c r="F20" i="10"/>
  <c r="T20" i="10" s="1"/>
  <c r="U20" i="10" s="1"/>
  <c r="V21" i="10" s="1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Q20" i="10" l="1"/>
  <c r="K20" i="10"/>
  <c r="L20" i="10" s="1"/>
  <c r="P20" i="10"/>
  <c r="G21" i="10"/>
  <c r="O20" i="10"/>
  <c r="F21" i="10"/>
  <c r="T21" i="10" s="1"/>
  <c r="U21" i="10" s="1"/>
  <c r="V22" i="10" s="1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21" i="10" l="1"/>
  <c r="F22" i="10"/>
  <c r="T22" i="10" s="1"/>
  <c r="U22" i="10" s="1"/>
  <c r="V23" i="10" s="1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Q22" i="10" l="1"/>
  <c r="K22" i="10"/>
  <c r="L22" i="10" s="1"/>
  <c r="G23" i="10" s="1"/>
  <c r="P22" i="10"/>
  <c r="O22" i="10"/>
  <c r="F23" i="10"/>
  <c r="T23" i="10" s="1"/>
  <c r="U23" i="10" s="1"/>
  <c r="V24" i="10" s="1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Q23" i="10" l="1"/>
  <c r="K23" i="10"/>
  <c r="L23" i="10" s="1"/>
  <c r="G24" i="10" s="1"/>
  <c r="P23" i="10"/>
  <c r="O23" i="10"/>
  <c r="F24" i="10"/>
  <c r="T24" i="10" s="1"/>
  <c r="U24" i="10" s="1"/>
  <c r="V25" i="10" s="1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24" i="10" l="1"/>
  <c r="K24" i="10"/>
  <c r="L24" i="10" s="1"/>
  <c r="G25" i="10" s="1"/>
  <c r="P24" i="10"/>
  <c r="O24" i="10"/>
  <c r="F25" i="10"/>
  <c r="T25" i="10" s="1"/>
  <c r="U25" i="10" s="1"/>
  <c r="V26" i="10" s="1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Q25" i="10" l="1"/>
  <c r="K25" i="10"/>
  <c r="L25" i="10" s="1"/>
  <c r="P25" i="10"/>
  <c r="G26" i="10"/>
  <c r="O25" i="10"/>
  <c r="F26" i="10"/>
  <c r="T26" i="10" s="1"/>
  <c r="U26" i="10" s="1"/>
  <c r="V27" i="10" s="1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26" i="10" l="1"/>
  <c r="F27" i="10"/>
  <c r="T27" i="10" s="1"/>
  <c r="U27" i="10" s="1"/>
  <c r="V28" i="10" s="1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Q27" i="10" l="1"/>
  <c r="K27" i="10"/>
  <c r="L27" i="10" s="1"/>
  <c r="G28" i="10" s="1"/>
  <c r="P27" i="10"/>
  <c r="O27" i="10"/>
  <c r="F28" i="10"/>
  <c r="T28" i="10" s="1"/>
  <c r="U28" i="10" s="1"/>
  <c r="V29" i="10" s="1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Q28" i="10" l="1"/>
  <c r="K28" i="10"/>
  <c r="L28" i="10" s="1"/>
  <c r="G29" i="10" s="1"/>
  <c r="P28" i="10"/>
  <c r="O28" i="10"/>
  <c r="F29" i="10"/>
  <c r="T29" i="10" s="1"/>
  <c r="U29" i="10" s="1"/>
  <c r="V30" i="10" s="1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Q29" i="10" l="1"/>
  <c r="K29" i="10"/>
  <c r="L29" i="10" s="1"/>
  <c r="P29" i="10"/>
  <c r="G30" i="10"/>
  <c r="O29" i="10"/>
  <c r="F30" i="10"/>
  <c r="T30" i="10" s="1"/>
  <c r="U30" i="10" s="1"/>
  <c r="V31" i="10" s="1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Q30" i="10" l="1"/>
  <c r="K30" i="10"/>
  <c r="L30" i="10" s="1"/>
  <c r="G31" i="10" s="1"/>
  <c r="P30" i="10"/>
  <c r="O30" i="10"/>
  <c r="F31" i="10"/>
  <c r="T31" i="10" s="1"/>
  <c r="U31" i="10" s="1"/>
  <c r="V32" i="10" s="1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Q31" i="10" l="1"/>
  <c r="K31" i="10"/>
  <c r="L31" i="10" s="1"/>
  <c r="G32" i="10" s="1"/>
  <c r="P31" i="10"/>
  <c r="O31" i="10"/>
  <c r="F32" i="10"/>
  <c r="T32" i="10" s="1"/>
  <c r="U32" i="10" s="1"/>
  <c r="V33" i="10" s="1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Q32" i="10" l="1"/>
  <c r="K32" i="10"/>
  <c r="L32" i="10" s="1"/>
  <c r="P32" i="10"/>
  <c r="G33" i="10"/>
  <c r="O32" i="10"/>
  <c r="F33" i="10"/>
  <c r="T33" i="10" s="1"/>
  <c r="U33" i="10" s="1"/>
  <c r="V34" i="10" s="1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Q33" i="10" l="1"/>
  <c r="K33" i="10"/>
  <c r="L33" i="10" s="1"/>
  <c r="P33" i="10"/>
  <c r="G34" i="10"/>
  <c r="O33" i="10"/>
  <c r="F34" i="10"/>
  <c r="T34" i="10" s="1"/>
  <c r="U34" i="10" s="1"/>
  <c r="V35" i="10" s="1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Q34" i="10" l="1"/>
  <c r="K34" i="10"/>
  <c r="L34" i="10" s="1"/>
  <c r="G35" i="10" s="1"/>
  <c r="P34" i="10"/>
  <c r="O34" i="10"/>
  <c r="F35" i="10"/>
  <c r="T35" i="10" s="1"/>
  <c r="U35" i="10" s="1"/>
  <c r="V36" i="10" s="1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Q35" i="10" l="1"/>
  <c r="K35" i="10"/>
  <c r="L35" i="10" s="1"/>
  <c r="G36" i="10" s="1"/>
  <c r="P35" i="10"/>
  <c r="O35" i="10"/>
  <c r="F36" i="10"/>
  <c r="T36" i="10" s="1"/>
  <c r="U36" i="10" s="1"/>
  <c r="V37" i="10" s="1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Q36" i="10" l="1"/>
  <c r="K36" i="10"/>
  <c r="L36" i="10" s="1"/>
  <c r="P36" i="10"/>
  <c r="G37" i="10"/>
  <c r="O36" i="10"/>
  <c r="F37" i="10"/>
  <c r="T37" i="10" s="1"/>
  <c r="U37" i="10" s="1"/>
  <c r="V38" i="10" s="1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Q37" i="10" l="1"/>
  <c r="K37" i="10"/>
  <c r="L37" i="10" s="1"/>
  <c r="G38" i="10" s="1"/>
  <c r="P37" i="10"/>
  <c r="O37" i="10"/>
  <c r="F38" i="10"/>
  <c r="T38" i="10" s="1"/>
  <c r="U38" i="10" s="1"/>
  <c r="V39" i="10" s="1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Q38" i="10" l="1"/>
  <c r="K38" i="10"/>
  <c r="L38" i="10" s="1"/>
  <c r="G39" i="10" s="1"/>
  <c r="P38" i="10"/>
  <c r="O38" i="10"/>
  <c r="F39" i="10"/>
  <c r="T39" i="10" s="1"/>
  <c r="U39" i="10" s="1"/>
  <c r="V40" i="10" s="1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Q39" i="10" l="1"/>
  <c r="K39" i="10"/>
  <c r="L39" i="10" s="1"/>
  <c r="G40" i="10" s="1"/>
  <c r="P39" i="10"/>
  <c r="O39" i="10"/>
  <c r="F40" i="10"/>
  <c r="T40" i="10" s="1"/>
  <c r="U40" i="10" s="1"/>
  <c r="V41" i="10" s="1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Q40" i="10" l="1"/>
  <c r="K40" i="10"/>
  <c r="L40" i="10" s="1"/>
  <c r="P40" i="10"/>
  <c r="G41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Q41" i="10" l="1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Q42" i="10" l="1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F44" i="10" l="1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44" i="10" l="1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R41" i="5"/>
  <c r="L41" i="5"/>
  <c r="M41" i="5" s="1"/>
  <c r="H42" i="5" s="1"/>
  <c r="J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K45" i="10" l="1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P46" i="10" l="1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K47" i="10" l="1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P48" i="10" l="1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K49" i="10" l="1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50" i="10" l="1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K51" i="10" l="1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P52" i="10" l="1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K53" i="10" l="1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P54" i="10" l="1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K55" i="10" l="1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P56" i="10" l="1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K57" i="10" l="1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P58" i="10" l="1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K59" i="10" l="1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Q60" i="10" l="1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1" i="10" l="1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Q62" i="10" l="1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63" i="10" l="1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4" i="10" l="1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Q65" i="10" l="1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66" i="10" l="1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R63" i="5"/>
  <c r="L63" i="5"/>
  <c r="M63" i="5" s="1"/>
  <c r="H64" i="5" s="1"/>
  <c r="J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Q67" i="10" l="1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Q68" i="10" l="1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Q69" i="10" l="1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Q70" i="10" l="1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Q71" i="10" l="1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2" i="10" l="1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O73" i="10" l="1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74" i="10" l="1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Q75" i="10" l="1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O76" i="10" l="1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77" i="10" l="1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K78" i="10" l="1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Q79" i="10" l="1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K80" i="10" l="1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Q81" i="10" l="1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K58" i="6" l="1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3" i="10" l="1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K84" i="10" l="1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85" i="10" l="1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K86" i="10" l="1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Q87" i="10" l="1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K88" i="10" l="1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Q89" i="10" l="1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K90" i="10" l="1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1" i="10" l="1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K92" i="10" l="1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3" i="10" l="1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94" i="10" l="1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95" i="10" l="1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K96" i="10" l="1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97" i="10" l="1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K98" i="10" l="1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Q99" i="10" l="1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K100" i="10" l="1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Q101" i="10" l="1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K102" i="10" l="1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Q103" i="10" l="1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K104" i="10" l="1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P105" i="10" l="1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P106" i="10" l="1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P107" i="10" l="1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P108" i="10" l="1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09" i="10" l="1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0" i="10" l="1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1" i="10" l="1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2" i="10" l="1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3" i="10" l="1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4" i="10" l="1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15" i="10" l="1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16" i="10" l="1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17" i="10" l="1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P118" i="10" l="1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19" i="10" l="1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0" i="10" l="1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1" i="10" l="1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122" i="10" l="1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123" i="10" l="1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P124" i="10" l="1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P125" i="10" l="1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P126" i="10" l="1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P127" i="10" l="1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28" i="10" l="1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29" i="10" l="1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0" i="10" l="1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1" i="10" l="1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2" i="10" l="1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3" i="10" l="1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4" i="10" l="1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35" i="10" l="1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Q136" i="10" l="1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Q137" i="10" l="1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38" i="10" l="1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39" i="10" l="1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Q140" i="10" l="1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Q141" i="10" l="1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2" i="10" l="1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3" i="10" l="1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4" i="10" l="1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45" i="10" l="1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46" i="10" l="1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47" i="10" l="1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48" i="10" l="1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Q149" i="10" l="1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Q150" i="10" l="1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1" i="10" l="1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2" i="10" l="1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3" i="10" l="1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4" i="10" l="1"/>
  <c r="K154" i="10"/>
  <c r="L154" i="10" s="1"/>
  <c r="P154" i="10"/>
  <c r="G155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F156" i="10" l="1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56" i="10" l="1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F158" i="10" l="1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58" i="10" l="1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59" i="10" l="1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0" i="10" l="1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1" i="10" l="1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Q162" i="10" l="1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3" i="10" l="1"/>
  <c r="K163" i="10"/>
  <c r="L163" i="10" s="1"/>
  <c r="G164" i="10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4" i="10" l="1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Q165" i="10" l="1"/>
  <c r="K165" i="10"/>
  <c r="L165" i="10" s="1"/>
  <c r="G166" i="10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Q166" i="10" l="1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Q167" i="10" l="1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Q168" i="10" l="1"/>
  <c r="K168" i="10"/>
  <c r="L168" i="10" s="1"/>
  <c r="G169" i="10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Q169" i="10" l="1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70" i="10" l="1"/>
  <c r="K170" i="10"/>
  <c r="L170" i="10" s="1"/>
  <c r="G171" i="10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Q171" i="10" l="1"/>
  <c r="K171" i="10"/>
  <c r="L171" i="10" s="1"/>
  <c r="G172" i="10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Q172" i="10" l="1"/>
  <c r="K172" i="10"/>
  <c r="L172" i="10" s="1"/>
  <c r="G173" i="10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Q173" i="10" l="1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4" i="10" l="1"/>
  <c r="K174" i="10"/>
  <c r="L174" i="10" s="1"/>
  <c r="G175" i="10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75" i="10" l="1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76" i="10" l="1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Q177" i="10" l="1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O178" i="10" l="1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79" i="10" l="1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0" i="10" l="1"/>
  <c r="K180" i="10"/>
  <c r="L180" i="10" s="1"/>
  <c r="P180" i="10"/>
  <c r="G181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1" i="10" l="1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2" i="10" l="1"/>
  <c r="K182" i="10"/>
  <c r="L182" i="10" s="1"/>
  <c r="P182" i="10"/>
  <c r="G183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O183" i="10" l="1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K184" i="10" l="1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85" i="10" l="1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K186" i="10" l="1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87" i="10" l="1"/>
  <c r="K187" i="10"/>
  <c r="L187" i="10" s="1"/>
  <c r="G188" i="10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88" i="10" l="1"/>
  <c r="K188" i="10"/>
  <c r="L188" i="10" s="1"/>
  <c r="G189" i="10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89" i="10" l="1"/>
  <c r="K189" i="10"/>
  <c r="L189" i="10" s="1"/>
  <c r="G190" i="10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0" i="10" l="1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Q191" i="10" l="1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F193" i="10" l="1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Q193" i="10" l="1"/>
  <c r="K193" i="10"/>
  <c r="L193" i="10" s="1"/>
  <c r="G194" i="10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Q194" i="10" l="1"/>
  <c r="K194" i="10"/>
  <c r="L194" i="10" s="1"/>
  <c r="G195" i="10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Q195" i="10" l="1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196" i="10" l="1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Q197" i="10" l="1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Q198" i="10" l="1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Q199" i="10" l="1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Q200" i="10" l="1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1" i="10" l="1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Q202" i="10" l="1"/>
  <c r="K202" i="10"/>
  <c r="L202" i="10" s="1"/>
  <c r="G203" i="10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Q203" i="10" l="1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Q204" i="10" l="1"/>
  <c r="K204" i="10"/>
  <c r="L204" i="10" s="1"/>
  <c r="G205" i="10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Q205" i="10" l="1"/>
  <c r="K205" i="10"/>
  <c r="L205" i="10" s="1"/>
  <c r="G206" i="10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Q206" i="10" l="1"/>
  <c r="K206" i="10"/>
  <c r="L206" i="10" s="1"/>
  <c r="G207" i="10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Q207" i="10" l="1"/>
  <c r="K207" i="10"/>
  <c r="L207" i="10" s="1"/>
  <c r="G208" i="10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Q208" i="10" l="1"/>
  <c r="K208" i="10"/>
  <c r="L208" i="10" s="1"/>
  <c r="G209" i="10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Q209" i="10" l="1"/>
  <c r="K209" i="10"/>
  <c r="L209" i="10" s="1"/>
  <c r="G210" i="10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Q210" i="10" l="1"/>
  <c r="K210" i="10"/>
  <c r="L210" i="10" s="1"/>
  <c r="G211" i="10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Q211" i="10" l="1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O212" i="10" l="1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Q213" i="10" l="1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Q214" i="10" l="1"/>
  <c r="K214" i="10"/>
  <c r="L214" i="10" s="1"/>
  <c r="G215" i="10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Q215" i="10" l="1"/>
  <c r="K215" i="10"/>
  <c r="L215" i="10" s="1"/>
  <c r="P215" i="10"/>
  <c r="G216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Q216" i="10" l="1"/>
  <c r="K216" i="10"/>
  <c r="L216" i="10" s="1"/>
  <c r="P216" i="10"/>
  <c r="G217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Q217" i="10" l="1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Q218" i="10" l="1"/>
  <c r="K218" i="10"/>
  <c r="L218" i="10" s="1"/>
  <c r="P218" i="10"/>
  <c r="G219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Q219" i="10" l="1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Q220" i="10" l="1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Q221" i="10" l="1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O222" i="10" l="1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Q223" i="10" l="1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Q224" i="10" l="1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Q237" i="1" s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Q225" i="10" l="1"/>
  <c r="K225" i="10"/>
  <c r="L225" i="10" s="1"/>
  <c r="G226" i="10" s="1"/>
  <c r="P225" i="10"/>
  <c r="O225" i="10"/>
  <c r="F226" i="10"/>
  <c r="O226" i="10" s="1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T226" i="10" l="1"/>
  <c r="U226" i="10" s="1"/>
  <c r="Q226" i="10"/>
  <c r="K226" i="10"/>
  <c r="L226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R232" i="1" l="1"/>
  <c r="M232" i="1"/>
  <c r="N232" i="1" s="1"/>
  <c r="I233" i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M233" i="1" l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M234" i="1" l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S235" i="1" l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M236" i="1" l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M237" i="1" l="1"/>
  <c r="N237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P291" i="6" l="1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K325" i="6" l="1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P394" i="2" l="1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Q394" i="2" l="1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P396" i="2" l="1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P397" i="2" l="1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G399" i="2" l="1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R398" i="2" l="1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G401" i="2" l="1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R400" i="2" l="1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L401" i="2" l="1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G404" i="2" l="1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L403" i="2" l="1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G406" i="2" l="1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L405" i="2" l="1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G408" i="2" l="1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L407" i="2" l="1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G410" i="2" l="1"/>
  <c r="P409" i="2"/>
  <c r="R408" i="2"/>
  <c r="Q408" i="2"/>
  <c r="L408" i="2"/>
  <c r="M408" i="2" s="1"/>
  <c r="H409" i="2" s="1"/>
  <c r="F366" i="6"/>
  <c r="O365" i="6"/>
  <c r="G366" i="6"/>
  <c r="P365" i="6"/>
  <c r="K365" i="6"/>
  <c r="L365" i="6" s="1"/>
  <c r="Q365" i="6"/>
  <c r="Q409" i="2" l="1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L410" i="2" l="1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P412" i="2" l="1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R412" i="2" l="1"/>
  <c r="L412" i="2"/>
  <c r="M412" i="2" s="1"/>
  <c r="Q412" i="2"/>
  <c r="H413" i="2"/>
  <c r="G414" i="2"/>
  <c r="P413" i="2"/>
  <c r="P369" i="6"/>
  <c r="Q369" i="6"/>
  <c r="K369" i="6"/>
  <c r="L369" i="6" s="1"/>
  <c r="G370" i="6" s="1"/>
  <c r="F370" i="6"/>
  <c r="O369" i="6"/>
  <c r="L413" i="2" l="1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R414" i="2" l="1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L415" i="2" l="1"/>
  <c r="M415" i="2" s="1"/>
  <c r="Q415" i="2"/>
  <c r="H416" i="2"/>
  <c r="R415" i="2"/>
  <c r="P416" i="2"/>
  <c r="G417" i="2"/>
  <c r="P417" i="2" s="1"/>
  <c r="P372" i="6"/>
  <c r="K372" i="6"/>
  <c r="L372" i="6" s="1"/>
  <c r="G373" i="6" s="1"/>
  <c r="Q372" i="6"/>
  <c r="F373" i="6"/>
  <c r="O372" i="6"/>
  <c r="R416" i="2" l="1"/>
  <c r="Q416" i="2"/>
  <c r="L416" i="2"/>
  <c r="M416" i="2" s="1"/>
  <c r="H417" i="2" s="1"/>
  <c r="F374" i="6"/>
  <c r="O373" i="6"/>
  <c r="P373" i="6"/>
  <c r="K373" i="6"/>
  <c r="L373" i="6" s="1"/>
  <c r="G374" i="6" s="1"/>
  <c r="Q373" i="6"/>
  <c r="Q417" i="2" l="1"/>
  <c r="L417" i="2"/>
  <c r="M417" i="2" s="1"/>
  <c r="R417" i="2"/>
  <c r="P374" i="6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 s="1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 s="1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 s="1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 s="1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P436" i="6" l="1"/>
  <c r="K436" i="6"/>
  <c r="L436" i="6" s="1"/>
  <c r="G437" i="6" s="1"/>
  <c r="Q436" i="6"/>
  <c r="F437" i="6"/>
  <c r="O436" i="6"/>
  <c r="F438" i="6" l="1"/>
  <c r="O437" i="6"/>
  <c r="P437" i="6"/>
  <c r="K437" i="6"/>
  <c r="L437" i="6" s="1"/>
  <c r="G438" i="6" s="1"/>
  <c r="Q437" i="6"/>
  <c r="Q438" i="6" l="1"/>
  <c r="P438" i="6"/>
  <c r="K438" i="6"/>
  <c r="L438" i="6" s="1"/>
  <c r="G439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P469" i="6"/>
  <c r="K469" i="6"/>
  <c r="L469" i="6" s="1"/>
  <c r="G470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P476" i="6"/>
  <c r="K476" i="6"/>
  <c r="L476" i="6" s="1"/>
  <c r="G477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 s="1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G630" i="6" s="1"/>
  <c r="Q629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 s="1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Q634" i="6"/>
  <c r="K634" i="6"/>
  <c r="L634" i="6" s="1"/>
  <c r="G635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 s="1"/>
  <c r="Q639" i="6"/>
  <c r="F640" i="6"/>
  <c r="O639" i="6"/>
  <c r="Q640" i="6" l="1"/>
  <c r="K640" i="6"/>
  <c r="L640" i="6" s="1"/>
  <c r="G641" i="6" s="1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 s="1"/>
  <c r="O643" i="6"/>
  <c r="F644" i="6"/>
  <c r="P644" i="6" l="1"/>
  <c r="Q644" i="6"/>
  <c r="K644" i="6"/>
  <c r="L644" i="6" s="1"/>
  <c r="G645" i="6" s="1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8" i="6"/>
  <c r="O669" i="6" l="1"/>
  <c r="F670" i="6"/>
  <c r="P669" i="6"/>
  <c r="K669" i="6"/>
  <c r="L669" i="6" s="1"/>
  <c r="G670" i="6" s="1"/>
  <c r="Q669" i="6"/>
  <c r="K670" i="6" l="1"/>
  <c r="L670" i="6" s="1"/>
  <c r="G671" i="6" s="1"/>
  <c r="P670" i="6"/>
  <c r="Q670" i="6"/>
  <c r="F671" i="6"/>
  <c r="O670" i="6"/>
  <c r="O671" i="6" l="1"/>
  <c r="F672" i="6"/>
  <c r="K671" i="6"/>
  <c r="L671" i="6" s="1"/>
  <c r="G672" i="6" s="1"/>
  <c r="Q671" i="6"/>
  <c r="P671" i="6"/>
  <c r="P672" i="6" l="1"/>
  <c r="Q672" i="6"/>
  <c r="K672" i="6"/>
  <c r="L672" i="6" s="1"/>
  <c r="G673" i="6" s="1"/>
  <c r="F673" i="6"/>
  <c r="O672" i="6"/>
  <c r="O673" i="6" l="1"/>
  <c r="F674" i="6"/>
  <c r="P673" i="6"/>
  <c r="Q673" i="6"/>
  <c r="K673" i="6"/>
  <c r="L673" i="6" s="1"/>
  <c r="G674" i="6" s="1"/>
  <c r="F675" i="6" l="1"/>
  <c r="O674" i="6"/>
  <c r="P674" i="6"/>
  <c r="K674" i="6"/>
  <c r="L674" i="6" s="1"/>
  <c r="G675" i="6" s="1"/>
  <c r="Q674" i="6"/>
  <c r="P675" i="6" l="1"/>
  <c r="Q675" i="6"/>
  <c r="K675" i="6"/>
  <c r="L675" i="6" s="1"/>
  <c r="G676" i="6" s="1"/>
  <c r="O675" i="6"/>
  <c r="F676" i="6"/>
  <c r="P676" i="6" l="1"/>
  <c r="K676" i="6"/>
  <c r="L676" i="6" s="1"/>
  <c r="G677" i="6" s="1"/>
  <c r="Q676" i="6"/>
  <c r="O676" i="6"/>
  <c r="F677" i="6"/>
  <c r="Q677" i="6" l="1"/>
  <c r="P677" i="6"/>
  <c r="K677" i="6"/>
  <c r="L677" i="6" s="1"/>
  <c r="G678" i="6" s="1"/>
  <c r="O677" i="6"/>
  <c r="F678" i="6"/>
  <c r="P678" i="6" l="1"/>
  <c r="K678" i="6"/>
  <c r="L678" i="6" s="1"/>
  <c r="G679" i="6" s="1"/>
  <c r="Q678" i="6"/>
  <c r="F679" i="6"/>
  <c r="O678" i="6"/>
  <c r="O679" i="6" l="1"/>
  <c r="F680" i="6"/>
  <c r="Q679" i="6"/>
  <c r="P679" i="6"/>
  <c r="K679" i="6"/>
  <c r="L679" i="6" s="1"/>
  <c r="G680" i="6" s="1"/>
  <c r="O680" i="6" l="1"/>
  <c r="F681" i="6"/>
  <c r="Q680" i="6"/>
  <c r="P680" i="6"/>
  <c r="K680" i="6"/>
  <c r="L680" i="6" s="1"/>
  <c r="G681" i="6" s="1"/>
  <c r="O681" i="6" l="1"/>
  <c r="F682" i="6"/>
  <c r="P681" i="6"/>
  <c r="K681" i="6"/>
  <c r="L681" i="6" s="1"/>
  <c r="G682" i="6" s="1"/>
  <c r="Q681" i="6"/>
  <c r="K682" i="6" l="1"/>
  <c r="L682" i="6" s="1"/>
  <c r="G683" i="6" s="1"/>
  <c r="P682" i="6"/>
  <c r="Q682" i="6"/>
  <c r="O682" i="6"/>
  <c r="F683" i="6"/>
  <c r="O683" i="6" l="1"/>
  <c r="F684" i="6"/>
  <c r="P683" i="6"/>
  <c r="K683" i="6"/>
  <c r="L683" i="6" s="1"/>
  <c r="G684" i="6" s="1"/>
  <c r="Q683" i="6"/>
  <c r="K684" i="6" l="1"/>
  <c r="L684" i="6" s="1"/>
  <c r="G685" i="6" s="1"/>
  <c r="P684" i="6"/>
  <c r="Q684" i="6"/>
  <c r="F685" i="6"/>
  <c r="O684" i="6"/>
  <c r="F686" i="6" l="1"/>
  <c r="O685" i="6"/>
  <c r="Q685" i="6"/>
  <c r="P685" i="6"/>
  <c r="K685" i="6"/>
  <c r="L685" i="6" s="1"/>
  <c r="G686" i="6" s="1"/>
  <c r="Q686" i="6" l="1"/>
  <c r="P686" i="6"/>
  <c r="K686" i="6"/>
  <c r="L686" i="6" s="1"/>
  <c r="G687" i="6" s="1"/>
  <c r="F687" i="6"/>
  <c r="O686" i="6"/>
  <c r="P687" i="6" l="1"/>
  <c r="K687" i="6"/>
  <c r="L687" i="6" s="1"/>
  <c r="G688" i="6" s="1"/>
  <c r="Q687" i="6"/>
  <c r="F688" i="6"/>
  <c r="O687" i="6"/>
  <c r="F689" i="6" l="1"/>
  <c r="O688" i="6"/>
  <c r="P688" i="6"/>
  <c r="K688" i="6"/>
  <c r="L688" i="6" s="1"/>
  <c r="G689" i="6" s="1"/>
  <c r="Q688" i="6"/>
  <c r="Q689" i="6" l="1"/>
  <c r="P689" i="6"/>
  <c r="K689" i="6"/>
  <c r="L689" i="6" s="1"/>
  <c r="G690" i="6" s="1"/>
  <c r="F690" i="6"/>
  <c r="O689" i="6"/>
  <c r="Q690" i="6" l="1"/>
  <c r="P690" i="6"/>
  <c r="K690" i="6"/>
  <c r="L690" i="6" s="1"/>
  <c r="G691" i="6" s="1"/>
  <c r="F691" i="6"/>
  <c r="O690" i="6"/>
  <c r="K691" i="6" l="1"/>
  <c r="L691" i="6" s="1"/>
  <c r="G692" i="6" s="1"/>
  <c r="Q691" i="6"/>
  <c r="P691" i="6"/>
  <c r="O691" i="6"/>
  <c r="F692" i="6"/>
  <c r="K692" i="6" l="1"/>
  <c r="L692" i="6" s="1"/>
  <c r="G693" i="6" s="1"/>
  <c r="Q692" i="6"/>
  <c r="P692" i="6"/>
  <c r="F693" i="6"/>
  <c r="O692" i="6"/>
  <c r="K693" i="6" l="1"/>
  <c r="L693" i="6" s="1"/>
  <c r="Q693" i="6"/>
  <c r="G694" i="6"/>
  <c r="P693" i="6"/>
  <c r="F694" i="6"/>
  <c r="O693" i="6"/>
  <c r="K694" i="6" l="1"/>
  <c r="L694" i="6" s="1"/>
  <c r="G695" i="6" s="1"/>
  <c r="P694" i="6"/>
  <c r="Q694" i="6"/>
  <c r="O694" i="6"/>
  <c r="F695" i="6"/>
  <c r="K695" i="6" l="1"/>
  <c r="L695" i="6" s="1"/>
  <c r="G696" i="6" s="1"/>
  <c r="P695" i="6"/>
  <c r="Q695" i="6"/>
  <c r="O695" i="6"/>
  <c r="F696" i="6"/>
  <c r="O696" i="6" l="1"/>
  <c r="F697" i="6"/>
  <c r="P696" i="6"/>
  <c r="K696" i="6"/>
  <c r="L696" i="6" s="1"/>
  <c r="G697" i="6" s="1"/>
  <c r="Q696" i="6"/>
  <c r="K697" i="6" l="1"/>
  <c r="L697" i="6" s="1"/>
  <c r="G698" i="6" s="1"/>
  <c r="Q697" i="6"/>
  <c r="P697" i="6"/>
  <c r="O697" i="6"/>
  <c r="F698" i="6"/>
  <c r="O698" i="6" l="1"/>
  <c r="F699" i="6"/>
  <c r="K698" i="6"/>
  <c r="L698" i="6" s="1"/>
  <c r="G699" i="6" s="1"/>
  <c r="Q698" i="6"/>
  <c r="P698" i="6"/>
  <c r="K699" i="6" l="1"/>
  <c r="L699" i="6" s="1"/>
  <c r="G700" i="6" s="1"/>
  <c r="Q699" i="6"/>
  <c r="P699" i="6"/>
  <c r="O699" i="6"/>
  <c r="F700" i="6"/>
  <c r="F701" i="6" l="1"/>
  <c r="O700" i="6"/>
  <c r="K700" i="6"/>
  <c r="L700" i="6" s="1"/>
  <c r="G701" i="6" s="1"/>
  <c r="Q700" i="6"/>
  <c r="P700" i="6"/>
  <c r="K701" i="6" l="1"/>
  <c r="L701" i="6" s="1"/>
  <c r="G702" i="6" s="1"/>
  <c r="Q701" i="6"/>
  <c r="P701" i="6"/>
  <c r="O701" i="6"/>
  <c r="F702" i="6"/>
  <c r="O702" i="6" l="1"/>
  <c r="F703" i="6"/>
  <c r="P702" i="6"/>
  <c r="Q702" i="6"/>
  <c r="K702" i="6"/>
  <c r="L702" i="6" s="1"/>
  <c r="G703" i="6" s="1"/>
  <c r="F704" i="6" l="1"/>
  <c r="O703" i="6"/>
  <c r="P703" i="6"/>
  <c r="Q703" i="6"/>
  <c r="K703" i="6"/>
  <c r="L703" i="6" s="1"/>
  <c r="G704" i="6" s="1"/>
  <c r="P704" i="6" l="1"/>
  <c r="Q704" i="6"/>
  <c r="K704" i="6"/>
  <c r="L704" i="6" s="1"/>
  <c r="G705" i="6" s="1"/>
  <c r="O704" i="6"/>
  <c r="F705" i="6"/>
  <c r="P705" i="6" l="1"/>
  <c r="K705" i="6"/>
  <c r="L705" i="6" s="1"/>
  <c r="G706" i="6" s="1"/>
  <c r="Q705" i="6"/>
  <c r="F706" i="6"/>
  <c r="O705" i="6"/>
  <c r="O706" i="6" l="1"/>
  <c r="F707" i="6"/>
  <c r="P706" i="6"/>
  <c r="K706" i="6"/>
  <c r="L706" i="6" s="1"/>
  <c r="G707" i="6" s="1"/>
  <c r="Q706" i="6"/>
  <c r="P707" i="6" l="1"/>
  <c r="K707" i="6"/>
  <c r="L707" i="6" s="1"/>
  <c r="G708" i="6" s="1"/>
  <c r="Q707" i="6"/>
  <c r="O707" i="6"/>
  <c r="F708" i="6"/>
  <c r="P708" i="6" l="1"/>
  <c r="Q708" i="6"/>
  <c r="K708" i="6"/>
  <c r="L708" i="6" s="1"/>
  <c r="G709" i="6" s="1"/>
  <c r="O708" i="6"/>
  <c r="F709" i="6"/>
  <c r="P709" i="6" l="1"/>
  <c r="Q709" i="6"/>
  <c r="K709" i="6"/>
  <c r="L709" i="6" s="1"/>
  <c r="G710" i="6" s="1"/>
  <c r="O709" i="6"/>
  <c r="F710" i="6"/>
  <c r="P710" i="6" l="1"/>
  <c r="K710" i="6"/>
  <c r="L710" i="6" s="1"/>
  <c r="G711" i="6" s="1"/>
  <c r="Q710" i="6"/>
  <c r="O710" i="6"/>
  <c r="F711" i="6"/>
  <c r="P711" i="6" l="1"/>
  <c r="K711" i="6"/>
  <c r="L711" i="6" s="1"/>
  <c r="G712" i="6" s="1"/>
  <c r="Q711" i="6"/>
  <c r="O711" i="6"/>
  <c r="F712" i="6"/>
  <c r="P712" i="6" l="1"/>
  <c r="Q712" i="6"/>
  <c r="K712" i="6"/>
  <c r="L712" i="6" s="1"/>
  <c r="G713" i="6" s="1"/>
  <c r="O712" i="6"/>
  <c r="F713" i="6"/>
  <c r="P713" i="6" l="1"/>
  <c r="K713" i="6"/>
  <c r="L713" i="6" s="1"/>
  <c r="G714" i="6" s="1"/>
  <c r="Q713" i="6"/>
  <c r="O713" i="6"/>
  <c r="F714" i="6"/>
  <c r="P714" i="6" l="1"/>
  <c r="Q714" i="6"/>
  <c r="K714" i="6"/>
  <c r="L714" i="6" s="1"/>
  <c r="G715" i="6" s="1"/>
  <c r="O714" i="6"/>
  <c r="F715" i="6"/>
  <c r="O715" i="6" l="1"/>
  <c r="F716" i="6"/>
  <c r="P715" i="6"/>
  <c r="K715" i="6"/>
  <c r="L715" i="6" s="1"/>
  <c r="G716" i="6" s="1"/>
  <c r="Q715" i="6"/>
  <c r="K716" i="6" l="1"/>
  <c r="L716" i="6" s="1"/>
  <c r="G717" i="6" s="1"/>
  <c r="P716" i="6"/>
  <c r="Q716" i="6"/>
  <c r="O716" i="6"/>
  <c r="F717" i="6"/>
  <c r="O717" i="6" l="1"/>
  <c r="F718" i="6"/>
  <c r="P717" i="6"/>
  <c r="K717" i="6"/>
  <c r="L717" i="6" s="1"/>
  <c r="G718" i="6" s="1"/>
  <c r="Q717" i="6"/>
  <c r="K718" i="6" l="1"/>
  <c r="L718" i="6" s="1"/>
  <c r="G719" i="6" s="1"/>
  <c r="P718" i="6"/>
  <c r="Q718" i="6"/>
  <c r="O718" i="6"/>
  <c r="F719" i="6"/>
  <c r="O719" i="6" l="1"/>
  <c r="F720" i="6"/>
  <c r="P719" i="6"/>
  <c r="K719" i="6"/>
  <c r="L719" i="6" s="1"/>
  <c r="G720" i="6" s="1"/>
  <c r="Q719" i="6"/>
  <c r="P720" i="6" l="1"/>
  <c r="K720" i="6"/>
  <c r="L720" i="6" s="1"/>
  <c r="G721" i="6" s="1"/>
  <c r="Q720" i="6"/>
  <c r="F721" i="6"/>
  <c r="O720" i="6"/>
  <c r="P721" i="6" l="1"/>
  <c r="K721" i="6"/>
  <c r="L721" i="6" s="1"/>
  <c r="G722" i="6" s="1"/>
  <c r="Q721" i="6"/>
  <c r="O721" i="6"/>
  <c r="F722" i="6"/>
  <c r="K722" i="6" l="1"/>
  <c r="L722" i="6" s="1"/>
  <c r="G723" i="6" s="1"/>
  <c r="Q722" i="6"/>
  <c r="P722" i="6"/>
  <c r="O722" i="6"/>
  <c r="F723" i="6"/>
  <c r="K723" i="6" l="1"/>
  <c r="L723" i="6" s="1"/>
  <c r="G724" i="6" s="1"/>
  <c r="P723" i="6"/>
  <c r="Q723" i="6"/>
  <c r="O723" i="6"/>
  <c r="F724" i="6"/>
  <c r="O724" i="6" l="1"/>
  <c r="F725" i="6"/>
  <c r="Q724" i="6"/>
  <c r="P724" i="6"/>
  <c r="K724" i="6"/>
  <c r="L724" i="6" s="1"/>
  <c r="G725" i="6" s="1"/>
  <c r="O725" i="6" l="1"/>
  <c r="F726" i="6"/>
  <c r="P725" i="6"/>
  <c r="K725" i="6"/>
  <c r="L725" i="6" s="1"/>
  <c r="G726" i="6" s="1"/>
  <c r="Q725" i="6"/>
  <c r="P726" i="6" l="1"/>
  <c r="K726" i="6"/>
  <c r="L726" i="6" s="1"/>
  <c r="G727" i="6" s="1"/>
  <c r="Q726" i="6"/>
  <c r="O726" i="6"/>
  <c r="F727" i="6"/>
  <c r="P727" i="6" l="1"/>
  <c r="K727" i="6"/>
  <c r="L727" i="6" s="1"/>
  <c r="G728" i="6" s="1"/>
  <c r="Q727" i="6"/>
  <c r="O727" i="6"/>
  <c r="F728" i="6"/>
  <c r="P728" i="6" l="1"/>
  <c r="Q728" i="6"/>
  <c r="K728" i="6"/>
  <c r="L728" i="6" s="1"/>
  <c r="G729" i="6" s="1"/>
  <c r="O728" i="6"/>
  <c r="F729" i="6"/>
  <c r="O729" i="6" s="1"/>
  <c r="P729" i="6" l="1"/>
  <c r="K729" i="6"/>
  <c r="L729" i="6" s="1"/>
  <c r="Q729" i="6"/>
</calcChain>
</file>

<file path=xl/sharedStrings.xml><?xml version="1.0" encoding="utf-8"?>
<sst xmlns="http://schemas.openxmlformats.org/spreadsheetml/2006/main" count="252" uniqueCount="122">
  <si>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</si>
  <si>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</si>
  <si>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</si>
  <si>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</si>
  <si>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</si>
  <si>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</si>
  <si>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</si>
  <si>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</si>
  <si>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</si>
  <si>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</si>
  <si>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</si>
  <si>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</si>
  <si>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</si>
  <si>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</si>
  <si>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</si>
  <si>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</si>
  <si>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</si>
  <si>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</si>
  <si>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</si>
  <si>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</si>
  <si>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</si>
  <si>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</si>
  <si>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</si>
  <si>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</si>
  <si>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</si>
  <si>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</si>
  <si>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流通市值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</si>
  <si>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</si>
  <si>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</si>
  <si>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</si>
  <si>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</si>
  <si>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</si>
  <si>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</si>
  <si>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</si>
  <si>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</si>
  <si>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</si>
  <si>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</si>
  <si>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</si>
  <si>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</si>
  <si>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</si>
  <si>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</si>
  <si>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</si>
  <si>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</si>
  <si>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</si>
  <si>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</si>
  <si>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</si>
  <si>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</si>
  <si>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</si>
  <si>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</si>
  <si>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</si>
  <si>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</si>
  <si>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</si>
  <si>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</si>
  <si>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</si>
  <si>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</si>
  <si>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</si>
  <si>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</si>
  <si>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</si>
  <si>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</si>
  <si>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</si>
  <si>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</si>
  <si>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</si>
  <si>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</si>
  <si>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</si>
  <si>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</si>
  <si>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</si>
  <si>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</si>
  <si>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</si>
  <si>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</si>
  <si>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</si>
  <si>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</si>
  <si>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</si>
  <si>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</si>
  <si>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</si>
  <si>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</si>
  <si>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</si>
  <si>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</si>
  <si>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</si>
  <si>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</si>
  <si>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</si>
  <si>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</si>
  <si>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</si>
  <si>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</si>
  <si>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</si>
  <si>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</si>
  <si>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</si>
  <si>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</si>
  <si>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</si>
  <si>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</si>
  <si>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</si>
  <si>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</si>
  <si>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</si>
  <si>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</si>
  <si>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</si>
  <si>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316.78363834 BTC</t>
    <phoneticPr fontId="1" type="noConversion"/>
  </si>
  <si>
    <t>挖矿+20%</t>
    <phoneticPr fontId="1" type="noConversion"/>
  </si>
  <si>
    <t>317.24229893 BTC 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</si>
  <si>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</si>
  <si>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</si>
  <si>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r>
      <rPr>
        <sz val="9"/>
        <color rgb="FF000000"/>
        <rFont val="宋体"/>
        <family val="2"/>
        <charset val="134"/>
      </rPr>
      <t>未来成本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</si>
  <si>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</si>
  <si>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</si>
  <si>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</si>
  <si>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</si>
  <si>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</si>
  <si>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</si>
  <si>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</si>
  <si>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</si>
  <si>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</si>
  <si>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</si>
  <si>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</si>
  <si>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0.16x附近allin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</si>
  <si>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</si>
  <si>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</si>
  <si>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</si>
  <si>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</si>
  <si>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</si>
  <si>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</si>
  <si>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</si>
  <si>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</si>
  <si>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165.82441643 BTC </t>
    <phoneticPr fontId="1" type="noConversion"/>
  </si>
  <si>
    <t> 163,275.45703677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</si>
</sst>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workbookViewId="0">
      <selection activeCell="M37" sqref="M37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6" spans="2:14" x14ac:dyDescent="0.15">
      <c r="B16" t="s">
        <v>102</v>
      </c>
    </row>
    <row r="17" spans="2:19" x14ac:dyDescent="0.15">
      <c r="B17" s="7">
        <v>1695995307.6800001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2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56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56" si="1">I19/H19</f>
        <v>5.7119846604846989E-3</v>
      </c>
    </row>
    <row r="20" spans="2:19" x14ac:dyDescent="0.15">
      <c r="G20" s="1">
        <v>43295</v>
      </c>
      <c r="H20">
        <f t="shared" ref="H20:H56" si="2">H19+L19</f>
        <v>1887995307.6800001</v>
      </c>
      <c r="I20">
        <f t="shared" ref="I20:I56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56" si="4">J20*I20/H20</f>
        <v>22170.243862325795</v>
      </c>
      <c r="N20">
        <f t="shared" ref="N20:N56" si="5">M20/K20</f>
        <v>221702.43862325794</v>
      </c>
      <c r="P20">
        <v>20000000000</v>
      </c>
      <c r="Q20" s="2">
        <f t="shared" ref="Q20:Q56" si="6">H20/P20</f>
        <v>9.4399765384000009E-2</v>
      </c>
      <c r="R20" s="2">
        <f t="shared" ref="R20:R56" si="7">I20/P20</f>
        <v>5.2321645477740536E-4</v>
      </c>
      <c r="S20" s="2">
        <f t="shared" si="1"/>
        <v>5.5425609655814492E-3</v>
      </c>
    </row>
    <row r="21" spans="2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2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2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2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2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2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2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2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2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2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2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2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12" si="24">H184+L184</f>
        <v>17727995307.68</v>
      </c>
      <c r="I185">
        <f t="shared" ref="I185:I212" si="25">I184+N184</f>
        <v>26753905.637633573</v>
      </c>
      <c r="J185">
        <v>4000000</v>
      </c>
      <c r="K185">
        <v>0.1</v>
      </c>
      <c r="L185">
        <f t="shared" ref="L185:L212" si="26">J185*2.4/K185</f>
        <v>96000000</v>
      </c>
      <c r="M185">
        <f t="shared" ref="M185:M212" si="27">J185*I185/H185</f>
        <v>6036.5326531970441</v>
      </c>
      <c r="N185">
        <f t="shared" ref="N185:N212" si="28">M185/K185</f>
        <v>60365.326531970437</v>
      </c>
      <c r="P185">
        <v>20000000129</v>
      </c>
      <c r="Q185" s="2">
        <f t="shared" ref="Q185:Q212" si="29">H185/P185</f>
        <v>0.88639975966672158</v>
      </c>
      <c r="R185" s="2">
        <f t="shared" ref="R185:R212" si="30">I185/P185</f>
        <v>1.3376952732535442E-3</v>
      </c>
      <c r="S185" s="2">
        <f t="shared" ref="S185:S212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>
        <v>43488</v>
      </c>
      <c r="H213">
        <f t="shared" ref="H213:H237" si="32">H212+L212</f>
        <v>20415995307.68</v>
      </c>
      <c r="I213">
        <f t="shared" ref="I213:I237" si="33">I212+N212</f>
        <v>28377298.695551414</v>
      </c>
      <c r="J213">
        <v>4000000</v>
      </c>
      <c r="K213">
        <v>0.1</v>
      </c>
      <c r="L213">
        <f t="shared" ref="L213:L237" si="34">J213*2.4/K213</f>
        <v>96000000</v>
      </c>
      <c r="M213">
        <f t="shared" ref="M213:M237" si="35">J213*I213/H213</f>
        <v>5559.8168529900795</v>
      </c>
      <c r="N213">
        <f t="shared" ref="N213:N237" si="36">M213/K213</f>
        <v>55598.168529900795</v>
      </c>
      <c r="P213">
        <v>20000000157</v>
      </c>
      <c r="Q213" s="2">
        <f t="shared" ref="Q213:Q237" si="37">H213/P213</f>
        <v>1.0207997573707219</v>
      </c>
      <c r="R213" s="2">
        <f t="shared" ref="R213:R237" si="38">I213/P213</f>
        <v>1.418864923639481E-3</v>
      </c>
      <c r="S213" s="2">
        <f t="shared" ref="S213:S237" si="39">I213/H213</f>
        <v>1.38995421324752E-3</v>
      </c>
    </row>
    <row r="214" spans="7:19" x14ac:dyDescent="0.15">
      <c r="G214" s="1">
        <v>43489</v>
      </c>
      <c r="H214">
        <f t="shared" si="32"/>
        <v>20511995307.68</v>
      </c>
      <c r="I214">
        <f t="shared" si="33"/>
        <v>28432896.864081316</v>
      </c>
      <c r="J214">
        <v>4000000</v>
      </c>
      <c r="K214">
        <v>0.1</v>
      </c>
      <c r="L214">
        <f t="shared" si="34"/>
        <v>96000000</v>
      </c>
      <c r="M214">
        <f t="shared" si="35"/>
        <v>5544.6379423528069</v>
      </c>
      <c r="N214">
        <f t="shared" si="36"/>
        <v>55446.379423528066</v>
      </c>
      <c r="P214">
        <v>20000000158</v>
      </c>
      <c r="Q214" s="2">
        <f t="shared" si="37"/>
        <v>1.0255997572817619</v>
      </c>
      <c r="R214" s="2">
        <f t="shared" si="38"/>
        <v>1.4216448319730717E-3</v>
      </c>
      <c r="S214" s="2">
        <f t="shared" si="39"/>
        <v>1.3861594855882017E-3</v>
      </c>
    </row>
    <row r="215" spans="7:19" x14ac:dyDescent="0.15">
      <c r="G215" s="1">
        <v>43490</v>
      </c>
      <c r="H215">
        <f t="shared" si="32"/>
        <v>20607995307.68</v>
      </c>
      <c r="I215">
        <f t="shared" si="33"/>
        <v>28488343.243504845</v>
      </c>
      <c r="J215">
        <v>4000000</v>
      </c>
      <c r="K215">
        <v>0.1</v>
      </c>
      <c r="L215">
        <f t="shared" si="34"/>
        <v>96000000</v>
      </c>
      <c r="M215">
        <f t="shared" si="35"/>
        <v>5529.5709879918431</v>
      </c>
      <c r="N215">
        <f t="shared" si="36"/>
        <v>55295.709879918431</v>
      </c>
      <c r="P215">
        <v>20000000159</v>
      </c>
      <c r="Q215" s="2">
        <f t="shared" si="37"/>
        <v>1.030399757192322</v>
      </c>
      <c r="R215" s="2">
        <f t="shared" si="38"/>
        <v>1.4244171508511259E-3</v>
      </c>
      <c r="S215" s="2">
        <f t="shared" si="39"/>
        <v>1.382392746997961E-3</v>
      </c>
    </row>
    <row r="216" spans="7:19" x14ac:dyDescent="0.15">
      <c r="G216" s="1">
        <v>43491</v>
      </c>
      <c r="H216">
        <f t="shared" si="32"/>
        <v>20703995307.68</v>
      </c>
      <c r="I216">
        <f t="shared" si="33"/>
        <v>28543638.953384764</v>
      </c>
      <c r="J216">
        <v>4000000</v>
      </c>
      <c r="K216">
        <v>0.1</v>
      </c>
      <c r="L216">
        <f t="shared" si="34"/>
        <v>96000000</v>
      </c>
      <c r="M216">
        <f t="shared" si="35"/>
        <v>5514.614648854119</v>
      </c>
      <c r="N216">
        <f t="shared" si="36"/>
        <v>55146.146488541184</v>
      </c>
      <c r="P216">
        <v>20000000160</v>
      </c>
      <c r="Q216" s="2">
        <f t="shared" si="37"/>
        <v>1.0351997571024019</v>
      </c>
      <c r="R216" s="2">
        <f t="shared" si="38"/>
        <v>1.4271819362517827E-3</v>
      </c>
      <c r="S216" s="2">
        <f t="shared" si="39"/>
        <v>1.3786536622135295E-3</v>
      </c>
    </row>
    <row r="217" spans="7:19" x14ac:dyDescent="0.15">
      <c r="G217" s="1">
        <v>43492</v>
      </c>
      <c r="H217">
        <f t="shared" si="32"/>
        <v>20799995307.68</v>
      </c>
      <c r="I217">
        <f t="shared" si="33"/>
        <v>28598785.099873304</v>
      </c>
      <c r="J217">
        <v>4000000</v>
      </c>
      <c r="K217">
        <v>0.1</v>
      </c>
      <c r="L217">
        <f t="shared" si="34"/>
        <v>96000000</v>
      </c>
      <c r="M217">
        <f t="shared" si="35"/>
        <v>5499.7676060655167</v>
      </c>
      <c r="N217">
        <f t="shared" si="36"/>
        <v>54997.676060655162</v>
      </c>
      <c r="P217">
        <v>20000000161</v>
      </c>
      <c r="Q217" s="2">
        <f t="shared" si="37"/>
        <v>1.0399997570120019</v>
      </c>
      <c r="R217" s="2">
        <f t="shared" si="38"/>
        <v>1.4299392434826543E-3</v>
      </c>
      <c r="S217" s="2">
        <f t="shared" si="39"/>
        <v>1.3749419015163791E-3</v>
      </c>
    </row>
    <row r="218" spans="7:19" x14ac:dyDescent="0.15">
      <c r="G218" s="1">
        <v>43493</v>
      </c>
      <c r="H218">
        <f t="shared" si="32"/>
        <v>20895995307.68</v>
      </c>
      <c r="I218">
        <f t="shared" si="33"/>
        <v>28653782.775933959</v>
      </c>
      <c r="J218">
        <v>4000000</v>
      </c>
      <c r="K218">
        <v>0.1</v>
      </c>
      <c r="L218">
        <f t="shared" si="34"/>
        <v>96000000</v>
      </c>
      <c r="M218">
        <f t="shared" si="35"/>
        <v>5485.0285624638709</v>
      </c>
      <c r="N218">
        <f t="shared" si="36"/>
        <v>54850.285624638709</v>
      </c>
      <c r="P218">
        <v>20000000162</v>
      </c>
      <c r="Q218" s="2">
        <f t="shared" si="37"/>
        <v>1.044799756921122</v>
      </c>
      <c r="R218" s="2">
        <f t="shared" si="38"/>
        <v>1.4326891271919161E-3</v>
      </c>
      <c r="S218" s="2">
        <f t="shared" si="39"/>
        <v>1.3712571406159679E-3</v>
      </c>
    </row>
    <row r="219" spans="7:19" x14ac:dyDescent="0.15">
      <c r="G219" s="1">
        <v>43494</v>
      </c>
      <c r="H219">
        <f t="shared" si="32"/>
        <v>20991995307.68</v>
      </c>
      <c r="I219">
        <f t="shared" si="33"/>
        <v>28708633.061558597</v>
      </c>
      <c r="J219">
        <v>4000000</v>
      </c>
      <c r="K219">
        <v>0.1</v>
      </c>
      <c r="L219">
        <f t="shared" si="34"/>
        <v>96000000</v>
      </c>
      <c r="M219">
        <f t="shared" si="35"/>
        <v>5470.3962421438682</v>
      </c>
      <c r="N219">
        <f t="shared" si="36"/>
        <v>54703.962421438679</v>
      </c>
      <c r="P219">
        <v>20000000163</v>
      </c>
      <c r="Q219" s="2">
        <f t="shared" si="37"/>
        <v>1.0495997568297619</v>
      </c>
      <c r="R219" s="2">
        <f t="shared" si="38"/>
        <v>1.4354316413791621E-3</v>
      </c>
      <c r="S219" s="2">
        <f t="shared" si="39"/>
        <v>1.367599060535967E-3</v>
      </c>
    </row>
    <row r="220" spans="7:19" x14ac:dyDescent="0.15">
      <c r="G220" s="1">
        <v>43495</v>
      </c>
      <c r="H220">
        <f t="shared" si="32"/>
        <v>21087995307.68</v>
      </c>
      <c r="I220">
        <f t="shared" si="33"/>
        <v>28763337.023980036</v>
      </c>
      <c r="J220">
        <v>4000000</v>
      </c>
      <c r="K220">
        <v>0.1</v>
      </c>
      <c r="L220">
        <f t="shared" si="34"/>
        <v>96000000</v>
      </c>
      <c r="M220">
        <f t="shared" si="35"/>
        <v>5455.869390013524</v>
      </c>
      <c r="N220">
        <f t="shared" si="36"/>
        <v>54558.693900135237</v>
      </c>
      <c r="P220">
        <v>20000000164</v>
      </c>
      <c r="Q220" s="2">
        <f t="shared" si="37"/>
        <v>1.054399756737922</v>
      </c>
      <c r="R220" s="2">
        <f t="shared" si="38"/>
        <v>1.4381668394060337E-3</v>
      </c>
      <c r="S220" s="2">
        <f t="shared" si="39"/>
        <v>1.3639673475033811E-3</v>
      </c>
    </row>
    <row r="221" spans="7:19" x14ac:dyDescent="0.15">
      <c r="G221" s="1">
        <v>43496</v>
      </c>
      <c r="H221">
        <f t="shared" si="32"/>
        <v>21183995307.68</v>
      </c>
      <c r="I221">
        <f t="shared" si="33"/>
        <v>28817895.717880171</v>
      </c>
      <c r="J221">
        <v>4000000</v>
      </c>
      <c r="K221">
        <v>0.1</v>
      </c>
      <c r="L221">
        <f t="shared" si="34"/>
        <v>96000000</v>
      </c>
      <c r="M221">
        <f t="shared" si="35"/>
        <v>5441.446771361886</v>
      </c>
      <c r="N221">
        <f t="shared" si="36"/>
        <v>54414.467713618855</v>
      </c>
      <c r="P221">
        <v>20000000165</v>
      </c>
      <c r="Q221" s="2">
        <f t="shared" si="37"/>
        <v>1.059199756645602</v>
      </c>
      <c r="R221" s="2">
        <f t="shared" si="38"/>
        <v>1.4408947740066267E-3</v>
      </c>
      <c r="S221" s="2">
        <f t="shared" si="39"/>
        <v>1.3603616928404714E-3</v>
      </c>
    </row>
    <row r="222" spans="7:19" x14ac:dyDescent="0.15">
      <c r="G222" s="1">
        <v>43497</v>
      </c>
      <c r="H222">
        <f t="shared" si="32"/>
        <v>21279995307.68</v>
      </c>
      <c r="I222">
        <f t="shared" si="33"/>
        <v>28872310.185593791</v>
      </c>
      <c r="J222">
        <v>4000000</v>
      </c>
      <c r="K222">
        <v>0.1</v>
      </c>
      <c r="L222">
        <f t="shared" si="34"/>
        <v>96000000</v>
      </c>
      <c r="M222">
        <f t="shared" si="35"/>
        <v>5427.1271714376189</v>
      </c>
      <c r="N222">
        <f t="shared" si="36"/>
        <v>54271.271714376184</v>
      </c>
      <c r="P222">
        <v>20000000166</v>
      </c>
      <c r="Q222" s="2">
        <f t="shared" si="37"/>
        <v>1.0639997565528021</v>
      </c>
      <c r="R222" s="2">
        <f t="shared" si="38"/>
        <v>1.443615497297681E-3</v>
      </c>
      <c r="S222" s="2">
        <f t="shared" si="39"/>
        <v>1.3567817928594047E-3</v>
      </c>
    </row>
    <row r="223" spans="7:19" x14ac:dyDescent="0.15">
      <c r="G223" s="1">
        <v>43498</v>
      </c>
      <c r="H223">
        <f t="shared" si="32"/>
        <v>21375995307.68</v>
      </c>
      <c r="I223">
        <f t="shared" si="33"/>
        <v>28926581.457308166</v>
      </c>
      <c r="J223">
        <v>4000000</v>
      </c>
      <c r="K223">
        <v>0.1</v>
      </c>
      <c r="L223">
        <f t="shared" si="34"/>
        <v>96000000</v>
      </c>
      <c r="M223">
        <f t="shared" si="35"/>
        <v>5412.9093950381584</v>
      </c>
      <c r="N223">
        <f t="shared" si="36"/>
        <v>54129.093950381583</v>
      </c>
      <c r="P223">
        <v>20000000167</v>
      </c>
      <c r="Q223" s="2">
        <f t="shared" si="37"/>
        <v>1.068799756459522</v>
      </c>
      <c r="R223" s="2">
        <f t="shared" si="38"/>
        <v>1.4463290607885607E-3</v>
      </c>
      <c r="S223" s="2">
        <f t="shared" si="39"/>
        <v>1.3532273487595395E-3</v>
      </c>
    </row>
    <row r="224" spans="7:19" x14ac:dyDescent="0.15">
      <c r="G224" s="1">
        <v>43499</v>
      </c>
      <c r="H224">
        <f t="shared" si="32"/>
        <v>21471995307.68</v>
      </c>
      <c r="I224">
        <f t="shared" si="33"/>
        <v>28980710.551258549</v>
      </c>
      <c r="J224">
        <v>4000000</v>
      </c>
      <c r="K224">
        <v>0.1</v>
      </c>
      <c r="L224">
        <f t="shared" si="34"/>
        <v>96000000</v>
      </c>
      <c r="M224">
        <f t="shared" si="35"/>
        <v>5398.7922661091252</v>
      </c>
      <c r="N224">
        <f t="shared" si="36"/>
        <v>53987.922661091252</v>
      </c>
      <c r="P224">
        <v>20000000168</v>
      </c>
      <c r="Q224" s="2">
        <f t="shared" si="37"/>
        <v>1.073599756365762</v>
      </c>
      <c r="R224" s="2">
        <f t="shared" si="38"/>
        <v>1.4490355153910291E-3</v>
      </c>
      <c r="S224" s="2">
        <f t="shared" si="39"/>
        <v>1.3496980665272812E-3</v>
      </c>
    </row>
    <row r="225" spans="7:19" x14ac:dyDescent="0.15">
      <c r="G225" s="1">
        <v>43500</v>
      </c>
      <c r="H225">
        <f t="shared" si="32"/>
        <v>21567995307.68</v>
      </c>
      <c r="I225">
        <f t="shared" si="33"/>
        <v>29034698.473919641</v>
      </c>
      <c r="J225">
        <v>4000000</v>
      </c>
      <c r="K225">
        <v>0.1</v>
      </c>
      <c r="L225">
        <f t="shared" si="34"/>
        <v>96000000</v>
      </c>
      <c r="M225">
        <f t="shared" si="35"/>
        <v>5384.7746273536832</v>
      </c>
      <c r="N225">
        <f t="shared" si="36"/>
        <v>53847.746273536832</v>
      </c>
      <c r="P225">
        <v>20000000169</v>
      </c>
      <c r="Q225" s="2">
        <f t="shared" si="37"/>
        <v>1.0783997562715222</v>
      </c>
      <c r="R225" s="2">
        <f t="shared" si="38"/>
        <v>1.4517349114288221E-3</v>
      </c>
      <c r="S225" s="2">
        <f t="shared" si="39"/>
        <v>1.3461936568384208E-3</v>
      </c>
    </row>
    <row r="226" spans="7:19" x14ac:dyDescent="0.15">
      <c r="G226" s="1">
        <v>43501</v>
      </c>
      <c r="H226">
        <f t="shared" si="32"/>
        <v>21663995307.68</v>
      </c>
      <c r="I226">
        <f t="shared" si="33"/>
        <v>29088546.220193177</v>
      </c>
      <c r="J226">
        <v>4000000</v>
      </c>
      <c r="K226">
        <v>0.1</v>
      </c>
      <c r="L226">
        <f t="shared" si="34"/>
        <v>96000000</v>
      </c>
      <c r="M226">
        <f t="shared" si="35"/>
        <v>5370.8553398515796</v>
      </c>
      <c r="N226">
        <f t="shared" si="36"/>
        <v>53708.553398515796</v>
      </c>
      <c r="P226">
        <v>20000000170</v>
      </c>
      <c r="Q226" s="2">
        <f t="shared" si="37"/>
        <v>1.0831997561768021</v>
      </c>
      <c r="R226" s="2">
        <f t="shared" si="38"/>
        <v>1.4544272986470269E-3</v>
      </c>
      <c r="S226" s="2">
        <f t="shared" si="39"/>
        <v>1.342713834962895E-3</v>
      </c>
    </row>
    <row r="227" spans="7:19" x14ac:dyDescent="0.15">
      <c r="G227" s="1">
        <v>43502</v>
      </c>
      <c r="H227">
        <f t="shared" si="32"/>
        <v>21759995307.68</v>
      </c>
      <c r="I227">
        <f t="shared" si="33"/>
        <v>29142254.773591693</v>
      </c>
      <c r="J227">
        <v>4000000</v>
      </c>
      <c r="K227">
        <v>0.1</v>
      </c>
      <c r="L227">
        <f t="shared" si="34"/>
        <v>96000000</v>
      </c>
      <c r="M227">
        <f t="shared" si="35"/>
        <v>5357.0332826875547</v>
      </c>
      <c r="N227">
        <f t="shared" si="36"/>
        <v>53570.332826875543</v>
      </c>
      <c r="P227">
        <v>20000000171</v>
      </c>
      <c r="Q227" s="2">
        <f t="shared" si="37"/>
        <v>1.0879997560816022</v>
      </c>
      <c r="R227" s="2">
        <f t="shared" si="38"/>
        <v>1.4571127262212708E-3</v>
      </c>
      <c r="S227" s="2">
        <f t="shared" si="39"/>
        <v>1.3392583206718886E-3</v>
      </c>
    </row>
    <row r="228" spans="7:19" x14ac:dyDescent="0.15">
      <c r="G228" s="1">
        <v>43503</v>
      </c>
      <c r="H228">
        <f t="shared" si="32"/>
        <v>21855995307.68</v>
      </c>
      <c r="I228">
        <f t="shared" si="33"/>
        <v>29195825.106418569</v>
      </c>
      <c r="J228">
        <v>4000000</v>
      </c>
      <c r="K228">
        <v>0.1</v>
      </c>
      <c r="L228">
        <f t="shared" si="34"/>
        <v>96000000</v>
      </c>
      <c r="M228">
        <f t="shared" si="35"/>
        <v>5343.3073525888649</v>
      </c>
      <c r="N228">
        <f t="shared" si="36"/>
        <v>53433.073525888649</v>
      </c>
      <c r="P228">
        <v>20000000172</v>
      </c>
      <c r="Q228" s="2">
        <f t="shared" si="37"/>
        <v>1.0927997559859222</v>
      </c>
      <c r="R228" s="2">
        <f t="shared" si="38"/>
        <v>1.4597912427667238E-3</v>
      </c>
      <c r="S228" s="2">
        <f t="shared" si="39"/>
        <v>1.3358268381472162E-3</v>
      </c>
    </row>
    <row r="229" spans="7:19" x14ac:dyDescent="0.15">
      <c r="G229" s="1">
        <v>43504</v>
      </c>
      <c r="H229">
        <f t="shared" si="32"/>
        <v>21951995307.68</v>
      </c>
      <c r="I229">
        <f t="shared" si="33"/>
        <v>29249258.179944456</v>
      </c>
      <c r="J229">
        <v>4000000</v>
      </c>
      <c r="K229">
        <v>0.1</v>
      </c>
      <c r="L229">
        <f t="shared" si="34"/>
        <v>96000000</v>
      </c>
      <c r="M229">
        <f t="shared" si="35"/>
        <v>5329.67646357167</v>
      </c>
      <c r="N229">
        <f t="shared" si="36"/>
        <v>53296.764635716696</v>
      </c>
      <c r="P229">
        <v>20000000173</v>
      </c>
      <c r="Q229" s="2">
        <f t="shared" si="37"/>
        <v>1.0975997558897621</v>
      </c>
      <c r="R229" s="2">
        <f t="shared" si="38"/>
        <v>1.4624628963469187E-3</v>
      </c>
      <c r="S229" s="2">
        <f t="shared" si="39"/>
        <v>1.3324191158929173E-3</v>
      </c>
    </row>
    <row r="230" spans="7:19" x14ac:dyDescent="0.15">
      <c r="G230" s="1">
        <v>43505</v>
      </c>
      <c r="H230">
        <f t="shared" si="32"/>
        <v>22047995307.68</v>
      </c>
      <c r="I230">
        <f t="shared" si="33"/>
        <v>29302554.944580171</v>
      </c>
      <c r="J230">
        <v>4000000</v>
      </c>
      <c r="K230">
        <v>0.1</v>
      </c>
      <c r="L230">
        <f t="shared" si="34"/>
        <v>96000000</v>
      </c>
      <c r="M230">
        <f t="shared" si="35"/>
        <v>5316.1395465959995</v>
      </c>
      <c r="N230">
        <f t="shared" si="36"/>
        <v>53161.395465959991</v>
      </c>
      <c r="P230">
        <v>20000000174</v>
      </c>
      <c r="Q230" s="2">
        <f t="shared" si="37"/>
        <v>1.1023997557931222</v>
      </c>
      <c r="R230" s="2">
        <f t="shared" si="38"/>
        <v>1.4651277344823973E-3</v>
      </c>
      <c r="S230" s="2">
        <f t="shared" si="39"/>
        <v>1.3290348866489999E-3</v>
      </c>
    </row>
    <row r="231" spans="7:19" x14ac:dyDescent="0.15">
      <c r="G231" s="1">
        <v>43506</v>
      </c>
      <c r="H231">
        <f t="shared" si="32"/>
        <v>22143995307.68</v>
      </c>
      <c r="I231">
        <f t="shared" si="33"/>
        <v>29355716.34004613</v>
      </c>
      <c r="J231">
        <v>4000000</v>
      </c>
      <c r="K231">
        <v>0.1</v>
      </c>
      <c r="L231">
        <f t="shared" si="34"/>
        <v>96000000</v>
      </c>
      <c r="M231">
        <f t="shared" si="35"/>
        <v>5302.6955492290863</v>
      </c>
      <c r="N231">
        <f t="shared" si="36"/>
        <v>53026.955492290857</v>
      </c>
      <c r="P231">
        <v>20000000175</v>
      </c>
      <c r="Q231" s="2">
        <f t="shared" si="37"/>
        <v>1.1071997556960023</v>
      </c>
      <c r="R231" s="2">
        <f t="shared" si="38"/>
        <v>1.4677858041591807E-3</v>
      </c>
      <c r="S231" s="2">
        <f t="shared" si="39"/>
        <v>1.3256738873072718E-3</v>
      </c>
    </row>
    <row r="232" spans="7:19" x14ac:dyDescent="0.15">
      <c r="G232" s="1">
        <v>43507</v>
      </c>
      <c r="H232">
        <f t="shared" si="32"/>
        <v>22239995307.68</v>
      </c>
      <c r="I232">
        <f t="shared" si="33"/>
        <v>29408743.295538422</v>
      </c>
      <c r="J232">
        <v>4000000</v>
      </c>
      <c r="K232">
        <v>0.1</v>
      </c>
      <c r="L232">
        <f t="shared" si="34"/>
        <v>96000000</v>
      </c>
      <c r="M232">
        <f t="shared" si="35"/>
        <v>5289.3434353168022</v>
      </c>
      <c r="N232">
        <f t="shared" si="36"/>
        <v>52893.434353168021</v>
      </c>
      <c r="P232">
        <v>20000000176</v>
      </c>
      <c r="Q232" s="2">
        <f t="shared" si="37"/>
        <v>1.1119997555984023</v>
      </c>
      <c r="R232" s="2">
        <f t="shared" si="38"/>
        <v>1.4704371518370742E-3</v>
      </c>
      <c r="S232" s="2">
        <f t="shared" si="39"/>
        <v>1.3223358588292005E-3</v>
      </c>
    </row>
    <row r="233" spans="7:19" x14ac:dyDescent="0.15">
      <c r="G233" s="1">
        <v>43508</v>
      </c>
      <c r="H233">
        <f t="shared" si="32"/>
        <v>22335995307.68</v>
      </c>
      <c r="I233">
        <f t="shared" si="33"/>
        <v>29461636.729891591</v>
      </c>
      <c r="J233">
        <v>4000000</v>
      </c>
      <c r="K233">
        <v>0.1</v>
      </c>
      <c r="L233">
        <f t="shared" si="34"/>
        <v>96000000</v>
      </c>
      <c r="M233">
        <f t="shared" si="35"/>
        <v>5276.0821846629797</v>
      </c>
      <c r="N233">
        <f t="shared" si="36"/>
        <v>52760.821846629791</v>
      </c>
      <c r="P233">
        <v>20000000177</v>
      </c>
      <c r="Q233" s="2">
        <f t="shared" si="37"/>
        <v>1.1167997555003222</v>
      </c>
      <c r="R233" s="2">
        <f t="shared" si="38"/>
        <v>1.4730818234578054E-3</v>
      </c>
      <c r="S233" s="2">
        <f t="shared" si="39"/>
        <v>1.319020546165745E-3</v>
      </c>
    </row>
    <row r="234" spans="7:19" x14ac:dyDescent="0.15">
      <c r="G234" s="1">
        <v>43509</v>
      </c>
      <c r="H234">
        <f t="shared" si="32"/>
        <v>22431995307.68</v>
      </c>
      <c r="I234">
        <f t="shared" si="33"/>
        <v>29514397.551738221</v>
      </c>
      <c r="J234">
        <v>4000000</v>
      </c>
      <c r="K234">
        <v>0.1</v>
      </c>
      <c r="L234">
        <f t="shared" si="34"/>
        <v>96000000</v>
      </c>
      <c r="M234">
        <f t="shared" si="35"/>
        <v>5262.9107927164077</v>
      </c>
      <c r="N234">
        <f t="shared" si="36"/>
        <v>52629.107927164077</v>
      </c>
      <c r="P234">
        <v>20000000178</v>
      </c>
      <c r="Q234" s="2">
        <f t="shared" si="37"/>
        <v>1.1215997554017623</v>
      </c>
      <c r="R234" s="2">
        <f t="shared" si="38"/>
        <v>1.4757198644530043E-3</v>
      </c>
      <c r="S234" s="2">
        <f t="shared" si="39"/>
        <v>1.3157276981791018E-3</v>
      </c>
    </row>
    <row r="235" spans="7:19" x14ac:dyDescent="0.15">
      <c r="G235" s="1">
        <v>43510</v>
      </c>
      <c r="H235">
        <f t="shared" si="32"/>
        <v>22527995307.68</v>
      </c>
      <c r="I235">
        <f t="shared" si="33"/>
        <v>29567026.659665387</v>
      </c>
      <c r="J235">
        <v>4000000</v>
      </c>
      <c r="K235">
        <v>0.1</v>
      </c>
      <c r="L235">
        <f t="shared" si="34"/>
        <v>96000000</v>
      </c>
      <c r="M235">
        <f t="shared" si="35"/>
        <v>5249.8282702652577</v>
      </c>
      <c r="N235">
        <f t="shared" si="36"/>
        <v>52498.282702652577</v>
      </c>
      <c r="P235">
        <v>20000000179</v>
      </c>
      <c r="Q235" s="2">
        <f t="shared" si="37"/>
        <v>1.1263997553027223</v>
      </c>
      <c r="R235" s="2">
        <f t="shared" si="38"/>
        <v>1.4783513197520251E-3</v>
      </c>
      <c r="S235" s="2">
        <f t="shared" si="39"/>
        <v>1.3124570675663145E-3</v>
      </c>
    </row>
    <row r="236" spans="7:19" x14ac:dyDescent="0.15">
      <c r="G236" s="1">
        <v>43511</v>
      </c>
      <c r="H236">
        <f t="shared" si="32"/>
        <v>22623995307.68</v>
      </c>
      <c r="I236">
        <f t="shared" si="33"/>
        <v>29619524.942368038</v>
      </c>
      <c r="J236">
        <v>4000000</v>
      </c>
      <c r="K236">
        <v>0.1</v>
      </c>
      <c r="L236">
        <f t="shared" si="34"/>
        <v>96000000</v>
      </c>
      <c r="M236">
        <f t="shared" si="35"/>
        <v>5236.8336431387643</v>
      </c>
      <c r="N236">
        <f t="shared" si="36"/>
        <v>52368.336431387637</v>
      </c>
      <c r="P236">
        <v>20000000180</v>
      </c>
      <c r="Q236" s="2">
        <f t="shared" si="37"/>
        <v>1.1311997552032023</v>
      </c>
      <c r="R236" s="2">
        <f t="shared" si="38"/>
        <v>1.4809762337896159E-3</v>
      </c>
      <c r="S236" s="2">
        <f t="shared" si="39"/>
        <v>1.3092084107846908E-3</v>
      </c>
    </row>
    <row r="237" spans="7:19" x14ac:dyDescent="0.15">
      <c r="G237" s="1">
        <v>43512</v>
      </c>
      <c r="H237">
        <f t="shared" si="32"/>
        <v>22719995307.68</v>
      </c>
      <c r="I237">
        <f t="shared" si="33"/>
        <v>29671893.278799426</v>
      </c>
      <c r="J237">
        <v>4000000</v>
      </c>
      <c r="K237">
        <v>0.1</v>
      </c>
      <c r="L237">
        <f t="shared" si="34"/>
        <v>96000000</v>
      </c>
      <c r="M237">
        <f t="shared" si="35"/>
        <v>5223.9259519159295</v>
      </c>
      <c r="N237">
        <f t="shared" si="36"/>
        <v>52239.259519159292</v>
      </c>
      <c r="P237">
        <v>20000000181</v>
      </c>
      <c r="Q237" s="2">
        <f t="shared" si="37"/>
        <v>1.1359997551032022</v>
      </c>
      <c r="R237" s="2">
        <f t="shared" si="38"/>
        <v>1.4835946505134397E-3</v>
      </c>
      <c r="S237" s="2">
        <f t="shared" si="39"/>
        <v>1.3059814879789824E-3</v>
      </c>
    </row>
    <row r="238" spans="7:19" x14ac:dyDescent="0.15">
      <c r="G238" s="1"/>
    </row>
    <row r="239" spans="7:19" x14ac:dyDescent="0.15">
      <c r="G239" s="1"/>
    </row>
    <row r="240" spans="7:19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26"/>
  <sheetViews>
    <sheetView topLeftCell="A178" workbookViewId="0">
      <selection activeCell="R197" sqref="R197:V197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9" max="19" width="13.5" bestFit="1" customWidth="1"/>
    <col min="20" max="20" width="12.75" bestFit="1" customWidth="1"/>
    <col min="21" max="21" width="18.5" bestFit="1" customWidth="1"/>
  </cols>
  <sheetData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103</v>
      </c>
      <c r="S6" s="2" t="s">
        <v>104</v>
      </c>
      <c r="T6" s="2" t="s">
        <v>105</v>
      </c>
      <c r="U6" s="2" t="s">
        <v>106</v>
      </c>
      <c r="V6" s="2" t="s">
        <v>107</v>
      </c>
    </row>
    <row r="7" spans="5:22" x14ac:dyDescent="0.15">
      <c r="E7" s="1">
        <v>43293</v>
      </c>
      <c r="F7" s="7">
        <f>'0.1一直买one'!B17</f>
        <v>1695995307.6800001</v>
      </c>
      <c r="G7">
        <v>10000000</v>
      </c>
      <c r="H7">
        <v>4000000</v>
      </c>
      <c r="I7">
        <v>0.1</v>
      </c>
      <c r="J7">
        <f>H7*2.4/I7</f>
        <v>96000000</v>
      </c>
      <c r="K7">
        <f>H7*G7/F7</f>
        <v>23584.970912871882</v>
      </c>
      <c r="L7">
        <f>K7/I7</f>
        <v>235849.70912871882</v>
      </c>
      <c r="N7">
        <v>20000000000</v>
      </c>
      <c r="O7" s="2">
        <f>F7/N7</f>
        <v>8.4799765383999998E-2</v>
      </c>
      <c r="P7" s="2">
        <f>G7/N7</f>
        <v>5.0000000000000001E-4</v>
      </c>
      <c r="Q7" s="2">
        <f>G7/F7</f>
        <v>5.8962427282179706E-3</v>
      </c>
      <c r="R7">
        <v>250000</v>
      </c>
      <c r="S7">
        <f>J7*49%/200000000*R7</f>
        <v>58800</v>
      </c>
      <c r="T7">
        <f>V7/F7*H7</f>
        <v>138.67962896768665</v>
      </c>
      <c r="U7">
        <f>T7/I7</f>
        <v>1386.7962896768665</v>
      </c>
      <c r="V7">
        <f>S7</f>
        <v>58800</v>
      </c>
    </row>
    <row r="8" spans="5:22" x14ac:dyDescent="0.15">
      <c r="E8" s="1">
        <v>43294</v>
      </c>
      <c r="F8">
        <f>F7+J7</f>
        <v>1791995307.6800001</v>
      </c>
      <c r="G8">
        <f>G7+L7</f>
        <v>10235849.709128719</v>
      </c>
      <c r="H8">
        <v>4000000</v>
      </c>
      <c r="I8">
        <v>0.1</v>
      </c>
      <c r="J8">
        <f t="shared" ref="J8:J71" si="0">H8*2.4/I8</f>
        <v>96000000</v>
      </c>
      <c r="K8">
        <f>H8*G8/F8</f>
        <v>22847.938641938796</v>
      </c>
      <c r="L8">
        <f>K8/I8</f>
        <v>228479.38641938794</v>
      </c>
      <c r="N8">
        <v>20000000000</v>
      </c>
      <c r="O8" s="2">
        <f>F8/N8</f>
        <v>8.959976538400001E-2</v>
      </c>
      <c r="P8" s="2">
        <f>G8/N8</f>
        <v>5.1179248545643596E-4</v>
      </c>
      <c r="Q8" s="2">
        <f t="shared" ref="Q8:Q71" si="1">G8/F8</f>
        <v>5.7119846604846989E-3</v>
      </c>
      <c r="R8">
        <v>250000</v>
      </c>
      <c r="S8">
        <f t="shared" ref="S8:S71" si="2">J8*49%/200000000*R8</f>
        <v>58800</v>
      </c>
      <c r="T8">
        <f>V8/F8*H8</f>
        <v>265.59622289128129</v>
      </c>
      <c r="U8">
        <f>T8/I8</f>
        <v>2655.9622289128129</v>
      </c>
      <c r="V8">
        <f>V7+U7+S8</f>
        <v>118986.79628967686</v>
      </c>
    </row>
    <row r="9" spans="5:22" x14ac:dyDescent="0.15">
      <c r="E9" s="1">
        <v>43295</v>
      </c>
      <c r="F9">
        <f t="shared" ref="F9:F72" si="3">F8+J8</f>
        <v>1887995307.6800001</v>
      </c>
      <c r="G9">
        <f t="shared" ref="G9:G72" si="4">G8+L8</f>
        <v>10464329.095548106</v>
      </c>
      <c r="H9">
        <v>4000000</v>
      </c>
      <c r="I9">
        <v>0.1</v>
      </c>
      <c r="J9">
        <f t="shared" si="0"/>
        <v>96000000</v>
      </c>
      <c r="K9">
        <f t="shared" ref="K9:K72" si="5">H9*G9/F9</f>
        <v>22170.243862325795</v>
      </c>
      <c r="L9">
        <f t="shared" ref="L9:L72" si="6">K9/I9</f>
        <v>221702.43862325794</v>
      </c>
      <c r="N9">
        <v>20000000000</v>
      </c>
      <c r="O9" s="2">
        <f t="shared" ref="O9:O72" si="7">F9/N9</f>
        <v>9.4399765384000009E-2</v>
      </c>
      <c r="P9" s="2">
        <f t="shared" ref="P9:P72" si="8">G9/N9</f>
        <v>5.2321645477740536E-4</v>
      </c>
      <c r="Q9" s="2">
        <f t="shared" si="1"/>
        <v>5.5425609655814492E-3</v>
      </c>
      <c r="R9">
        <v>250000</v>
      </c>
      <c r="S9">
        <f t="shared" si="2"/>
        <v>58800</v>
      </c>
      <c r="T9">
        <f t="shared" ref="T9:T72" si="9">V9/F9*H9</f>
        <v>382.29493004475887</v>
      </c>
      <c r="U9">
        <f t="shared" ref="U9:U72" si="10">T9/I9</f>
        <v>3822.9493004475885</v>
      </c>
      <c r="V9">
        <f t="shared" ref="V9:V72" si="11">V8+U8+S9</f>
        <v>180442.75851858966</v>
      </c>
    </row>
    <row r="10" spans="5:22" x14ac:dyDescent="0.15">
      <c r="E10" s="1">
        <v>43296</v>
      </c>
      <c r="F10">
        <f t="shared" si="3"/>
        <v>1983995307.6800001</v>
      </c>
      <c r="G10">
        <f t="shared" si="4"/>
        <v>10686031.534171365</v>
      </c>
      <c r="H10">
        <v>4000000</v>
      </c>
      <c r="I10">
        <v>0.1</v>
      </c>
      <c r="J10">
        <f t="shared" si="0"/>
        <v>96000000</v>
      </c>
      <c r="K10">
        <f t="shared" si="5"/>
        <v>21544.469370075592</v>
      </c>
      <c r="L10">
        <f t="shared" si="6"/>
        <v>215444.69370075592</v>
      </c>
      <c r="N10">
        <v>20000000000</v>
      </c>
      <c r="O10" s="2">
        <f t="shared" si="7"/>
        <v>9.9199765384000008E-2</v>
      </c>
      <c r="P10" s="2">
        <f t="shared" si="8"/>
        <v>5.3430157670856821E-4</v>
      </c>
      <c r="Q10" s="2">
        <f t="shared" si="1"/>
        <v>5.386117342518898E-3</v>
      </c>
      <c r="R10">
        <v>250000</v>
      </c>
      <c r="S10">
        <f t="shared" si="2"/>
        <v>58800</v>
      </c>
      <c r="T10">
        <f t="shared" si="9"/>
        <v>490.05298929515715</v>
      </c>
      <c r="U10">
        <f t="shared" si="10"/>
        <v>4900.5298929515711</v>
      </c>
      <c r="V10">
        <f t="shared" si="11"/>
        <v>243065.70781903726</v>
      </c>
    </row>
    <row r="11" spans="5:22" x14ac:dyDescent="0.15">
      <c r="E11" s="1">
        <v>43297</v>
      </c>
      <c r="F11">
        <f t="shared" si="3"/>
        <v>2079995307.6800001</v>
      </c>
      <c r="G11">
        <f t="shared" si="4"/>
        <v>10901476.22787212</v>
      </c>
      <c r="H11">
        <v>4000000</v>
      </c>
      <c r="I11">
        <v>0.1</v>
      </c>
      <c r="J11">
        <f t="shared" si="0"/>
        <v>96000000</v>
      </c>
      <c r="K11">
        <f t="shared" si="5"/>
        <v>20964.424655421913</v>
      </c>
      <c r="L11">
        <f t="shared" si="6"/>
        <v>209644.24655421913</v>
      </c>
      <c r="N11">
        <v>20000000000</v>
      </c>
      <c r="O11" s="2">
        <f t="shared" si="7"/>
        <v>0.10399976538400001</v>
      </c>
      <c r="P11" s="2">
        <f t="shared" si="8"/>
        <v>5.4507381139360604E-4</v>
      </c>
      <c r="Q11" s="2">
        <f t="shared" si="1"/>
        <v>5.2411061638554784E-3</v>
      </c>
      <c r="R11">
        <v>250000</v>
      </c>
      <c r="S11">
        <f t="shared" si="2"/>
        <v>58800</v>
      </c>
      <c r="T11">
        <f t="shared" si="9"/>
        <v>589.93640337420175</v>
      </c>
      <c r="U11">
        <f t="shared" si="10"/>
        <v>5899.3640337420175</v>
      </c>
      <c r="V11">
        <f t="shared" si="11"/>
        <v>306766.23771198886</v>
      </c>
    </row>
    <row r="12" spans="5:22" x14ac:dyDescent="0.15">
      <c r="E12" s="1">
        <v>43298</v>
      </c>
      <c r="F12">
        <f t="shared" si="3"/>
        <v>2175995307.6800003</v>
      </c>
      <c r="G12">
        <f t="shared" si="4"/>
        <v>11111120.474426338</v>
      </c>
      <c r="H12">
        <v>4000000</v>
      </c>
      <c r="I12">
        <v>0.1</v>
      </c>
      <c r="J12">
        <f t="shared" si="0"/>
        <v>96000000</v>
      </c>
      <c r="K12">
        <f t="shared" si="5"/>
        <v>20424.897857473374</v>
      </c>
      <c r="L12">
        <f t="shared" si="6"/>
        <v>204248.97857473372</v>
      </c>
      <c r="N12">
        <v>20000000000</v>
      </c>
      <c r="O12" s="2">
        <f t="shared" si="7"/>
        <v>0.10879976538400002</v>
      </c>
      <c r="P12" s="2">
        <f t="shared" si="8"/>
        <v>5.5555602372131692E-4</v>
      </c>
      <c r="Q12" s="2">
        <f t="shared" si="1"/>
        <v>5.1062244643683436E-3</v>
      </c>
      <c r="R12">
        <v>250000</v>
      </c>
      <c r="S12">
        <f t="shared" si="2"/>
        <v>58800</v>
      </c>
      <c r="T12">
        <f t="shared" si="9"/>
        <v>682.84265215953894</v>
      </c>
      <c r="U12">
        <f t="shared" si="10"/>
        <v>6828.4265215953892</v>
      </c>
      <c r="V12">
        <f t="shared" si="11"/>
        <v>371465.60174573085</v>
      </c>
    </row>
    <row r="13" spans="5:22" x14ac:dyDescent="0.15">
      <c r="E13" s="1">
        <v>43299</v>
      </c>
      <c r="F13">
        <f t="shared" si="3"/>
        <v>2271995307.6800003</v>
      </c>
      <c r="G13">
        <f t="shared" si="4"/>
        <v>11315369.453001073</v>
      </c>
      <c r="H13">
        <v>4000000</v>
      </c>
      <c r="I13">
        <v>0.1</v>
      </c>
      <c r="J13">
        <f t="shared" si="0"/>
        <v>96000000</v>
      </c>
      <c r="K13">
        <f t="shared" si="5"/>
        <v>19921.466236751203</v>
      </c>
      <c r="L13">
        <f t="shared" si="6"/>
        <v>199214.66236751201</v>
      </c>
      <c r="N13">
        <v>20000000000</v>
      </c>
      <c r="O13" s="2">
        <f t="shared" si="7"/>
        <v>0.11359976538400002</v>
      </c>
      <c r="P13" s="2">
        <f t="shared" si="8"/>
        <v>5.6576847265005367E-4</v>
      </c>
      <c r="Q13" s="2">
        <f t="shared" si="1"/>
        <v>4.9803665591878011E-3</v>
      </c>
      <c r="R13">
        <v>250000</v>
      </c>
      <c r="S13">
        <f t="shared" si="2"/>
        <v>58800</v>
      </c>
      <c r="T13">
        <f t="shared" si="9"/>
        <v>769.53332921035917</v>
      </c>
      <c r="U13">
        <f t="shared" si="10"/>
        <v>7695.3332921035917</v>
      </c>
      <c r="V13">
        <f t="shared" si="11"/>
        <v>437094.02826732624</v>
      </c>
    </row>
    <row r="14" spans="5:22" x14ac:dyDescent="0.15">
      <c r="E14" s="1">
        <v>43300</v>
      </c>
      <c r="F14">
        <f t="shared" si="3"/>
        <v>2367995307.6800003</v>
      </c>
      <c r="G14">
        <f t="shared" si="4"/>
        <v>11514584.115368584</v>
      </c>
      <c r="H14">
        <v>4000000</v>
      </c>
      <c r="I14">
        <v>0.1</v>
      </c>
      <c r="J14">
        <f t="shared" si="0"/>
        <v>96000000</v>
      </c>
      <c r="K14">
        <f t="shared" si="5"/>
        <v>19450.34954760917</v>
      </c>
      <c r="L14">
        <f t="shared" si="6"/>
        <v>194503.49547609169</v>
      </c>
      <c r="N14">
        <v>20000000000</v>
      </c>
      <c r="O14" s="2">
        <f t="shared" si="7"/>
        <v>0.11839976538400002</v>
      </c>
      <c r="P14" s="2">
        <f t="shared" si="8"/>
        <v>5.7572920576842918E-4</v>
      </c>
      <c r="Q14" s="2">
        <f t="shared" si="1"/>
        <v>4.862587386902293E-3</v>
      </c>
      <c r="R14">
        <v>250000</v>
      </c>
      <c r="S14">
        <f t="shared" si="2"/>
        <v>58800</v>
      </c>
      <c r="T14">
        <f t="shared" si="9"/>
        <v>850.65939096443947</v>
      </c>
      <c r="U14">
        <f t="shared" si="10"/>
        <v>8506.5939096443944</v>
      </c>
      <c r="V14">
        <f t="shared" si="11"/>
        <v>503589.36155942985</v>
      </c>
    </row>
    <row r="15" spans="5:22" x14ac:dyDescent="0.15">
      <c r="E15" s="1">
        <v>43301</v>
      </c>
      <c r="F15">
        <f t="shared" si="3"/>
        <v>2463995307.6800003</v>
      </c>
      <c r="G15">
        <f t="shared" si="4"/>
        <v>11709087.610844675</v>
      </c>
      <c r="H15">
        <v>4000000</v>
      </c>
      <c r="I15">
        <v>0.1</v>
      </c>
      <c r="J15">
        <f t="shared" si="0"/>
        <v>96000000</v>
      </c>
      <c r="K15">
        <f t="shared" si="5"/>
        <v>19008.295306973592</v>
      </c>
      <c r="L15">
        <f t="shared" si="6"/>
        <v>190082.9530697359</v>
      </c>
      <c r="N15">
        <v>20000000000</v>
      </c>
      <c r="O15" s="2">
        <f t="shared" si="7"/>
        <v>0.12319976538400002</v>
      </c>
      <c r="P15" s="2">
        <f t="shared" si="8"/>
        <v>5.854543805422338E-4</v>
      </c>
      <c r="Q15" s="2">
        <f t="shared" si="1"/>
        <v>4.7520738267433976E-3</v>
      </c>
      <c r="R15">
        <v>250000</v>
      </c>
      <c r="S15">
        <f t="shared" si="2"/>
        <v>58800</v>
      </c>
      <c r="T15">
        <f t="shared" si="9"/>
        <v>926.78091340459105</v>
      </c>
      <c r="U15">
        <f t="shared" si="10"/>
        <v>9267.8091340459105</v>
      </c>
      <c r="V15">
        <f t="shared" si="11"/>
        <v>570895.95546907419</v>
      </c>
    </row>
    <row r="16" spans="5:22" x14ac:dyDescent="0.15">
      <c r="E16" s="1">
        <v>43302</v>
      </c>
      <c r="F16">
        <f t="shared" si="3"/>
        <v>2559995307.6800003</v>
      </c>
      <c r="G16">
        <f t="shared" si="4"/>
        <v>11899170.563914411</v>
      </c>
      <c r="H16">
        <v>4000000</v>
      </c>
      <c r="I16">
        <v>0.1</v>
      </c>
      <c r="J16">
        <f t="shared" si="0"/>
        <v>96000000</v>
      </c>
      <c r="K16">
        <f t="shared" si="5"/>
        <v>18592.488084984892</v>
      </c>
      <c r="L16">
        <f t="shared" si="6"/>
        <v>185924.88084984891</v>
      </c>
      <c r="N16">
        <v>20000000000</v>
      </c>
      <c r="O16" s="2">
        <f t="shared" si="7"/>
        <v>0.12799976538400001</v>
      </c>
      <c r="P16" s="2">
        <f t="shared" si="8"/>
        <v>5.9495852819572059E-4</v>
      </c>
      <c r="Q16" s="2">
        <f t="shared" si="1"/>
        <v>4.6481220212462237E-3</v>
      </c>
      <c r="R16">
        <v>250000</v>
      </c>
      <c r="S16">
        <f t="shared" si="2"/>
        <v>58800</v>
      </c>
      <c r="T16">
        <f t="shared" si="9"/>
        <v>998.38271216548753</v>
      </c>
      <c r="U16">
        <f t="shared" si="10"/>
        <v>9983.8271216548746</v>
      </c>
      <c r="V16">
        <f t="shared" si="11"/>
        <v>638963.76460312016</v>
      </c>
    </row>
    <row r="17" spans="5:22" x14ac:dyDescent="0.15">
      <c r="E17" s="1">
        <v>43303</v>
      </c>
      <c r="F17">
        <f t="shared" si="3"/>
        <v>2655995307.6800003</v>
      </c>
      <c r="G17">
        <f t="shared" si="4"/>
        <v>12085095.44476426</v>
      </c>
      <c r="H17">
        <v>4000000</v>
      </c>
      <c r="I17">
        <v>0.1</v>
      </c>
      <c r="J17">
        <f t="shared" si="0"/>
        <v>96000000</v>
      </c>
      <c r="K17">
        <f t="shared" si="5"/>
        <v>18200.477101475808</v>
      </c>
      <c r="L17">
        <f t="shared" si="6"/>
        <v>182004.77101475807</v>
      </c>
      <c r="N17">
        <v>20000000000</v>
      </c>
      <c r="O17" s="2">
        <f t="shared" si="7"/>
        <v>0.13279976538400001</v>
      </c>
      <c r="P17" s="2">
        <f t="shared" si="8"/>
        <v>6.0425477223821297E-4</v>
      </c>
      <c r="Q17" s="2">
        <f t="shared" si="1"/>
        <v>4.5501192753689525E-3</v>
      </c>
      <c r="R17">
        <v>250000</v>
      </c>
      <c r="S17">
        <f t="shared" si="2"/>
        <v>58800</v>
      </c>
      <c r="T17">
        <f t="shared" si="9"/>
        <v>1065.8868103844495</v>
      </c>
      <c r="U17">
        <f t="shared" si="10"/>
        <v>10658.868103844494</v>
      </c>
      <c r="V17">
        <f t="shared" si="11"/>
        <v>707747.59172477503</v>
      </c>
    </row>
    <row r="18" spans="5:22" x14ac:dyDescent="0.15">
      <c r="E18" s="1">
        <v>43304</v>
      </c>
      <c r="F18">
        <f t="shared" si="3"/>
        <v>2751995307.6800003</v>
      </c>
      <c r="G18">
        <f t="shared" si="4"/>
        <v>12267100.215779018</v>
      </c>
      <c r="H18">
        <v>4000000</v>
      </c>
      <c r="I18">
        <v>0.1</v>
      </c>
      <c r="J18">
        <f t="shared" si="0"/>
        <v>96000000</v>
      </c>
      <c r="K18">
        <f t="shared" si="5"/>
        <v>17830.117924322312</v>
      </c>
      <c r="L18">
        <f t="shared" si="6"/>
        <v>178301.1792432231</v>
      </c>
      <c r="N18">
        <v>20000000000</v>
      </c>
      <c r="O18" s="2">
        <f t="shared" si="7"/>
        <v>0.13759976538400001</v>
      </c>
      <c r="P18" s="2">
        <f t="shared" si="8"/>
        <v>6.1335501078895089E-4</v>
      </c>
      <c r="Q18" s="2">
        <f t="shared" si="1"/>
        <v>4.4575294810805782E-3</v>
      </c>
      <c r="R18">
        <v>250000</v>
      </c>
      <c r="S18">
        <f t="shared" si="2"/>
        <v>58800</v>
      </c>
      <c r="T18">
        <f t="shared" si="9"/>
        <v>1129.662478216685</v>
      </c>
      <c r="U18">
        <f t="shared" si="10"/>
        <v>11296.624782166849</v>
      </c>
      <c r="V18">
        <f t="shared" si="11"/>
        <v>777206.4598286195</v>
      </c>
    </row>
    <row r="19" spans="5:22" x14ac:dyDescent="0.15">
      <c r="E19" s="1">
        <v>43305</v>
      </c>
      <c r="F19">
        <f t="shared" si="3"/>
        <v>2847995307.6800003</v>
      </c>
      <c r="G19">
        <f t="shared" si="4"/>
        <v>12445401.395022241</v>
      </c>
      <c r="H19">
        <v>4000000</v>
      </c>
      <c r="I19">
        <v>0.1</v>
      </c>
      <c r="J19">
        <f t="shared" si="0"/>
        <v>96000000</v>
      </c>
      <c r="K19">
        <f t="shared" si="5"/>
        <v>17479.525140314036</v>
      </c>
      <c r="L19">
        <f t="shared" si="6"/>
        <v>174795.25140314034</v>
      </c>
      <c r="N19">
        <v>20000000000</v>
      </c>
      <c r="O19" s="2">
        <f t="shared" si="7"/>
        <v>0.14239976538400001</v>
      </c>
      <c r="P19" s="2">
        <f t="shared" si="8"/>
        <v>6.2227006975111208E-4</v>
      </c>
      <c r="Q19" s="2">
        <f t="shared" si="1"/>
        <v>4.3698812850785085E-3</v>
      </c>
      <c r="R19">
        <v>250000</v>
      </c>
      <c r="S19">
        <f t="shared" si="2"/>
        <v>58800</v>
      </c>
      <c r="T19">
        <f t="shared" si="9"/>
        <v>1190.03438288809</v>
      </c>
      <c r="U19">
        <f t="shared" si="10"/>
        <v>11900.343828880899</v>
      </c>
      <c r="V19">
        <f t="shared" si="11"/>
        <v>847303.08461078629</v>
      </c>
    </row>
    <row r="20" spans="5:22" x14ac:dyDescent="0.15">
      <c r="E20" s="1">
        <v>43306</v>
      </c>
      <c r="F20">
        <f t="shared" si="3"/>
        <v>2943995307.6800003</v>
      </c>
      <c r="G20">
        <f t="shared" si="4"/>
        <v>12620196.646425381</v>
      </c>
      <c r="H20">
        <v>4000000</v>
      </c>
      <c r="I20">
        <v>0.1</v>
      </c>
      <c r="J20">
        <f t="shared" si="0"/>
        <v>96000000</v>
      </c>
      <c r="K20">
        <f t="shared" si="5"/>
        <v>17147.033643026636</v>
      </c>
      <c r="L20">
        <f t="shared" si="6"/>
        <v>171470.33643026635</v>
      </c>
      <c r="N20">
        <v>20000000000</v>
      </c>
      <c r="O20" s="2">
        <f t="shared" si="7"/>
        <v>0.14719976538400001</v>
      </c>
      <c r="P20" s="2">
        <f t="shared" si="8"/>
        <v>6.3100983232126906E-4</v>
      </c>
      <c r="Q20" s="2">
        <f t="shared" si="1"/>
        <v>4.2867584107566595E-3</v>
      </c>
      <c r="R20">
        <v>250000</v>
      </c>
      <c r="S20">
        <f t="shared" si="2"/>
        <v>58800</v>
      </c>
      <c r="T20">
        <f t="shared" si="9"/>
        <v>1247.2892549045466</v>
      </c>
      <c r="U20">
        <f t="shared" si="10"/>
        <v>12472.892549045466</v>
      </c>
      <c r="V20">
        <f t="shared" si="11"/>
        <v>918003.42843966722</v>
      </c>
    </row>
    <row r="21" spans="5:22" x14ac:dyDescent="0.15">
      <c r="E21" s="1">
        <v>43307</v>
      </c>
      <c r="F21">
        <f t="shared" si="3"/>
        <v>3039995307.6800003</v>
      </c>
      <c r="G21">
        <f t="shared" si="4"/>
        <v>12791666.982855648</v>
      </c>
      <c r="H21">
        <v>4000000</v>
      </c>
      <c r="I21">
        <v>0.1</v>
      </c>
      <c r="J21">
        <f t="shared" si="0"/>
        <v>96000000</v>
      </c>
      <c r="K21">
        <f t="shared" si="5"/>
        <v>16831.166746264124</v>
      </c>
      <c r="L21">
        <f t="shared" si="6"/>
        <v>168311.66746264123</v>
      </c>
      <c r="N21">
        <v>20000000000</v>
      </c>
      <c r="O21" s="2">
        <f t="shared" si="7"/>
        <v>0.15199976538400001</v>
      </c>
      <c r="P21" s="2">
        <f t="shared" si="8"/>
        <v>6.3958334914278239E-4</v>
      </c>
      <c r="Q21" s="2">
        <f t="shared" si="1"/>
        <v>4.2077916865660304E-3</v>
      </c>
      <c r="R21">
        <v>250000</v>
      </c>
      <c r="S21">
        <f t="shared" si="2"/>
        <v>58800</v>
      </c>
      <c r="T21">
        <f t="shared" si="9"/>
        <v>1301.6813789014534</v>
      </c>
      <c r="U21">
        <f t="shared" si="10"/>
        <v>13016.813789014534</v>
      </c>
      <c r="V21">
        <f t="shared" si="11"/>
        <v>989276.32098871272</v>
      </c>
    </row>
    <row r="22" spans="5:22" x14ac:dyDescent="0.15">
      <c r="E22" s="1">
        <v>43308</v>
      </c>
      <c r="F22">
        <f t="shared" si="3"/>
        <v>3135995307.6800003</v>
      </c>
      <c r="G22">
        <f t="shared" si="4"/>
        <v>12959978.650318289</v>
      </c>
      <c r="H22">
        <v>4000000</v>
      </c>
      <c r="I22">
        <v>0.1</v>
      </c>
      <c r="J22">
        <f t="shared" si="0"/>
        <v>96000000</v>
      </c>
      <c r="K22">
        <f t="shared" si="5"/>
        <v>16530.609747507617</v>
      </c>
      <c r="L22">
        <f t="shared" si="6"/>
        <v>165306.09747507615</v>
      </c>
      <c r="N22">
        <v>20000000000</v>
      </c>
      <c r="O22" s="2">
        <f t="shared" si="7"/>
        <v>0.15679976538400001</v>
      </c>
      <c r="P22" s="2">
        <f t="shared" si="8"/>
        <v>6.4799893251591442E-4</v>
      </c>
      <c r="Q22" s="2">
        <f t="shared" si="1"/>
        <v>4.1326524368769041E-3</v>
      </c>
      <c r="R22">
        <v>250000</v>
      </c>
      <c r="S22">
        <f t="shared" si="2"/>
        <v>58800</v>
      </c>
      <c r="T22">
        <f t="shared" si="9"/>
        <v>1353.4371460048142</v>
      </c>
      <c r="U22">
        <f t="shared" si="10"/>
        <v>13534.371460048142</v>
      </c>
      <c r="V22">
        <f t="shared" si="11"/>
        <v>1061093.1347777273</v>
      </c>
    </row>
    <row r="23" spans="5:22" x14ac:dyDescent="0.15">
      <c r="E23" s="1">
        <v>43309</v>
      </c>
      <c r="F23">
        <f t="shared" si="3"/>
        <v>3231995307.6800003</v>
      </c>
      <c r="G23">
        <f t="shared" si="4"/>
        <v>13125284.747793365</v>
      </c>
      <c r="H23">
        <v>4000000</v>
      </c>
      <c r="I23">
        <v>0.1</v>
      </c>
      <c r="J23">
        <f t="shared" si="0"/>
        <v>96000000</v>
      </c>
      <c r="K23">
        <f t="shared" si="5"/>
        <v>16244.187875650096</v>
      </c>
      <c r="L23">
        <f t="shared" si="6"/>
        <v>162441.87875650096</v>
      </c>
      <c r="N23">
        <v>20000000000</v>
      </c>
      <c r="O23" s="2">
        <f t="shared" si="7"/>
        <v>0.161599765384</v>
      </c>
      <c r="P23" s="2">
        <f t="shared" si="8"/>
        <v>6.562642373896683E-4</v>
      </c>
      <c r="Q23" s="2">
        <f t="shared" si="1"/>
        <v>4.0610469689125236E-3</v>
      </c>
      <c r="R23">
        <v>250000</v>
      </c>
      <c r="S23">
        <f t="shared" si="2"/>
        <v>58800</v>
      </c>
      <c r="T23">
        <f t="shared" si="9"/>
        <v>1402.7588512204561</v>
      </c>
      <c r="U23">
        <f t="shared" si="10"/>
        <v>14027.58851220456</v>
      </c>
      <c r="V23">
        <f t="shared" si="11"/>
        <v>1133427.5062377756</v>
      </c>
    </row>
    <row r="24" spans="5:22" x14ac:dyDescent="0.15">
      <c r="E24" s="1">
        <v>43310</v>
      </c>
      <c r="F24">
        <f t="shared" si="3"/>
        <v>3327995307.6800003</v>
      </c>
      <c r="G24">
        <f t="shared" si="4"/>
        <v>13287726.626549866</v>
      </c>
      <c r="H24">
        <v>4000000</v>
      </c>
      <c r="I24">
        <v>0.1</v>
      </c>
      <c r="J24">
        <f t="shared" si="0"/>
        <v>96000000</v>
      </c>
      <c r="K24">
        <f t="shared" si="5"/>
        <v>15970.847790423066</v>
      </c>
      <c r="L24">
        <f t="shared" si="6"/>
        <v>159708.47790423065</v>
      </c>
      <c r="N24">
        <v>20000000000</v>
      </c>
      <c r="O24" s="2">
        <f t="shared" si="7"/>
        <v>0.166399765384</v>
      </c>
      <c r="P24" s="2">
        <f t="shared" si="8"/>
        <v>6.6438633132749332E-4</v>
      </c>
      <c r="Q24" s="2">
        <f t="shared" si="1"/>
        <v>3.9927119476057668E-3</v>
      </c>
      <c r="R24">
        <v>250000</v>
      </c>
      <c r="S24">
        <f t="shared" si="2"/>
        <v>58800</v>
      </c>
      <c r="T24">
        <f t="shared" si="9"/>
        <v>1449.8278792236401</v>
      </c>
      <c r="U24">
        <f t="shared" si="10"/>
        <v>14498.2787922364</v>
      </c>
      <c r="V24">
        <f t="shared" si="11"/>
        <v>1206255.0947499801</v>
      </c>
    </row>
    <row r="25" spans="5:22" x14ac:dyDescent="0.15">
      <c r="E25" s="1">
        <v>43311</v>
      </c>
      <c r="F25">
        <f t="shared" si="3"/>
        <v>3423995307.6800003</v>
      </c>
      <c r="G25">
        <f t="shared" si="4"/>
        <v>13447435.104454096</v>
      </c>
      <c r="H25">
        <v>4000000</v>
      </c>
      <c r="I25">
        <v>0.1</v>
      </c>
      <c r="J25">
        <f t="shared" si="0"/>
        <v>96000000</v>
      </c>
      <c r="K25">
        <f t="shared" si="5"/>
        <v>15709.641977944984</v>
      </c>
      <c r="L25">
        <f t="shared" si="6"/>
        <v>157096.41977944985</v>
      </c>
      <c r="N25">
        <v>20000000000</v>
      </c>
      <c r="O25" s="2">
        <f t="shared" si="7"/>
        <v>0.171199765384</v>
      </c>
      <c r="P25" s="2">
        <f t="shared" si="8"/>
        <v>6.7237175522270485E-4</v>
      </c>
      <c r="Q25" s="2">
        <f t="shared" si="1"/>
        <v>3.9274104944862463E-3</v>
      </c>
      <c r="R25">
        <v>250000</v>
      </c>
      <c r="S25">
        <f t="shared" si="2"/>
        <v>58800</v>
      </c>
      <c r="T25">
        <f t="shared" si="9"/>
        <v>1494.8073914379336</v>
      </c>
      <c r="U25">
        <f t="shared" si="10"/>
        <v>14948.073914379334</v>
      </c>
      <c r="V25">
        <f t="shared" si="11"/>
        <v>1279553.3735422166</v>
      </c>
    </row>
    <row r="26" spans="5:22" x14ac:dyDescent="0.15">
      <c r="E26" s="1">
        <v>43312</v>
      </c>
      <c r="F26">
        <f t="shared" si="3"/>
        <v>3519995307.6800003</v>
      </c>
      <c r="G26">
        <f t="shared" si="4"/>
        <v>13604531.524233546</v>
      </c>
      <c r="H26">
        <v>4000000</v>
      </c>
      <c r="I26">
        <v>0.1</v>
      </c>
      <c r="J26">
        <f t="shared" si="0"/>
        <v>96000000</v>
      </c>
      <c r="K26">
        <f t="shared" si="5"/>
        <v>15459.715522405262</v>
      </c>
      <c r="L26">
        <f t="shared" si="6"/>
        <v>154597.15522405261</v>
      </c>
      <c r="N26">
        <v>20000000000</v>
      </c>
      <c r="O26" s="2">
        <f t="shared" si="7"/>
        <v>0.17599976538400003</v>
      </c>
      <c r="P26" s="2">
        <f t="shared" si="8"/>
        <v>6.8022657621167725E-4</v>
      </c>
      <c r="Q26" s="2">
        <f t="shared" si="1"/>
        <v>3.8649288806013155E-3</v>
      </c>
      <c r="R26">
        <v>250000</v>
      </c>
      <c r="S26">
        <f t="shared" si="2"/>
        <v>58800</v>
      </c>
      <c r="T26">
        <f t="shared" si="9"/>
        <v>1537.844603944709</v>
      </c>
      <c r="U26">
        <f t="shared" si="10"/>
        <v>15378.44603944709</v>
      </c>
      <c r="V26">
        <f t="shared" si="11"/>
        <v>1353301.447456596</v>
      </c>
    </row>
    <row r="27" spans="5:22" x14ac:dyDescent="0.15">
      <c r="E27" s="1">
        <v>43313</v>
      </c>
      <c r="F27">
        <f t="shared" si="3"/>
        <v>3615995307.6800003</v>
      </c>
      <c r="G27">
        <f t="shared" si="4"/>
        <v>13759128.679457599</v>
      </c>
      <c r="H27">
        <v>4000000</v>
      </c>
      <c r="I27">
        <v>0.1</v>
      </c>
      <c r="J27">
        <f t="shared" si="0"/>
        <v>96000000</v>
      </c>
      <c r="K27">
        <f t="shared" si="5"/>
        <v>15220.294838585252</v>
      </c>
      <c r="L27">
        <f t="shared" si="6"/>
        <v>152202.94838585251</v>
      </c>
      <c r="N27">
        <v>20000000000</v>
      </c>
      <c r="O27" s="2">
        <f t="shared" si="7"/>
        <v>0.18079976538400003</v>
      </c>
      <c r="P27" s="2">
        <f t="shared" si="8"/>
        <v>6.8795643397287997E-4</v>
      </c>
      <c r="Q27" s="2">
        <f t="shared" si="1"/>
        <v>3.805073709646313E-3</v>
      </c>
      <c r="R27">
        <v>250000</v>
      </c>
      <c r="S27">
        <f t="shared" si="2"/>
        <v>58800</v>
      </c>
      <c r="T27">
        <f t="shared" si="9"/>
        <v>1579.072727737476</v>
      </c>
      <c r="U27">
        <f t="shared" si="10"/>
        <v>15790.727277374759</v>
      </c>
      <c r="V27">
        <f t="shared" si="11"/>
        <v>1427479.893496043</v>
      </c>
    </row>
    <row r="28" spans="5:22" x14ac:dyDescent="0.15">
      <c r="E28" s="1">
        <v>43314</v>
      </c>
      <c r="F28">
        <f t="shared" si="3"/>
        <v>3711995307.6800003</v>
      </c>
      <c r="G28">
        <f t="shared" si="4"/>
        <v>13911331.627843453</v>
      </c>
      <c r="H28">
        <v>4000000</v>
      </c>
      <c r="I28">
        <v>0.1</v>
      </c>
      <c r="J28">
        <f t="shared" si="0"/>
        <v>96000000</v>
      </c>
      <c r="K28">
        <f t="shared" si="5"/>
        <v>14990.678031366419</v>
      </c>
      <c r="L28">
        <f t="shared" si="6"/>
        <v>149906.78031366417</v>
      </c>
      <c r="N28">
        <v>20000000000</v>
      </c>
      <c r="O28" s="2">
        <f t="shared" si="7"/>
        <v>0.18559976538400003</v>
      </c>
      <c r="P28" s="2">
        <f t="shared" si="8"/>
        <v>6.9556658139217258E-4</v>
      </c>
      <c r="Q28" s="2">
        <f t="shared" si="1"/>
        <v>3.7476695078416046E-3</v>
      </c>
      <c r="R28">
        <v>250000</v>
      </c>
      <c r="S28">
        <f t="shared" si="2"/>
        <v>58800</v>
      </c>
      <c r="T28">
        <f t="shared" si="9"/>
        <v>1618.612628809828</v>
      </c>
      <c r="U28">
        <f t="shared" si="10"/>
        <v>16186.126288098279</v>
      </c>
      <c r="V28">
        <f t="shared" si="11"/>
        <v>1502070.6207734179</v>
      </c>
    </row>
    <row r="29" spans="5:22" x14ac:dyDescent="0.15">
      <c r="E29" s="1">
        <v>43315</v>
      </c>
      <c r="F29">
        <f t="shared" si="3"/>
        <v>3807995307.6800003</v>
      </c>
      <c r="G29">
        <f t="shared" si="4"/>
        <v>14061238.408157118</v>
      </c>
      <c r="H29">
        <v>4000000</v>
      </c>
      <c r="I29">
        <v>0.1</v>
      </c>
      <c r="J29">
        <f t="shared" si="0"/>
        <v>96000000</v>
      </c>
      <c r="K29">
        <f t="shared" si="5"/>
        <v>14770.226612200158</v>
      </c>
      <c r="L29">
        <f t="shared" si="6"/>
        <v>147702.26612200157</v>
      </c>
      <c r="N29">
        <v>20000000000</v>
      </c>
      <c r="O29" s="2">
        <f t="shared" si="7"/>
        <v>0.19039976538400002</v>
      </c>
      <c r="P29" s="2">
        <f t="shared" si="8"/>
        <v>7.0306192040785588E-4</v>
      </c>
      <c r="Q29" s="2">
        <f t="shared" si="1"/>
        <v>3.6925566530500394E-3</v>
      </c>
      <c r="R29">
        <v>250000</v>
      </c>
      <c r="S29">
        <f t="shared" si="2"/>
        <v>58800</v>
      </c>
      <c r="T29">
        <f t="shared" si="9"/>
        <v>1656.5742545752548</v>
      </c>
      <c r="U29">
        <f t="shared" si="10"/>
        <v>16565.742545752546</v>
      </c>
      <c r="V29">
        <f t="shared" si="11"/>
        <v>1577056.7470615162</v>
      </c>
    </row>
    <row r="30" spans="5:22" x14ac:dyDescent="0.15">
      <c r="E30" s="1">
        <v>43316</v>
      </c>
      <c r="F30">
        <f t="shared" si="3"/>
        <v>3903995307.6800003</v>
      </c>
      <c r="G30">
        <f t="shared" si="4"/>
        <v>14208940.67427912</v>
      </c>
      <c r="H30">
        <v>4000000</v>
      </c>
      <c r="I30">
        <v>0.1</v>
      </c>
      <c r="J30">
        <f t="shared" si="0"/>
        <v>96000000</v>
      </c>
      <c r="K30">
        <f t="shared" si="5"/>
        <v>14558.358352866941</v>
      </c>
      <c r="L30">
        <f t="shared" si="6"/>
        <v>145583.58352866941</v>
      </c>
      <c r="N30">
        <v>20000000000</v>
      </c>
      <c r="O30" s="2">
        <f t="shared" si="7"/>
        <v>0.19519976538400002</v>
      </c>
      <c r="P30" s="2">
        <f t="shared" si="8"/>
        <v>7.1044703371395601E-4</v>
      </c>
      <c r="Q30" s="2">
        <f t="shared" si="1"/>
        <v>3.6395895882167357E-3</v>
      </c>
      <c r="R30">
        <v>250000</v>
      </c>
      <c r="S30">
        <f t="shared" si="2"/>
        <v>58800</v>
      </c>
      <c r="T30">
        <f t="shared" si="9"/>
        <v>1693.0578644462994</v>
      </c>
      <c r="U30">
        <f t="shared" si="10"/>
        <v>16930.578644462992</v>
      </c>
      <c r="V30">
        <f t="shared" si="11"/>
        <v>1652422.4896072687</v>
      </c>
    </row>
    <row r="31" spans="5:22" x14ac:dyDescent="0.15">
      <c r="E31" s="1">
        <v>43317</v>
      </c>
      <c r="F31">
        <f t="shared" si="3"/>
        <v>3999995307.6800003</v>
      </c>
      <c r="G31">
        <f t="shared" si="4"/>
        <v>14354524.257807789</v>
      </c>
      <c r="H31">
        <v>4000000</v>
      </c>
      <c r="I31">
        <v>0.1</v>
      </c>
      <c r="J31">
        <f t="shared" si="0"/>
        <v>96000000</v>
      </c>
      <c r="K31">
        <f t="shared" si="5"/>
        <v>14354.541096832858</v>
      </c>
      <c r="L31">
        <f t="shared" si="6"/>
        <v>143545.41096832856</v>
      </c>
      <c r="N31">
        <v>20000000000</v>
      </c>
      <c r="O31" s="2">
        <f t="shared" si="7"/>
        <v>0.19999976538400002</v>
      </c>
      <c r="P31" s="2">
        <f t="shared" si="8"/>
        <v>7.1772621289038947E-4</v>
      </c>
      <c r="Q31" s="2">
        <f t="shared" si="1"/>
        <v>3.5886352742082145E-3</v>
      </c>
      <c r="R31">
        <v>250000</v>
      </c>
      <c r="S31">
        <f t="shared" si="2"/>
        <v>58800</v>
      </c>
      <c r="T31">
        <f t="shared" si="9"/>
        <v>1728.1550955159109</v>
      </c>
      <c r="U31">
        <f t="shared" si="10"/>
        <v>17281.550955159109</v>
      </c>
      <c r="V31">
        <f t="shared" si="11"/>
        <v>1728153.0682517318</v>
      </c>
    </row>
    <row r="32" spans="5:22" x14ac:dyDescent="0.15">
      <c r="E32" s="1">
        <v>43318</v>
      </c>
      <c r="F32">
        <f t="shared" si="3"/>
        <v>4095995307.6800003</v>
      </c>
      <c r="G32">
        <f t="shared" si="4"/>
        <v>14498069.668776117</v>
      </c>
      <c r="H32">
        <v>4000000</v>
      </c>
      <c r="I32">
        <v>0.1</v>
      </c>
      <c r="J32">
        <f t="shared" si="0"/>
        <v>96000000</v>
      </c>
      <c r="K32">
        <f t="shared" si="5"/>
        <v>14158.287380449097</v>
      </c>
      <c r="L32">
        <f t="shared" si="6"/>
        <v>141582.87380449096</v>
      </c>
      <c r="N32">
        <v>20000000000</v>
      </c>
      <c r="O32" s="2">
        <f t="shared" si="7"/>
        <v>0.20479976538400002</v>
      </c>
      <c r="P32" s="2">
        <f t="shared" si="8"/>
        <v>7.2490348343880585E-4</v>
      </c>
      <c r="Q32" s="2">
        <f t="shared" si="1"/>
        <v>3.5395718451122745E-3</v>
      </c>
      <c r="R32">
        <v>250000</v>
      </c>
      <c r="S32">
        <f t="shared" si="2"/>
        <v>58800</v>
      </c>
      <c r="T32">
        <f t="shared" si="9"/>
        <v>1761.9498887842444</v>
      </c>
      <c r="U32">
        <f t="shared" si="10"/>
        <v>17619.498887842445</v>
      </c>
      <c r="V32">
        <f t="shared" si="11"/>
        <v>1804234.6192068909</v>
      </c>
    </row>
    <row r="33" spans="5:22" x14ac:dyDescent="0.15">
      <c r="E33" s="1">
        <v>43319</v>
      </c>
      <c r="F33">
        <f t="shared" si="3"/>
        <v>4191995307.6800003</v>
      </c>
      <c r="G33">
        <f t="shared" si="4"/>
        <v>14639652.542580608</v>
      </c>
      <c r="H33">
        <v>4000000</v>
      </c>
      <c r="I33">
        <v>0.1</v>
      </c>
      <c r="J33">
        <f t="shared" si="0"/>
        <v>96000000</v>
      </c>
      <c r="K33">
        <f t="shared" si="5"/>
        <v>13969.149741899604</v>
      </c>
      <c r="L33">
        <f t="shared" si="6"/>
        <v>139691.49741899603</v>
      </c>
      <c r="N33">
        <v>20000000000</v>
      </c>
      <c r="O33" s="2">
        <f t="shared" si="7"/>
        <v>0.20959976538400002</v>
      </c>
      <c r="P33" s="2">
        <f t="shared" si="8"/>
        <v>7.319826271290304E-4</v>
      </c>
      <c r="Q33" s="2">
        <f t="shared" si="1"/>
        <v>3.4922874354749015E-3</v>
      </c>
      <c r="R33">
        <v>250000</v>
      </c>
      <c r="S33">
        <f t="shared" si="2"/>
        <v>58800</v>
      </c>
      <c r="T33">
        <f t="shared" si="9"/>
        <v>1794.519296955563</v>
      </c>
      <c r="U33">
        <f t="shared" si="10"/>
        <v>17945.192969555628</v>
      </c>
      <c r="V33">
        <f t="shared" si="11"/>
        <v>1880654.1180947335</v>
      </c>
    </row>
    <row r="34" spans="5:22" x14ac:dyDescent="0.15">
      <c r="E34" s="1">
        <v>43320</v>
      </c>
      <c r="F34">
        <f t="shared" si="3"/>
        <v>4287995307.6800003</v>
      </c>
      <c r="G34">
        <f t="shared" si="4"/>
        <v>14779344.039999604</v>
      </c>
      <c r="H34">
        <v>4000000</v>
      </c>
      <c r="I34">
        <v>0.1</v>
      </c>
      <c r="J34">
        <f t="shared" si="0"/>
        <v>96000000</v>
      </c>
      <c r="K34">
        <f t="shared" si="5"/>
        <v>13786.716616530906</v>
      </c>
      <c r="L34">
        <f t="shared" si="6"/>
        <v>137867.16616530906</v>
      </c>
      <c r="N34">
        <v>20000000000</v>
      </c>
      <c r="O34" s="2">
        <f t="shared" si="7"/>
        <v>0.21439976538400002</v>
      </c>
      <c r="P34" s="2">
        <f t="shared" si="8"/>
        <v>7.3896720199998021E-4</v>
      </c>
      <c r="Q34" s="2">
        <f t="shared" si="1"/>
        <v>3.4466791541327268E-3</v>
      </c>
      <c r="R34">
        <v>250000</v>
      </c>
      <c r="S34">
        <f t="shared" si="2"/>
        <v>58800</v>
      </c>
      <c r="T34">
        <f t="shared" si="9"/>
        <v>1825.9341912604198</v>
      </c>
      <c r="U34">
        <f t="shared" si="10"/>
        <v>18259.341912604195</v>
      </c>
      <c r="V34">
        <f t="shared" si="11"/>
        <v>1957399.3110642892</v>
      </c>
    </row>
    <row r="35" spans="5:22" x14ac:dyDescent="0.15">
      <c r="E35" s="1">
        <v>43321</v>
      </c>
      <c r="F35">
        <f t="shared" si="3"/>
        <v>4383995307.6800003</v>
      </c>
      <c r="G35">
        <f t="shared" si="4"/>
        <v>14917211.206164913</v>
      </c>
      <c r="H35">
        <v>4000000</v>
      </c>
      <c r="I35">
        <v>0.1</v>
      </c>
      <c r="J35">
        <f t="shared" si="0"/>
        <v>96000000</v>
      </c>
      <c r="K35">
        <f t="shared" si="5"/>
        <v>13610.608734030846</v>
      </c>
      <c r="L35">
        <f t="shared" si="6"/>
        <v>136106.08734030844</v>
      </c>
      <c r="N35">
        <v>20000000000</v>
      </c>
      <c r="O35" s="2">
        <f t="shared" si="7"/>
        <v>0.21919976538400002</v>
      </c>
      <c r="P35" s="2">
        <f t="shared" si="8"/>
        <v>7.4586056030824565E-4</v>
      </c>
      <c r="Q35" s="2">
        <f t="shared" si="1"/>
        <v>3.4026521835077111E-3</v>
      </c>
      <c r="R35">
        <v>250000</v>
      </c>
      <c r="S35">
        <f t="shared" si="2"/>
        <v>58800</v>
      </c>
      <c r="T35">
        <f t="shared" si="9"/>
        <v>1856.2598818597039</v>
      </c>
      <c r="U35">
        <f t="shared" si="10"/>
        <v>18562.598818597038</v>
      </c>
      <c r="V35">
        <f t="shared" si="11"/>
        <v>2034458.6529768934</v>
      </c>
    </row>
    <row r="36" spans="5:22" x14ac:dyDescent="0.15">
      <c r="E36" s="1">
        <v>43322</v>
      </c>
      <c r="F36">
        <f t="shared" si="3"/>
        <v>4479995307.6800003</v>
      </c>
      <c r="G36">
        <f t="shared" si="4"/>
        <v>15053317.293505222</v>
      </c>
      <c r="H36">
        <v>4000000</v>
      </c>
      <c r="I36">
        <v>0.1</v>
      </c>
      <c r="J36">
        <f t="shared" si="0"/>
        <v>96000000</v>
      </c>
      <c r="K36">
        <f t="shared" si="5"/>
        <v>13440.475946659592</v>
      </c>
      <c r="L36">
        <f t="shared" si="6"/>
        <v>134404.75946659592</v>
      </c>
      <c r="N36">
        <v>20000000000</v>
      </c>
      <c r="O36" s="2">
        <f t="shared" si="7"/>
        <v>0.22399976538400002</v>
      </c>
      <c r="P36" s="2">
        <f t="shared" si="8"/>
        <v>7.526658646752611E-4</v>
      </c>
      <c r="Q36" s="2">
        <f t="shared" si="1"/>
        <v>3.3601189866648983E-3</v>
      </c>
      <c r="R36">
        <v>250000</v>
      </c>
      <c r="S36">
        <f t="shared" si="2"/>
        <v>58800</v>
      </c>
      <c r="T36">
        <f t="shared" si="9"/>
        <v>1885.556664021698</v>
      </c>
      <c r="U36">
        <f t="shared" si="10"/>
        <v>18855.566640216977</v>
      </c>
      <c r="V36">
        <f t="shared" si="11"/>
        <v>2111821.2517954903</v>
      </c>
    </row>
    <row r="37" spans="5:22" x14ac:dyDescent="0.15">
      <c r="E37" s="1">
        <v>43323</v>
      </c>
      <c r="F37">
        <f t="shared" si="3"/>
        <v>4575995307.6800003</v>
      </c>
      <c r="G37">
        <f t="shared" si="4"/>
        <v>15187722.052971818</v>
      </c>
      <c r="H37">
        <v>4000000</v>
      </c>
      <c r="I37">
        <v>0.1</v>
      </c>
      <c r="J37">
        <f t="shared" si="0"/>
        <v>96000000</v>
      </c>
      <c r="K37">
        <f t="shared" si="5"/>
        <v>13275.994428999442</v>
      </c>
      <c r="L37">
        <f t="shared" si="6"/>
        <v>132759.9442899944</v>
      </c>
      <c r="N37">
        <v>20000000000</v>
      </c>
      <c r="O37" s="2">
        <f t="shared" si="7"/>
        <v>0.22879976538400001</v>
      </c>
      <c r="P37" s="2">
        <f t="shared" si="8"/>
        <v>7.5938610264859093E-4</v>
      </c>
      <c r="Q37" s="2">
        <f t="shared" si="1"/>
        <v>3.3189986072498603E-3</v>
      </c>
      <c r="R37">
        <v>250000</v>
      </c>
      <c r="S37">
        <f t="shared" si="2"/>
        <v>58800</v>
      </c>
      <c r="T37">
        <f t="shared" si="9"/>
        <v>1913.8803003237847</v>
      </c>
      <c r="U37">
        <f t="shared" si="10"/>
        <v>19138.803003237845</v>
      </c>
      <c r="V37">
        <f t="shared" si="11"/>
        <v>2189476.8184357071</v>
      </c>
    </row>
    <row r="38" spans="5:22" x14ac:dyDescent="0.15">
      <c r="E38" s="1">
        <v>43324</v>
      </c>
      <c r="F38">
        <f t="shared" si="3"/>
        <v>4671995307.6800003</v>
      </c>
      <c r="G38">
        <f t="shared" si="4"/>
        <v>15320481.997261811</v>
      </c>
      <c r="H38">
        <v>4000000</v>
      </c>
      <c r="I38">
        <v>0.1</v>
      </c>
      <c r="J38">
        <f t="shared" si="0"/>
        <v>96000000</v>
      </c>
      <c r="K38">
        <f t="shared" si="5"/>
        <v>13116.864198966494</v>
      </c>
      <c r="L38">
        <f t="shared" si="6"/>
        <v>131168.64198966493</v>
      </c>
      <c r="N38">
        <v>20000000000</v>
      </c>
      <c r="O38" s="2">
        <f t="shared" si="7"/>
        <v>0.23359976538400001</v>
      </c>
      <c r="P38" s="2">
        <f t="shared" si="8"/>
        <v>7.6602409986309059E-4</v>
      </c>
      <c r="Q38" s="2">
        <f t="shared" si="1"/>
        <v>3.2792160497416233E-3</v>
      </c>
      <c r="R38">
        <v>250000</v>
      </c>
      <c r="S38">
        <f t="shared" si="2"/>
        <v>58800</v>
      </c>
      <c r="T38">
        <f t="shared" si="9"/>
        <v>1941.2824475330126</v>
      </c>
      <c r="U38">
        <f t="shared" si="10"/>
        <v>19412.824475330126</v>
      </c>
      <c r="V38">
        <f t="shared" si="11"/>
        <v>2267415.6214389452</v>
      </c>
    </row>
    <row r="39" spans="5:22" x14ac:dyDescent="0.15">
      <c r="E39" s="1">
        <v>43325</v>
      </c>
      <c r="F39">
        <f t="shared" si="3"/>
        <v>4767995307.6800003</v>
      </c>
      <c r="G39">
        <f t="shared" si="4"/>
        <v>15451650.639251476</v>
      </c>
      <c r="H39">
        <v>4000000</v>
      </c>
      <c r="I39">
        <v>0.1</v>
      </c>
      <c r="J39">
        <f t="shared" si="0"/>
        <v>96000000</v>
      </c>
      <c r="K39">
        <f t="shared" si="5"/>
        <v>12962.806917500851</v>
      </c>
      <c r="L39">
        <f t="shared" si="6"/>
        <v>129628.06917500851</v>
      </c>
      <c r="N39">
        <v>20000000000</v>
      </c>
      <c r="O39" s="2">
        <f t="shared" si="7"/>
        <v>0.23839976538400001</v>
      </c>
      <c r="P39" s="2">
        <f t="shared" si="8"/>
        <v>7.7258253196257377E-4</v>
      </c>
      <c r="Q39" s="2">
        <f t="shared" si="1"/>
        <v>3.2407017293752125E-3</v>
      </c>
      <c r="R39">
        <v>250000</v>
      </c>
      <c r="S39">
        <f t="shared" si="2"/>
        <v>58800</v>
      </c>
      <c r="T39">
        <f t="shared" si="9"/>
        <v>1967.8110354983598</v>
      </c>
      <c r="U39">
        <f t="shared" si="10"/>
        <v>19678.110354983597</v>
      </c>
      <c r="V39">
        <f t="shared" si="11"/>
        <v>2345628.4459142755</v>
      </c>
    </row>
    <row r="40" spans="5:22" x14ac:dyDescent="0.15">
      <c r="E40" s="1">
        <v>43326</v>
      </c>
      <c r="F40">
        <f t="shared" si="3"/>
        <v>4863995307.6800003</v>
      </c>
      <c r="G40">
        <f t="shared" si="4"/>
        <v>15581278.708426485</v>
      </c>
      <c r="H40">
        <v>4000000</v>
      </c>
      <c r="I40">
        <v>0.1</v>
      </c>
      <c r="J40">
        <f t="shared" si="0"/>
        <v>96000000</v>
      </c>
      <c r="K40">
        <f t="shared" si="5"/>
        <v>12813.563930725377</v>
      </c>
      <c r="L40">
        <f t="shared" si="6"/>
        <v>128135.63930725376</v>
      </c>
      <c r="N40">
        <v>20000000000</v>
      </c>
      <c r="O40" s="2">
        <f t="shared" si="7"/>
        <v>0.24319976538400001</v>
      </c>
      <c r="P40" s="2">
        <f t="shared" si="8"/>
        <v>7.7906393542132425E-4</v>
      </c>
      <c r="Q40" s="2">
        <f t="shared" si="1"/>
        <v>3.2033909826813447E-3</v>
      </c>
      <c r="R40">
        <v>250000</v>
      </c>
      <c r="S40">
        <f t="shared" si="2"/>
        <v>58800</v>
      </c>
      <c r="T40">
        <f t="shared" si="9"/>
        <v>1993.5106042900316</v>
      </c>
      <c r="U40">
        <f t="shared" si="10"/>
        <v>19935.106042900316</v>
      </c>
      <c r="V40">
        <f t="shared" si="11"/>
        <v>2424106.5562692592</v>
      </c>
    </row>
    <row r="41" spans="5:22" x14ac:dyDescent="0.15">
      <c r="E41" s="1">
        <v>43327</v>
      </c>
      <c r="F41">
        <f t="shared" si="3"/>
        <v>4959995307.6800003</v>
      </c>
      <c r="G41">
        <f t="shared" si="4"/>
        <v>15709414.347733738</v>
      </c>
      <c r="H41">
        <v>4000000</v>
      </c>
      <c r="I41">
        <v>0.1</v>
      </c>
      <c r="J41">
        <f t="shared" si="0"/>
        <v>96000000</v>
      </c>
      <c r="K41">
        <f t="shared" si="5"/>
        <v>12668.894523677844</v>
      </c>
      <c r="L41">
        <f t="shared" si="6"/>
        <v>126688.94523677843</v>
      </c>
      <c r="N41">
        <v>20000000000</v>
      </c>
      <c r="O41" s="2">
        <f t="shared" si="7"/>
        <v>0.24799976538400001</v>
      </c>
      <c r="P41" s="2">
        <f t="shared" si="8"/>
        <v>7.8547071738668687E-4</v>
      </c>
      <c r="Q41" s="2">
        <f t="shared" si="1"/>
        <v>3.1672236309194606E-3</v>
      </c>
      <c r="R41">
        <v>250000</v>
      </c>
      <c r="S41">
        <f t="shared" si="2"/>
        <v>58800</v>
      </c>
      <c r="T41">
        <f t="shared" si="9"/>
        <v>2018.4226049059264</v>
      </c>
      <c r="U41">
        <f t="shared" si="10"/>
        <v>20184.226049059263</v>
      </c>
      <c r="V41">
        <f t="shared" si="11"/>
        <v>2502841.6623121593</v>
      </c>
    </row>
    <row r="42" spans="5:22" x14ac:dyDescent="0.15">
      <c r="E42" s="1">
        <v>43328</v>
      </c>
      <c r="F42">
        <f t="shared" si="3"/>
        <v>5055995307.6800003</v>
      </c>
      <c r="G42">
        <f t="shared" si="4"/>
        <v>15836103.292970516</v>
      </c>
      <c r="H42">
        <v>4000000</v>
      </c>
      <c r="I42">
        <v>0.1</v>
      </c>
      <c r="J42">
        <f t="shared" si="0"/>
        <v>96000000</v>
      </c>
      <c r="K42">
        <f t="shared" si="5"/>
        <v>12528.574359169719</v>
      </c>
      <c r="L42">
        <f t="shared" si="6"/>
        <v>125285.74359169719</v>
      </c>
      <c r="N42">
        <v>20000000000</v>
      </c>
      <c r="O42" s="2">
        <f t="shared" si="7"/>
        <v>0.25279976538400001</v>
      </c>
      <c r="P42" s="2">
        <f t="shared" si="8"/>
        <v>7.9180516464852574E-4</v>
      </c>
      <c r="Q42" s="2">
        <f t="shared" si="1"/>
        <v>3.1321435897924297E-3</v>
      </c>
      <c r="R42">
        <v>250000</v>
      </c>
      <c r="S42">
        <f t="shared" si="2"/>
        <v>58800</v>
      </c>
      <c r="T42">
        <f t="shared" si="9"/>
        <v>2042.5856680993779</v>
      </c>
      <c r="U42">
        <f t="shared" si="10"/>
        <v>20425.856680993777</v>
      </c>
      <c r="V42">
        <f t="shared" si="11"/>
        <v>2581825.8883612184</v>
      </c>
    </row>
    <row r="43" spans="5:22" x14ac:dyDescent="0.15">
      <c r="E43" s="1">
        <v>43329</v>
      </c>
      <c r="F43">
        <f t="shared" si="3"/>
        <v>5151995307.6800003</v>
      </c>
      <c r="G43">
        <f t="shared" si="4"/>
        <v>15961389.036562214</v>
      </c>
      <c r="H43">
        <v>4000000</v>
      </c>
      <c r="I43">
        <v>0.1</v>
      </c>
      <c r="J43">
        <f t="shared" si="0"/>
        <v>96000000</v>
      </c>
      <c r="K43">
        <f t="shared" si="5"/>
        <v>12392.394079062002</v>
      </c>
      <c r="L43">
        <f t="shared" si="6"/>
        <v>123923.94079062001</v>
      </c>
      <c r="N43">
        <v>20000000000</v>
      </c>
      <c r="O43" s="2">
        <f t="shared" si="7"/>
        <v>0.25759976538400003</v>
      </c>
      <c r="P43" s="2">
        <f t="shared" si="8"/>
        <v>7.9806945182811072E-4</v>
      </c>
      <c r="Q43" s="2">
        <f t="shared" si="1"/>
        <v>3.0980985197655007E-3</v>
      </c>
      <c r="R43">
        <v>250000</v>
      </c>
      <c r="S43">
        <f t="shared" si="2"/>
        <v>58800</v>
      </c>
      <c r="T43">
        <f t="shared" si="9"/>
        <v>2066.0358452387741</v>
      </c>
      <c r="U43">
        <f t="shared" si="10"/>
        <v>20660.35845238774</v>
      </c>
      <c r="V43">
        <f t="shared" si="11"/>
        <v>2661051.7450422123</v>
      </c>
    </row>
    <row r="44" spans="5:22" x14ac:dyDescent="0.15">
      <c r="E44" s="1">
        <v>43330</v>
      </c>
      <c r="F44">
        <f t="shared" si="3"/>
        <v>5247995307.6800003</v>
      </c>
      <c r="G44">
        <f t="shared" si="4"/>
        <v>16085312.977352833</v>
      </c>
      <c r="H44">
        <v>4000000</v>
      </c>
      <c r="I44">
        <v>0.1</v>
      </c>
      <c r="J44">
        <f t="shared" si="0"/>
        <v>96000000</v>
      </c>
      <c r="K44">
        <f t="shared" si="5"/>
        <v>12260.158048398656</v>
      </c>
      <c r="L44">
        <f t="shared" si="6"/>
        <v>122601.58048398656</v>
      </c>
      <c r="N44">
        <v>20000000000</v>
      </c>
      <c r="O44" s="2">
        <f t="shared" si="7"/>
        <v>0.26239976538400001</v>
      </c>
      <c r="P44" s="2">
        <f t="shared" si="8"/>
        <v>8.0426564886764166E-4</v>
      </c>
      <c r="Q44" s="2">
        <f t="shared" si="1"/>
        <v>3.0650395120996638E-3</v>
      </c>
      <c r="R44">
        <v>250000</v>
      </c>
      <c r="S44">
        <f t="shared" si="2"/>
        <v>58800</v>
      </c>
      <c r="T44">
        <f t="shared" si="9"/>
        <v>2088.8068245671566</v>
      </c>
      <c r="U44">
        <f t="shared" si="10"/>
        <v>20888.068245671566</v>
      </c>
      <c r="V44">
        <f t="shared" si="11"/>
        <v>2740512.1034945999</v>
      </c>
    </row>
    <row r="45" spans="5:22" x14ac:dyDescent="0.15">
      <c r="E45" s="1">
        <v>43331</v>
      </c>
      <c r="F45">
        <f t="shared" si="3"/>
        <v>5343995307.6800003</v>
      </c>
      <c r="G45">
        <f t="shared" si="4"/>
        <v>16207914.557836819</v>
      </c>
      <c r="H45">
        <v>4000000</v>
      </c>
      <c r="I45">
        <v>0.1</v>
      </c>
      <c r="J45">
        <f t="shared" si="0"/>
        <v>96000000</v>
      </c>
      <c r="K45">
        <f t="shared" si="5"/>
        <v>12131.683225502828</v>
      </c>
      <c r="L45">
        <f t="shared" si="6"/>
        <v>121316.83225502828</v>
      </c>
      <c r="N45">
        <v>20000000000</v>
      </c>
      <c r="O45" s="2">
        <f t="shared" si="7"/>
        <v>0.26719976538400003</v>
      </c>
      <c r="P45" s="2">
        <f t="shared" si="8"/>
        <v>8.1039572789184098E-4</v>
      </c>
      <c r="Q45" s="2">
        <f t="shared" si="1"/>
        <v>3.0329208063757068E-3</v>
      </c>
      <c r="R45">
        <v>250000</v>
      </c>
      <c r="S45">
        <f t="shared" si="2"/>
        <v>58800</v>
      </c>
      <c r="T45">
        <f t="shared" si="9"/>
        <v>2110.9301257710954</v>
      </c>
      <c r="U45">
        <f t="shared" si="10"/>
        <v>21109.301257710951</v>
      </c>
      <c r="V45">
        <f t="shared" si="11"/>
        <v>2820200.1717402716</v>
      </c>
    </row>
    <row r="46" spans="5:22" x14ac:dyDescent="0.15">
      <c r="E46" s="1">
        <v>43332</v>
      </c>
      <c r="F46">
        <f t="shared" si="3"/>
        <v>5439995307.6800003</v>
      </c>
      <c r="G46">
        <f t="shared" si="4"/>
        <v>16329231.390091848</v>
      </c>
      <c r="H46">
        <v>4000000</v>
      </c>
      <c r="I46">
        <v>0.1</v>
      </c>
      <c r="J46">
        <f t="shared" si="0"/>
        <v>96000000</v>
      </c>
      <c r="K46">
        <f t="shared" si="5"/>
        <v>12006.798143401922</v>
      </c>
      <c r="L46">
        <f t="shared" si="6"/>
        <v>120067.98143401921</v>
      </c>
      <c r="N46">
        <v>20000000001</v>
      </c>
      <c r="O46" s="2">
        <f t="shared" si="7"/>
        <v>0.27199976537040005</v>
      </c>
      <c r="P46" s="2">
        <f t="shared" si="8"/>
        <v>8.1646156946376931E-4</v>
      </c>
      <c r="Q46" s="2">
        <f t="shared" si="1"/>
        <v>3.0016995358504803E-3</v>
      </c>
      <c r="R46">
        <v>250000</v>
      </c>
      <c r="S46">
        <f t="shared" si="2"/>
        <v>58800</v>
      </c>
      <c r="T46">
        <f t="shared" si="9"/>
        <v>2132.4352753787907</v>
      </c>
      <c r="U46">
        <f t="shared" si="10"/>
        <v>21324.352753787905</v>
      </c>
      <c r="V46">
        <f t="shared" si="11"/>
        <v>2900109.4729979825</v>
      </c>
    </row>
    <row r="47" spans="5:22" x14ac:dyDescent="0.15">
      <c r="E47" s="1">
        <v>43333</v>
      </c>
      <c r="F47">
        <f t="shared" si="3"/>
        <v>5535995307.6800003</v>
      </c>
      <c r="G47">
        <f t="shared" si="4"/>
        <v>16449299.371525867</v>
      </c>
      <c r="H47">
        <v>4000000</v>
      </c>
      <c r="I47">
        <v>0.1</v>
      </c>
      <c r="J47">
        <f t="shared" si="0"/>
        <v>96000000</v>
      </c>
      <c r="K47">
        <f t="shared" si="5"/>
        <v>11885.341989872</v>
      </c>
      <c r="L47">
        <f t="shared" si="6"/>
        <v>118853.41989871999</v>
      </c>
      <c r="N47">
        <v>20000000002</v>
      </c>
      <c r="O47" s="2">
        <f t="shared" si="7"/>
        <v>0.27679976535632006</v>
      </c>
      <c r="P47" s="2">
        <f t="shared" si="8"/>
        <v>8.2246496849404686E-4</v>
      </c>
      <c r="Q47" s="2">
        <f t="shared" si="1"/>
        <v>2.9713354974679998E-3</v>
      </c>
      <c r="R47">
        <v>250000</v>
      </c>
      <c r="S47">
        <f t="shared" si="2"/>
        <v>58800</v>
      </c>
      <c r="T47">
        <f t="shared" si="9"/>
        <v>2153.3499651759735</v>
      </c>
      <c r="U47">
        <f t="shared" si="10"/>
        <v>21533.499651759732</v>
      </c>
      <c r="V47">
        <f t="shared" si="11"/>
        <v>2980233.8257517703</v>
      </c>
    </row>
    <row r="48" spans="5:22" x14ac:dyDescent="0.15">
      <c r="E48" s="1">
        <v>43334</v>
      </c>
      <c r="F48">
        <f t="shared" si="3"/>
        <v>5631995307.6800003</v>
      </c>
      <c r="G48">
        <f t="shared" si="4"/>
        <v>16568152.791424587</v>
      </c>
      <c r="H48">
        <v>4000000</v>
      </c>
      <c r="I48">
        <v>0.1</v>
      </c>
      <c r="J48">
        <f t="shared" si="0"/>
        <v>96000000</v>
      </c>
      <c r="K48">
        <f t="shared" si="5"/>
        <v>11767.163775034849</v>
      </c>
      <c r="L48">
        <f t="shared" si="6"/>
        <v>117671.63775034848</v>
      </c>
      <c r="N48">
        <v>20000000003</v>
      </c>
      <c r="O48" s="2">
        <f t="shared" si="7"/>
        <v>0.28159976534176007</v>
      </c>
      <c r="P48" s="2">
        <f t="shared" si="8"/>
        <v>8.2840763944696822E-4</v>
      </c>
      <c r="Q48" s="2">
        <f t="shared" si="1"/>
        <v>2.9417909437587124E-3</v>
      </c>
      <c r="R48">
        <v>250000</v>
      </c>
      <c r="S48">
        <f t="shared" si="2"/>
        <v>58800</v>
      </c>
      <c r="T48">
        <f t="shared" si="9"/>
        <v>2173.7001955452806</v>
      </c>
      <c r="U48">
        <f t="shared" si="10"/>
        <v>21737.001955452804</v>
      </c>
      <c r="V48">
        <f t="shared" si="11"/>
        <v>3060567.3254035302</v>
      </c>
    </row>
    <row r="49" spans="5:22" x14ac:dyDescent="0.15">
      <c r="E49" s="1">
        <v>43335</v>
      </c>
      <c r="F49">
        <f t="shared" si="3"/>
        <v>5727995307.6800003</v>
      </c>
      <c r="G49">
        <f t="shared" si="4"/>
        <v>16685824.429174935</v>
      </c>
      <c r="H49">
        <v>4000000</v>
      </c>
      <c r="I49">
        <v>0.1</v>
      </c>
      <c r="J49">
        <f t="shared" si="0"/>
        <v>96000000</v>
      </c>
      <c r="K49">
        <f t="shared" si="5"/>
        <v>11652.121576847565</v>
      </c>
      <c r="L49">
        <f t="shared" si="6"/>
        <v>116521.21576847564</v>
      </c>
      <c r="N49">
        <v>20000000004</v>
      </c>
      <c r="O49" s="2">
        <f t="shared" si="7"/>
        <v>0.28639976532672007</v>
      </c>
      <c r="P49" s="2">
        <f t="shared" si="8"/>
        <v>8.3429122129188849E-4</v>
      </c>
      <c r="Q49" s="2">
        <f t="shared" si="1"/>
        <v>2.9130303942118915E-3</v>
      </c>
      <c r="R49">
        <v>250000</v>
      </c>
      <c r="S49">
        <f t="shared" si="2"/>
        <v>58800</v>
      </c>
      <c r="T49">
        <f t="shared" si="9"/>
        <v>2193.5104053925766</v>
      </c>
      <c r="U49">
        <f t="shared" si="10"/>
        <v>21935.104053925763</v>
      </c>
      <c r="V49">
        <f t="shared" si="11"/>
        <v>3141104.327358983</v>
      </c>
    </row>
    <row r="50" spans="5:22" x14ac:dyDescent="0.15">
      <c r="E50" s="1">
        <v>43336</v>
      </c>
      <c r="F50">
        <f t="shared" si="3"/>
        <v>5823995307.6800003</v>
      </c>
      <c r="G50">
        <f t="shared" si="4"/>
        <v>16802345.644943412</v>
      </c>
      <c r="H50">
        <v>4000000</v>
      </c>
      <c r="I50">
        <v>0.1</v>
      </c>
      <c r="J50">
        <f t="shared" si="0"/>
        <v>96000000</v>
      </c>
      <c r="K50">
        <f t="shared" si="5"/>
        <v>11540.081856032029</v>
      </c>
      <c r="L50">
        <f t="shared" si="6"/>
        <v>115400.81856032029</v>
      </c>
      <c r="N50">
        <v>20000000005</v>
      </c>
      <c r="O50" s="2">
        <f t="shared" si="7"/>
        <v>0.29119976531120007</v>
      </c>
      <c r="P50" s="2">
        <f t="shared" si="8"/>
        <v>8.4011728203714129E-4</v>
      </c>
      <c r="Q50" s="2">
        <f t="shared" si="1"/>
        <v>2.8850204640080072E-3</v>
      </c>
      <c r="R50">
        <v>250000</v>
      </c>
      <c r="S50">
        <f t="shared" si="2"/>
        <v>58800</v>
      </c>
      <c r="T50">
        <f t="shared" si="9"/>
        <v>2212.8035901157582</v>
      </c>
      <c r="U50">
        <f t="shared" si="10"/>
        <v>22128.035901157582</v>
      </c>
      <c r="V50">
        <f t="shared" si="11"/>
        <v>3221839.4314129087</v>
      </c>
    </row>
    <row r="51" spans="5:22" x14ac:dyDescent="0.15">
      <c r="E51" s="1">
        <v>43337</v>
      </c>
      <c r="F51">
        <f t="shared" si="3"/>
        <v>5919995307.6800003</v>
      </c>
      <c r="G51">
        <f t="shared" si="4"/>
        <v>16917746.463503733</v>
      </c>
      <c r="H51">
        <v>4000000</v>
      </c>
      <c r="I51">
        <v>0.1</v>
      </c>
      <c r="J51">
        <f t="shared" si="0"/>
        <v>96000000</v>
      </c>
      <c r="K51">
        <f t="shared" si="5"/>
        <v>11430.918833031079</v>
      </c>
      <c r="L51">
        <f t="shared" si="6"/>
        <v>114309.18833031079</v>
      </c>
      <c r="N51">
        <v>20000000006</v>
      </c>
      <c r="O51" s="2">
        <f t="shared" si="7"/>
        <v>0.29599976529520011</v>
      </c>
      <c r="P51" s="2">
        <f t="shared" si="8"/>
        <v>8.4588732292142043E-4</v>
      </c>
      <c r="Q51" s="2">
        <f t="shared" si="1"/>
        <v>2.85772970825777E-3</v>
      </c>
      <c r="R51">
        <v>250000</v>
      </c>
      <c r="S51">
        <f t="shared" si="2"/>
        <v>58800</v>
      </c>
      <c r="T51">
        <f t="shared" si="9"/>
        <v>2231.601408892599</v>
      </c>
      <c r="U51">
        <f t="shared" si="10"/>
        <v>22316.014088925989</v>
      </c>
      <c r="V51">
        <f t="shared" si="11"/>
        <v>3302767.4673140664</v>
      </c>
    </row>
    <row r="52" spans="5:22" x14ac:dyDescent="0.15">
      <c r="E52" s="1">
        <v>43338</v>
      </c>
      <c r="F52">
        <f t="shared" si="3"/>
        <v>6015995307.6800003</v>
      </c>
      <c r="G52">
        <f t="shared" si="4"/>
        <v>17032055.651834045</v>
      </c>
      <c r="H52">
        <v>4000000</v>
      </c>
      <c r="I52">
        <v>0.1</v>
      </c>
      <c r="J52">
        <f t="shared" si="0"/>
        <v>96000000</v>
      </c>
      <c r="K52">
        <f t="shared" si="5"/>
        <v>11324.513920475289</v>
      </c>
      <c r="L52">
        <f t="shared" si="6"/>
        <v>113245.13920475288</v>
      </c>
      <c r="N52">
        <v>20000000007</v>
      </c>
      <c r="O52" s="2">
        <f t="shared" si="7"/>
        <v>0.3007997652787201</v>
      </c>
      <c r="P52" s="2">
        <f t="shared" si="8"/>
        <v>8.5160278229364124E-4</v>
      </c>
      <c r="Q52" s="2">
        <f t="shared" si="1"/>
        <v>2.8311284801188219E-3</v>
      </c>
      <c r="R52">
        <v>250000</v>
      </c>
      <c r="S52">
        <f t="shared" si="2"/>
        <v>58800</v>
      </c>
      <c r="T52">
        <f t="shared" si="9"/>
        <v>2249.9242824096873</v>
      </c>
      <c r="U52">
        <f t="shared" si="10"/>
        <v>22499.242824096873</v>
      </c>
      <c r="V52">
        <f t="shared" si="11"/>
        <v>3383883.4814029923</v>
      </c>
    </row>
    <row r="53" spans="5:22" x14ac:dyDescent="0.15">
      <c r="E53" s="1">
        <v>43339</v>
      </c>
      <c r="F53">
        <f t="shared" si="3"/>
        <v>6111995307.6800003</v>
      </c>
      <c r="G53">
        <f t="shared" si="4"/>
        <v>17145300.791038796</v>
      </c>
      <c r="H53">
        <v>4000000</v>
      </c>
      <c r="I53">
        <v>0.1</v>
      </c>
      <c r="J53">
        <f t="shared" si="0"/>
        <v>96000000</v>
      </c>
      <c r="K53">
        <f t="shared" si="5"/>
        <v>11220.755205420361</v>
      </c>
      <c r="L53">
        <f t="shared" si="6"/>
        <v>112207.5520542036</v>
      </c>
      <c r="N53">
        <v>20000000008</v>
      </c>
      <c r="O53" s="2">
        <f t="shared" si="7"/>
        <v>0.30559976526176014</v>
      </c>
      <c r="P53" s="2">
        <f t="shared" si="8"/>
        <v>8.5726503920903376E-4</v>
      </c>
      <c r="Q53" s="2">
        <f t="shared" si="1"/>
        <v>2.8051888013550905E-3</v>
      </c>
      <c r="R53">
        <v>250000</v>
      </c>
      <c r="S53">
        <f t="shared" si="2"/>
        <v>58800</v>
      </c>
      <c r="T53">
        <f t="shared" si="9"/>
        <v>2267.7914820208907</v>
      </c>
      <c r="U53">
        <f t="shared" si="10"/>
        <v>22677.914820208905</v>
      </c>
      <c r="V53">
        <f t="shared" si="11"/>
        <v>3465182.724227089</v>
      </c>
    </row>
    <row r="54" spans="5:22" x14ac:dyDescent="0.15">
      <c r="E54" s="1">
        <v>43340</v>
      </c>
      <c r="F54">
        <f t="shared" si="3"/>
        <v>6207995307.6800003</v>
      </c>
      <c r="G54">
        <f t="shared" si="4"/>
        <v>17257508.343093</v>
      </c>
      <c r="H54">
        <v>4000000</v>
      </c>
      <c r="I54">
        <v>0.1</v>
      </c>
      <c r="J54">
        <f t="shared" si="0"/>
        <v>96000000</v>
      </c>
      <c r="K54">
        <f t="shared" si="5"/>
        <v>11119.536976288297</v>
      </c>
      <c r="L54">
        <f t="shared" si="6"/>
        <v>111195.36976288295</v>
      </c>
      <c r="N54">
        <v>20000000009</v>
      </c>
      <c r="O54" s="2">
        <f t="shared" si="7"/>
        <v>0.31039976524432011</v>
      </c>
      <c r="P54" s="2">
        <f t="shared" si="8"/>
        <v>8.6287541676635605E-4</v>
      </c>
      <c r="Q54" s="2">
        <f t="shared" si="1"/>
        <v>2.779884244072074E-3</v>
      </c>
      <c r="R54">
        <v>250000</v>
      </c>
      <c r="S54">
        <f t="shared" si="2"/>
        <v>58800</v>
      </c>
      <c r="T54">
        <f t="shared" si="9"/>
        <v>2285.2212112078582</v>
      </c>
      <c r="U54">
        <f t="shared" si="10"/>
        <v>22852.212112078581</v>
      </c>
      <c r="V54">
        <f t="shared" si="11"/>
        <v>3546660.6390472976</v>
      </c>
    </row>
    <row r="55" spans="5:22" x14ac:dyDescent="0.15">
      <c r="E55" s="1">
        <v>43341</v>
      </c>
      <c r="F55">
        <f t="shared" si="3"/>
        <v>6303995307.6800003</v>
      </c>
      <c r="G55">
        <f t="shared" si="4"/>
        <v>17368703.712855883</v>
      </c>
      <c r="H55">
        <v>4000000</v>
      </c>
      <c r="I55">
        <v>0.1</v>
      </c>
      <c r="J55">
        <f t="shared" si="0"/>
        <v>96000000</v>
      </c>
      <c r="K55">
        <f t="shared" si="5"/>
        <v>11020.759290030577</v>
      </c>
      <c r="L55">
        <f t="shared" si="6"/>
        <v>110207.59290030577</v>
      </c>
      <c r="N55">
        <v>20000000010</v>
      </c>
      <c r="O55" s="2">
        <f t="shared" si="7"/>
        <v>0.31519976522640014</v>
      </c>
      <c r="P55" s="2">
        <f t="shared" si="8"/>
        <v>8.6843518520857653E-4</v>
      </c>
      <c r="Q55" s="2">
        <f t="shared" si="1"/>
        <v>2.7551898225076444E-3</v>
      </c>
      <c r="R55">
        <v>250000</v>
      </c>
      <c r="S55">
        <f t="shared" si="2"/>
        <v>58800</v>
      </c>
      <c r="T55">
        <f t="shared" si="9"/>
        <v>2302.2306801143036</v>
      </c>
      <c r="U55">
        <f t="shared" si="10"/>
        <v>23022.306801143033</v>
      </c>
      <c r="V55">
        <f t="shared" si="11"/>
        <v>3628312.8511593761</v>
      </c>
    </row>
    <row r="56" spans="5:22" x14ac:dyDescent="0.15">
      <c r="E56" s="1">
        <v>43342</v>
      </c>
      <c r="F56">
        <f t="shared" si="3"/>
        <v>6399995307.6800003</v>
      </c>
      <c r="G56">
        <f t="shared" si="4"/>
        <v>17478911.305756189</v>
      </c>
      <c r="H56">
        <v>4000000</v>
      </c>
      <c r="I56">
        <v>0.1</v>
      </c>
      <c r="J56">
        <f t="shared" si="0"/>
        <v>96000000</v>
      </c>
      <c r="K56">
        <f t="shared" si="5"/>
        <v>10924.327575541489</v>
      </c>
      <c r="L56">
        <f t="shared" si="6"/>
        <v>109243.27575541488</v>
      </c>
      <c r="N56">
        <v>20000000011</v>
      </c>
      <c r="O56" s="2">
        <f t="shared" si="7"/>
        <v>0.31999976520800016</v>
      </c>
      <c r="P56" s="2">
        <f t="shared" si="8"/>
        <v>8.7394556480713942E-4</v>
      </c>
      <c r="Q56" s="2">
        <f t="shared" si="1"/>
        <v>2.7310818938853718E-3</v>
      </c>
      <c r="R56">
        <v>250000</v>
      </c>
      <c r="S56">
        <f t="shared" si="2"/>
        <v>58800</v>
      </c>
      <c r="T56">
        <f t="shared" si="9"/>
        <v>2318.8361738380363</v>
      </c>
      <c r="U56">
        <f t="shared" si="10"/>
        <v>23188.361738380361</v>
      </c>
      <c r="V56">
        <f t="shared" si="11"/>
        <v>3710135.1579605192</v>
      </c>
    </row>
    <row r="57" spans="5:22" x14ac:dyDescent="0.15">
      <c r="E57" s="1">
        <v>43343</v>
      </c>
      <c r="F57">
        <f t="shared" si="3"/>
        <v>6495995307.6800003</v>
      </c>
      <c r="G57">
        <f t="shared" si="4"/>
        <v>17588154.581511606</v>
      </c>
      <c r="H57">
        <v>4000000</v>
      </c>
      <c r="I57">
        <v>0.1</v>
      </c>
      <c r="J57">
        <f t="shared" si="0"/>
        <v>96000000</v>
      </c>
      <c r="K57">
        <f t="shared" si="5"/>
        <v>10830.152269794722</v>
      </c>
      <c r="L57">
        <f t="shared" si="6"/>
        <v>108301.52269794722</v>
      </c>
      <c r="N57">
        <v>20000000012</v>
      </c>
      <c r="O57" s="2">
        <f t="shared" si="7"/>
        <v>0.32479976518912018</v>
      </c>
      <c r="P57" s="2">
        <f t="shared" si="8"/>
        <v>8.7940772854793565E-4</v>
      </c>
      <c r="Q57" s="2">
        <f t="shared" si="1"/>
        <v>2.7075380674486805E-3</v>
      </c>
      <c r="R57">
        <v>250000</v>
      </c>
      <c r="S57">
        <f t="shared" si="2"/>
        <v>58800</v>
      </c>
      <c r="T57">
        <f t="shared" si="9"/>
        <v>2335.0531150880588</v>
      </c>
      <c r="U57">
        <f t="shared" si="10"/>
        <v>23350.531150880586</v>
      </c>
      <c r="V57">
        <f t="shared" si="11"/>
        <v>3792123.5196988997</v>
      </c>
    </row>
    <row r="58" spans="5:22" x14ac:dyDescent="0.15">
      <c r="E58" s="1">
        <v>43344</v>
      </c>
      <c r="F58">
        <f t="shared" si="3"/>
        <v>6591995307.6800003</v>
      </c>
      <c r="G58">
        <f t="shared" si="4"/>
        <v>17696456.104209553</v>
      </c>
      <c r="H58">
        <v>4000000</v>
      </c>
      <c r="I58">
        <v>0.1</v>
      </c>
      <c r="J58">
        <f t="shared" si="0"/>
        <v>96000000</v>
      </c>
      <c r="K58">
        <f t="shared" si="5"/>
        <v>10738.148483566005</v>
      </c>
      <c r="L58">
        <f t="shared" si="6"/>
        <v>107381.48483566004</v>
      </c>
      <c r="N58">
        <v>20000000013</v>
      </c>
      <c r="O58" s="2">
        <f t="shared" si="7"/>
        <v>0.32959976516976019</v>
      </c>
      <c r="P58" s="2">
        <f t="shared" si="8"/>
        <v>8.848228046353429E-4</v>
      </c>
      <c r="Q58" s="2">
        <f t="shared" si="1"/>
        <v>2.6845371208915011E-3</v>
      </c>
      <c r="R58">
        <v>250000</v>
      </c>
      <c r="S58">
        <f t="shared" si="2"/>
        <v>58800</v>
      </c>
      <c r="T58">
        <f t="shared" si="9"/>
        <v>2350.8961217469678</v>
      </c>
      <c r="U58">
        <f t="shared" si="10"/>
        <v>23508.961217469678</v>
      </c>
      <c r="V58">
        <f t="shared" si="11"/>
        <v>3874274.0508497804</v>
      </c>
    </row>
    <row r="59" spans="5:22" x14ac:dyDescent="0.15">
      <c r="E59" s="1">
        <v>43345</v>
      </c>
      <c r="F59">
        <f t="shared" si="3"/>
        <v>6687995307.6800003</v>
      </c>
      <c r="G59">
        <f t="shared" si="4"/>
        <v>17803837.589045212</v>
      </c>
      <c r="H59">
        <v>4000000</v>
      </c>
      <c r="I59">
        <v>0.1</v>
      </c>
      <c r="J59">
        <f t="shared" si="0"/>
        <v>96000000</v>
      </c>
      <c r="K59">
        <f t="shared" si="5"/>
        <v>10648.235693945895</v>
      </c>
      <c r="L59">
        <f t="shared" si="6"/>
        <v>106482.35693945894</v>
      </c>
      <c r="N59">
        <v>20000000014</v>
      </c>
      <c r="O59" s="2">
        <f t="shared" si="7"/>
        <v>0.3343997651499202</v>
      </c>
      <c r="P59" s="2">
        <f t="shared" si="8"/>
        <v>8.9019187882912625E-4</v>
      </c>
      <c r="Q59" s="2">
        <f t="shared" si="1"/>
        <v>2.6620589234864741E-3</v>
      </c>
      <c r="R59">
        <v>250000</v>
      </c>
      <c r="S59">
        <f t="shared" si="2"/>
        <v>58800</v>
      </c>
      <c r="T59">
        <f t="shared" si="9"/>
        <v>2366.3790598200944</v>
      </c>
      <c r="U59">
        <f t="shared" si="10"/>
        <v>23663.790598200943</v>
      </c>
      <c r="V59">
        <f t="shared" si="11"/>
        <v>3956583.01206725</v>
      </c>
    </row>
    <row r="60" spans="5:22" x14ac:dyDescent="0.15">
      <c r="E60" s="1">
        <v>43346</v>
      </c>
      <c r="F60">
        <f t="shared" si="3"/>
        <v>6783995307.6800003</v>
      </c>
      <c r="G60">
        <f t="shared" si="4"/>
        <v>17910319.945984669</v>
      </c>
      <c r="H60">
        <v>4000000</v>
      </c>
      <c r="I60">
        <v>0.1</v>
      </c>
      <c r="J60">
        <f t="shared" si="0"/>
        <v>96000000</v>
      </c>
      <c r="K60">
        <f t="shared" si="5"/>
        <v>10560.337461147014</v>
      </c>
      <c r="L60">
        <f t="shared" si="6"/>
        <v>105603.37461147014</v>
      </c>
      <c r="N60">
        <v>20000000015</v>
      </c>
      <c r="O60" s="2">
        <f t="shared" si="7"/>
        <v>0.33919976512960021</v>
      </c>
      <c r="P60" s="2">
        <f t="shared" si="8"/>
        <v>8.9551599662759647E-4</v>
      </c>
      <c r="Q60" s="2">
        <f t="shared" si="1"/>
        <v>2.6400843652867535E-3</v>
      </c>
      <c r="R60">
        <v>250000</v>
      </c>
      <c r="S60">
        <f t="shared" si="2"/>
        <v>58800</v>
      </c>
      <c r="T60">
        <f t="shared" si="9"/>
        <v>2381.5150922011644</v>
      </c>
      <c r="U60">
        <f t="shared" si="10"/>
        <v>23815.150922011642</v>
      </c>
      <c r="V60">
        <f t="shared" si="11"/>
        <v>4039046.8026654511</v>
      </c>
    </row>
    <row r="61" spans="5:22" x14ac:dyDescent="0.15">
      <c r="E61" s="1">
        <v>43347</v>
      </c>
      <c r="F61">
        <f t="shared" si="3"/>
        <v>6879995307.6800003</v>
      </c>
      <c r="G61">
        <f t="shared" si="4"/>
        <v>18015923.32059614</v>
      </c>
      <c r="H61">
        <v>4000000</v>
      </c>
      <c r="I61">
        <v>0.1</v>
      </c>
      <c r="J61">
        <f t="shared" si="0"/>
        <v>96000000</v>
      </c>
      <c r="K61">
        <f t="shared" si="5"/>
        <v>10474.381167373953</v>
      </c>
      <c r="L61">
        <f t="shared" si="6"/>
        <v>104743.81167373952</v>
      </c>
      <c r="N61">
        <v>20000000016</v>
      </c>
      <c r="O61" s="2">
        <f t="shared" si="7"/>
        <v>0.3439997651088002</v>
      </c>
      <c r="P61" s="2">
        <f t="shared" si="8"/>
        <v>9.0079616530917004E-4</v>
      </c>
      <c r="Q61" s="2">
        <f t="shared" si="1"/>
        <v>2.6185952918434882E-3</v>
      </c>
      <c r="R61">
        <v>250000</v>
      </c>
      <c r="S61">
        <f t="shared" si="2"/>
        <v>58800</v>
      </c>
      <c r="T61">
        <f t="shared" si="9"/>
        <v>2396.3167236387703</v>
      </c>
      <c r="U61">
        <f t="shared" si="10"/>
        <v>23963.167236387701</v>
      </c>
      <c r="V61">
        <f t="shared" si="11"/>
        <v>4121661.9535874627</v>
      </c>
    </row>
    <row r="62" spans="5:22" x14ac:dyDescent="0.15">
      <c r="E62" s="1">
        <v>43348</v>
      </c>
      <c r="F62">
        <f t="shared" si="3"/>
        <v>6975995307.6800003</v>
      </c>
      <c r="G62">
        <f t="shared" si="4"/>
        <v>18120667.132269878</v>
      </c>
      <c r="H62">
        <v>4000000</v>
      </c>
      <c r="I62">
        <v>0.1</v>
      </c>
      <c r="J62">
        <f t="shared" si="0"/>
        <v>96000000</v>
      </c>
      <c r="K62">
        <f t="shared" si="5"/>
        <v>10390.297775757106</v>
      </c>
      <c r="L62">
        <f t="shared" si="6"/>
        <v>103902.97775757106</v>
      </c>
      <c r="N62">
        <v>20000000017</v>
      </c>
      <c r="O62" s="2">
        <f t="shared" si="7"/>
        <v>0.3487997650875202</v>
      </c>
      <c r="P62" s="2">
        <f t="shared" si="8"/>
        <v>9.0603335584336551E-4</v>
      </c>
      <c r="Q62" s="2">
        <f t="shared" si="1"/>
        <v>2.5975744439392765E-3</v>
      </c>
      <c r="R62">
        <v>250000</v>
      </c>
      <c r="S62">
        <f t="shared" si="2"/>
        <v>58800</v>
      </c>
      <c r="T62">
        <f t="shared" si="9"/>
        <v>2410.7958422478423</v>
      </c>
      <c r="U62">
        <f t="shared" si="10"/>
        <v>24107.958422478423</v>
      </c>
      <c r="V62">
        <f t="shared" si="11"/>
        <v>4204425.1208238509</v>
      </c>
    </row>
    <row r="63" spans="5:22" x14ac:dyDescent="0.15">
      <c r="E63" s="1">
        <v>43349</v>
      </c>
      <c r="F63">
        <f t="shared" si="3"/>
        <v>7071995307.6800003</v>
      </c>
      <c r="G63">
        <f t="shared" si="4"/>
        <v>18224570.110027447</v>
      </c>
      <c r="H63">
        <v>4000000</v>
      </c>
      <c r="I63">
        <v>0.1</v>
      </c>
      <c r="J63">
        <f t="shared" si="0"/>
        <v>96000000</v>
      </c>
      <c r="K63">
        <f t="shared" si="5"/>
        <v>10308.021607557373</v>
      </c>
      <c r="L63">
        <f t="shared" si="6"/>
        <v>103080.21607557373</v>
      </c>
      <c r="N63">
        <v>20000000018</v>
      </c>
      <c r="O63" s="2">
        <f t="shared" si="7"/>
        <v>0.35359976506576024</v>
      </c>
      <c r="P63" s="2">
        <f t="shared" si="8"/>
        <v>9.1122850468126676E-4</v>
      </c>
      <c r="Q63" s="2">
        <f t="shared" si="1"/>
        <v>2.5770054018893428E-3</v>
      </c>
      <c r="R63">
        <v>250000</v>
      </c>
      <c r="S63">
        <f t="shared" si="2"/>
        <v>58800</v>
      </c>
      <c r="T63">
        <f t="shared" si="9"/>
        <v>2424.9637578748948</v>
      </c>
      <c r="U63">
        <f t="shared" si="10"/>
        <v>24249.637578748945</v>
      </c>
      <c r="V63">
        <f t="shared" si="11"/>
        <v>4287333.0792463291</v>
      </c>
    </row>
    <row r="64" spans="5:22" x14ac:dyDescent="0.15">
      <c r="E64" s="1">
        <v>43350</v>
      </c>
      <c r="F64">
        <f t="shared" si="3"/>
        <v>7167995307.6800003</v>
      </c>
      <c r="G64">
        <f t="shared" si="4"/>
        <v>18327650.32610302</v>
      </c>
      <c r="H64">
        <v>4000000</v>
      </c>
      <c r="I64">
        <v>0.1</v>
      </c>
      <c r="J64">
        <f t="shared" si="0"/>
        <v>96000000</v>
      </c>
      <c r="K64">
        <f t="shared" si="5"/>
        <v>10227.490136030774</v>
      </c>
      <c r="L64">
        <f t="shared" si="6"/>
        <v>102274.90136030773</v>
      </c>
      <c r="N64">
        <v>20000000019</v>
      </c>
      <c r="O64" s="2">
        <f t="shared" si="7"/>
        <v>0.35839976504352022</v>
      </c>
      <c r="P64" s="2">
        <f t="shared" si="8"/>
        <v>9.1638251543458768E-4</v>
      </c>
      <c r="Q64" s="2">
        <f t="shared" si="1"/>
        <v>2.5568725340076935E-3</v>
      </c>
      <c r="R64">
        <v>250000</v>
      </c>
      <c r="S64">
        <f t="shared" si="2"/>
        <v>58800</v>
      </c>
      <c r="T64">
        <f t="shared" si="9"/>
        <v>2438.8312375944342</v>
      </c>
      <c r="U64">
        <f t="shared" si="10"/>
        <v>24388.312375944341</v>
      </c>
      <c r="V64">
        <f t="shared" si="11"/>
        <v>4370382.7168250782</v>
      </c>
    </row>
    <row r="65" spans="5:22" x14ac:dyDescent="0.15">
      <c r="E65" s="1">
        <v>43351</v>
      </c>
      <c r="F65">
        <f t="shared" si="3"/>
        <v>7263995307.6800003</v>
      </c>
      <c r="G65">
        <f t="shared" si="4"/>
        <v>18429925.227463327</v>
      </c>
      <c r="H65">
        <v>4000000</v>
      </c>
      <c r="I65">
        <v>0.1</v>
      </c>
      <c r="J65">
        <f t="shared" si="0"/>
        <v>96000000</v>
      </c>
      <c r="K65">
        <f t="shared" si="5"/>
        <v>10148.64379550352</v>
      </c>
      <c r="L65">
        <f t="shared" si="6"/>
        <v>101486.43795503519</v>
      </c>
      <c r="N65">
        <v>20000000020</v>
      </c>
      <c r="O65" s="2">
        <f t="shared" si="7"/>
        <v>0.36319976502080026</v>
      </c>
      <c r="P65" s="2">
        <f t="shared" si="8"/>
        <v>9.2149626045167016E-4</v>
      </c>
      <c r="Q65" s="2">
        <f t="shared" si="1"/>
        <v>2.5371609488758799E-3</v>
      </c>
      <c r="R65">
        <v>250000</v>
      </c>
      <c r="S65">
        <f t="shared" si="2"/>
        <v>58800</v>
      </c>
      <c r="T65">
        <f t="shared" si="9"/>
        <v>2452.4085385861404</v>
      </c>
      <c r="U65">
        <f t="shared" si="10"/>
        <v>24524.085385861403</v>
      </c>
      <c r="V65">
        <f t="shared" si="11"/>
        <v>4453571.0292010223</v>
      </c>
    </row>
    <row r="66" spans="5:22" x14ac:dyDescent="0.15">
      <c r="E66" s="1">
        <v>43352</v>
      </c>
      <c r="F66">
        <f t="shared" si="3"/>
        <v>7359995307.6800003</v>
      </c>
      <c r="G66">
        <f t="shared" si="4"/>
        <v>18531411.665418364</v>
      </c>
      <c r="H66">
        <v>4000000</v>
      </c>
      <c r="I66">
        <v>0.1</v>
      </c>
      <c r="J66">
        <f t="shared" si="0"/>
        <v>96000000</v>
      </c>
      <c r="K66">
        <f t="shared" si="5"/>
        <v>10071.425804351384</v>
      </c>
      <c r="L66">
        <f t="shared" si="6"/>
        <v>100714.25804351384</v>
      </c>
      <c r="N66">
        <v>20000000021</v>
      </c>
      <c r="O66" s="2">
        <f t="shared" si="7"/>
        <v>0.36799976499760029</v>
      </c>
      <c r="P66" s="2">
        <f t="shared" si="8"/>
        <v>9.2657058229801909E-4</v>
      </c>
      <c r="Q66" s="2">
        <f t="shared" si="1"/>
        <v>2.5178564510878461E-3</v>
      </c>
      <c r="R66">
        <v>250000</v>
      </c>
      <c r="S66">
        <f t="shared" si="2"/>
        <v>58800</v>
      </c>
      <c r="T66">
        <f t="shared" si="9"/>
        <v>2465.7054386177283</v>
      </c>
      <c r="U66">
        <f t="shared" si="10"/>
        <v>24657.054386177282</v>
      </c>
      <c r="V66">
        <f t="shared" si="11"/>
        <v>4536895.1145868842</v>
      </c>
    </row>
    <row r="67" spans="5:22" x14ac:dyDescent="0.15">
      <c r="E67" s="1">
        <v>43353</v>
      </c>
      <c r="F67">
        <f t="shared" si="3"/>
        <v>7455995307.6800003</v>
      </c>
      <c r="G67">
        <f t="shared" si="4"/>
        <v>18632125.923461877</v>
      </c>
      <c r="H67">
        <v>4000000</v>
      </c>
      <c r="I67">
        <v>0.1</v>
      </c>
      <c r="J67">
        <f t="shared" si="0"/>
        <v>96000000</v>
      </c>
      <c r="K67">
        <f t="shared" si="5"/>
        <v>9995.7820007048413</v>
      </c>
      <c r="L67">
        <f t="shared" si="6"/>
        <v>99957.820007048402</v>
      </c>
      <c r="N67">
        <v>20000000022</v>
      </c>
      <c r="O67" s="2">
        <f t="shared" si="7"/>
        <v>0.37279976497392026</v>
      </c>
      <c r="P67" s="2">
        <f t="shared" si="8"/>
        <v>9.3160629514832686E-4</v>
      </c>
      <c r="Q67" s="2">
        <f t="shared" si="1"/>
        <v>2.4989455001762106E-3</v>
      </c>
      <c r="R67">
        <v>250000</v>
      </c>
      <c r="S67">
        <f t="shared" si="2"/>
        <v>58800</v>
      </c>
      <c r="T67">
        <f t="shared" si="9"/>
        <v>2478.7312643364448</v>
      </c>
      <c r="U67">
        <f t="shared" si="10"/>
        <v>24787.312643364447</v>
      </c>
      <c r="V67">
        <f t="shared" si="11"/>
        <v>4620352.1689730613</v>
      </c>
    </row>
    <row r="68" spans="5:22" x14ac:dyDescent="0.15">
      <c r="E68" s="1">
        <v>43354</v>
      </c>
      <c r="F68">
        <f t="shared" si="3"/>
        <v>7551995307.6800003</v>
      </c>
      <c r="G68">
        <f t="shared" si="4"/>
        <v>18732083.743468925</v>
      </c>
      <c r="H68">
        <v>4000000</v>
      </c>
      <c r="I68">
        <v>0.1</v>
      </c>
      <c r="J68">
        <f t="shared" si="0"/>
        <v>96000000</v>
      </c>
      <c r="K68">
        <f t="shared" si="5"/>
        <v>9921.6606898149621</v>
      </c>
      <c r="L68">
        <f t="shared" si="6"/>
        <v>99216.606898149621</v>
      </c>
      <c r="N68">
        <v>20000000023</v>
      </c>
      <c r="O68" s="2">
        <f t="shared" si="7"/>
        <v>0.37759976494976027</v>
      </c>
      <c r="P68" s="2">
        <f t="shared" si="8"/>
        <v>9.366041860963515E-4</v>
      </c>
      <c r="Q68" s="2">
        <f t="shared" si="1"/>
        <v>2.4804151724537402E-3</v>
      </c>
      <c r="R68">
        <v>250000</v>
      </c>
      <c r="S68">
        <f t="shared" si="2"/>
        <v>58800</v>
      </c>
      <c r="T68">
        <f t="shared" si="9"/>
        <v>2491.4949175525862</v>
      </c>
      <c r="U68">
        <f t="shared" si="10"/>
        <v>24914.94917552586</v>
      </c>
      <c r="V68">
        <f t="shared" si="11"/>
        <v>4703939.4816164253</v>
      </c>
    </row>
    <row r="69" spans="5:22" x14ac:dyDescent="0.15">
      <c r="E69" s="1">
        <v>43355</v>
      </c>
      <c r="F69">
        <f t="shared" si="3"/>
        <v>7647995307.6800003</v>
      </c>
      <c r="G69">
        <f t="shared" si="4"/>
        <v>18831300.350367077</v>
      </c>
      <c r="H69">
        <v>4000000</v>
      </c>
      <c r="I69">
        <v>0.1</v>
      </c>
      <c r="J69">
        <f t="shared" si="0"/>
        <v>96000000</v>
      </c>
      <c r="K69">
        <f t="shared" si="5"/>
        <v>9849.0125021164549</v>
      </c>
      <c r="L69">
        <f t="shared" si="6"/>
        <v>98490.125021164538</v>
      </c>
      <c r="N69">
        <v>20000000024</v>
      </c>
      <c r="O69" s="2">
        <f t="shared" si="7"/>
        <v>0.38239976492512029</v>
      </c>
      <c r="P69" s="2">
        <f t="shared" si="8"/>
        <v>9.4156501638847586E-4</v>
      </c>
      <c r="Q69" s="2">
        <f t="shared" si="1"/>
        <v>2.4622531255291138E-3</v>
      </c>
      <c r="R69">
        <v>250000</v>
      </c>
      <c r="S69">
        <f t="shared" si="2"/>
        <v>58800</v>
      </c>
      <c r="T69">
        <f t="shared" si="9"/>
        <v>2504.0048996809719</v>
      </c>
      <c r="U69">
        <f t="shared" si="10"/>
        <v>25040.048996809717</v>
      </c>
      <c r="V69">
        <f t="shared" si="11"/>
        <v>4787654.4307919508</v>
      </c>
    </row>
    <row r="70" spans="5:22" x14ac:dyDescent="0.15">
      <c r="E70" s="1">
        <v>43356</v>
      </c>
      <c r="F70">
        <f t="shared" si="3"/>
        <v>7743995307.6800003</v>
      </c>
      <c r="G70">
        <f t="shared" si="4"/>
        <v>18929790.47538824</v>
      </c>
      <c r="H70">
        <v>4000000</v>
      </c>
      <c r="I70">
        <v>0.1</v>
      </c>
      <c r="J70">
        <f t="shared" si="0"/>
        <v>96000000</v>
      </c>
      <c r="K70">
        <f t="shared" si="5"/>
        <v>9777.7902611148947</v>
      </c>
      <c r="L70">
        <f t="shared" si="6"/>
        <v>97777.902611148937</v>
      </c>
      <c r="N70">
        <v>20000000025</v>
      </c>
      <c r="O70" s="2">
        <f t="shared" si="7"/>
        <v>0.3871997649000003</v>
      </c>
      <c r="P70" s="2">
        <f t="shared" si="8"/>
        <v>9.4648952258630009E-4</v>
      </c>
      <c r="Q70" s="2">
        <f t="shared" si="1"/>
        <v>2.4444475652787242E-3</v>
      </c>
      <c r="R70">
        <v>250000</v>
      </c>
      <c r="S70">
        <f t="shared" si="2"/>
        <v>58800</v>
      </c>
      <c r="T70">
        <f t="shared" si="9"/>
        <v>2516.2693344906979</v>
      </c>
      <c r="U70">
        <f t="shared" si="10"/>
        <v>25162.693344906977</v>
      </c>
      <c r="V70">
        <f t="shared" si="11"/>
        <v>4871494.4797887607</v>
      </c>
    </row>
    <row r="71" spans="5:22" x14ac:dyDescent="0.15">
      <c r="E71" s="1">
        <v>43357</v>
      </c>
      <c r="F71">
        <f t="shared" si="3"/>
        <v>7839995307.6800003</v>
      </c>
      <c r="G71">
        <f t="shared" si="4"/>
        <v>19027568.377999388</v>
      </c>
      <c r="H71">
        <v>4000000</v>
      </c>
      <c r="I71">
        <v>0.1</v>
      </c>
      <c r="J71">
        <f t="shared" si="0"/>
        <v>96000000</v>
      </c>
      <c r="K71">
        <f t="shared" si="5"/>
        <v>9707.94886030614</v>
      </c>
      <c r="L71">
        <f t="shared" si="6"/>
        <v>97079.4886030614</v>
      </c>
      <c r="N71">
        <v>20000000026</v>
      </c>
      <c r="O71" s="2">
        <f t="shared" si="7"/>
        <v>0.3919997648744003</v>
      </c>
      <c r="P71" s="2">
        <f t="shared" si="8"/>
        <v>9.5137841766317749E-4</v>
      </c>
      <c r="Q71" s="2">
        <f t="shared" si="1"/>
        <v>2.4269872150765354E-3</v>
      </c>
      <c r="R71">
        <v>250000</v>
      </c>
      <c r="S71">
        <f t="shared" si="2"/>
        <v>58800</v>
      </c>
      <c r="T71">
        <f t="shared" si="9"/>
        <v>2528.2959892995545</v>
      </c>
      <c r="U71">
        <f t="shared" si="10"/>
        <v>25282.959892995543</v>
      </c>
      <c r="V71">
        <f t="shared" si="11"/>
        <v>4955457.1731336676</v>
      </c>
    </row>
    <row r="72" spans="5:22" x14ac:dyDescent="0.15">
      <c r="E72" s="1">
        <v>43358</v>
      </c>
      <c r="F72">
        <f t="shared" si="3"/>
        <v>7935995307.6800003</v>
      </c>
      <c r="G72">
        <f t="shared" si="4"/>
        <v>19124647.866602451</v>
      </c>
      <c r="H72">
        <v>4000000</v>
      </c>
      <c r="I72">
        <v>0.1</v>
      </c>
      <c r="J72">
        <f t="shared" ref="J72:J135" si="12">H72*2.4/I72</f>
        <v>96000000</v>
      </c>
      <c r="K72">
        <f t="shared" si="5"/>
        <v>9639.4451484086512</v>
      </c>
      <c r="L72">
        <f t="shared" si="6"/>
        <v>96394.451484086501</v>
      </c>
      <c r="N72">
        <v>20000000027</v>
      </c>
      <c r="O72" s="2">
        <f t="shared" si="7"/>
        <v>0.39679976484832036</v>
      </c>
      <c r="P72" s="2">
        <f t="shared" si="8"/>
        <v>9.5623239203920882E-4</v>
      </c>
      <c r="Q72" s="2">
        <f t="shared" ref="Q72:Q135" si="13">G72/F72</f>
        <v>2.4098612871021629E-3</v>
      </c>
      <c r="R72">
        <v>250000</v>
      </c>
      <c r="S72">
        <f t="shared" ref="S72:S135" si="14">J72*49%/200000000*R72</f>
        <v>58800</v>
      </c>
      <c r="T72">
        <f t="shared" si="9"/>
        <v>2540.0922947369618</v>
      </c>
      <c r="U72">
        <f t="shared" si="10"/>
        <v>25400.922947369618</v>
      </c>
      <c r="V72">
        <f t="shared" si="11"/>
        <v>5039540.1330266632</v>
      </c>
    </row>
    <row r="73" spans="5:22" x14ac:dyDescent="0.15">
      <c r="E73" s="1">
        <v>43359</v>
      </c>
      <c r="F73">
        <f t="shared" ref="F73:F136" si="15">F72+J72</f>
        <v>8031995307.6800003</v>
      </c>
      <c r="G73">
        <f t="shared" ref="G73:G136" si="16">G72+L72</f>
        <v>19221042.318086538</v>
      </c>
      <c r="H73">
        <v>4000000</v>
      </c>
      <c r="I73">
        <v>0.1</v>
      </c>
      <c r="J73">
        <f t="shared" si="12"/>
        <v>96000000</v>
      </c>
      <c r="K73">
        <f t="shared" ref="K73:K136" si="17">H73*G73/F73</f>
        <v>9572.2378222546231</v>
      </c>
      <c r="L73">
        <f t="shared" ref="L73:L136" si="18">K73/I73</f>
        <v>95722.37822254622</v>
      </c>
      <c r="N73">
        <v>20000000028</v>
      </c>
      <c r="O73" s="2">
        <f t="shared" ref="O73:O136" si="19">F73/N73</f>
        <v>0.40159976482176035</v>
      </c>
      <c r="P73" s="2">
        <f t="shared" ref="P73:P136" si="20">G73/N73</f>
        <v>9.6105211455885394E-4</v>
      </c>
      <c r="Q73" s="2">
        <f t="shared" si="13"/>
        <v>2.3930594555636557E-3</v>
      </c>
      <c r="R73">
        <v>250000</v>
      </c>
      <c r="S73">
        <f t="shared" si="14"/>
        <v>58800</v>
      </c>
      <c r="T73">
        <f t="shared" ref="T73:T136" si="21">V73/F73*H73</f>
        <v>2551.6653631880663</v>
      </c>
      <c r="U73">
        <f t="shared" ref="U73:U136" si="22">T73/I73</f>
        <v>25516.653631880661</v>
      </c>
      <c r="V73">
        <f t="shared" ref="V73:V136" si="23">V72+U72+S73</f>
        <v>5123741.0559740327</v>
      </c>
    </row>
    <row r="74" spans="5:22" x14ac:dyDescent="0.15">
      <c r="E74" s="1">
        <v>43360</v>
      </c>
      <c r="F74">
        <f t="shared" si="15"/>
        <v>8127995307.6800003</v>
      </c>
      <c r="G74">
        <f t="shared" si="16"/>
        <v>19316764.696309086</v>
      </c>
      <c r="H74">
        <v>4000000</v>
      </c>
      <c r="I74">
        <v>0.1</v>
      </c>
      <c r="J74">
        <f t="shared" si="12"/>
        <v>96000000</v>
      </c>
      <c r="K74">
        <f t="shared" si="17"/>
        <v>9506.2873267444011</v>
      </c>
      <c r="L74">
        <f t="shared" si="18"/>
        <v>95062.873267444011</v>
      </c>
      <c r="N74">
        <v>20000000029</v>
      </c>
      <c r="O74" s="2">
        <f t="shared" si="19"/>
        <v>0.40639976479472034</v>
      </c>
      <c r="P74" s="2">
        <f t="shared" si="20"/>
        <v>9.6583823341498884E-4</v>
      </c>
      <c r="Q74" s="2">
        <f t="shared" si="13"/>
        <v>2.3765718316861003E-3</v>
      </c>
      <c r="R74">
        <v>250000</v>
      </c>
      <c r="S74">
        <f t="shared" si="14"/>
        <v>58800</v>
      </c>
      <c r="T74">
        <f t="shared" si="21"/>
        <v>2563.0220060215393</v>
      </c>
      <c r="U74">
        <f t="shared" si="22"/>
        <v>25630.22006021539</v>
      </c>
      <c r="V74">
        <f t="shared" si="23"/>
        <v>5208057.7096059136</v>
      </c>
    </row>
    <row r="75" spans="5:22" x14ac:dyDescent="0.15">
      <c r="E75" s="1">
        <v>43361</v>
      </c>
      <c r="F75">
        <f t="shared" si="15"/>
        <v>8223995307.6800003</v>
      </c>
      <c r="G75">
        <f t="shared" si="16"/>
        <v>19411827.569576532</v>
      </c>
      <c r="H75">
        <v>4000000</v>
      </c>
      <c r="I75">
        <v>0.1</v>
      </c>
      <c r="J75">
        <f t="shared" si="12"/>
        <v>96000000</v>
      </c>
      <c r="K75">
        <f t="shared" si="17"/>
        <v>9441.5557613213823</v>
      </c>
      <c r="L75">
        <f t="shared" si="18"/>
        <v>94415.557613213823</v>
      </c>
      <c r="N75">
        <v>20000000030</v>
      </c>
      <c r="O75" s="2">
        <f t="shared" si="19"/>
        <v>0.41119976476720038</v>
      </c>
      <c r="P75" s="2">
        <f t="shared" si="20"/>
        <v>9.7059137702293948E-4</v>
      </c>
      <c r="Q75" s="2">
        <f t="shared" si="13"/>
        <v>2.3603889403303459E-3</v>
      </c>
      <c r="R75">
        <v>250000</v>
      </c>
      <c r="S75">
        <f t="shared" si="14"/>
        <v>58800</v>
      </c>
      <c r="T75">
        <f t="shared" si="21"/>
        <v>2574.1687496945551</v>
      </c>
      <c r="U75">
        <f t="shared" si="22"/>
        <v>25741.687496945549</v>
      </c>
      <c r="V75">
        <f t="shared" si="23"/>
        <v>5292487.9296661289</v>
      </c>
    </row>
    <row r="76" spans="5:22" x14ac:dyDescent="0.15">
      <c r="E76" s="1">
        <v>43362</v>
      </c>
      <c r="F76">
        <f t="shared" si="15"/>
        <v>8319995307.6800003</v>
      </c>
      <c r="G76">
        <f t="shared" si="16"/>
        <v>19506243.127189744</v>
      </c>
      <c r="H76">
        <v>4000000</v>
      </c>
      <c r="I76">
        <v>0.1</v>
      </c>
      <c r="J76">
        <f t="shared" si="12"/>
        <v>96000000</v>
      </c>
      <c r="K76">
        <f t="shared" si="17"/>
        <v>9378.0067924720934</v>
      </c>
      <c r="L76">
        <f t="shared" si="18"/>
        <v>93780.067924720934</v>
      </c>
      <c r="N76">
        <v>20000000031</v>
      </c>
      <c r="O76" s="2">
        <f t="shared" si="19"/>
        <v>0.41599976473920036</v>
      </c>
      <c r="P76" s="2">
        <f t="shared" si="20"/>
        <v>9.7531215484775342E-4</v>
      </c>
      <c r="Q76" s="2">
        <f t="shared" si="13"/>
        <v>2.3445016981180232E-3</v>
      </c>
      <c r="R76">
        <v>250000</v>
      </c>
      <c r="S76">
        <f t="shared" si="14"/>
        <v>58800</v>
      </c>
      <c r="T76">
        <f t="shared" si="21"/>
        <v>2585.1118508202326</v>
      </c>
      <c r="U76">
        <f t="shared" si="22"/>
        <v>25851.118508202326</v>
      </c>
      <c r="V76">
        <f t="shared" si="23"/>
        <v>5377029.6171630742</v>
      </c>
    </row>
    <row r="77" spans="5:22" x14ac:dyDescent="0.15">
      <c r="E77" s="1">
        <v>43363</v>
      </c>
      <c r="F77">
        <f t="shared" si="15"/>
        <v>8415995307.6800003</v>
      </c>
      <c r="G77">
        <f t="shared" si="16"/>
        <v>19600023.195114464</v>
      </c>
      <c r="H77">
        <v>4000000</v>
      </c>
      <c r="I77">
        <v>0.1</v>
      </c>
      <c r="J77">
        <f t="shared" si="12"/>
        <v>96000000</v>
      </c>
      <c r="K77">
        <f t="shared" si="17"/>
        <v>9315.6055717989766</v>
      </c>
      <c r="L77">
        <f t="shared" si="18"/>
        <v>93156.055717989759</v>
      </c>
      <c r="N77">
        <v>20000000032</v>
      </c>
      <c r="O77" s="2">
        <f t="shared" si="19"/>
        <v>0.42079976471072039</v>
      </c>
      <c r="P77" s="2">
        <f t="shared" si="20"/>
        <v>9.8000115818772126E-4</v>
      </c>
      <c r="Q77" s="2">
        <f t="shared" si="13"/>
        <v>2.3289013929497443E-3</v>
      </c>
      <c r="R77">
        <v>250000</v>
      </c>
      <c r="S77">
        <f t="shared" si="14"/>
        <v>58800</v>
      </c>
      <c r="T77">
        <f t="shared" si="21"/>
        <v>2595.8573102754608</v>
      </c>
      <c r="U77">
        <f t="shared" si="22"/>
        <v>25958.573102754606</v>
      </c>
      <c r="V77">
        <f t="shared" si="23"/>
        <v>5461680.7356712762</v>
      </c>
    </row>
    <row r="78" spans="5:22" x14ac:dyDescent="0.15">
      <c r="E78" s="1">
        <v>43364</v>
      </c>
      <c r="F78">
        <f t="shared" si="15"/>
        <v>8511995307.6800003</v>
      </c>
      <c r="G78">
        <f t="shared" si="16"/>
        <v>19693179.250832453</v>
      </c>
      <c r="H78">
        <v>4000000</v>
      </c>
      <c r="I78">
        <v>0.1</v>
      </c>
      <c r="J78">
        <f t="shared" si="12"/>
        <v>96000000</v>
      </c>
      <c r="K78">
        <f t="shared" si="17"/>
        <v>9254.3186592521542</v>
      </c>
      <c r="L78">
        <f t="shared" si="18"/>
        <v>92543.186592521539</v>
      </c>
      <c r="N78">
        <v>20000000033</v>
      </c>
      <c r="O78" s="2">
        <f t="shared" si="19"/>
        <v>0.42559976468176042</v>
      </c>
      <c r="P78" s="2">
        <f t="shared" si="20"/>
        <v>9.8465896091693545E-4</v>
      </c>
      <c r="Q78" s="2">
        <f t="shared" si="13"/>
        <v>2.3135796648130389E-3</v>
      </c>
      <c r="R78">
        <v>250000</v>
      </c>
      <c r="S78">
        <f t="shared" si="14"/>
        <v>58800</v>
      </c>
      <c r="T78">
        <f t="shared" si="21"/>
        <v>2606.4108864203536</v>
      </c>
      <c r="U78">
        <f t="shared" si="22"/>
        <v>26064.108864203536</v>
      </c>
      <c r="V78">
        <f t="shared" si="23"/>
        <v>5546439.3087740308</v>
      </c>
    </row>
    <row r="79" spans="5:22" x14ac:dyDescent="0.15">
      <c r="E79" s="1">
        <v>43365</v>
      </c>
      <c r="F79">
        <f t="shared" si="15"/>
        <v>8607995307.6800003</v>
      </c>
      <c r="G79">
        <f t="shared" si="16"/>
        <v>19785722.437424976</v>
      </c>
      <c r="H79">
        <v>4000000</v>
      </c>
      <c r="I79">
        <v>0.1</v>
      </c>
      <c r="J79">
        <f t="shared" si="12"/>
        <v>96000000</v>
      </c>
      <c r="K79">
        <f t="shared" si="17"/>
        <v>9194.1139511413421</v>
      </c>
      <c r="L79">
        <f t="shared" si="18"/>
        <v>91941.139511413421</v>
      </c>
      <c r="N79">
        <v>20000000034</v>
      </c>
      <c r="O79" s="2">
        <f t="shared" si="19"/>
        <v>0.43039976465232044</v>
      </c>
      <c r="P79" s="2">
        <f t="shared" si="20"/>
        <v>9.8928612018946236E-4</v>
      </c>
      <c r="Q79" s="2">
        <f t="shared" si="13"/>
        <v>2.2985284877853358E-3</v>
      </c>
      <c r="R79">
        <v>250000</v>
      </c>
      <c r="S79">
        <f t="shared" si="14"/>
        <v>58800</v>
      </c>
      <c r="T79">
        <f t="shared" si="21"/>
        <v>2616.778107494561</v>
      </c>
      <c r="U79">
        <f t="shared" si="22"/>
        <v>26167.781074945608</v>
      </c>
      <c r="V79">
        <f t="shared" si="23"/>
        <v>5631303.4176382339</v>
      </c>
    </row>
    <row r="80" spans="5:22" x14ac:dyDescent="0.15">
      <c r="E80" s="1">
        <v>43366</v>
      </c>
      <c r="F80">
        <f t="shared" si="15"/>
        <v>8703995307.6800003</v>
      </c>
      <c r="G80">
        <f t="shared" si="16"/>
        <v>19877663.57693639</v>
      </c>
      <c r="H80">
        <v>4000000</v>
      </c>
      <c r="I80">
        <v>0.1</v>
      </c>
      <c r="J80">
        <f t="shared" si="12"/>
        <v>96000000</v>
      </c>
      <c r="K80">
        <f t="shared" si="17"/>
        <v>9134.960612580875</v>
      </c>
      <c r="L80">
        <f t="shared" si="18"/>
        <v>91349.606125808743</v>
      </c>
      <c r="N80">
        <v>20000000035</v>
      </c>
      <c r="O80" s="2">
        <f t="shared" si="19"/>
        <v>0.43519976462240045</v>
      </c>
      <c r="P80" s="2">
        <f t="shared" si="20"/>
        <v>9.9388317710752405E-4</v>
      </c>
      <c r="Q80" s="2">
        <f t="shared" si="13"/>
        <v>2.283740153145219E-3</v>
      </c>
      <c r="R80">
        <v>250000</v>
      </c>
      <c r="S80">
        <f t="shared" si="14"/>
        <v>58800</v>
      </c>
      <c r="T80">
        <f t="shared" si="21"/>
        <v>2626.9642832502027</v>
      </c>
      <c r="U80">
        <f t="shared" si="22"/>
        <v>26269.642832502024</v>
      </c>
      <c r="V80">
        <f t="shared" si="23"/>
        <v>5716271.1987131797</v>
      </c>
    </row>
    <row r="81" spans="5:22" x14ac:dyDescent="0.15">
      <c r="E81" s="1">
        <v>43367</v>
      </c>
      <c r="F81">
        <f t="shared" si="15"/>
        <v>8799995307.6800003</v>
      </c>
      <c r="G81">
        <f t="shared" si="16"/>
        <v>19969013.1830622</v>
      </c>
      <c r="H81">
        <v>4000000</v>
      </c>
      <c r="I81">
        <v>0.1</v>
      </c>
      <c r="J81">
        <f t="shared" si="12"/>
        <v>96000000</v>
      </c>
      <c r="K81">
        <f t="shared" si="17"/>
        <v>9076.8290140494446</v>
      </c>
      <c r="L81">
        <f t="shared" si="18"/>
        <v>90768.290140494442</v>
      </c>
      <c r="N81">
        <v>20000000036</v>
      </c>
      <c r="O81" s="2">
        <f t="shared" si="19"/>
        <v>0.43999976459200046</v>
      </c>
      <c r="P81" s="2">
        <f t="shared" si="20"/>
        <v>9.9845065735589878E-4</v>
      </c>
      <c r="Q81" s="2">
        <f t="shared" si="13"/>
        <v>2.2692072535123614E-3</v>
      </c>
      <c r="R81">
        <v>250000</v>
      </c>
      <c r="S81">
        <f t="shared" si="14"/>
        <v>58800</v>
      </c>
      <c r="T81">
        <f t="shared" si="21"/>
        <v>2636.974515876248</v>
      </c>
      <c r="U81">
        <f t="shared" si="22"/>
        <v>26369.745158762478</v>
      </c>
      <c r="V81">
        <f t="shared" si="23"/>
        <v>5801340.8415456815</v>
      </c>
    </row>
    <row r="82" spans="5:22" x14ac:dyDescent="0.15">
      <c r="E82" s="1">
        <v>43368</v>
      </c>
      <c r="F82">
        <f t="shared" si="15"/>
        <v>8895995307.6800003</v>
      </c>
      <c r="G82">
        <f t="shared" si="16"/>
        <v>20059781.473202694</v>
      </c>
      <c r="H82">
        <v>4000000</v>
      </c>
      <c r="I82">
        <v>0.1</v>
      </c>
      <c r="J82">
        <f t="shared" si="12"/>
        <v>96000000</v>
      </c>
      <c r="K82">
        <f t="shared" si="17"/>
        <v>9019.690671772225</v>
      </c>
      <c r="L82">
        <f t="shared" si="18"/>
        <v>90196.906717722246</v>
      </c>
      <c r="N82">
        <v>20000000037</v>
      </c>
      <c r="O82" s="2">
        <f t="shared" si="19"/>
        <v>0.44479976456112047</v>
      </c>
      <c r="P82" s="2">
        <f t="shared" si="20"/>
        <v>1.0029890718046049E-3</v>
      </c>
      <c r="Q82" s="2">
        <f t="shared" si="13"/>
        <v>2.2549226679430562E-3</v>
      </c>
      <c r="R82">
        <v>250000</v>
      </c>
      <c r="S82">
        <f t="shared" si="14"/>
        <v>58800</v>
      </c>
      <c r="T82">
        <f t="shared" si="21"/>
        <v>2646.8137102646906</v>
      </c>
      <c r="U82">
        <f t="shared" si="22"/>
        <v>26468.137102646906</v>
      </c>
      <c r="V82">
        <f t="shared" si="23"/>
        <v>5886510.5867044441</v>
      </c>
    </row>
    <row r="83" spans="5:22" x14ac:dyDescent="0.15">
      <c r="E83" s="1">
        <v>43369</v>
      </c>
      <c r="F83">
        <f t="shared" si="15"/>
        <v>8991995307.6800003</v>
      </c>
      <c r="G83">
        <f t="shared" si="16"/>
        <v>20149978.379920416</v>
      </c>
      <c r="H83">
        <v>4000000</v>
      </c>
      <c r="I83">
        <v>0.1</v>
      </c>
      <c r="J83">
        <f t="shared" si="12"/>
        <v>96000000</v>
      </c>
      <c r="K83">
        <f t="shared" si="17"/>
        <v>8963.5181916567326</v>
      </c>
      <c r="L83">
        <f t="shared" si="18"/>
        <v>89635.181916567322</v>
      </c>
      <c r="N83">
        <v>20000000038</v>
      </c>
      <c r="O83" s="2">
        <f t="shared" si="19"/>
        <v>0.44959976452976047</v>
      </c>
      <c r="P83" s="2">
        <f t="shared" si="20"/>
        <v>1.0074989170817728E-3</v>
      </c>
      <c r="Q83" s="2">
        <f t="shared" si="13"/>
        <v>2.2408795479141831E-3</v>
      </c>
      <c r="R83">
        <v>250000</v>
      </c>
      <c r="S83">
        <f t="shared" si="14"/>
        <v>58800</v>
      </c>
      <c r="T83">
        <f t="shared" si="21"/>
        <v>2656.4865836647564</v>
      </c>
      <c r="U83">
        <f t="shared" si="22"/>
        <v>26564.865836647561</v>
      </c>
      <c r="V83">
        <f t="shared" si="23"/>
        <v>5971778.7238070909</v>
      </c>
    </row>
    <row r="84" spans="5:22" x14ac:dyDescent="0.15">
      <c r="E84" s="1">
        <v>43370</v>
      </c>
      <c r="F84">
        <f t="shared" si="15"/>
        <v>9087995307.6800003</v>
      </c>
      <c r="G84">
        <f t="shared" si="16"/>
        <v>20239613.561836984</v>
      </c>
      <c r="H84">
        <v>4000000</v>
      </c>
      <c r="I84">
        <v>0.1</v>
      </c>
      <c r="J84">
        <f t="shared" si="12"/>
        <v>96000000</v>
      </c>
      <c r="K84">
        <f t="shared" si="17"/>
        <v>8908.2852165353015</v>
      </c>
      <c r="L84">
        <f t="shared" si="18"/>
        <v>89082.852165353004</v>
      </c>
      <c r="N84">
        <v>20000000039</v>
      </c>
      <c r="O84" s="2">
        <f t="shared" si="19"/>
        <v>0.45439976449792047</v>
      </c>
      <c r="P84" s="2">
        <f t="shared" si="20"/>
        <v>1.0119806761184869E-3</v>
      </c>
      <c r="Q84" s="2">
        <f t="shared" si="13"/>
        <v>2.2270713041338255E-3</v>
      </c>
      <c r="R84">
        <v>250000</v>
      </c>
      <c r="S84">
        <f t="shared" si="14"/>
        <v>58800</v>
      </c>
      <c r="T84">
        <f t="shared" si="21"/>
        <v>2665.9976747677333</v>
      </c>
      <c r="U84">
        <f t="shared" si="22"/>
        <v>26659.97674767733</v>
      </c>
      <c r="V84">
        <f t="shared" si="23"/>
        <v>6057143.5896437382</v>
      </c>
    </row>
    <row r="85" spans="5:22" x14ac:dyDescent="0.15">
      <c r="E85" s="1">
        <v>43371</v>
      </c>
      <c r="F85">
        <f t="shared" si="15"/>
        <v>9183995307.6800003</v>
      </c>
      <c r="G85">
        <f t="shared" si="16"/>
        <v>20328696.414002337</v>
      </c>
      <c r="H85">
        <v>4000000</v>
      </c>
      <c r="I85">
        <v>0.1</v>
      </c>
      <c r="J85">
        <f t="shared" si="12"/>
        <v>96000000</v>
      </c>
      <c r="K85">
        <f t="shared" si="17"/>
        <v>8853.9663764865909</v>
      </c>
      <c r="L85">
        <f t="shared" si="18"/>
        <v>88539.663764865909</v>
      </c>
      <c r="N85">
        <v>20000000040</v>
      </c>
      <c r="O85" s="2">
        <f t="shared" si="19"/>
        <v>0.45919976446560051</v>
      </c>
      <c r="P85" s="2">
        <f t="shared" si="20"/>
        <v>1.0164348186672471E-3</v>
      </c>
      <c r="Q85" s="2">
        <f t="shared" si="13"/>
        <v>2.2134915941216479E-3</v>
      </c>
      <c r="R85">
        <v>250000</v>
      </c>
      <c r="S85">
        <f t="shared" si="14"/>
        <v>58800</v>
      </c>
      <c r="T85">
        <f t="shared" si="21"/>
        <v>2675.3513522615767</v>
      </c>
      <c r="U85">
        <f t="shared" si="22"/>
        <v>26753.513522615765</v>
      </c>
      <c r="V85">
        <f t="shared" si="23"/>
        <v>6142603.5663914159</v>
      </c>
    </row>
    <row r="86" spans="5:22" x14ac:dyDescent="0.15">
      <c r="E86" s="1">
        <v>43372</v>
      </c>
      <c r="F86">
        <f t="shared" si="15"/>
        <v>9279995307.6800003</v>
      </c>
      <c r="G86">
        <f t="shared" si="16"/>
        <v>20417236.077767201</v>
      </c>
      <c r="H86">
        <v>4000000</v>
      </c>
      <c r="I86">
        <v>0.1</v>
      </c>
      <c r="J86">
        <f t="shared" si="12"/>
        <v>96000000</v>
      </c>
      <c r="K86">
        <f t="shared" si="17"/>
        <v>8800.5372420264775</v>
      </c>
      <c r="L86">
        <f t="shared" si="18"/>
        <v>88005.372420264772</v>
      </c>
      <c r="N86">
        <v>20000000041</v>
      </c>
      <c r="O86" s="2">
        <f t="shared" si="19"/>
        <v>0.4639997644328005</v>
      </c>
      <c r="P86" s="2">
        <f t="shared" si="20"/>
        <v>1.0208618017955933E-3</v>
      </c>
      <c r="Q86" s="2">
        <f t="shared" si="13"/>
        <v>2.2001343105066194E-3</v>
      </c>
      <c r="R86">
        <v>250000</v>
      </c>
      <c r="S86">
        <f t="shared" si="14"/>
        <v>58800</v>
      </c>
      <c r="T86">
        <f t="shared" si="21"/>
        <v>2684.5518228914157</v>
      </c>
      <c r="U86">
        <f t="shared" si="22"/>
        <v>26845.518228914156</v>
      </c>
      <c r="V86">
        <f t="shared" si="23"/>
        <v>6228157.0799140316</v>
      </c>
    </row>
    <row r="87" spans="5:22" x14ac:dyDescent="0.15">
      <c r="E87" s="1">
        <v>43373</v>
      </c>
      <c r="F87">
        <f t="shared" si="15"/>
        <v>9375995307.6800003</v>
      </c>
      <c r="G87">
        <f t="shared" si="16"/>
        <v>20505241.450187467</v>
      </c>
      <c r="H87">
        <v>4000000</v>
      </c>
      <c r="I87">
        <v>0.1</v>
      </c>
      <c r="J87">
        <f t="shared" si="12"/>
        <v>96000000</v>
      </c>
      <c r="K87">
        <f t="shared" si="17"/>
        <v>8747.9742799748874</v>
      </c>
      <c r="L87">
        <f t="shared" si="18"/>
        <v>87479.74279974887</v>
      </c>
      <c r="N87">
        <v>20000000042</v>
      </c>
      <c r="O87" s="2">
        <f t="shared" si="19"/>
        <v>0.46879976439952054</v>
      </c>
      <c r="P87" s="2">
        <f t="shared" si="20"/>
        <v>1.0252620703563231E-3</v>
      </c>
      <c r="Q87" s="2">
        <f t="shared" si="13"/>
        <v>2.1869935699937218E-3</v>
      </c>
      <c r="R87">
        <v>250000</v>
      </c>
      <c r="S87">
        <f t="shared" si="14"/>
        <v>58800</v>
      </c>
      <c r="T87">
        <f t="shared" si="21"/>
        <v>2693.6031390592648</v>
      </c>
      <c r="U87">
        <f t="shared" si="22"/>
        <v>26936.031390592645</v>
      </c>
      <c r="V87">
        <f t="shared" si="23"/>
        <v>6313802.5981429461</v>
      </c>
    </row>
    <row r="88" spans="5:22" x14ac:dyDescent="0.15">
      <c r="E88" s="1">
        <v>43374</v>
      </c>
      <c r="F88">
        <f t="shared" si="15"/>
        <v>9471995307.6800003</v>
      </c>
      <c r="G88">
        <f t="shared" si="16"/>
        <v>20592721.192987215</v>
      </c>
      <c r="H88">
        <v>4000000</v>
      </c>
      <c r="I88">
        <v>0.1</v>
      </c>
      <c r="J88">
        <f t="shared" si="12"/>
        <v>96000000</v>
      </c>
      <c r="K88">
        <f t="shared" si="17"/>
        <v>8696.2548118200211</v>
      </c>
      <c r="L88">
        <f t="shared" si="18"/>
        <v>86962.548118200211</v>
      </c>
      <c r="N88">
        <v>20000000043</v>
      </c>
      <c r="O88" s="2">
        <f t="shared" si="19"/>
        <v>0.47359976436576051</v>
      </c>
      <c r="P88" s="2">
        <f t="shared" si="20"/>
        <v>1.0296360574356433E-3</v>
      </c>
      <c r="Q88" s="2">
        <f t="shared" si="13"/>
        <v>2.1740637029550054E-3</v>
      </c>
      <c r="R88">
        <v>250000</v>
      </c>
      <c r="S88">
        <f t="shared" si="14"/>
        <v>58800</v>
      </c>
      <c r="T88">
        <f t="shared" si="21"/>
        <v>2702.5092059936815</v>
      </c>
      <c r="U88">
        <f t="shared" si="22"/>
        <v>27025.092059936815</v>
      </c>
      <c r="V88">
        <f t="shared" si="23"/>
        <v>6399538.6295335386</v>
      </c>
    </row>
    <row r="89" spans="5:22" x14ac:dyDescent="0.15">
      <c r="E89" s="1">
        <v>43375</v>
      </c>
      <c r="F89">
        <f t="shared" si="15"/>
        <v>9567995307.6800003</v>
      </c>
      <c r="G89">
        <f t="shared" si="16"/>
        <v>20679683.741105415</v>
      </c>
      <c r="H89">
        <v>4000000</v>
      </c>
      <c r="I89">
        <v>0.1</v>
      </c>
      <c r="J89">
        <f t="shared" si="12"/>
        <v>96000000</v>
      </c>
      <c r="K89">
        <f t="shared" si="17"/>
        <v>8645.3569744150391</v>
      </c>
      <c r="L89">
        <f t="shared" si="18"/>
        <v>86453.569744150387</v>
      </c>
      <c r="N89">
        <v>20000000044</v>
      </c>
      <c r="O89" s="2">
        <f t="shared" si="19"/>
        <v>0.47839976433152054</v>
      </c>
      <c r="P89" s="2">
        <f t="shared" si="20"/>
        <v>1.0339841847805055E-3</v>
      </c>
      <c r="Q89" s="2">
        <f t="shared" si="13"/>
        <v>2.16133924360376E-3</v>
      </c>
      <c r="R89">
        <v>250000</v>
      </c>
      <c r="S89">
        <f t="shared" si="14"/>
        <v>58800</v>
      </c>
      <c r="T89">
        <f t="shared" si="21"/>
        <v>2711.2737885177803</v>
      </c>
      <c r="U89">
        <f t="shared" si="22"/>
        <v>27112.737885177801</v>
      </c>
      <c r="V89">
        <f t="shared" si="23"/>
        <v>6485363.721593475</v>
      </c>
    </row>
    <row r="90" spans="5:22" x14ac:dyDescent="0.15">
      <c r="E90" s="1">
        <v>43376</v>
      </c>
      <c r="F90">
        <f t="shared" si="15"/>
        <v>9663995307.6800003</v>
      </c>
      <c r="G90">
        <f t="shared" si="16"/>
        <v>20766137.310849566</v>
      </c>
      <c r="H90">
        <v>4000000</v>
      </c>
      <c r="I90">
        <v>0.1</v>
      </c>
      <c r="J90">
        <f t="shared" si="12"/>
        <v>96000000</v>
      </c>
      <c r="K90">
        <f t="shared" si="17"/>
        <v>8595.2596828546339</v>
      </c>
      <c r="L90">
        <f t="shared" si="18"/>
        <v>85952.596828546331</v>
      </c>
      <c r="N90">
        <v>20000000045</v>
      </c>
      <c r="O90" s="2">
        <f t="shared" si="19"/>
        <v>0.48319976429680056</v>
      </c>
      <c r="P90" s="2">
        <f t="shared" si="20"/>
        <v>1.0383068632062878E-3</v>
      </c>
      <c r="Q90" s="2">
        <f t="shared" si="13"/>
        <v>2.1488149207136583E-3</v>
      </c>
      <c r="R90">
        <v>250000</v>
      </c>
      <c r="S90">
        <f t="shared" si="14"/>
        <v>58800</v>
      </c>
      <c r="T90">
        <f t="shared" si="21"/>
        <v>2719.9005174418676</v>
      </c>
      <c r="U90">
        <f t="shared" si="22"/>
        <v>27199.005174418675</v>
      </c>
      <c r="V90">
        <f t="shared" si="23"/>
        <v>6571276.459478653</v>
      </c>
    </row>
    <row r="91" spans="5:22" x14ac:dyDescent="0.15">
      <c r="E91" s="1">
        <v>43377</v>
      </c>
      <c r="F91">
        <f t="shared" si="15"/>
        <v>9759995307.6800003</v>
      </c>
      <c r="G91">
        <f t="shared" si="16"/>
        <v>20852089.907678112</v>
      </c>
      <c r="H91">
        <v>4000000</v>
      </c>
      <c r="I91">
        <v>0.1</v>
      </c>
      <c r="J91">
        <f t="shared" si="12"/>
        <v>96000000</v>
      </c>
      <c r="K91">
        <f t="shared" si="17"/>
        <v>8545.9425953903501</v>
      </c>
      <c r="L91">
        <f t="shared" si="18"/>
        <v>85459.425953903497</v>
      </c>
      <c r="N91">
        <v>20000000046</v>
      </c>
      <c r="O91" s="2">
        <f t="shared" si="19"/>
        <v>0.48799976426160058</v>
      </c>
      <c r="P91" s="2">
        <f t="shared" si="20"/>
        <v>1.0426044929859153E-3</v>
      </c>
      <c r="Q91" s="2">
        <f t="shared" si="13"/>
        <v>2.1364856488475872E-3</v>
      </c>
      <c r="R91">
        <v>250000</v>
      </c>
      <c r="S91">
        <f t="shared" si="14"/>
        <v>58800</v>
      </c>
      <c r="T91">
        <f t="shared" si="21"/>
        <v>2728.392895605004</v>
      </c>
      <c r="U91">
        <f t="shared" si="22"/>
        <v>27283.92895605004</v>
      </c>
      <c r="V91">
        <f t="shared" si="23"/>
        <v>6657275.4646530719</v>
      </c>
    </row>
    <row r="92" spans="5:22" x14ac:dyDescent="0.15">
      <c r="E92" s="1">
        <v>43378</v>
      </c>
      <c r="F92">
        <f t="shared" si="15"/>
        <v>9855995307.6800003</v>
      </c>
      <c r="G92">
        <f t="shared" si="16"/>
        <v>20937549.333632015</v>
      </c>
      <c r="H92">
        <v>4000000</v>
      </c>
      <c r="I92">
        <v>0.1</v>
      </c>
      <c r="J92">
        <f t="shared" si="12"/>
        <v>96000000</v>
      </c>
      <c r="K92">
        <f t="shared" si="17"/>
        <v>8497.3860802539275</v>
      </c>
      <c r="L92">
        <f t="shared" si="18"/>
        <v>84973.860802539275</v>
      </c>
      <c r="N92">
        <v>20000000047</v>
      </c>
      <c r="O92" s="2">
        <f t="shared" si="19"/>
        <v>0.49279976422592059</v>
      </c>
      <c r="P92" s="2">
        <f t="shared" si="20"/>
        <v>1.0468774642214387E-3</v>
      </c>
      <c r="Q92" s="2">
        <f t="shared" si="13"/>
        <v>2.1243465200634819E-3</v>
      </c>
      <c r="R92">
        <v>250000</v>
      </c>
      <c r="S92">
        <f t="shared" si="14"/>
        <v>58800</v>
      </c>
      <c r="T92">
        <f t="shared" si="21"/>
        <v>2736.7543035880117</v>
      </c>
      <c r="U92">
        <f t="shared" si="22"/>
        <v>27367.543035880117</v>
      </c>
      <c r="V92">
        <f t="shared" si="23"/>
        <v>6743359.3936091224</v>
      </c>
    </row>
    <row r="93" spans="5:22" x14ac:dyDescent="0.15">
      <c r="E93" s="1">
        <v>43379</v>
      </c>
      <c r="F93">
        <f t="shared" si="15"/>
        <v>9951995307.6800003</v>
      </c>
      <c r="G93">
        <f t="shared" si="16"/>
        <v>21022523.194434553</v>
      </c>
      <c r="H93">
        <v>4000000</v>
      </c>
      <c r="I93">
        <v>0.1</v>
      </c>
      <c r="J93">
        <f t="shared" si="12"/>
        <v>96000000</v>
      </c>
      <c r="K93">
        <f t="shared" si="17"/>
        <v>8449.5711842674918</v>
      </c>
      <c r="L93">
        <f t="shared" si="18"/>
        <v>84495.711842674908</v>
      </c>
      <c r="N93">
        <v>20000000048</v>
      </c>
      <c r="O93" s="2">
        <f t="shared" si="19"/>
        <v>0.4975997641897606</v>
      </c>
      <c r="P93" s="2">
        <f t="shared" si="20"/>
        <v>1.0511261571990249E-3</v>
      </c>
      <c r="Q93" s="2">
        <f t="shared" si="13"/>
        <v>2.1123927960668728E-3</v>
      </c>
      <c r="R93">
        <v>250000</v>
      </c>
      <c r="S93">
        <f t="shared" si="14"/>
        <v>58800</v>
      </c>
      <c r="T93">
        <f t="shared" si="21"/>
        <v>2744.9880051187824</v>
      </c>
      <c r="U93">
        <f t="shared" si="22"/>
        <v>27449.880051187822</v>
      </c>
      <c r="V93">
        <f t="shared" si="23"/>
        <v>6829526.9366450021</v>
      </c>
    </row>
    <row r="94" spans="5:22" x14ac:dyDescent="0.15">
      <c r="E94" s="1">
        <v>43380</v>
      </c>
      <c r="F94">
        <f t="shared" si="15"/>
        <v>10047995307.68</v>
      </c>
      <c r="G94">
        <f t="shared" si="16"/>
        <v>21107018.906277228</v>
      </c>
      <c r="H94">
        <v>4000000</v>
      </c>
      <c r="I94">
        <v>0.1</v>
      </c>
      <c r="J94">
        <f t="shared" si="12"/>
        <v>96000000</v>
      </c>
      <c r="K94">
        <f t="shared" si="17"/>
        <v>8402.479603128184</v>
      </c>
      <c r="L94">
        <f t="shared" si="18"/>
        <v>84024.796031281832</v>
      </c>
      <c r="N94">
        <v>20000000049</v>
      </c>
      <c r="O94" s="2">
        <f t="shared" si="19"/>
        <v>0.5023997641531206</v>
      </c>
      <c r="P94" s="2">
        <f t="shared" si="20"/>
        <v>1.0553509427282516E-3</v>
      </c>
      <c r="Q94" s="2">
        <f t="shared" si="13"/>
        <v>2.1006199007820464E-3</v>
      </c>
      <c r="R94">
        <v>250000</v>
      </c>
      <c r="S94">
        <f t="shared" si="14"/>
        <v>58800</v>
      </c>
      <c r="T94">
        <f t="shared" si="21"/>
        <v>2753.0971521892507</v>
      </c>
      <c r="U94">
        <f t="shared" si="22"/>
        <v>27530.971521892505</v>
      </c>
      <c r="V94">
        <f t="shared" si="23"/>
        <v>6915776.8166961903</v>
      </c>
    </row>
    <row r="95" spans="5:22" x14ac:dyDescent="0.15">
      <c r="E95" s="1">
        <v>43381</v>
      </c>
      <c r="F95">
        <f t="shared" si="15"/>
        <v>10143995307.68</v>
      </c>
      <c r="G95">
        <f t="shared" si="16"/>
        <v>21191043.702308509</v>
      </c>
      <c r="H95">
        <v>4000000</v>
      </c>
      <c r="I95">
        <v>0.1</v>
      </c>
      <c r="J95">
        <f t="shared" si="12"/>
        <v>96000000</v>
      </c>
      <c r="K95">
        <f t="shared" si="17"/>
        <v>8356.093653262953</v>
      </c>
      <c r="L95">
        <f t="shared" si="18"/>
        <v>83560.936532629523</v>
      </c>
      <c r="N95">
        <v>20000000050</v>
      </c>
      <c r="O95" s="2">
        <f t="shared" si="19"/>
        <v>0.50719976411600065</v>
      </c>
      <c r="P95" s="2">
        <f t="shared" si="20"/>
        <v>1.059552182466545E-3</v>
      </c>
      <c r="Q95" s="2">
        <f t="shared" si="13"/>
        <v>2.0890234133157386E-3</v>
      </c>
      <c r="R95">
        <v>250000</v>
      </c>
      <c r="S95">
        <f t="shared" si="14"/>
        <v>58800</v>
      </c>
      <c r="T95">
        <f t="shared" si="21"/>
        <v>2761.0847899019827</v>
      </c>
      <c r="U95">
        <f t="shared" si="22"/>
        <v>27610.847899019827</v>
      </c>
      <c r="V95">
        <f t="shared" si="23"/>
        <v>7002107.7882180829</v>
      </c>
    </row>
    <row r="96" spans="5:22" x14ac:dyDescent="0.15">
      <c r="E96" s="1">
        <v>43382</v>
      </c>
      <c r="F96">
        <f t="shared" si="15"/>
        <v>10239995307.68</v>
      </c>
      <c r="G96">
        <f t="shared" si="16"/>
        <v>21274604.638841137</v>
      </c>
      <c r="H96">
        <v>4000000</v>
      </c>
      <c r="I96">
        <v>0.1</v>
      </c>
      <c r="J96">
        <f t="shared" si="12"/>
        <v>96000000</v>
      </c>
      <c r="K96">
        <f t="shared" si="17"/>
        <v>8310.3962451565476</v>
      </c>
      <c r="L96">
        <f t="shared" si="18"/>
        <v>83103.962451565472</v>
      </c>
      <c r="N96">
        <v>20000000051</v>
      </c>
      <c r="O96" s="2">
        <f t="shared" si="19"/>
        <v>0.51199976407840064</v>
      </c>
      <c r="P96" s="2">
        <f t="shared" si="20"/>
        <v>1.0637302292295448E-3</v>
      </c>
      <c r="Q96" s="2">
        <f t="shared" si="13"/>
        <v>2.0775990612891372E-3</v>
      </c>
      <c r="R96">
        <v>250000</v>
      </c>
      <c r="S96">
        <f t="shared" si="14"/>
        <v>58800</v>
      </c>
      <c r="T96">
        <f t="shared" si="21"/>
        <v>2768.9538610630852</v>
      </c>
      <c r="U96">
        <f t="shared" si="22"/>
        <v>27689.538610630851</v>
      </c>
      <c r="V96">
        <f t="shared" si="23"/>
        <v>7088518.6361171026</v>
      </c>
    </row>
    <row r="97" spans="5:22" x14ac:dyDescent="0.15">
      <c r="E97" s="1">
        <v>43383</v>
      </c>
      <c r="F97">
        <f t="shared" si="15"/>
        <v>10335995307.68</v>
      </c>
      <c r="G97">
        <f t="shared" si="16"/>
        <v>21357708.601292703</v>
      </c>
      <c r="H97">
        <v>4000000</v>
      </c>
      <c r="I97">
        <v>0.1</v>
      </c>
      <c r="J97">
        <f t="shared" si="12"/>
        <v>96000000</v>
      </c>
      <c r="K97">
        <f t="shared" si="17"/>
        <v>8265.3708580626735</v>
      </c>
      <c r="L97">
        <f t="shared" si="18"/>
        <v>82653.708580626728</v>
      </c>
      <c r="N97">
        <v>20000000052</v>
      </c>
      <c r="O97" s="2">
        <f t="shared" si="19"/>
        <v>0.51679976404032058</v>
      </c>
      <c r="P97" s="2">
        <f t="shared" si="20"/>
        <v>1.067885427288133E-3</v>
      </c>
      <c r="Q97" s="2">
        <f t="shared" si="13"/>
        <v>2.0663427145156685E-3</v>
      </c>
      <c r="R97">
        <v>250000</v>
      </c>
      <c r="S97">
        <f t="shared" si="14"/>
        <v>58800</v>
      </c>
      <c r="T97">
        <f t="shared" si="21"/>
        <v>2776.7072105369302</v>
      </c>
      <c r="U97">
        <f t="shared" si="22"/>
        <v>27767.072105369301</v>
      </c>
      <c r="V97">
        <f t="shared" si="23"/>
        <v>7175008.1747277332</v>
      </c>
    </row>
    <row r="98" spans="5:22" x14ac:dyDescent="0.15">
      <c r="E98" s="1">
        <v>43384</v>
      </c>
      <c r="F98">
        <f t="shared" si="15"/>
        <v>10431995307.68</v>
      </c>
      <c r="G98">
        <f t="shared" si="16"/>
        <v>21440362.309873331</v>
      </c>
      <c r="H98">
        <v>4000000</v>
      </c>
      <c r="I98">
        <v>0.1</v>
      </c>
      <c r="J98">
        <f t="shared" si="12"/>
        <v>96000000</v>
      </c>
      <c r="K98">
        <f t="shared" si="17"/>
        <v>8221.0015160144903</v>
      </c>
      <c r="L98">
        <f t="shared" si="18"/>
        <v>82210.015160144903</v>
      </c>
      <c r="N98">
        <v>20000000053</v>
      </c>
      <c r="O98" s="2">
        <f t="shared" si="19"/>
        <v>0.52159976400176067</v>
      </c>
      <c r="P98" s="2">
        <f t="shared" si="20"/>
        <v>1.0720181126528186E-3</v>
      </c>
      <c r="Q98" s="2">
        <f t="shared" si="13"/>
        <v>2.0552503790036225E-3</v>
      </c>
      <c r="R98">
        <v>250000</v>
      </c>
      <c r="S98">
        <f t="shared" si="14"/>
        <v>58800</v>
      </c>
      <c r="T98">
        <f t="shared" si="21"/>
        <v>2784.347589377137</v>
      </c>
      <c r="U98">
        <f t="shared" si="22"/>
        <v>27843.475893771367</v>
      </c>
      <c r="V98">
        <f t="shared" si="23"/>
        <v>7261575.2468331028</v>
      </c>
    </row>
    <row r="99" spans="5:22" x14ac:dyDescent="0.15">
      <c r="E99" s="1">
        <v>43385</v>
      </c>
      <c r="F99">
        <f t="shared" si="15"/>
        <v>10527995307.68</v>
      </c>
      <c r="G99">
        <f t="shared" si="16"/>
        <v>21522572.325033475</v>
      </c>
      <c r="H99">
        <v>4000000</v>
      </c>
      <c r="I99">
        <v>0.1</v>
      </c>
      <c r="J99">
        <f t="shared" si="12"/>
        <v>96000000</v>
      </c>
      <c r="K99">
        <f t="shared" si="17"/>
        <v>8177.272765056463</v>
      </c>
      <c r="L99">
        <f t="shared" si="18"/>
        <v>81772.72765056463</v>
      </c>
      <c r="N99">
        <v>20000000054</v>
      </c>
      <c r="O99" s="2">
        <f t="shared" si="19"/>
        <v>0.5263997639627207</v>
      </c>
      <c r="P99" s="2">
        <f t="shared" si="20"/>
        <v>1.0761286133461265E-3</v>
      </c>
      <c r="Q99" s="2">
        <f t="shared" si="13"/>
        <v>2.0443181912641155E-3</v>
      </c>
      <c r="R99">
        <v>250000</v>
      </c>
      <c r="S99">
        <f t="shared" si="14"/>
        <v>58800</v>
      </c>
      <c r="T99">
        <f t="shared" si="21"/>
        <v>2791.8776587472335</v>
      </c>
      <c r="U99">
        <f t="shared" si="22"/>
        <v>27918.776587472334</v>
      </c>
      <c r="V99">
        <f t="shared" si="23"/>
        <v>7348218.7227268741</v>
      </c>
    </row>
    <row r="100" spans="5:22" x14ac:dyDescent="0.15">
      <c r="E100" s="1">
        <v>43386</v>
      </c>
      <c r="F100">
        <f t="shared" si="15"/>
        <v>10623995307.68</v>
      </c>
      <c r="G100">
        <f t="shared" si="16"/>
        <v>21604345.052684039</v>
      </c>
      <c r="H100">
        <v>4000000</v>
      </c>
      <c r="I100">
        <v>0.1</v>
      </c>
      <c r="J100">
        <f t="shared" si="12"/>
        <v>96000000</v>
      </c>
      <c r="K100">
        <f t="shared" si="17"/>
        <v>8134.1696516249149</v>
      </c>
      <c r="L100">
        <f t="shared" si="18"/>
        <v>81341.69651624914</v>
      </c>
      <c r="N100">
        <v>20000000055</v>
      </c>
      <c r="O100" s="2">
        <f t="shared" si="19"/>
        <v>0.53119976392320067</v>
      </c>
      <c r="P100" s="2">
        <f t="shared" si="20"/>
        <v>1.0802172496636045E-3</v>
      </c>
      <c r="Q100" s="2">
        <f t="shared" si="13"/>
        <v>2.0335424129062285E-3</v>
      </c>
      <c r="R100">
        <v>250000</v>
      </c>
      <c r="S100">
        <f t="shared" si="14"/>
        <v>58800</v>
      </c>
      <c r="T100">
        <f t="shared" si="21"/>
        <v>2799.2999936435176</v>
      </c>
      <c r="U100">
        <f t="shared" si="22"/>
        <v>27992.999936435175</v>
      </c>
      <c r="V100">
        <f t="shared" si="23"/>
        <v>7434937.4993143464</v>
      </c>
    </row>
    <row r="101" spans="5:22" x14ac:dyDescent="0.15">
      <c r="E101" s="1">
        <v>43387</v>
      </c>
      <c r="F101">
        <f t="shared" si="15"/>
        <v>10719995307.68</v>
      </c>
      <c r="G101">
        <f t="shared" si="16"/>
        <v>21685686.749200288</v>
      </c>
      <c r="H101">
        <v>4000000</v>
      </c>
      <c r="I101">
        <v>0.1</v>
      </c>
      <c r="J101">
        <f t="shared" si="12"/>
        <v>96000000</v>
      </c>
      <c r="K101">
        <f t="shared" si="17"/>
        <v>8091.6777020095396</v>
      </c>
      <c r="L101">
        <f t="shared" si="18"/>
        <v>80916.777020095396</v>
      </c>
      <c r="N101">
        <v>20000000056</v>
      </c>
      <c r="O101" s="2">
        <f t="shared" si="19"/>
        <v>0.5359997638832007</v>
      </c>
      <c r="P101" s="2">
        <f t="shared" si="20"/>
        <v>1.0842843344240182E-3</v>
      </c>
      <c r="Q101" s="2">
        <f t="shared" si="13"/>
        <v>2.0229194255023848E-3</v>
      </c>
      <c r="R101">
        <v>250000</v>
      </c>
      <c r="S101">
        <f t="shared" si="14"/>
        <v>58800</v>
      </c>
      <c r="T101">
        <f t="shared" si="21"/>
        <v>2806.6170864317737</v>
      </c>
      <c r="U101">
        <f t="shared" si="22"/>
        <v>28066.170864317737</v>
      </c>
      <c r="V101">
        <f t="shared" si="23"/>
        <v>7521730.4992507817</v>
      </c>
    </row>
    <row r="102" spans="5:22" x14ac:dyDescent="0.15">
      <c r="E102" s="1">
        <v>43388</v>
      </c>
      <c r="F102">
        <f t="shared" si="15"/>
        <v>10815995307.68</v>
      </c>
      <c r="G102">
        <f t="shared" si="16"/>
        <v>21766603.526220385</v>
      </c>
      <c r="H102">
        <v>4000000</v>
      </c>
      <c r="I102">
        <v>0.1</v>
      </c>
      <c r="J102">
        <f t="shared" si="12"/>
        <v>96000000</v>
      </c>
      <c r="K102">
        <f t="shared" si="17"/>
        <v>8049.7829028327342</v>
      </c>
      <c r="L102">
        <f t="shared" si="18"/>
        <v>80497.829028327338</v>
      </c>
      <c r="N102">
        <v>20000000057</v>
      </c>
      <c r="O102" s="2">
        <f t="shared" si="19"/>
        <v>0.54079976384272066</v>
      </c>
      <c r="P102" s="2">
        <f t="shared" si="20"/>
        <v>1.0883301732092783E-3</v>
      </c>
      <c r="Q102" s="2">
        <f t="shared" si="13"/>
        <v>2.0124457257081835E-3</v>
      </c>
      <c r="R102">
        <v>250000</v>
      </c>
      <c r="S102">
        <f t="shared" si="14"/>
        <v>58800</v>
      </c>
      <c r="T102">
        <f t="shared" si="21"/>
        <v>2813.8313502087203</v>
      </c>
      <c r="U102">
        <f t="shared" si="22"/>
        <v>28138.313502087203</v>
      </c>
      <c r="V102">
        <f t="shared" si="23"/>
        <v>7608596.6701150993</v>
      </c>
    </row>
    <row r="103" spans="5:22" x14ac:dyDescent="0.15">
      <c r="E103" s="1">
        <v>43389</v>
      </c>
      <c r="F103">
        <f t="shared" si="15"/>
        <v>10911995307.68</v>
      </c>
      <c r="G103">
        <f t="shared" si="16"/>
        <v>21847101.355248712</v>
      </c>
      <c r="H103">
        <v>4000000</v>
      </c>
      <c r="I103">
        <v>0.1</v>
      </c>
      <c r="J103">
        <f t="shared" si="12"/>
        <v>96000000</v>
      </c>
      <c r="K103">
        <f t="shared" si="17"/>
        <v>8008.4716824877833</v>
      </c>
      <c r="L103">
        <f t="shared" si="18"/>
        <v>80084.716824877833</v>
      </c>
      <c r="N103">
        <v>20000000058</v>
      </c>
      <c r="O103" s="2">
        <f t="shared" si="19"/>
        <v>0.54559976380176067</v>
      </c>
      <c r="P103" s="2">
        <f t="shared" si="20"/>
        <v>1.0923550645946059E-3</v>
      </c>
      <c r="Q103" s="2">
        <f t="shared" si="13"/>
        <v>2.0021179206219457E-3</v>
      </c>
      <c r="R103">
        <v>250000</v>
      </c>
      <c r="S103">
        <f t="shared" si="14"/>
        <v>58800</v>
      </c>
      <c r="T103">
        <f t="shared" si="21"/>
        <v>2820.9451219983466</v>
      </c>
      <c r="U103">
        <f t="shared" si="22"/>
        <v>28209.451219983464</v>
      </c>
      <c r="V103">
        <f t="shared" si="23"/>
        <v>7695534.9836171865</v>
      </c>
    </row>
    <row r="104" spans="5:22" x14ac:dyDescent="0.15">
      <c r="E104" s="1">
        <v>43390</v>
      </c>
      <c r="F104">
        <f t="shared" si="15"/>
        <v>11007995307.68</v>
      </c>
      <c r="G104">
        <f t="shared" si="16"/>
        <v>21927186.07207359</v>
      </c>
      <c r="H104">
        <v>4000000</v>
      </c>
      <c r="I104">
        <v>0.1</v>
      </c>
      <c r="J104">
        <f t="shared" si="12"/>
        <v>96000000</v>
      </c>
      <c r="K104">
        <f t="shared" si="17"/>
        <v>7967.7308934808671</v>
      </c>
      <c r="L104">
        <f t="shared" si="18"/>
        <v>79677.308934808665</v>
      </c>
      <c r="N104">
        <v>20000000059</v>
      </c>
      <c r="O104" s="2">
        <f t="shared" si="19"/>
        <v>0.55039976376032074</v>
      </c>
      <c r="P104" s="2">
        <f t="shared" si="20"/>
        <v>1.0963593003694195E-3</v>
      </c>
      <c r="Q104" s="2">
        <f t="shared" si="13"/>
        <v>1.9919327233702167E-3</v>
      </c>
      <c r="R104">
        <v>250000</v>
      </c>
      <c r="S104">
        <f t="shared" si="14"/>
        <v>58800</v>
      </c>
      <c r="T104">
        <f t="shared" si="21"/>
        <v>2827.9606657926115</v>
      </c>
      <c r="U104">
        <f t="shared" si="22"/>
        <v>28279.606657926113</v>
      </c>
      <c r="V104">
        <f t="shared" si="23"/>
        <v>7782544.4348371699</v>
      </c>
    </row>
    <row r="105" spans="5:22" x14ac:dyDescent="0.15">
      <c r="E105" s="1">
        <v>43391</v>
      </c>
      <c r="F105">
        <f t="shared" si="15"/>
        <v>11103995307.68</v>
      </c>
      <c r="G105">
        <f t="shared" si="16"/>
        <v>22006863.381008398</v>
      </c>
      <c r="H105">
        <v>4000000</v>
      </c>
      <c r="I105">
        <v>0.1</v>
      </c>
      <c r="J105">
        <f t="shared" si="12"/>
        <v>96000000</v>
      </c>
      <c r="K105">
        <f t="shared" si="17"/>
        <v>7927.5477956254199</v>
      </c>
      <c r="L105">
        <f t="shared" si="18"/>
        <v>79275.477956254195</v>
      </c>
      <c r="N105">
        <v>20000000060</v>
      </c>
      <c r="O105" s="2">
        <f t="shared" si="19"/>
        <v>0.55519976371840074</v>
      </c>
      <c r="P105" s="2">
        <f t="shared" si="20"/>
        <v>1.1003431657493905E-3</v>
      </c>
      <c r="Q105" s="2">
        <f t="shared" si="13"/>
        <v>1.9818869489063549E-3</v>
      </c>
      <c r="R105">
        <v>250000</v>
      </c>
      <c r="S105">
        <f t="shared" si="14"/>
        <v>58800</v>
      </c>
      <c r="T105">
        <f t="shared" si="21"/>
        <v>2834.8801754453643</v>
      </c>
      <c r="U105">
        <f t="shared" si="22"/>
        <v>28348.801754453641</v>
      </c>
      <c r="V105">
        <f t="shared" si="23"/>
        <v>7869624.0414950959</v>
      </c>
    </row>
    <row r="106" spans="5:22" x14ac:dyDescent="0.15">
      <c r="E106" s="1">
        <v>43392</v>
      </c>
      <c r="F106">
        <f t="shared" si="15"/>
        <v>11199995307.68</v>
      </c>
      <c r="G106">
        <f t="shared" si="16"/>
        <v>22086138.858964652</v>
      </c>
      <c r="H106">
        <v>4000000</v>
      </c>
      <c r="I106">
        <v>0.1</v>
      </c>
      <c r="J106">
        <f t="shared" si="12"/>
        <v>96000000</v>
      </c>
      <c r="K106">
        <f t="shared" si="17"/>
        <v>7887.9100400407724</v>
      </c>
      <c r="L106">
        <f t="shared" si="18"/>
        <v>78879.100400407726</v>
      </c>
      <c r="N106">
        <v>20000000061</v>
      </c>
      <c r="O106" s="2">
        <f t="shared" si="19"/>
        <v>0.55999976367600068</v>
      </c>
      <c r="P106" s="2">
        <f t="shared" si="20"/>
        <v>1.1043069395800964E-3</v>
      </c>
      <c r="Q106" s="2">
        <f t="shared" si="13"/>
        <v>1.9719775100101931E-3</v>
      </c>
      <c r="R106">
        <v>250000</v>
      </c>
      <c r="S106">
        <f t="shared" si="14"/>
        <v>58800</v>
      </c>
      <c r="T106">
        <f t="shared" si="21"/>
        <v>2841.7057774277723</v>
      </c>
      <c r="U106">
        <f t="shared" si="22"/>
        <v>28417.05777427772</v>
      </c>
      <c r="V106">
        <f t="shared" si="23"/>
        <v>7956772.8432495492</v>
      </c>
    </row>
    <row r="107" spans="5:22" x14ac:dyDescent="0.15">
      <c r="E107" s="1">
        <v>43393</v>
      </c>
      <c r="F107">
        <f t="shared" si="15"/>
        <v>11295995307.68</v>
      </c>
      <c r="G107">
        <f t="shared" si="16"/>
        <v>22165017.959365059</v>
      </c>
      <c r="H107">
        <v>4000000</v>
      </c>
      <c r="I107">
        <v>0.1</v>
      </c>
      <c r="J107">
        <f t="shared" si="12"/>
        <v>96000000</v>
      </c>
      <c r="K107">
        <f t="shared" si="17"/>
        <v>7848.8056539100544</v>
      </c>
      <c r="L107">
        <f t="shared" si="18"/>
        <v>78488.056539100537</v>
      </c>
      <c r="N107">
        <v>20000000062</v>
      </c>
      <c r="O107" s="2">
        <f t="shared" si="19"/>
        <v>0.56479976363312079</v>
      </c>
      <c r="P107" s="2">
        <f t="shared" si="20"/>
        <v>1.1082508945326752E-3</v>
      </c>
      <c r="Q107" s="2">
        <f t="shared" si="13"/>
        <v>1.9622014134775137E-3</v>
      </c>
      <c r="R107">
        <v>250000</v>
      </c>
      <c r="S107">
        <f t="shared" si="14"/>
        <v>58800</v>
      </c>
      <c r="T107">
        <f t="shared" si="21"/>
        <v>2848.4395334530009</v>
      </c>
      <c r="U107">
        <f t="shared" si="22"/>
        <v>28484.395334530007</v>
      </c>
      <c r="V107">
        <f t="shared" si="23"/>
        <v>8043989.9010238266</v>
      </c>
    </row>
    <row r="108" spans="5:22" x14ac:dyDescent="0.15">
      <c r="E108" s="1">
        <v>43394</v>
      </c>
      <c r="F108">
        <f t="shared" si="15"/>
        <v>11391995307.68</v>
      </c>
      <c r="G108">
        <f t="shared" si="16"/>
        <v>22243506.015904158</v>
      </c>
      <c r="H108">
        <v>4000000</v>
      </c>
      <c r="I108">
        <v>0.1</v>
      </c>
      <c r="J108">
        <f t="shared" si="12"/>
        <v>96000000</v>
      </c>
      <c r="K108">
        <f t="shared" si="17"/>
        <v>7810.2230259552625</v>
      </c>
      <c r="L108">
        <f t="shared" si="18"/>
        <v>78102.230259552627</v>
      </c>
      <c r="N108">
        <v>20000000063</v>
      </c>
      <c r="O108" s="2">
        <f t="shared" si="19"/>
        <v>0.56959976358976072</v>
      </c>
      <c r="P108" s="2">
        <f t="shared" si="20"/>
        <v>1.1121752972918558E-3</v>
      </c>
      <c r="Q108" s="2">
        <f t="shared" si="13"/>
        <v>1.9525557564888153E-3</v>
      </c>
      <c r="R108">
        <v>250000</v>
      </c>
      <c r="S108">
        <f t="shared" si="14"/>
        <v>58800</v>
      </c>
      <c r="T108">
        <f t="shared" si="21"/>
        <v>2855.0834429774022</v>
      </c>
      <c r="U108">
        <f t="shared" si="22"/>
        <v>28550.834429774022</v>
      </c>
      <c r="V108">
        <f t="shared" si="23"/>
        <v>8131274.2963583563</v>
      </c>
    </row>
    <row r="109" spans="5:22" x14ac:dyDescent="0.15">
      <c r="E109" s="1">
        <v>43395</v>
      </c>
      <c r="F109">
        <f t="shared" si="15"/>
        <v>11487995307.68</v>
      </c>
      <c r="G109">
        <f t="shared" si="16"/>
        <v>22321608.246163711</v>
      </c>
      <c r="H109">
        <v>4000000</v>
      </c>
      <c r="I109">
        <v>0.1</v>
      </c>
      <c r="J109">
        <f t="shared" si="12"/>
        <v>96000000</v>
      </c>
      <c r="K109">
        <f t="shared" si="17"/>
        <v>7772.1508925899998</v>
      </c>
      <c r="L109">
        <f t="shared" si="18"/>
        <v>77721.508925899994</v>
      </c>
      <c r="N109">
        <v>20000000064</v>
      </c>
      <c r="O109" s="2">
        <f t="shared" si="19"/>
        <v>0.57439976354592082</v>
      </c>
      <c r="P109" s="2">
        <f t="shared" si="20"/>
        <v>1.1160804087367283E-3</v>
      </c>
      <c r="Q109" s="2">
        <f t="shared" si="13"/>
        <v>1.9430377231474999E-3</v>
      </c>
      <c r="R109">
        <v>250000</v>
      </c>
      <c r="S109">
        <f t="shared" si="14"/>
        <v>58800</v>
      </c>
      <c r="T109">
        <f t="shared" si="21"/>
        <v>2861.6394455850036</v>
      </c>
      <c r="U109">
        <f t="shared" si="22"/>
        <v>28616.394455850033</v>
      </c>
      <c r="V109">
        <f t="shared" si="23"/>
        <v>8218625.1307881307</v>
      </c>
    </row>
    <row r="110" spans="5:22" x14ac:dyDescent="0.15">
      <c r="E110" s="1">
        <v>43396</v>
      </c>
      <c r="F110">
        <f t="shared" si="15"/>
        <v>11583995307.68</v>
      </c>
      <c r="G110">
        <f t="shared" si="16"/>
        <v>22399329.755089611</v>
      </c>
      <c r="H110">
        <v>4000000</v>
      </c>
      <c r="I110">
        <v>0.1</v>
      </c>
      <c r="J110">
        <f t="shared" si="12"/>
        <v>96000000</v>
      </c>
      <c r="K110">
        <f t="shared" si="17"/>
        <v>7734.5783247129657</v>
      </c>
      <c r="L110">
        <f t="shared" si="18"/>
        <v>77345.783247129657</v>
      </c>
      <c r="N110">
        <v>20000000065</v>
      </c>
      <c r="O110" s="2">
        <f t="shared" si="19"/>
        <v>0.57919976350160074</v>
      </c>
      <c r="P110" s="2">
        <f t="shared" si="20"/>
        <v>1.1199664841145894E-3</v>
      </c>
      <c r="Q110" s="2">
        <f t="shared" si="13"/>
        <v>1.9336445811782416E-3</v>
      </c>
      <c r="R110">
        <v>250000</v>
      </c>
      <c r="S110">
        <f t="shared" si="14"/>
        <v>58800</v>
      </c>
      <c r="T110">
        <f t="shared" si="21"/>
        <v>2868.1094232616656</v>
      </c>
      <c r="U110">
        <f t="shared" si="22"/>
        <v>28681.094232616655</v>
      </c>
      <c r="V110">
        <f t="shared" si="23"/>
        <v>8306041.5252439808</v>
      </c>
    </row>
    <row r="111" spans="5:22" x14ac:dyDescent="0.15">
      <c r="E111" s="1">
        <v>43397</v>
      </c>
      <c r="F111">
        <f t="shared" si="15"/>
        <v>11679995307.68</v>
      </c>
      <c r="G111">
        <f t="shared" si="16"/>
        <v>22476675.538336739</v>
      </c>
      <c r="H111">
        <v>4000000</v>
      </c>
      <c r="I111">
        <v>0.1</v>
      </c>
      <c r="J111">
        <f t="shared" si="12"/>
        <v>96000000</v>
      </c>
      <c r="K111">
        <f t="shared" si="17"/>
        <v>7697.4947151074784</v>
      </c>
      <c r="L111">
        <f t="shared" si="18"/>
        <v>76974.947151074783</v>
      </c>
      <c r="N111">
        <v>20000000066</v>
      </c>
      <c r="O111" s="2">
        <f t="shared" si="19"/>
        <v>0.58399976345680082</v>
      </c>
      <c r="P111" s="2">
        <f t="shared" si="20"/>
        <v>1.1238337732081855E-3</v>
      </c>
      <c r="Q111" s="2">
        <f t="shared" si="13"/>
        <v>1.9243736787768698E-3</v>
      </c>
      <c r="R111">
        <v>250000</v>
      </c>
      <c r="S111">
        <f t="shared" si="14"/>
        <v>58800</v>
      </c>
      <c r="T111">
        <f t="shared" si="21"/>
        <v>2874.4952025648731</v>
      </c>
      <c r="U111">
        <f t="shared" si="22"/>
        <v>28744.95202564873</v>
      </c>
      <c r="V111">
        <f t="shared" si="23"/>
        <v>8393522.6194765978</v>
      </c>
    </row>
    <row r="112" spans="5:22" x14ac:dyDescent="0.15">
      <c r="E112" s="1">
        <v>43398</v>
      </c>
      <c r="F112">
        <f t="shared" si="15"/>
        <v>11775995307.68</v>
      </c>
      <c r="G112">
        <f t="shared" si="16"/>
        <v>22553650.485487815</v>
      </c>
      <c r="H112">
        <v>4000000</v>
      </c>
      <c r="I112">
        <v>0.1</v>
      </c>
      <c r="J112">
        <f t="shared" si="12"/>
        <v>96000000</v>
      </c>
      <c r="K112">
        <f t="shared" si="17"/>
        <v>7660.8897664145325</v>
      </c>
      <c r="L112">
        <f t="shared" si="18"/>
        <v>76608.897664145319</v>
      </c>
      <c r="N112">
        <v>20000000067</v>
      </c>
      <c r="O112" s="2">
        <f t="shared" si="19"/>
        <v>0.58879976341152085</v>
      </c>
      <c r="P112" s="2">
        <f t="shared" si="20"/>
        <v>1.1276825204966543E-3</v>
      </c>
      <c r="Q112" s="2">
        <f t="shared" si="13"/>
        <v>1.9152224416036328E-3</v>
      </c>
      <c r="R112">
        <v>250000</v>
      </c>
      <c r="S112">
        <f t="shared" si="14"/>
        <v>58800</v>
      </c>
      <c r="T112">
        <f t="shared" si="21"/>
        <v>2880.798556694775</v>
      </c>
      <c r="U112">
        <f t="shared" si="22"/>
        <v>28807.985566947747</v>
      </c>
      <c r="V112">
        <f t="shared" si="23"/>
        <v>8481067.571502246</v>
      </c>
    </row>
    <row r="113" spans="5:22" x14ac:dyDescent="0.15">
      <c r="E113" s="1">
        <v>43399</v>
      </c>
      <c r="F113">
        <f t="shared" si="15"/>
        <v>11871995307.68</v>
      </c>
      <c r="G113">
        <f t="shared" si="16"/>
        <v>22630259.38315196</v>
      </c>
      <c r="H113">
        <v>4000000</v>
      </c>
      <c r="I113">
        <v>0.1</v>
      </c>
      <c r="J113">
        <f t="shared" si="12"/>
        <v>96000000</v>
      </c>
      <c r="K113">
        <f t="shared" si="17"/>
        <v>7624.7534796488453</v>
      </c>
      <c r="L113">
        <f t="shared" si="18"/>
        <v>76247.534796488442</v>
      </c>
      <c r="N113">
        <v>20000000068</v>
      </c>
      <c r="O113" s="2">
        <f t="shared" si="19"/>
        <v>0.59359976336576081</v>
      </c>
      <c r="P113" s="2">
        <f t="shared" si="20"/>
        <v>1.1315129653104538E-3</v>
      </c>
      <c r="Q113" s="2">
        <f t="shared" si="13"/>
        <v>1.9061883699122112E-3</v>
      </c>
      <c r="R113">
        <v>250000</v>
      </c>
      <c r="S113">
        <f t="shared" si="14"/>
        <v>58800</v>
      </c>
      <c r="T113">
        <f t="shared" si="21"/>
        <v>2887.0212074717087</v>
      </c>
      <c r="U113">
        <f t="shared" si="22"/>
        <v>28870.212074717085</v>
      </c>
      <c r="V113">
        <f t="shared" si="23"/>
        <v>8568675.5570691936</v>
      </c>
    </row>
    <row r="114" spans="5:22" x14ac:dyDescent="0.15">
      <c r="E114" s="1">
        <v>43400</v>
      </c>
      <c r="F114">
        <f t="shared" si="15"/>
        <v>11967995307.68</v>
      </c>
      <c r="G114">
        <f t="shared" si="16"/>
        <v>22706506.917948447</v>
      </c>
      <c r="H114">
        <v>4000000</v>
      </c>
      <c r="I114">
        <v>0.1</v>
      </c>
      <c r="J114">
        <f t="shared" si="12"/>
        <v>96000000</v>
      </c>
      <c r="K114">
        <f t="shared" si="17"/>
        <v>7589.0761432292402</v>
      </c>
      <c r="L114">
        <f t="shared" si="18"/>
        <v>75890.761432292391</v>
      </c>
      <c r="N114">
        <v>20000000069</v>
      </c>
      <c r="O114" s="2">
        <f t="shared" si="19"/>
        <v>0.59839976331952083</v>
      </c>
      <c r="P114" s="2">
        <f t="shared" si="20"/>
        <v>1.13532534198055E-3</v>
      </c>
      <c r="Q114" s="2">
        <f t="shared" si="13"/>
        <v>1.8972690358073103E-3</v>
      </c>
      <c r="R114">
        <v>250000</v>
      </c>
      <c r="S114">
        <f t="shared" si="14"/>
        <v>58800</v>
      </c>
      <c r="T114">
        <f t="shared" si="21"/>
        <v>2893.1648272251691</v>
      </c>
      <c r="U114">
        <f t="shared" si="22"/>
        <v>28931.648272251688</v>
      </c>
      <c r="V114">
        <f t="shared" si="23"/>
        <v>8656345.7691439111</v>
      </c>
    </row>
    <row r="115" spans="5:22" x14ac:dyDescent="0.15">
      <c r="E115" s="1">
        <v>43401</v>
      </c>
      <c r="F115">
        <f t="shared" si="15"/>
        <v>12063995307.68</v>
      </c>
      <c r="G115">
        <f t="shared" si="16"/>
        <v>22782397.679380741</v>
      </c>
      <c r="H115">
        <v>4000000</v>
      </c>
      <c r="I115">
        <v>0.1</v>
      </c>
      <c r="J115">
        <f t="shared" si="12"/>
        <v>96000000</v>
      </c>
      <c r="K115">
        <f t="shared" si="17"/>
        <v>7553.8483224963966</v>
      </c>
      <c r="L115">
        <f t="shared" si="18"/>
        <v>75538.483224963958</v>
      </c>
      <c r="N115">
        <v>20000000070</v>
      </c>
      <c r="O115" s="2">
        <f t="shared" si="19"/>
        <v>0.60319976327280089</v>
      </c>
      <c r="P115" s="2">
        <f t="shared" si="20"/>
        <v>1.1391198799821174E-3</v>
      </c>
      <c r="Q115" s="2">
        <f t="shared" si="13"/>
        <v>1.888462080624099E-3</v>
      </c>
      <c r="R115">
        <v>250000</v>
      </c>
      <c r="S115">
        <f t="shared" si="14"/>
        <v>58800</v>
      </c>
      <c r="T115">
        <f t="shared" si="21"/>
        <v>2899.2310405988433</v>
      </c>
      <c r="U115">
        <f t="shared" si="22"/>
        <v>28992.310405988432</v>
      </c>
      <c r="V115">
        <f t="shared" si="23"/>
        <v>8744077.4174161628</v>
      </c>
    </row>
    <row r="116" spans="5:22" x14ac:dyDescent="0.15">
      <c r="E116" s="1">
        <v>43402</v>
      </c>
      <c r="F116">
        <f t="shared" si="15"/>
        <v>12159995307.68</v>
      </c>
      <c r="G116">
        <f t="shared" si="16"/>
        <v>22857936.162605707</v>
      </c>
      <c r="H116">
        <v>4000000</v>
      </c>
      <c r="I116">
        <v>0.1</v>
      </c>
      <c r="J116">
        <f t="shared" si="12"/>
        <v>96000000</v>
      </c>
      <c r="K116">
        <f t="shared" si="17"/>
        <v>7519.0608496926343</v>
      </c>
      <c r="L116">
        <f t="shared" si="18"/>
        <v>75190.608496926332</v>
      </c>
      <c r="N116">
        <v>20000000071</v>
      </c>
      <c r="O116" s="2">
        <f t="shared" si="19"/>
        <v>0.6079997632256009</v>
      </c>
      <c r="P116" s="2">
        <f t="shared" si="20"/>
        <v>1.1428968040730018E-3</v>
      </c>
      <c r="Q116" s="2">
        <f t="shared" si="13"/>
        <v>1.8797652124231585E-3</v>
      </c>
      <c r="R116">
        <v>250000</v>
      </c>
      <c r="S116">
        <f t="shared" si="14"/>
        <v>58800</v>
      </c>
      <c r="T116">
        <f t="shared" si="21"/>
        <v>2905.2214262760858</v>
      </c>
      <c r="U116">
        <f t="shared" si="22"/>
        <v>29052.214262760855</v>
      </c>
      <c r="V116">
        <f t="shared" si="23"/>
        <v>8831869.727822151</v>
      </c>
    </row>
    <row r="117" spans="5:22" x14ac:dyDescent="0.15">
      <c r="E117" s="1">
        <v>43403</v>
      </c>
      <c r="F117">
        <f t="shared" si="15"/>
        <v>12255995307.68</v>
      </c>
      <c r="G117">
        <f t="shared" si="16"/>
        <v>22933126.771102633</v>
      </c>
      <c r="H117">
        <v>4000000</v>
      </c>
      <c r="I117">
        <v>0.1</v>
      </c>
      <c r="J117">
        <f t="shared" si="12"/>
        <v>96000000</v>
      </c>
      <c r="K117">
        <f t="shared" si="17"/>
        <v>7484.7048143799466</v>
      </c>
      <c r="L117">
        <f t="shared" si="18"/>
        <v>74847.04814379946</v>
      </c>
      <c r="N117">
        <v>20000000072</v>
      </c>
      <c r="O117" s="2">
        <f t="shared" si="19"/>
        <v>0.61279976317792084</v>
      </c>
      <c r="P117" s="2">
        <f t="shared" si="20"/>
        <v>1.1466563344271689E-3</v>
      </c>
      <c r="Q117" s="2">
        <f t="shared" si="13"/>
        <v>1.8711762035949866E-3</v>
      </c>
      <c r="R117">
        <v>250000</v>
      </c>
      <c r="S117">
        <f t="shared" si="14"/>
        <v>58800</v>
      </c>
      <c r="T117">
        <f t="shared" si="21"/>
        <v>2911.1375186299324</v>
      </c>
      <c r="U117">
        <f t="shared" si="22"/>
        <v>29111.375186299323</v>
      </c>
      <c r="V117">
        <f t="shared" si="23"/>
        <v>8919721.9420849122</v>
      </c>
    </row>
    <row r="118" spans="5:22" x14ac:dyDescent="0.15">
      <c r="E118" s="1">
        <v>43404</v>
      </c>
      <c r="F118">
        <f t="shared" si="15"/>
        <v>12351995307.68</v>
      </c>
      <c r="G118">
        <f t="shared" si="16"/>
        <v>23007973.819246434</v>
      </c>
      <c r="H118">
        <v>4000000</v>
      </c>
      <c r="I118">
        <v>0.1</v>
      </c>
      <c r="J118">
        <f t="shared" si="12"/>
        <v>96000000</v>
      </c>
      <c r="K118">
        <f t="shared" si="17"/>
        <v>7450.7715542738106</v>
      </c>
      <c r="L118">
        <f t="shared" si="18"/>
        <v>74507.715542738108</v>
      </c>
      <c r="N118">
        <v>20000000073</v>
      </c>
      <c r="O118" s="2">
        <f t="shared" si="19"/>
        <v>0.61759976312976084</v>
      </c>
      <c r="P118" s="2">
        <f t="shared" si="20"/>
        <v>1.1503986867633664E-3</v>
      </c>
      <c r="Q118" s="2">
        <f t="shared" si="13"/>
        <v>1.8626928885684528E-3</v>
      </c>
      <c r="R118">
        <v>250000</v>
      </c>
      <c r="S118">
        <f t="shared" si="14"/>
        <v>58800</v>
      </c>
      <c r="T118">
        <f t="shared" si="21"/>
        <v>2916.980809301509</v>
      </c>
      <c r="U118">
        <f t="shared" si="22"/>
        <v>29169.80809301509</v>
      </c>
      <c r="V118">
        <f t="shared" si="23"/>
        <v>9007633.3172712121</v>
      </c>
    </row>
    <row r="119" spans="5:22" x14ac:dyDescent="0.15">
      <c r="E119" s="1">
        <v>43405</v>
      </c>
      <c r="F119">
        <f t="shared" si="15"/>
        <v>12447995307.68</v>
      </c>
      <c r="G119">
        <f t="shared" si="16"/>
        <v>23082481.534789171</v>
      </c>
      <c r="H119">
        <v>4000000</v>
      </c>
      <c r="I119">
        <v>0.1</v>
      </c>
      <c r="J119">
        <f t="shared" si="12"/>
        <v>96000000</v>
      </c>
      <c r="K119">
        <f t="shared" si="17"/>
        <v>7417.2526464716921</v>
      </c>
      <c r="L119">
        <f t="shared" si="18"/>
        <v>74172.52646471691</v>
      </c>
      <c r="N119">
        <v>20000000074</v>
      </c>
      <c r="O119" s="2">
        <f t="shared" si="19"/>
        <v>0.62239976308112088</v>
      </c>
      <c r="P119" s="2">
        <f t="shared" si="20"/>
        <v>1.1541240724691996E-3</v>
      </c>
      <c r="Q119" s="2">
        <f t="shared" si="13"/>
        <v>1.854313161617923E-3</v>
      </c>
      <c r="R119">
        <v>250000</v>
      </c>
      <c r="S119">
        <f t="shared" si="14"/>
        <v>58800</v>
      </c>
      <c r="T119">
        <f t="shared" si="21"/>
        <v>2922.7527487104821</v>
      </c>
      <c r="U119">
        <f t="shared" si="22"/>
        <v>29227.52748710482</v>
      </c>
      <c r="V119">
        <f t="shared" si="23"/>
        <v>9095603.1253642272</v>
      </c>
    </row>
    <row r="120" spans="5:22" x14ac:dyDescent="0.15">
      <c r="E120" s="1">
        <v>43406</v>
      </c>
      <c r="F120">
        <f t="shared" si="15"/>
        <v>12543995307.68</v>
      </c>
      <c r="G120">
        <f t="shared" si="16"/>
        <v>23156654.061253887</v>
      </c>
      <c r="H120">
        <v>4000000</v>
      </c>
      <c r="I120">
        <v>0.1</v>
      </c>
      <c r="J120">
        <f t="shared" si="12"/>
        <v>96000000</v>
      </c>
      <c r="K120">
        <f t="shared" si="17"/>
        <v>7384.1398990563521</v>
      </c>
      <c r="L120">
        <f t="shared" si="18"/>
        <v>73841.39899056351</v>
      </c>
      <c r="N120">
        <v>20000000075</v>
      </c>
      <c r="O120" s="2">
        <f t="shared" si="19"/>
        <v>0.62719976303200087</v>
      </c>
      <c r="P120" s="2">
        <f t="shared" si="20"/>
        <v>1.1578326987208218E-3</v>
      </c>
      <c r="Q120" s="2">
        <f t="shared" si="13"/>
        <v>1.8460349747640879E-3</v>
      </c>
      <c r="R120">
        <v>250000</v>
      </c>
      <c r="S120">
        <f t="shared" si="14"/>
        <v>58800</v>
      </c>
      <c r="T120">
        <f t="shared" si="21"/>
        <v>2928.4547475009654</v>
      </c>
      <c r="U120">
        <f t="shared" si="22"/>
        <v>29284.547475009651</v>
      </c>
      <c r="V120">
        <f t="shared" si="23"/>
        <v>9183630.652851332</v>
      </c>
    </row>
    <row r="121" spans="5:22" x14ac:dyDescent="0.15">
      <c r="E121" s="1">
        <v>43407</v>
      </c>
      <c r="F121">
        <f t="shared" si="15"/>
        <v>12639995307.68</v>
      </c>
      <c r="G121">
        <f t="shared" si="16"/>
        <v>23230495.460244451</v>
      </c>
      <c r="H121">
        <v>4000000</v>
      </c>
      <c r="I121">
        <v>0.1</v>
      </c>
      <c r="J121">
        <f t="shared" si="12"/>
        <v>96000000</v>
      </c>
      <c r="K121">
        <f t="shared" si="17"/>
        <v>7351.425343055218</v>
      </c>
      <c r="L121">
        <f t="shared" si="18"/>
        <v>73514.253430552169</v>
      </c>
      <c r="N121">
        <v>20000000076</v>
      </c>
      <c r="O121" s="2">
        <f t="shared" si="19"/>
        <v>0.6319997629824009</v>
      </c>
      <c r="P121" s="2">
        <f t="shared" si="20"/>
        <v>1.1615247685984283E-3</v>
      </c>
      <c r="Q121" s="2">
        <f t="shared" si="13"/>
        <v>1.8378563357638047E-3</v>
      </c>
      <c r="R121">
        <v>250000</v>
      </c>
      <c r="S121">
        <f t="shared" si="14"/>
        <v>58800</v>
      </c>
      <c r="T121">
        <f t="shared" si="21"/>
        <v>2934.0881779261081</v>
      </c>
      <c r="U121">
        <f t="shared" si="22"/>
        <v>29340.881779261079</v>
      </c>
      <c r="V121">
        <f t="shared" si="23"/>
        <v>9271715.2003263421</v>
      </c>
    </row>
    <row r="122" spans="5:22" x14ac:dyDescent="0.15">
      <c r="E122" s="1">
        <v>43408</v>
      </c>
      <c r="F122">
        <f t="shared" si="15"/>
        <v>12735995307.68</v>
      </c>
      <c r="G122">
        <f t="shared" si="16"/>
        <v>23304009.713675003</v>
      </c>
      <c r="H122">
        <v>4000000</v>
      </c>
      <c r="I122">
        <v>0.1</v>
      </c>
      <c r="J122">
        <f t="shared" si="12"/>
        <v>96000000</v>
      </c>
      <c r="K122">
        <f t="shared" si="17"/>
        <v>7319.1012247381495</v>
      </c>
      <c r="L122">
        <f t="shared" si="18"/>
        <v>73191.012247381484</v>
      </c>
      <c r="N122">
        <v>20000000077</v>
      </c>
      <c r="O122" s="2">
        <f t="shared" si="19"/>
        <v>0.63679976293232088</v>
      </c>
      <c r="P122" s="2">
        <f t="shared" si="20"/>
        <v>1.1652004811977283E-3</v>
      </c>
      <c r="Q122" s="2">
        <f t="shared" si="13"/>
        <v>1.8297753061845374E-3</v>
      </c>
      <c r="R122">
        <v>250000</v>
      </c>
      <c r="S122">
        <f t="shared" si="14"/>
        <v>58800</v>
      </c>
      <c r="T122">
        <f t="shared" si="21"/>
        <v>2939.6543751744211</v>
      </c>
      <c r="U122">
        <f t="shared" si="22"/>
        <v>29396.543751744211</v>
      </c>
      <c r="V122">
        <f t="shared" si="23"/>
        <v>9359856.0821056031</v>
      </c>
    </row>
    <row r="123" spans="5:22" x14ac:dyDescent="0.15">
      <c r="E123" s="1">
        <v>43409</v>
      </c>
      <c r="F123">
        <f t="shared" si="15"/>
        <v>12831995307.68</v>
      </c>
      <c r="G123">
        <f t="shared" si="16"/>
        <v>23377200.725922383</v>
      </c>
      <c r="H123">
        <v>4000000</v>
      </c>
      <c r="I123">
        <v>0.1</v>
      </c>
      <c r="J123">
        <f t="shared" si="12"/>
        <v>96000000</v>
      </c>
      <c r="K123">
        <f t="shared" si="17"/>
        <v>7287.159998236918</v>
      </c>
      <c r="L123">
        <f t="shared" si="18"/>
        <v>72871.599982369182</v>
      </c>
      <c r="N123">
        <v>20000000078</v>
      </c>
      <c r="O123" s="2">
        <f t="shared" si="19"/>
        <v>0.6415997628817609</v>
      </c>
      <c r="P123" s="2">
        <f t="shared" si="20"/>
        <v>1.1688600317375651E-3</v>
      </c>
      <c r="Q123" s="2">
        <f t="shared" si="13"/>
        <v>1.8217899995592295E-3</v>
      </c>
      <c r="R123">
        <v>250000</v>
      </c>
      <c r="S123">
        <f t="shared" si="14"/>
        <v>58800</v>
      </c>
      <c r="T123">
        <f t="shared" si="21"/>
        <v>2945.1546386406958</v>
      </c>
      <c r="U123">
        <f t="shared" si="22"/>
        <v>29451.546386406957</v>
      </c>
      <c r="V123">
        <f t="shared" si="23"/>
        <v>9448052.6258573476</v>
      </c>
    </row>
    <row r="124" spans="5:22" x14ac:dyDescent="0.15">
      <c r="E124" s="1">
        <v>43410</v>
      </c>
      <c r="F124">
        <f t="shared" si="15"/>
        <v>12927995307.68</v>
      </c>
      <c r="G124">
        <f t="shared" si="16"/>
        <v>23450072.325904753</v>
      </c>
      <c r="H124">
        <v>4000000</v>
      </c>
      <c r="I124">
        <v>0.1</v>
      </c>
      <c r="J124">
        <f t="shared" si="12"/>
        <v>96000000</v>
      </c>
      <c r="K124">
        <f t="shared" si="17"/>
        <v>7255.5943184707103</v>
      </c>
      <c r="L124">
        <f t="shared" si="18"/>
        <v>72555.943184707095</v>
      </c>
      <c r="N124">
        <v>20000000079</v>
      </c>
      <c r="O124" s="2">
        <f t="shared" si="19"/>
        <v>0.64639976283072098</v>
      </c>
      <c r="P124" s="2">
        <f t="shared" si="20"/>
        <v>1.1725036116638483E-3</v>
      </c>
      <c r="Q124" s="2">
        <f t="shared" si="13"/>
        <v>1.8138985796176776E-3</v>
      </c>
      <c r="R124">
        <v>250000</v>
      </c>
      <c r="S124">
        <f t="shared" si="14"/>
        <v>58800</v>
      </c>
      <c r="T124">
        <f t="shared" si="21"/>
        <v>2950.590233144228</v>
      </c>
      <c r="U124">
        <f t="shared" si="22"/>
        <v>29505.902331442278</v>
      </c>
      <c r="V124">
        <f t="shared" si="23"/>
        <v>9536304.1722437553</v>
      </c>
    </row>
    <row r="125" spans="5:22" x14ac:dyDescent="0.15">
      <c r="E125" s="1">
        <v>43411</v>
      </c>
      <c r="F125">
        <f t="shared" si="15"/>
        <v>13023995307.68</v>
      </c>
      <c r="G125">
        <f t="shared" si="16"/>
        <v>23522628.26908946</v>
      </c>
      <c r="H125">
        <v>4000000</v>
      </c>
      <c r="I125">
        <v>0.1</v>
      </c>
      <c r="J125">
        <f t="shared" si="12"/>
        <v>96000000</v>
      </c>
      <c r="K125">
        <f t="shared" si="17"/>
        <v>7224.3970343627561</v>
      </c>
      <c r="L125">
        <f t="shared" si="18"/>
        <v>72243.970343627559</v>
      </c>
      <c r="N125">
        <v>20000000080</v>
      </c>
      <c r="O125" s="2">
        <f t="shared" si="19"/>
        <v>0.651199762779201</v>
      </c>
      <c r="P125" s="2">
        <f t="shared" si="20"/>
        <v>1.1761314087499475E-3</v>
      </c>
      <c r="Q125" s="2">
        <f t="shared" si="13"/>
        <v>1.806099258590689E-3</v>
      </c>
      <c r="R125">
        <v>250000</v>
      </c>
      <c r="S125">
        <f t="shared" si="14"/>
        <v>58800</v>
      </c>
      <c r="T125">
        <f t="shared" si="21"/>
        <v>2955.9623900969154</v>
      </c>
      <c r="U125">
        <f t="shared" si="22"/>
        <v>29559.623900969153</v>
      </c>
      <c r="V125">
        <f t="shared" si="23"/>
        <v>9624610.074575197</v>
      </c>
    </row>
    <row r="126" spans="5:22" x14ac:dyDescent="0.15">
      <c r="E126" s="1">
        <v>43412</v>
      </c>
      <c r="F126">
        <f t="shared" si="15"/>
        <v>13119995307.68</v>
      </c>
      <c r="G126">
        <f t="shared" si="16"/>
        <v>23594872.239433087</v>
      </c>
      <c r="H126">
        <v>4000000</v>
      </c>
      <c r="I126">
        <v>0.1</v>
      </c>
      <c r="J126">
        <f t="shared" si="12"/>
        <v>96000000</v>
      </c>
      <c r="K126">
        <f t="shared" si="17"/>
        <v>7193.5611823340969</v>
      </c>
      <c r="L126">
        <f t="shared" si="18"/>
        <v>71935.611823340965</v>
      </c>
      <c r="N126">
        <v>20000000081</v>
      </c>
      <c r="O126" s="2">
        <f t="shared" si="19"/>
        <v>0.65599976272720095</v>
      </c>
      <c r="P126" s="2">
        <f t="shared" si="20"/>
        <v>1.1797436071936927E-3</v>
      </c>
      <c r="Q126" s="2">
        <f t="shared" si="13"/>
        <v>1.7983902955835242E-3</v>
      </c>
      <c r="R126">
        <v>250000</v>
      </c>
      <c r="S126">
        <f t="shared" si="14"/>
        <v>58800</v>
      </c>
      <c r="T126">
        <f t="shared" si="21"/>
        <v>2961.2723086236238</v>
      </c>
      <c r="U126">
        <f t="shared" si="22"/>
        <v>29612.723086236238</v>
      </c>
      <c r="V126">
        <f t="shared" si="23"/>
        <v>9712969.6984761655</v>
      </c>
    </row>
    <row r="127" spans="5:22" x14ac:dyDescent="0.15">
      <c r="E127" s="1">
        <v>43413</v>
      </c>
      <c r="F127">
        <f t="shared" si="15"/>
        <v>13215995307.68</v>
      </c>
      <c r="G127">
        <f t="shared" si="16"/>
        <v>23666807.85125643</v>
      </c>
      <c r="H127">
        <v>4000000</v>
      </c>
      <c r="I127">
        <v>0.1</v>
      </c>
      <c r="J127">
        <f t="shared" si="12"/>
        <v>96000000</v>
      </c>
      <c r="K127">
        <f t="shared" si="17"/>
        <v>7163.0799800612267</v>
      </c>
      <c r="L127">
        <f t="shared" si="18"/>
        <v>71630.799800612265</v>
      </c>
      <c r="N127">
        <v>20000000082</v>
      </c>
      <c r="O127" s="2">
        <f t="shared" si="19"/>
        <v>0.66079976267472096</v>
      </c>
      <c r="P127" s="2">
        <f t="shared" si="20"/>
        <v>1.183340387711126E-3</v>
      </c>
      <c r="Q127" s="2">
        <f t="shared" si="13"/>
        <v>1.7907699950153067E-3</v>
      </c>
      <c r="R127">
        <v>250000</v>
      </c>
      <c r="S127">
        <f t="shared" si="14"/>
        <v>58800</v>
      </c>
      <c r="T127">
        <f t="shared" si="21"/>
        <v>2966.5211566371186</v>
      </c>
      <c r="U127">
        <f t="shared" si="22"/>
        <v>29665.211566371185</v>
      </c>
      <c r="V127">
        <f t="shared" si="23"/>
        <v>9801382.4215624016</v>
      </c>
    </row>
    <row r="128" spans="5:22" x14ac:dyDescent="0.15">
      <c r="E128" s="1">
        <v>43414</v>
      </c>
      <c r="F128">
        <f t="shared" si="15"/>
        <v>13311995307.68</v>
      </c>
      <c r="G128">
        <f t="shared" si="16"/>
        <v>23738438.651057042</v>
      </c>
      <c r="H128">
        <v>4000000</v>
      </c>
      <c r="I128">
        <v>0.1</v>
      </c>
      <c r="J128">
        <f t="shared" si="12"/>
        <v>96000000</v>
      </c>
      <c r="K128">
        <f t="shared" si="17"/>
        <v>7132.9468204850655</v>
      </c>
      <c r="L128">
        <f t="shared" si="18"/>
        <v>71329.468204850651</v>
      </c>
      <c r="N128">
        <v>20000000083</v>
      </c>
      <c r="O128" s="2">
        <f t="shared" si="19"/>
        <v>0.66559976262176102</v>
      </c>
      <c r="P128" s="2">
        <f t="shared" si="20"/>
        <v>1.186921927627126E-3</v>
      </c>
      <c r="Q128" s="2">
        <f t="shared" si="13"/>
        <v>1.7832367051212664E-3</v>
      </c>
      <c r="R128">
        <v>250000</v>
      </c>
      <c r="S128">
        <f t="shared" si="14"/>
        <v>58800</v>
      </c>
      <c r="T128">
        <f t="shared" si="21"/>
        <v>2971.7100718697188</v>
      </c>
      <c r="U128">
        <f t="shared" si="22"/>
        <v>29717.100718697187</v>
      </c>
      <c r="V128">
        <f t="shared" si="23"/>
        <v>9889847.6331287734</v>
      </c>
    </row>
    <row r="129" spans="5:22" x14ac:dyDescent="0.15">
      <c r="E129" s="1">
        <v>43415</v>
      </c>
      <c r="F129">
        <f t="shared" si="15"/>
        <v>13407995307.68</v>
      </c>
      <c r="G129">
        <f t="shared" si="16"/>
        <v>23809768.119261894</v>
      </c>
      <c r="H129">
        <v>4000000</v>
      </c>
      <c r="I129">
        <v>0.1</v>
      </c>
      <c r="J129">
        <f t="shared" si="12"/>
        <v>96000000</v>
      </c>
      <c r="K129">
        <f t="shared" si="17"/>
        <v>7103.1552660594489</v>
      </c>
      <c r="L129">
        <f t="shared" si="18"/>
        <v>71031.552660594491</v>
      </c>
      <c r="N129">
        <v>20000000084</v>
      </c>
      <c r="O129" s="2">
        <f t="shared" si="19"/>
        <v>0.67039976256832101</v>
      </c>
      <c r="P129" s="2">
        <f t="shared" si="20"/>
        <v>1.1904884009630433E-3</v>
      </c>
      <c r="Q129" s="2">
        <f t="shared" si="13"/>
        <v>1.7757888165148622E-3</v>
      </c>
      <c r="R129">
        <v>250000</v>
      </c>
      <c r="S129">
        <f t="shared" si="14"/>
        <v>58800</v>
      </c>
      <c r="T129">
        <f t="shared" si="21"/>
        <v>2976.8401628637016</v>
      </c>
      <c r="U129">
        <f t="shared" si="22"/>
        <v>29768.401628637013</v>
      </c>
      <c r="V129">
        <f t="shared" si="23"/>
        <v>9978364.733847471</v>
      </c>
    </row>
    <row r="130" spans="5:22" x14ac:dyDescent="0.15">
      <c r="E130" s="1">
        <v>43416</v>
      </c>
      <c r="F130">
        <f t="shared" si="15"/>
        <v>13503995307.68</v>
      </c>
      <c r="G130">
        <f t="shared" si="16"/>
        <v>23880799.67192249</v>
      </c>
      <c r="H130">
        <v>4000000</v>
      </c>
      <c r="I130">
        <v>0.1</v>
      </c>
      <c r="J130">
        <f t="shared" si="12"/>
        <v>96000000</v>
      </c>
      <c r="K130">
        <f t="shared" si="17"/>
        <v>7073.6990432278917</v>
      </c>
      <c r="L130">
        <f t="shared" si="18"/>
        <v>70736.990432278908</v>
      </c>
      <c r="N130">
        <v>20000000085</v>
      </c>
      <c r="O130" s="2">
        <f t="shared" si="19"/>
        <v>0.67519976251440106</v>
      </c>
      <c r="P130" s="2">
        <f t="shared" si="20"/>
        <v>1.1940399785214547E-3</v>
      </c>
      <c r="Q130" s="2">
        <f t="shared" si="13"/>
        <v>1.768424760806973E-3</v>
      </c>
      <c r="R130">
        <v>250000</v>
      </c>
      <c r="S130">
        <f t="shared" si="14"/>
        <v>58800</v>
      </c>
      <c r="T130">
        <f t="shared" si="21"/>
        <v>2981.9125099224038</v>
      </c>
      <c r="U130">
        <f t="shared" si="22"/>
        <v>29819.125099224038</v>
      </c>
      <c r="V130">
        <f t="shared" si="23"/>
        <v>10066933.135476109</v>
      </c>
    </row>
    <row r="131" spans="5:22" x14ac:dyDescent="0.15">
      <c r="E131" s="1">
        <v>43417</v>
      </c>
      <c r="F131">
        <f t="shared" si="15"/>
        <v>13599995307.68</v>
      </c>
      <c r="G131">
        <f t="shared" si="16"/>
        <v>23951536.662354767</v>
      </c>
      <c r="H131">
        <v>4000000</v>
      </c>
      <c r="I131">
        <v>0.1</v>
      </c>
      <c r="J131">
        <f t="shared" si="12"/>
        <v>96000000</v>
      </c>
      <c r="K131">
        <f t="shared" si="17"/>
        <v>7044.5720371180387</v>
      </c>
      <c r="L131">
        <f t="shared" si="18"/>
        <v>70445.720371180389</v>
      </c>
      <c r="N131">
        <v>20000000086</v>
      </c>
      <c r="O131" s="2">
        <f t="shared" si="19"/>
        <v>0.67999976246000104</v>
      </c>
      <c r="P131" s="2">
        <f t="shared" si="20"/>
        <v>1.1975768279681579E-3</v>
      </c>
      <c r="Q131" s="2">
        <f t="shared" si="13"/>
        <v>1.7611430092795096E-3</v>
      </c>
      <c r="R131">
        <v>250000</v>
      </c>
      <c r="S131">
        <f t="shared" si="14"/>
        <v>58800</v>
      </c>
      <c r="T131">
        <f t="shared" si="21"/>
        <v>2986.9281660238307</v>
      </c>
      <c r="U131">
        <f t="shared" si="22"/>
        <v>29869.281660238306</v>
      </c>
      <c r="V131">
        <f t="shared" si="23"/>
        <v>10155552.260575332</v>
      </c>
    </row>
    <row r="132" spans="5:22" x14ac:dyDescent="0.15">
      <c r="E132" s="1">
        <v>43418</v>
      </c>
      <c r="F132">
        <f t="shared" si="15"/>
        <v>13695995307.68</v>
      </c>
      <c r="G132">
        <f t="shared" si="16"/>
        <v>24021982.382725947</v>
      </c>
      <c r="H132">
        <v>4000000</v>
      </c>
      <c r="I132">
        <v>0.1</v>
      </c>
      <c r="J132">
        <f t="shared" si="12"/>
        <v>96000000</v>
      </c>
      <c r="K132">
        <f t="shared" si="17"/>
        <v>7015.768286443752</v>
      </c>
      <c r="L132">
        <f t="shared" si="18"/>
        <v>70157.68286443752</v>
      </c>
      <c r="N132">
        <v>20000000087</v>
      </c>
      <c r="O132" s="2">
        <f t="shared" si="19"/>
        <v>0.68479976240512108</v>
      </c>
      <c r="P132" s="2">
        <f t="shared" si="20"/>
        <v>1.2010991139115162E-3</v>
      </c>
      <c r="Q132" s="2">
        <f t="shared" si="13"/>
        <v>1.753942071610938E-3</v>
      </c>
      <c r="R132">
        <v>250000</v>
      </c>
      <c r="S132">
        <f t="shared" si="14"/>
        <v>58800</v>
      </c>
      <c r="T132">
        <f t="shared" si="21"/>
        <v>2991.8881576985191</v>
      </c>
      <c r="U132">
        <f t="shared" si="22"/>
        <v>29918.88157698519</v>
      </c>
      <c r="V132">
        <f t="shared" si="23"/>
        <v>10244221.54223557</v>
      </c>
    </row>
    <row r="133" spans="5:22" x14ac:dyDescent="0.15">
      <c r="E133" s="1">
        <v>43419</v>
      </c>
      <c r="F133">
        <f t="shared" si="15"/>
        <v>13791995307.68</v>
      </c>
      <c r="G133">
        <f t="shared" si="16"/>
        <v>24092140.065590385</v>
      </c>
      <c r="H133">
        <v>4000000</v>
      </c>
      <c r="I133">
        <v>0.1</v>
      </c>
      <c r="J133">
        <f t="shared" si="12"/>
        <v>96000000</v>
      </c>
      <c r="K133">
        <f t="shared" si="17"/>
        <v>6987.281978605316</v>
      </c>
      <c r="L133">
        <f t="shared" si="18"/>
        <v>69872.819786053151</v>
      </c>
      <c r="N133">
        <v>20000000088</v>
      </c>
      <c r="O133" s="2">
        <f t="shared" si="19"/>
        <v>0.68959976234976106</v>
      </c>
      <c r="P133" s="2">
        <f t="shared" si="20"/>
        <v>1.2046069979792485E-3</v>
      </c>
      <c r="Q133" s="2">
        <f t="shared" si="13"/>
        <v>1.7468204946513289E-3</v>
      </c>
      <c r="R133">
        <v>250000</v>
      </c>
      <c r="S133">
        <f t="shared" si="14"/>
        <v>58800</v>
      </c>
      <c r="T133">
        <f t="shared" si="21"/>
        <v>2996.7934858732765</v>
      </c>
      <c r="U133">
        <f t="shared" si="22"/>
        <v>29967.934858732762</v>
      </c>
      <c r="V133">
        <f t="shared" si="23"/>
        <v>10332940.423812555</v>
      </c>
    </row>
    <row r="134" spans="5:22" x14ac:dyDescent="0.15">
      <c r="E134" s="1">
        <v>43420</v>
      </c>
      <c r="F134">
        <f t="shared" si="15"/>
        <v>13887995307.68</v>
      </c>
      <c r="G134">
        <f t="shared" si="16"/>
        <v>24162012.885376438</v>
      </c>
      <c r="H134">
        <v>4000000</v>
      </c>
      <c r="I134">
        <v>0.1</v>
      </c>
      <c r="J134">
        <f t="shared" si="12"/>
        <v>96000000</v>
      </c>
      <c r="K134">
        <f t="shared" si="17"/>
        <v>6959.1074449787438</v>
      </c>
      <c r="L134">
        <f t="shared" si="18"/>
        <v>69591.07444978744</v>
      </c>
      <c r="N134">
        <v>20000000089</v>
      </c>
      <c r="O134" s="2">
        <f t="shared" si="19"/>
        <v>0.69439976229392109</v>
      </c>
      <c r="P134" s="2">
        <f t="shared" si="20"/>
        <v>1.2081006388927741E-3</v>
      </c>
      <c r="Q134" s="2">
        <f t="shared" si="13"/>
        <v>1.739776861244686E-3</v>
      </c>
      <c r="R134">
        <v>250000</v>
      </c>
      <c r="S134">
        <f t="shared" si="14"/>
        <v>58800</v>
      </c>
      <c r="T134">
        <f t="shared" si="21"/>
        <v>3001.6451266823592</v>
      </c>
      <c r="U134">
        <f t="shared" si="22"/>
        <v>30016.451266823591</v>
      </c>
      <c r="V134">
        <f t="shared" si="23"/>
        <v>10421708.358671287</v>
      </c>
    </row>
    <row r="135" spans="5:22" x14ac:dyDescent="0.15">
      <c r="E135" s="1">
        <v>43421</v>
      </c>
      <c r="F135">
        <f t="shared" si="15"/>
        <v>13983995307.68</v>
      </c>
      <c r="G135">
        <f t="shared" si="16"/>
        <v>24231603.959826227</v>
      </c>
      <c r="H135">
        <v>4000000</v>
      </c>
      <c r="I135">
        <v>0.1</v>
      </c>
      <c r="J135">
        <f t="shared" si="12"/>
        <v>96000000</v>
      </c>
      <c r="K135">
        <f t="shared" si="17"/>
        <v>6931.2391563856563</v>
      </c>
      <c r="L135">
        <f t="shared" si="18"/>
        <v>69312.391563856552</v>
      </c>
      <c r="N135">
        <v>20000000090</v>
      </c>
      <c r="O135" s="2">
        <f t="shared" si="19"/>
        <v>0.69919976223760105</v>
      </c>
      <c r="P135" s="2">
        <f t="shared" si="20"/>
        <v>1.2115801925392006E-3</v>
      </c>
      <c r="Q135" s="2">
        <f t="shared" si="13"/>
        <v>1.7328097890964142E-3</v>
      </c>
      <c r="R135">
        <v>250000</v>
      </c>
      <c r="S135">
        <f t="shared" si="14"/>
        <v>58800</v>
      </c>
      <c r="T135">
        <f t="shared" si="21"/>
        <v>3006.4440322475616</v>
      </c>
      <c r="U135">
        <f t="shared" si="22"/>
        <v>30064.440322475613</v>
      </c>
      <c r="V135">
        <f t="shared" si="23"/>
        <v>10510524.80993811</v>
      </c>
    </row>
    <row r="136" spans="5:22" x14ac:dyDescent="0.15">
      <c r="E136" s="1">
        <v>43422</v>
      </c>
      <c r="F136">
        <f t="shared" si="15"/>
        <v>14079995307.68</v>
      </c>
      <c r="G136">
        <f t="shared" si="16"/>
        <v>24300916.351390082</v>
      </c>
      <c r="H136">
        <v>4000000</v>
      </c>
      <c r="I136">
        <v>0.1</v>
      </c>
      <c r="J136">
        <f t="shared" ref="J136:J199" si="24">H136*2.4/I136</f>
        <v>96000000</v>
      </c>
      <c r="K136">
        <f t="shared" si="17"/>
        <v>6903.6717187355971</v>
      </c>
      <c r="L136">
        <f t="shared" si="18"/>
        <v>69036.717187355971</v>
      </c>
      <c r="N136">
        <v>20000000091</v>
      </c>
      <c r="O136" s="2">
        <f t="shared" si="19"/>
        <v>0.70399976218080107</v>
      </c>
      <c r="P136" s="2">
        <f t="shared" si="20"/>
        <v>1.2150458120410456E-3</v>
      </c>
      <c r="Q136" s="2">
        <f t="shared" ref="Q136:Q199" si="25">G136/F136</f>
        <v>1.7259179296838993E-3</v>
      </c>
      <c r="R136">
        <v>250000</v>
      </c>
      <c r="S136">
        <f t="shared" ref="S136:S199" si="26">J136*49%/200000000*R136</f>
        <v>58800</v>
      </c>
      <c r="T136">
        <f t="shared" si="21"/>
        <v>3011.1911314286017</v>
      </c>
      <c r="U136">
        <f t="shared" si="22"/>
        <v>30111.911314286015</v>
      </c>
      <c r="V136">
        <f t="shared" si="23"/>
        <v>10599389.250260586</v>
      </c>
    </row>
    <row r="137" spans="5:22" x14ac:dyDescent="0.15">
      <c r="E137" s="1">
        <v>43423</v>
      </c>
      <c r="F137">
        <f t="shared" ref="F137:F200" si="27">F136+J136</f>
        <v>14175995307.68</v>
      </c>
      <c r="G137">
        <f t="shared" ref="G137:G200" si="28">G136+L136</f>
        <v>24369953.068577439</v>
      </c>
      <c r="H137">
        <v>4000000</v>
      </c>
      <c r="I137">
        <v>0.1</v>
      </c>
      <c r="J137">
        <f t="shared" si="24"/>
        <v>96000000</v>
      </c>
      <c r="K137">
        <f t="shared" ref="K137:K200" si="29">H137*G137/F137</f>
        <v>6876.3998688331249</v>
      </c>
      <c r="L137">
        <f t="shared" ref="L137:L200" si="30">K137/I137</f>
        <v>68763.998688331238</v>
      </c>
      <c r="N137">
        <v>20000000092</v>
      </c>
      <c r="O137" s="2">
        <f t="shared" ref="O137:O200" si="31">F137/N137</f>
        <v>0.70879976212352114</v>
      </c>
      <c r="P137" s="2">
        <f t="shared" ref="P137:P200" si="32">G137/N137</f>
        <v>1.2184976478237827E-3</v>
      </c>
      <c r="Q137" s="2">
        <f t="shared" si="25"/>
        <v>1.7190999672082813E-3</v>
      </c>
      <c r="R137">
        <v>250000</v>
      </c>
      <c r="S137">
        <f t="shared" si="26"/>
        <v>58800</v>
      </c>
      <c r="T137">
        <f t="shared" ref="T137:T200" si="33">V137/F137*H137</f>
        <v>3015.8873305451416</v>
      </c>
      <c r="U137">
        <f t="shared" ref="U137:U200" si="34">T137/I137</f>
        <v>30158.873305451416</v>
      </c>
      <c r="V137">
        <f t="shared" ref="V137:V200" si="35">V136+U136+S137</f>
        <v>10688301.161574872</v>
      </c>
    </row>
    <row r="138" spans="5:22" x14ac:dyDescent="0.15">
      <c r="E138" s="1">
        <v>43424</v>
      </c>
      <c r="F138">
        <f t="shared" si="27"/>
        <v>14271995307.68</v>
      </c>
      <c r="G138">
        <f t="shared" si="28"/>
        <v>24438717.067265771</v>
      </c>
      <c r="H138">
        <v>4000000</v>
      </c>
      <c r="I138">
        <v>0.1</v>
      </c>
      <c r="J138">
        <f t="shared" si="24"/>
        <v>96000000</v>
      </c>
      <c r="K138">
        <f t="shared" si="29"/>
        <v>6849.4184703423734</v>
      </c>
      <c r="L138">
        <f t="shared" si="30"/>
        <v>68494.184703423729</v>
      </c>
      <c r="N138">
        <v>20000000093</v>
      </c>
      <c r="O138" s="2">
        <f t="shared" si="31"/>
        <v>0.71359976206576115</v>
      </c>
      <c r="P138" s="2">
        <f t="shared" si="32"/>
        <v>1.2219358476812869E-3</v>
      </c>
      <c r="Q138" s="2">
        <f t="shared" si="25"/>
        <v>1.7123546175855935E-3</v>
      </c>
      <c r="R138">
        <v>250000</v>
      </c>
      <c r="S138">
        <f t="shared" si="26"/>
        <v>58800</v>
      </c>
      <c r="T138">
        <f t="shared" si="33"/>
        <v>3020.5335140716866</v>
      </c>
      <c r="U138">
        <f t="shared" si="34"/>
        <v>30205.335140716863</v>
      </c>
      <c r="V138">
        <f t="shared" si="35"/>
        <v>10777260.034880323</v>
      </c>
    </row>
    <row r="139" spans="5:22" x14ac:dyDescent="0.15">
      <c r="E139" s="1">
        <v>43425</v>
      </c>
      <c r="F139">
        <f t="shared" si="27"/>
        <v>14367995307.68</v>
      </c>
      <c r="G139">
        <f t="shared" si="28"/>
        <v>24507211.251969196</v>
      </c>
      <c r="H139">
        <v>4000000</v>
      </c>
      <c r="I139">
        <v>0.1</v>
      </c>
      <c r="J139">
        <f t="shared" si="24"/>
        <v>96000000</v>
      </c>
      <c r="K139">
        <f t="shared" si="29"/>
        <v>6822.722509902148</v>
      </c>
      <c r="L139">
        <f t="shared" si="30"/>
        <v>68227.225099021482</v>
      </c>
      <c r="N139">
        <v>20000000094</v>
      </c>
      <c r="O139" s="2">
        <f t="shared" si="31"/>
        <v>0.71839976200752109</v>
      </c>
      <c r="P139" s="2">
        <f t="shared" si="32"/>
        <v>1.2253605568392652E-3</v>
      </c>
      <c r="Q139" s="2">
        <f t="shared" si="25"/>
        <v>1.705680627475537E-3</v>
      </c>
      <c r="R139">
        <v>250000</v>
      </c>
      <c r="S139">
        <f t="shared" si="26"/>
        <v>58800</v>
      </c>
      <c r="T139">
        <f t="shared" si="33"/>
        <v>3025.1305453065643</v>
      </c>
      <c r="U139">
        <f t="shared" si="34"/>
        <v>30251.305453065641</v>
      </c>
      <c r="V139">
        <f t="shared" si="35"/>
        <v>10866265.37002104</v>
      </c>
    </row>
    <row r="140" spans="5:22" x14ac:dyDescent="0.15">
      <c r="E140" s="1">
        <v>43426</v>
      </c>
      <c r="F140">
        <f t="shared" si="27"/>
        <v>14463995307.68</v>
      </c>
      <c r="G140">
        <f t="shared" si="28"/>
        <v>24575438.477068216</v>
      </c>
      <c r="H140">
        <v>4000000</v>
      </c>
      <c r="I140">
        <v>0.1</v>
      </c>
      <c r="J140">
        <f t="shared" si="24"/>
        <v>96000000</v>
      </c>
      <c r="K140">
        <f t="shared" si="29"/>
        <v>6796.307093384994</v>
      </c>
      <c r="L140">
        <f t="shared" si="30"/>
        <v>67963.070933849929</v>
      </c>
      <c r="N140">
        <v>20000000095</v>
      </c>
      <c r="O140" s="2">
        <f t="shared" si="31"/>
        <v>0.7231997619488012</v>
      </c>
      <c r="P140" s="2">
        <f t="shared" si="32"/>
        <v>1.2287719180167442E-3</v>
      </c>
      <c r="Q140" s="2">
        <f t="shared" si="25"/>
        <v>1.6990767733462487E-3</v>
      </c>
      <c r="R140">
        <v>250000</v>
      </c>
      <c r="S140">
        <f t="shared" si="26"/>
        <v>58800</v>
      </c>
      <c r="T140">
        <f t="shared" si="33"/>
        <v>3029.6792670161112</v>
      </c>
      <c r="U140">
        <f t="shared" si="34"/>
        <v>30296.79267016111</v>
      </c>
      <c r="V140">
        <f t="shared" si="35"/>
        <v>10955316.675474105</v>
      </c>
    </row>
    <row r="141" spans="5:22" x14ac:dyDescent="0.15">
      <c r="E141" s="1">
        <v>43427</v>
      </c>
      <c r="F141">
        <f t="shared" si="27"/>
        <v>14559995307.68</v>
      </c>
      <c r="G141">
        <f t="shared" si="28"/>
        <v>24643401.548002064</v>
      </c>
      <c r="H141">
        <v>4000000</v>
      </c>
      <c r="I141">
        <v>0.1</v>
      </c>
      <c r="J141">
        <f t="shared" si="24"/>
        <v>96000000</v>
      </c>
      <c r="K141">
        <f t="shared" si="29"/>
        <v>6770.1674422939795</v>
      </c>
      <c r="L141">
        <f t="shared" si="30"/>
        <v>67701.674422939788</v>
      </c>
      <c r="N141">
        <v>20000000096</v>
      </c>
      <c r="O141" s="2">
        <f t="shared" si="31"/>
        <v>0.72799976188960114</v>
      </c>
      <c r="P141" s="2">
        <f t="shared" si="32"/>
        <v>1.2321700714856868E-3</v>
      </c>
      <c r="Q141" s="2">
        <f t="shared" si="25"/>
        <v>1.6925418605734949E-3</v>
      </c>
      <c r="R141">
        <v>250000</v>
      </c>
      <c r="S141">
        <f t="shared" si="26"/>
        <v>58800</v>
      </c>
      <c r="T141">
        <f t="shared" si="33"/>
        <v>3034.1805020551451</v>
      </c>
      <c r="U141">
        <f t="shared" si="34"/>
        <v>30341.805020551448</v>
      </c>
      <c r="V141">
        <f t="shared" si="35"/>
        <v>11044413.468144266</v>
      </c>
    </row>
    <row r="142" spans="5:22" x14ac:dyDescent="0.15">
      <c r="E142" s="1">
        <v>43428</v>
      </c>
      <c r="F142">
        <f t="shared" si="27"/>
        <v>14655995307.68</v>
      </c>
      <c r="G142">
        <f t="shared" si="28"/>
        <v>24711103.222425003</v>
      </c>
      <c r="H142">
        <v>4000000</v>
      </c>
      <c r="I142">
        <v>0.1</v>
      </c>
      <c r="J142">
        <f t="shared" si="24"/>
        <v>96000000</v>
      </c>
      <c r="K142">
        <f t="shared" si="29"/>
        <v>6744.2988902912512</v>
      </c>
      <c r="L142">
        <f t="shared" si="30"/>
        <v>67442.988902912504</v>
      </c>
      <c r="N142">
        <v>20000000097</v>
      </c>
      <c r="O142" s="2">
        <f t="shared" si="31"/>
        <v>0.73279976182992113</v>
      </c>
      <c r="P142" s="2">
        <f t="shared" si="32"/>
        <v>1.2355551551288075E-3</v>
      </c>
      <c r="Q142" s="2">
        <f t="shared" si="25"/>
        <v>1.6860747225728129E-3</v>
      </c>
      <c r="R142">
        <v>250000</v>
      </c>
      <c r="S142">
        <f t="shared" si="26"/>
        <v>58800</v>
      </c>
      <c r="T142">
        <f t="shared" si="33"/>
        <v>3038.6350539647456</v>
      </c>
      <c r="U142">
        <f t="shared" si="34"/>
        <v>30386.350539647454</v>
      </c>
      <c r="V142">
        <f t="shared" si="35"/>
        <v>11133555.273164818</v>
      </c>
    </row>
    <row r="143" spans="5:22" x14ac:dyDescent="0.15">
      <c r="E143" s="1">
        <v>43429</v>
      </c>
      <c r="F143">
        <f t="shared" si="27"/>
        <v>14751995307.68</v>
      </c>
      <c r="G143">
        <f t="shared" si="28"/>
        <v>24778546.211327914</v>
      </c>
      <c r="H143">
        <v>4000000</v>
      </c>
      <c r="I143">
        <v>0.1</v>
      </c>
      <c r="J143">
        <f t="shared" si="24"/>
        <v>96000000</v>
      </c>
      <c r="K143">
        <f t="shared" si="29"/>
        <v>6718.696879852725</v>
      </c>
      <c r="L143">
        <f t="shared" si="30"/>
        <v>67186.968798527247</v>
      </c>
      <c r="N143">
        <v>20000000098</v>
      </c>
      <c r="O143" s="2">
        <f t="shared" si="31"/>
        <v>0.73759976176976116</v>
      </c>
      <c r="P143" s="2">
        <f t="shared" si="32"/>
        <v>1.2389273044956519E-3</v>
      </c>
      <c r="Q143" s="2">
        <f t="shared" si="25"/>
        <v>1.6796742199631813E-3</v>
      </c>
      <c r="R143">
        <v>250000</v>
      </c>
      <c r="S143">
        <f t="shared" si="26"/>
        <v>58800</v>
      </c>
      <c r="T143">
        <f t="shared" si="33"/>
        <v>3043.0437075483123</v>
      </c>
      <c r="U143">
        <f t="shared" si="34"/>
        <v>30430.437075483122</v>
      </c>
      <c r="V143">
        <f t="shared" si="35"/>
        <v>11222741.623704465</v>
      </c>
    </row>
    <row r="144" spans="5:22" x14ac:dyDescent="0.15">
      <c r="E144" s="1">
        <v>43430</v>
      </c>
      <c r="F144">
        <f t="shared" si="27"/>
        <v>14847995307.68</v>
      </c>
      <c r="G144">
        <f t="shared" si="28"/>
        <v>24845733.18012644</v>
      </c>
      <c r="H144">
        <v>4000000</v>
      </c>
      <c r="I144">
        <v>0.1</v>
      </c>
      <c r="J144">
        <f t="shared" si="24"/>
        <v>96000000</v>
      </c>
      <c r="K144">
        <f t="shared" si="29"/>
        <v>6693.3569590435409</v>
      </c>
      <c r="L144">
        <f t="shared" si="30"/>
        <v>66933.569590435407</v>
      </c>
      <c r="N144">
        <v>20000000099</v>
      </c>
      <c r="O144" s="2">
        <f t="shared" si="31"/>
        <v>0.74239976170912114</v>
      </c>
      <c r="P144" s="2">
        <f t="shared" si="32"/>
        <v>1.242286652857003E-3</v>
      </c>
      <c r="Q144" s="2">
        <f t="shared" si="25"/>
        <v>1.673339239760885E-3</v>
      </c>
      <c r="R144">
        <v>250000</v>
      </c>
      <c r="S144">
        <f t="shared" si="26"/>
        <v>58800</v>
      </c>
      <c r="T144">
        <f t="shared" si="33"/>
        <v>3047.4072294268371</v>
      </c>
      <c r="U144">
        <f t="shared" si="34"/>
        <v>30474.072294268371</v>
      </c>
      <c r="V144">
        <f t="shared" si="35"/>
        <v>11311972.060779948</v>
      </c>
    </row>
    <row r="145" spans="5:22" x14ac:dyDescent="0.15">
      <c r="E145" s="1">
        <v>43431</v>
      </c>
      <c r="F145">
        <f t="shared" si="27"/>
        <v>14943995307.68</v>
      </c>
      <c r="G145">
        <f t="shared" si="28"/>
        <v>24912666.749716874</v>
      </c>
      <c r="H145">
        <v>4000000</v>
      </c>
      <c r="I145">
        <v>0.1</v>
      </c>
      <c r="J145">
        <f t="shared" si="24"/>
        <v>96000000</v>
      </c>
      <c r="K145">
        <f t="shared" si="29"/>
        <v>6668.274778409168</v>
      </c>
      <c r="L145">
        <f t="shared" si="30"/>
        <v>66682.747784091669</v>
      </c>
      <c r="N145">
        <v>20000000100</v>
      </c>
      <c r="O145" s="2">
        <f t="shared" si="31"/>
        <v>0.74719976164800117</v>
      </c>
      <c r="P145" s="2">
        <f t="shared" si="32"/>
        <v>1.245633331257677E-3</v>
      </c>
      <c r="Q145" s="2">
        <f t="shared" si="25"/>
        <v>1.667068694602292E-3</v>
      </c>
      <c r="R145">
        <v>250000</v>
      </c>
      <c r="S145">
        <f t="shared" si="26"/>
        <v>58800</v>
      </c>
      <c r="T145">
        <f t="shared" si="33"/>
        <v>3051.7263685742464</v>
      </c>
      <c r="U145">
        <f t="shared" si="34"/>
        <v>30517.263685742462</v>
      </c>
      <c r="V145">
        <f t="shared" si="35"/>
        <v>11401246.133074217</v>
      </c>
    </row>
    <row r="146" spans="5:22" x14ac:dyDescent="0.15">
      <c r="E146" s="1">
        <v>43432</v>
      </c>
      <c r="F146">
        <f t="shared" si="27"/>
        <v>15039995307.68</v>
      </c>
      <c r="G146">
        <f t="shared" si="28"/>
        <v>24979349.497500967</v>
      </c>
      <c r="H146">
        <v>4000000</v>
      </c>
      <c r="I146">
        <v>0.1</v>
      </c>
      <c r="J146">
        <f t="shared" si="24"/>
        <v>96000000</v>
      </c>
      <c r="K146">
        <f t="shared" si="29"/>
        <v>6643.4460879773151</v>
      </c>
      <c r="L146">
        <f t="shared" si="30"/>
        <v>66434.460879773149</v>
      </c>
      <c r="N146">
        <v>20000000101</v>
      </c>
      <c r="O146" s="2">
        <f t="shared" si="31"/>
        <v>0.75199976158640125</v>
      </c>
      <c r="P146" s="2">
        <f t="shared" si="32"/>
        <v>1.2489674685677626E-3</v>
      </c>
      <c r="Q146" s="2">
        <f t="shared" si="25"/>
        <v>1.6608615219943286E-3</v>
      </c>
      <c r="R146">
        <v>250000</v>
      </c>
      <c r="S146">
        <f t="shared" si="26"/>
        <v>58800</v>
      </c>
      <c r="T146">
        <f t="shared" si="33"/>
        <v>3056.001856833675</v>
      </c>
      <c r="U146">
        <f t="shared" si="34"/>
        <v>30560.018568336749</v>
      </c>
      <c r="V146">
        <f t="shared" si="35"/>
        <v>11490563.396759959</v>
      </c>
    </row>
    <row r="147" spans="5:22" x14ac:dyDescent="0.15">
      <c r="E147" s="1">
        <v>43433</v>
      </c>
      <c r="F147">
        <f t="shared" si="27"/>
        <v>15135995307.68</v>
      </c>
      <c r="G147">
        <f t="shared" si="28"/>
        <v>25045783.95838074</v>
      </c>
      <c r="H147">
        <v>4000000</v>
      </c>
      <c r="I147">
        <v>0.1</v>
      </c>
      <c r="J147">
        <f t="shared" si="24"/>
        <v>96000000</v>
      </c>
      <c r="K147">
        <f t="shared" si="29"/>
        <v>6618.8667343659954</v>
      </c>
      <c r="L147">
        <f t="shared" si="30"/>
        <v>66188.667343659952</v>
      </c>
      <c r="N147">
        <v>20000000102</v>
      </c>
      <c r="O147" s="2">
        <f t="shared" si="31"/>
        <v>0.75679976152432127</v>
      </c>
      <c r="P147" s="2">
        <f t="shared" si="32"/>
        <v>1.2522891915323622E-3</v>
      </c>
      <c r="Q147" s="2">
        <f t="shared" si="25"/>
        <v>1.654716683591499E-3</v>
      </c>
      <c r="R147">
        <v>250000</v>
      </c>
      <c r="S147">
        <f t="shared" si="26"/>
        <v>58800</v>
      </c>
      <c r="T147">
        <f t="shared" si="33"/>
        <v>3060.2344094154537</v>
      </c>
      <c r="U147">
        <f t="shared" si="34"/>
        <v>30602.344094154534</v>
      </c>
      <c r="V147">
        <f t="shared" si="35"/>
        <v>11579923.415328296</v>
      </c>
    </row>
    <row r="148" spans="5:22" x14ac:dyDescent="0.15">
      <c r="E148" s="1">
        <v>43434</v>
      </c>
      <c r="F148">
        <f t="shared" si="27"/>
        <v>15231995307.68</v>
      </c>
      <c r="G148">
        <f t="shared" si="28"/>
        <v>25111972.625724401</v>
      </c>
      <c r="H148">
        <v>4000000</v>
      </c>
      <c r="I148">
        <v>0.1</v>
      </c>
      <c r="J148">
        <f t="shared" si="24"/>
        <v>96000000</v>
      </c>
      <c r="K148">
        <f t="shared" si="29"/>
        <v>6594.5326579933753</v>
      </c>
      <c r="L148">
        <f t="shared" si="30"/>
        <v>65945.326579933753</v>
      </c>
      <c r="N148">
        <v>20000000103</v>
      </c>
      <c r="O148" s="2">
        <f t="shared" si="31"/>
        <v>0.76159976146176123</v>
      </c>
      <c r="P148" s="2">
        <f t="shared" si="32"/>
        <v>1.2555986248198871E-3</v>
      </c>
      <c r="Q148" s="2">
        <f t="shared" si="25"/>
        <v>1.6486331644983438E-3</v>
      </c>
      <c r="R148">
        <v>250000</v>
      </c>
      <c r="S148">
        <f t="shared" si="26"/>
        <v>58800</v>
      </c>
      <c r="T148">
        <f t="shared" si="33"/>
        <v>3064.4247253775757</v>
      </c>
      <c r="U148">
        <f t="shared" si="34"/>
        <v>30644.247253775757</v>
      </c>
      <c r="V148">
        <f t="shared" si="35"/>
        <v>11669325.759422451</v>
      </c>
    </row>
    <row r="149" spans="5:22" x14ac:dyDescent="0.15">
      <c r="E149" s="1">
        <v>43435</v>
      </c>
      <c r="F149">
        <f t="shared" si="27"/>
        <v>15327995307.68</v>
      </c>
      <c r="G149">
        <f t="shared" si="28"/>
        <v>25177917.952304333</v>
      </c>
      <c r="H149">
        <v>4000000</v>
      </c>
      <c r="I149">
        <v>0.1</v>
      </c>
      <c r="J149">
        <f t="shared" si="24"/>
        <v>96000000</v>
      </c>
      <c r="K149">
        <f t="shared" si="29"/>
        <v>6570.4398903851661</v>
      </c>
      <c r="L149">
        <f t="shared" si="30"/>
        <v>65704.398903851659</v>
      </c>
      <c r="N149">
        <v>20000000104</v>
      </c>
      <c r="O149" s="2">
        <f t="shared" si="31"/>
        <v>0.76639976139872124</v>
      </c>
      <c r="P149" s="2">
        <f t="shared" si="32"/>
        <v>1.2588958910689581E-3</v>
      </c>
      <c r="Q149" s="2">
        <f t="shared" si="25"/>
        <v>1.6426099725962917E-3</v>
      </c>
      <c r="R149">
        <v>250000</v>
      </c>
      <c r="S149">
        <f t="shared" si="26"/>
        <v>58800</v>
      </c>
      <c r="T149">
        <f t="shared" si="33"/>
        <v>3068.5734880893565</v>
      </c>
      <c r="U149">
        <f t="shared" si="34"/>
        <v>30685.734880893564</v>
      </c>
      <c r="V149">
        <f t="shared" si="35"/>
        <v>11758770.006676227</v>
      </c>
    </row>
    <row r="150" spans="5:22" x14ac:dyDescent="0.15">
      <c r="E150" s="1">
        <v>43436</v>
      </c>
      <c r="F150">
        <f t="shared" si="27"/>
        <v>15423995307.68</v>
      </c>
      <c r="G150">
        <f t="shared" si="28"/>
        <v>25243622.351208184</v>
      </c>
      <c r="H150">
        <v>4000000</v>
      </c>
      <c r="I150">
        <v>0.1</v>
      </c>
      <c r="J150">
        <f t="shared" si="24"/>
        <v>96000000</v>
      </c>
      <c r="K150">
        <f t="shared" si="29"/>
        <v>6546.5845515756191</v>
      </c>
      <c r="L150">
        <f t="shared" si="30"/>
        <v>65465.845515756191</v>
      </c>
      <c r="N150">
        <v>20000000105</v>
      </c>
      <c r="O150" s="2">
        <f t="shared" si="31"/>
        <v>0.77119976133520129</v>
      </c>
      <c r="P150" s="2">
        <f t="shared" si="32"/>
        <v>1.2621811109339584E-3</v>
      </c>
      <c r="Q150" s="2">
        <f t="shared" si="25"/>
        <v>1.6366461378939049E-3</v>
      </c>
      <c r="R150">
        <v>250000</v>
      </c>
      <c r="S150">
        <f t="shared" si="26"/>
        <v>58800</v>
      </c>
      <c r="T150">
        <f t="shared" si="33"/>
        <v>3072.6813656789877</v>
      </c>
      <c r="U150">
        <f t="shared" si="34"/>
        <v>30726.813656789876</v>
      </c>
      <c r="V150">
        <f t="shared" si="35"/>
        <v>11848255.741557121</v>
      </c>
    </row>
    <row r="151" spans="5:22" x14ac:dyDescent="0.15">
      <c r="E151" s="1">
        <v>43437</v>
      </c>
      <c r="F151">
        <f t="shared" si="27"/>
        <v>15519995307.68</v>
      </c>
      <c r="G151">
        <f t="shared" si="28"/>
        <v>25309088.196723942</v>
      </c>
      <c r="H151">
        <v>4000000</v>
      </c>
      <c r="I151">
        <v>0.1</v>
      </c>
      <c r="J151">
        <f t="shared" si="24"/>
        <v>96000000</v>
      </c>
      <c r="K151">
        <f t="shared" si="29"/>
        <v>6522.9628475982472</v>
      </c>
      <c r="L151">
        <f t="shared" si="30"/>
        <v>65229.62847598247</v>
      </c>
      <c r="N151">
        <v>20000000106</v>
      </c>
      <c r="O151" s="2">
        <f t="shared" si="31"/>
        <v>0.77599976127120129</v>
      </c>
      <c r="P151" s="2">
        <f t="shared" si="32"/>
        <v>1.2654544031292887E-3</v>
      </c>
      <c r="Q151" s="2">
        <f t="shared" si="25"/>
        <v>1.6307407118995618E-3</v>
      </c>
      <c r="R151">
        <v>250000</v>
      </c>
      <c r="S151">
        <f t="shared" si="26"/>
        <v>58800</v>
      </c>
      <c r="T151">
        <f t="shared" si="33"/>
        <v>3076.7490114656293</v>
      </c>
      <c r="U151">
        <f t="shared" si="34"/>
        <v>30767.490114656292</v>
      </c>
      <c r="V151">
        <f t="shared" si="35"/>
        <v>11937782.555213911</v>
      </c>
    </row>
    <row r="152" spans="5:22" x14ac:dyDescent="0.15">
      <c r="E152" s="1">
        <v>43438</v>
      </c>
      <c r="F152">
        <f t="shared" si="27"/>
        <v>15615995307.68</v>
      </c>
      <c r="G152">
        <f t="shared" si="28"/>
        <v>25374317.825199924</v>
      </c>
      <c r="H152">
        <v>4000000</v>
      </c>
      <c r="I152">
        <v>0.1</v>
      </c>
      <c r="J152">
        <f t="shared" si="24"/>
        <v>96000000</v>
      </c>
      <c r="K152">
        <f t="shared" si="29"/>
        <v>6499.5710680626935</v>
      </c>
      <c r="L152">
        <f t="shared" si="30"/>
        <v>64995.710680626929</v>
      </c>
      <c r="N152">
        <v>20000000107</v>
      </c>
      <c r="O152" s="2">
        <f t="shared" si="31"/>
        <v>0.78079976120672134</v>
      </c>
      <c r="P152" s="2">
        <f t="shared" si="32"/>
        <v>1.2687158844723663E-3</v>
      </c>
      <c r="Q152" s="2">
        <f t="shared" si="25"/>
        <v>1.6248927670156732E-3</v>
      </c>
      <c r="R152">
        <v>250000</v>
      </c>
      <c r="S152">
        <f t="shared" si="26"/>
        <v>58800</v>
      </c>
      <c r="T152">
        <f t="shared" si="33"/>
        <v>3080.7770643766717</v>
      </c>
      <c r="U152">
        <f t="shared" si="34"/>
        <v>30807.770643766715</v>
      </c>
      <c r="V152">
        <f t="shared" si="35"/>
        <v>12027350.045328569</v>
      </c>
    </row>
    <row r="153" spans="5:22" x14ac:dyDescent="0.15">
      <c r="E153" s="1">
        <v>43439</v>
      </c>
      <c r="F153">
        <f t="shared" si="27"/>
        <v>15711995307.68</v>
      </c>
      <c r="G153">
        <f t="shared" si="28"/>
        <v>25439313.535880551</v>
      </c>
      <c r="H153">
        <v>4000000</v>
      </c>
      <c r="I153">
        <v>0.1</v>
      </c>
      <c r="J153">
        <f t="shared" si="24"/>
        <v>96000000</v>
      </c>
      <c r="K153">
        <f t="shared" si="29"/>
        <v>6476.4055838142594</v>
      </c>
      <c r="L153">
        <f t="shared" si="30"/>
        <v>64764.055838142594</v>
      </c>
      <c r="N153">
        <v>20000000108</v>
      </c>
      <c r="O153" s="2">
        <f t="shared" si="31"/>
        <v>0.78559976114176133</v>
      </c>
      <c r="P153" s="2">
        <f t="shared" si="32"/>
        <v>1.271965669925413E-3</v>
      </c>
      <c r="Q153" s="2">
        <f t="shared" si="25"/>
        <v>1.619101395953565E-3</v>
      </c>
      <c r="R153">
        <v>250000</v>
      </c>
      <c r="S153">
        <f t="shared" si="26"/>
        <v>58800</v>
      </c>
      <c r="T153">
        <f t="shared" si="33"/>
        <v>3084.7661493507662</v>
      </c>
      <c r="U153">
        <f t="shared" si="34"/>
        <v>30847.661493507661</v>
      </c>
      <c r="V153">
        <f t="shared" si="35"/>
        <v>12116957.815972336</v>
      </c>
    </row>
    <row r="154" spans="5:22" x14ac:dyDescent="0.15">
      <c r="E154" s="1">
        <v>43440</v>
      </c>
      <c r="F154">
        <f t="shared" si="27"/>
        <v>15807995307.68</v>
      </c>
      <c r="G154">
        <f t="shared" si="28"/>
        <v>25504077.591718692</v>
      </c>
      <c r="H154">
        <v>4000000</v>
      </c>
      <c r="I154">
        <v>0.1</v>
      </c>
      <c r="J154">
        <f t="shared" si="24"/>
        <v>96000000</v>
      </c>
      <c r="K154">
        <f t="shared" si="29"/>
        <v>6453.4628446727947</v>
      </c>
      <c r="L154">
        <f t="shared" si="30"/>
        <v>64534.628446727947</v>
      </c>
      <c r="N154">
        <v>20000000109</v>
      </c>
      <c r="O154" s="2">
        <f t="shared" si="31"/>
        <v>0.79039976107632137</v>
      </c>
      <c r="P154" s="2">
        <f t="shared" si="32"/>
        <v>1.2752038726360736E-3</v>
      </c>
      <c r="Q154" s="2">
        <f t="shared" si="25"/>
        <v>1.6133657111681988E-3</v>
      </c>
      <c r="R154">
        <v>250000</v>
      </c>
      <c r="S154">
        <f t="shared" si="26"/>
        <v>58800</v>
      </c>
      <c r="T154">
        <f t="shared" si="33"/>
        <v>3088.7168777271859</v>
      </c>
      <c r="U154">
        <f t="shared" si="34"/>
        <v>30887.168777271858</v>
      </c>
      <c r="V154">
        <f t="shared" si="35"/>
        <v>12206605.477465844</v>
      </c>
    </row>
    <row r="155" spans="5:22" x14ac:dyDescent="0.15">
      <c r="E155" s="1">
        <v>43441</v>
      </c>
      <c r="F155">
        <f t="shared" si="27"/>
        <v>15903995307.68</v>
      </c>
      <c r="G155">
        <f t="shared" si="28"/>
        <v>25568612.22016542</v>
      </c>
      <c r="H155">
        <v>4000000</v>
      </c>
      <c r="I155">
        <v>0.1</v>
      </c>
      <c r="J155">
        <f t="shared" si="24"/>
        <v>96000000</v>
      </c>
      <c r="K155">
        <f t="shared" si="29"/>
        <v>6430.739377247779</v>
      </c>
      <c r="L155">
        <f t="shared" si="30"/>
        <v>64307.393772477786</v>
      </c>
      <c r="N155">
        <v>20000000110</v>
      </c>
      <c r="O155" s="2">
        <f t="shared" si="31"/>
        <v>0.79519976101040135</v>
      </c>
      <c r="P155" s="2">
        <f t="shared" si="32"/>
        <v>1.2784306039769027E-3</v>
      </c>
      <c r="Q155" s="2">
        <f t="shared" si="25"/>
        <v>1.6076848443119446E-3</v>
      </c>
      <c r="R155">
        <v>250000</v>
      </c>
      <c r="S155">
        <f t="shared" si="26"/>
        <v>58800</v>
      </c>
      <c r="T155">
        <f t="shared" si="33"/>
        <v>3092.6298476220668</v>
      </c>
      <c r="U155">
        <f t="shared" si="34"/>
        <v>30926.298476220665</v>
      </c>
      <c r="V155">
        <f t="shared" si="35"/>
        <v>12296292.646243116</v>
      </c>
    </row>
    <row r="156" spans="5:22" x14ac:dyDescent="0.15">
      <c r="E156" s="1">
        <v>43442</v>
      </c>
      <c r="F156">
        <f t="shared" si="27"/>
        <v>15999995307.68</v>
      </c>
      <c r="G156">
        <f t="shared" si="28"/>
        <v>25632919.613937899</v>
      </c>
      <c r="H156">
        <v>4000000</v>
      </c>
      <c r="I156">
        <v>0.1</v>
      </c>
      <c r="J156">
        <f t="shared" si="24"/>
        <v>96000000</v>
      </c>
      <c r="K156">
        <f t="shared" si="29"/>
        <v>6408.2317828266096</v>
      </c>
      <c r="L156">
        <f t="shared" si="30"/>
        <v>64082.317828266096</v>
      </c>
      <c r="N156">
        <v>20000000111</v>
      </c>
      <c r="O156" s="2">
        <f t="shared" si="31"/>
        <v>0.79999976094400138</v>
      </c>
      <c r="P156" s="2">
        <f t="shared" si="32"/>
        <v>1.2816459735837599E-3</v>
      </c>
      <c r="Q156" s="2">
        <f t="shared" si="25"/>
        <v>1.6020579457066524E-3</v>
      </c>
      <c r="R156">
        <v>250000</v>
      </c>
      <c r="S156">
        <f t="shared" si="26"/>
        <v>58800</v>
      </c>
      <c r="T156">
        <f t="shared" si="33"/>
        <v>3096.5056442920445</v>
      </c>
      <c r="U156">
        <f t="shared" si="34"/>
        <v>30965.056442920442</v>
      </c>
      <c r="V156">
        <f t="shared" si="35"/>
        <v>12386018.944719337</v>
      </c>
    </row>
    <row r="157" spans="5:22" x14ac:dyDescent="0.15">
      <c r="E157" s="1">
        <v>43443</v>
      </c>
      <c r="F157">
        <f t="shared" si="27"/>
        <v>16095995307.68</v>
      </c>
      <c r="G157">
        <f t="shared" si="28"/>
        <v>25697001.931766167</v>
      </c>
      <c r="H157">
        <v>4000000</v>
      </c>
      <c r="I157">
        <v>0.1</v>
      </c>
      <c r="J157">
        <f t="shared" si="24"/>
        <v>96000000</v>
      </c>
      <c r="K157">
        <f t="shared" si="29"/>
        <v>6385.9367353332091</v>
      </c>
      <c r="L157">
        <f t="shared" si="30"/>
        <v>63859.367353332091</v>
      </c>
      <c r="N157">
        <v>20000000112</v>
      </c>
      <c r="O157" s="2">
        <f t="shared" si="31"/>
        <v>0.80479976087712135</v>
      </c>
      <c r="P157" s="2">
        <f t="shared" si="32"/>
        <v>1.2848500893931478E-3</v>
      </c>
      <c r="Q157" s="2">
        <f t="shared" si="25"/>
        <v>1.5964841838333021E-3</v>
      </c>
      <c r="R157">
        <v>250000</v>
      </c>
      <c r="S157">
        <f t="shared" si="26"/>
        <v>58800</v>
      </c>
      <c r="T157">
        <f t="shared" si="33"/>
        <v>3100.3448404857809</v>
      </c>
      <c r="U157">
        <f t="shared" si="34"/>
        <v>31003.448404857809</v>
      </c>
      <c r="V157">
        <f t="shared" si="35"/>
        <v>12475784.001162257</v>
      </c>
    </row>
    <row r="158" spans="5:22" x14ac:dyDescent="0.15">
      <c r="E158" s="1">
        <v>43444</v>
      </c>
      <c r="F158">
        <f t="shared" si="27"/>
        <v>16191995307.68</v>
      </c>
      <c r="G158">
        <f t="shared" si="28"/>
        <v>25760861.299119499</v>
      </c>
      <c r="H158">
        <v>4000000</v>
      </c>
      <c r="I158">
        <v>0.1</v>
      </c>
      <c r="J158">
        <f t="shared" si="24"/>
        <v>96000000</v>
      </c>
      <c r="K158">
        <f t="shared" si="29"/>
        <v>6363.8509793542016</v>
      </c>
      <c r="L158">
        <f t="shared" si="30"/>
        <v>63638.509793542013</v>
      </c>
      <c r="N158">
        <v>20000000113</v>
      </c>
      <c r="O158" s="2">
        <f t="shared" si="31"/>
        <v>0.80959976080976137</v>
      </c>
      <c r="P158" s="2">
        <f t="shared" si="32"/>
        <v>1.2880430576785317E-3</v>
      </c>
      <c r="Q158" s="2">
        <f t="shared" si="25"/>
        <v>1.5909627448385502E-3</v>
      </c>
      <c r="R158">
        <v>250000</v>
      </c>
      <c r="S158">
        <f t="shared" si="26"/>
        <v>58800</v>
      </c>
      <c r="T158">
        <f t="shared" si="33"/>
        <v>3104.1479967838554</v>
      </c>
      <c r="U158">
        <f t="shared" si="34"/>
        <v>31041.479967838553</v>
      </c>
      <c r="V158">
        <f t="shared" si="35"/>
        <v>12565587.449567115</v>
      </c>
    </row>
    <row r="159" spans="5:22" x14ac:dyDescent="0.15">
      <c r="E159" s="1">
        <v>43445</v>
      </c>
      <c r="F159">
        <f t="shared" si="27"/>
        <v>16287995307.68</v>
      </c>
      <c r="G159">
        <f t="shared" si="28"/>
        <v>25824499.808913041</v>
      </c>
      <c r="H159">
        <v>4000000</v>
      </c>
      <c r="I159">
        <v>0.1</v>
      </c>
      <c r="J159">
        <f t="shared" si="24"/>
        <v>96000000</v>
      </c>
      <c r="K159">
        <f t="shared" si="29"/>
        <v>6341.9713282300499</v>
      </c>
      <c r="L159">
        <f t="shared" si="30"/>
        <v>63419.713282300494</v>
      </c>
      <c r="N159">
        <v>20000000114</v>
      </c>
      <c r="O159" s="2">
        <f t="shared" si="31"/>
        <v>0.81439976074192133</v>
      </c>
      <c r="P159" s="2">
        <f t="shared" si="32"/>
        <v>1.2912249830856696E-3</v>
      </c>
      <c r="Q159" s="2">
        <f t="shared" si="25"/>
        <v>1.5854928320575127E-3</v>
      </c>
      <c r="R159">
        <v>250000</v>
      </c>
      <c r="S159">
        <f t="shared" si="26"/>
        <v>58800</v>
      </c>
      <c r="T159">
        <f t="shared" si="33"/>
        <v>3107.91566192747</v>
      </c>
      <c r="U159">
        <f t="shared" si="34"/>
        <v>31079.156619274698</v>
      </c>
      <c r="V159">
        <f t="shared" si="35"/>
        <v>12655428.929534953</v>
      </c>
    </row>
    <row r="160" spans="5:22" x14ac:dyDescent="0.15">
      <c r="E160" s="1">
        <v>43446</v>
      </c>
      <c r="F160">
        <f t="shared" si="27"/>
        <v>16383995307.68</v>
      </c>
      <c r="G160">
        <f t="shared" si="28"/>
        <v>25887919.522195343</v>
      </c>
      <c r="H160">
        <v>4000000</v>
      </c>
      <c r="I160">
        <v>0.1</v>
      </c>
      <c r="J160">
        <f t="shared" si="24"/>
        <v>96000000</v>
      </c>
      <c r="K160">
        <f t="shared" si="29"/>
        <v>6320.2946622086438</v>
      </c>
      <c r="L160">
        <f t="shared" si="30"/>
        <v>63202.946622086434</v>
      </c>
      <c r="N160">
        <v>20000000115</v>
      </c>
      <c r="O160" s="2">
        <f t="shared" si="31"/>
        <v>0.81919976067360134</v>
      </c>
      <c r="P160" s="2">
        <f t="shared" si="32"/>
        <v>1.2943959686669904E-3</v>
      </c>
      <c r="Q160" s="2">
        <f t="shared" si="25"/>
        <v>1.5800736655521609E-3</v>
      </c>
      <c r="R160">
        <v>250000</v>
      </c>
      <c r="S160">
        <f t="shared" si="26"/>
        <v>58800</v>
      </c>
      <c r="T160">
        <f t="shared" si="33"/>
        <v>3111.6483731364019</v>
      </c>
      <c r="U160">
        <f t="shared" si="34"/>
        <v>31116.483731364016</v>
      </c>
      <c r="V160">
        <f t="shared" si="35"/>
        <v>12745308.086154228</v>
      </c>
    </row>
    <row r="161" spans="5:22" x14ac:dyDescent="0.15">
      <c r="E161" s="1">
        <v>43447</v>
      </c>
      <c r="F161">
        <f t="shared" si="27"/>
        <v>16479995307.68</v>
      </c>
      <c r="G161">
        <f t="shared" si="28"/>
        <v>25951122.468817428</v>
      </c>
      <c r="H161">
        <v>4000000</v>
      </c>
      <c r="I161">
        <v>0.1</v>
      </c>
      <c r="J161">
        <f t="shared" si="24"/>
        <v>96000000</v>
      </c>
      <c r="K161">
        <f t="shared" si="29"/>
        <v>6298.8179266589232</v>
      </c>
      <c r="L161">
        <f t="shared" si="30"/>
        <v>62988.179266589228</v>
      </c>
      <c r="N161">
        <v>20000000116</v>
      </c>
      <c r="O161" s="2">
        <f t="shared" si="31"/>
        <v>0.8239997606048014</v>
      </c>
      <c r="P161" s="2">
        <f t="shared" si="32"/>
        <v>1.2975561159150458E-3</v>
      </c>
      <c r="Q161" s="2">
        <f t="shared" si="25"/>
        <v>1.5747044816647306E-3</v>
      </c>
      <c r="R161">
        <v>250000</v>
      </c>
      <c r="S161">
        <f t="shared" si="26"/>
        <v>58800</v>
      </c>
      <c r="T161">
        <f t="shared" si="33"/>
        <v>3115.3466564166133</v>
      </c>
      <c r="U161">
        <f t="shared" si="34"/>
        <v>31153.46656416613</v>
      </c>
      <c r="V161">
        <f t="shared" si="35"/>
        <v>12835224.569885593</v>
      </c>
    </row>
    <row r="162" spans="5:22" x14ac:dyDescent="0.15">
      <c r="E162" s="1">
        <v>43448</v>
      </c>
      <c r="F162">
        <f t="shared" si="27"/>
        <v>16575995307.68</v>
      </c>
      <c r="G162">
        <f t="shared" si="28"/>
        <v>26014110.648084018</v>
      </c>
      <c r="H162">
        <v>4000000</v>
      </c>
      <c r="I162">
        <v>0.1</v>
      </c>
      <c r="J162">
        <f t="shared" si="24"/>
        <v>96000000</v>
      </c>
      <c r="K162">
        <f t="shared" si="29"/>
        <v>6277.5381303422901</v>
      </c>
      <c r="L162">
        <f t="shared" si="30"/>
        <v>62775.381303422895</v>
      </c>
      <c r="N162">
        <v>20000000117</v>
      </c>
      <c r="O162" s="2">
        <f t="shared" si="31"/>
        <v>0.8287997605355214</v>
      </c>
      <c r="P162" s="2">
        <f t="shared" si="32"/>
        <v>1.3007055247950736E-3</v>
      </c>
      <c r="Q162" s="2">
        <f t="shared" si="25"/>
        <v>1.5693845325855725E-3</v>
      </c>
      <c r="R162">
        <v>250000</v>
      </c>
      <c r="S162">
        <f t="shared" si="26"/>
        <v>58800</v>
      </c>
      <c r="T162">
        <f t="shared" si="33"/>
        <v>3119.0110268579183</v>
      </c>
      <c r="U162">
        <f t="shared" si="34"/>
        <v>31190.110268579181</v>
      </c>
      <c r="V162">
        <f t="shared" si="35"/>
        <v>12925178.036449758</v>
      </c>
    </row>
    <row r="163" spans="5:22" x14ac:dyDescent="0.15">
      <c r="E163" s="1">
        <v>43449</v>
      </c>
      <c r="F163">
        <f t="shared" si="27"/>
        <v>16671995307.68</v>
      </c>
      <c r="G163">
        <f t="shared" si="28"/>
        <v>26076886.029387441</v>
      </c>
      <c r="H163">
        <v>4000000</v>
      </c>
      <c r="I163">
        <v>0.1</v>
      </c>
      <c r="J163">
        <f t="shared" si="24"/>
        <v>96000000</v>
      </c>
      <c r="K163">
        <f t="shared" si="29"/>
        <v>6256.4523437395765</v>
      </c>
      <c r="L163">
        <f t="shared" si="30"/>
        <v>62564.523437395765</v>
      </c>
      <c r="N163">
        <v>20000000118</v>
      </c>
      <c r="O163" s="2">
        <f t="shared" si="31"/>
        <v>0.83359976046576145</v>
      </c>
      <c r="P163" s="2">
        <f t="shared" si="32"/>
        <v>1.3038442937766907E-3</v>
      </c>
      <c r="Q163" s="2">
        <f t="shared" si="25"/>
        <v>1.5641130859348942E-3</v>
      </c>
      <c r="R163">
        <v>250000</v>
      </c>
      <c r="S163">
        <f t="shared" si="26"/>
        <v>58800</v>
      </c>
      <c r="T163">
        <f t="shared" si="33"/>
        <v>3122.6419889220733</v>
      </c>
      <c r="U163">
        <f t="shared" si="34"/>
        <v>31226.419889220731</v>
      </c>
      <c r="V163">
        <f t="shared" si="35"/>
        <v>13015168.146718338</v>
      </c>
    </row>
    <row r="164" spans="5:22" x14ac:dyDescent="0.15">
      <c r="E164" s="1">
        <v>43450</v>
      </c>
      <c r="F164">
        <f t="shared" si="27"/>
        <v>16767995307.68</v>
      </c>
      <c r="G164">
        <f t="shared" si="28"/>
        <v>26139450.552824836</v>
      </c>
      <c r="H164">
        <v>4000000</v>
      </c>
      <c r="I164">
        <v>0.1</v>
      </c>
      <c r="J164">
        <f t="shared" si="24"/>
        <v>96000000</v>
      </c>
      <c r="K164">
        <f t="shared" si="29"/>
        <v>6235.5576974315027</v>
      </c>
      <c r="L164">
        <f t="shared" si="30"/>
        <v>62355.576974315023</v>
      </c>
      <c r="N164">
        <v>20000000119</v>
      </c>
      <c r="O164" s="2">
        <f t="shared" si="31"/>
        <v>0.83839976039552144</v>
      </c>
      <c r="P164" s="2">
        <f t="shared" si="32"/>
        <v>1.3069725198647554E-3</v>
      </c>
      <c r="Q164" s="2">
        <f t="shared" si="25"/>
        <v>1.5588894243578756E-3</v>
      </c>
      <c r="R164">
        <v>250000</v>
      </c>
      <c r="S164">
        <f t="shared" si="26"/>
        <v>58800</v>
      </c>
      <c r="T164">
        <f t="shared" si="33"/>
        <v>3126.2400367216655</v>
      </c>
      <c r="U164">
        <f t="shared" si="34"/>
        <v>31262.400367216655</v>
      </c>
      <c r="V164">
        <f t="shared" si="35"/>
        <v>13105194.566607559</v>
      </c>
    </row>
    <row r="165" spans="5:22" x14ac:dyDescent="0.15">
      <c r="E165" s="1">
        <v>43451</v>
      </c>
      <c r="F165">
        <f t="shared" si="27"/>
        <v>16863995307.68</v>
      </c>
      <c r="G165">
        <f t="shared" si="28"/>
        <v>26201806.12979915</v>
      </c>
      <c r="H165">
        <v>4000000</v>
      </c>
      <c r="I165">
        <v>0.1</v>
      </c>
      <c r="J165">
        <f t="shared" si="24"/>
        <v>96000000</v>
      </c>
      <c r="K165">
        <f t="shared" si="29"/>
        <v>6214.8513805305993</v>
      </c>
      <c r="L165">
        <f t="shared" si="30"/>
        <v>62148.513805305993</v>
      </c>
      <c r="N165">
        <v>20000000120</v>
      </c>
      <c r="O165" s="2">
        <f t="shared" si="31"/>
        <v>0.84319976032480148</v>
      </c>
      <c r="P165" s="2">
        <f t="shared" si="32"/>
        <v>1.3100902986294158E-3</v>
      </c>
      <c r="Q165" s="2">
        <f t="shared" si="25"/>
        <v>1.5537128451326499E-3</v>
      </c>
      <c r="R165">
        <v>250000</v>
      </c>
      <c r="S165">
        <f t="shared" si="26"/>
        <v>58800</v>
      </c>
      <c r="T165">
        <f t="shared" si="33"/>
        <v>3129.8056542901309</v>
      </c>
      <c r="U165">
        <f t="shared" si="34"/>
        <v>31298.056542901308</v>
      </c>
      <c r="V165">
        <f t="shared" si="35"/>
        <v>13195256.966974776</v>
      </c>
    </row>
    <row r="166" spans="5:22" x14ac:dyDescent="0.15">
      <c r="E166" s="1">
        <v>43452</v>
      </c>
      <c r="F166">
        <f t="shared" si="27"/>
        <v>16959995307.68</v>
      </c>
      <c r="G166">
        <f t="shared" si="28"/>
        <v>26263954.643604457</v>
      </c>
      <c r="H166">
        <v>4000000</v>
      </c>
      <c r="I166">
        <v>0.1</v>
      </c>
      <c r="J166">
        <f t="shared" si="24"/>
        <v>96000000</v>
      </c>
      <c r="K166">
        <f t="shared" si="29"/>
        <v>6194.3306391626984</v>
      </c>
      <c r="L166">
        <f t="shared" si="30"/>
        <v>61943.306391626982</v>
      </c>
      <c r="N166">
        <v>20000000121</v>
      </c>
      <c r="O166" s="2">
        <f t="shared" si="31"/>
        <v>0.84799976025360146</v>
      </c>
      <c r="P166" s="2">
        <f t="shared" si="32"/>
        <v>1.3131977242353766E-3</v>
      </c>
      <c r="Q166" s="2">
        <f t="shared" si="25"/>
        <v>1.5485826597906747E-3</v>
      </c>
      <c r="R166">
        <v>250000</v>
      </c>
      <c r="S166">
        <f t="shared" si="26"/>
        <v>58800</v>
      </c>
      <c r="T166">
        <f t="shared" si="33"/>
        <v>3133.3393158432459</v>
      </c>
      <c r="U166">
        <f t="shared" si="34"/>
        <v>31333.393158432456</v>
      </c>
      <c r="V166">
        <f t="shared" si="35"/>
        <v>13285355.023517678</v>
      </c>
    </row>
    <row r="167" spans="5:22" x14ac:dyDescent="0.15">
      <c r="E167" s="1">
        <v>43453</v>
      </c>
      <c r="F167">
        <f t="shared" si="27"/>
        <v>17055995307.68</v>
      </c>
      <c r="G167">
        <f t="shared" si="28"/>
        <v>26325897.949996084</v>
      </c>
      <c r="H167">
        <v>4000000</v>
      </c>
      <c r="I167">
        <v>0.1</v>
      </c>
      <c r="J167">
        <f t="shared" si="24"/>
        <v>96000000</v>
      </c>
      <c r="K167">
        <f t="shared" si="29"/>
        <v>6173.9927749961362</v>
      </c>
      <c r="L167">
        <f t="shared" si="30"/>
        <v>61739.92774996136</v>
      </c>
      <c r="N167">
        <v>20000000122</v>
      </c>
      <c r="O167" s="2">
        <f t="shared" si="31"/>
        <v>0.8527997601819215</v>
      </c>
      <c r="P167" s="2">
        <f t="shared" si="32"/>
        <v>1.3162948894704053E-3</v>
      </c>
      <c r="Q167" s="2">
        <f t="shared" si="25"/>
        <v>1.5434981937490343E-3</v>
      </c>
      <c r="R167">
        <v>250000</v>
      </c>
      <c r="S167">
        <f t="shared" si="26"/>
        <v>58800</v>
      </c>
      <c r="T167">
        <f t="shared" si="33"/>
        <v>3136.8414860323919</v>
      </c>
      <c r="U167">
        <f t="shared" si="34"/>
        <v>31368.414860323919</v>
      </c>
      <c r="V167">
        <f t="shared" si="35"/>
        <v>13375488.41667611</v>
      </c>
    </row>
    <row r="168" spans="5:22" x14ac:dyDescent="0.15">
      <c r="E168" s="1">
        <v>43454</v>
      </c>
      <c r="F168">
        <f t="shared" si="27"/>
        <v>17151995307.68</v>
      </c>
      <c r="G168">
        <f t="shared" si="28"/>
        <v>26387637.877746046</v>
      </c>
      <c r="H168">
        <v>4000000</v>
      </c>
      <c r="I168">
        <v>0.1</v>
      </c>
      <c r="J168">
        <f t="shared" si="24"/>
        <v>96000000</v>
      </c>
      <c r="K168">
        <f t="shared" si="29"/>
        <v>6153.8351438169257</v>
      </c>
      <c r="L168">
        <f t="shared" si="30"/>
        <v>61538.351438169251</v>
      </c>
      <c r="N168">
        <v>20000000123</v>
      </c>
      <c r="O168" s="2">
        <f t="shared" si="31"/>
        <v>0.85759976010976147</v>
      </c>
      <c r="P168" s="2">
        <f t="shared" si="32"/>
        <v>1.3193818857731036E-3</v>
      </c>
      <c r="Q168" s="2">
        <f t="shared" si="25"/>
        <v>1.5384587859542313E-3</v>
      </c>
      <c r="R168">
        <v>250000</v>
      </c>
      <c r="S168">
        <f t="shared" si="26"/>
        <v>58800</v>
      </c>
      <c r="T168">
        <f t="shared" si="33"/>
        <v>3140.3126201899163</v>
      </c>
      <c r="U168">
        <f t="shared" si="34"/>
        <v>31403.126201899162</v>
      </c>
      <c r="V168">
        <f t="shared" si="35"/>
        <v>13465656.831536433</v>
      </c>
    </row>
    <row r="169" spans="5:22" x14ac:dyDescent="0.15">
      <c r="E169" s="1">
        <v>43455</v>
      </c>
      <c r="F169">
        <f t="shared" si="27"/>
        <v>17247995307.68</v>
      </c>
      <c r="G169">
        <f t="shared" si="28"/>
        <v>26449176.229184214</v>
      </c>
      <c r="H169">
        <v>4000000</v>
      </c>
      <c r="I169">
        <v>0.1</v>
      </c>
      <c r="J169">
        <f t="shared" si="24"/>
        <v>96000000</v>
      </c>
      <c r="K169">
        <f t="shared" si="29"/>
        <v>6133.8551541481957</v>
      </c>
      <c r="L169">
        <f t="shared" si="30"/>
        <v>61338.551541481953</v>
      </c>
      <c r="N169">
        <v>20000000124</v>
      </c>
      <c r="O169" s="2">
        <f t="shared" si="31"/>
        <v>0.86239976003712149</v>
      </c>
      <c r="P169" s="2">
        <f t="shared" si="32"/>
        <v>1.322458803259966E-3</v>
      </c>
      <c r="Q169" s="2">
        <f t="shared" si="25"/>
        <v>1.5334637885370489E-3</v>
      </c>
      <c r="R169">
        <v>250000</v>
      </c>
      <c r="S169">
        <f t="shared" si="26"/>
        <v>58800</v>
      </c>
      <c r="T169">
        <f t="shared" si="33"/>
        <v>3143.7531645668587</v>
      </c>
      <c r="U169">
        <f t="shared" si="34"/>
        <v>31437.531645668587</v>
      </c>
      <c r="V169">
        <f t="shared" si="35"/>
        <v>13555859.957738332</v>
      </c>
    </row>
    <row r="170" spans="5:22" x14ac:dyDescent="0.15">
      <c r="E170" s="1">
        <v>43456</v>
      </c>
      <c r="F170">
        <f t="shared" si="27"/>
        <v>17343995307.68</v>
      </c>
      <c r="G170">
        <f t="shared" si="28"/>
        <v>26510514.780725695</v>
      </c>
      <c r="H170">
        <v>4000000</v>
      </c>
      <c r="I170">
        <v>0.1</v>
      </c>
      <c r="J170">
        <f t="shared" si="24"/>
        <v>96000000</v>
      </c>
      <c r="K170">
        <f t="shared" si="29"/>
        <v>6114.0502659123113</v>
      </c>
      <c r="L170">
        <f t="shared" si="30"/>
        <v>61140.502659123107</v>
      </c>
      <c r="N170">
        <v>20000000125</v>
      </c>
      <c r="O170" s="2">
        <f t="shared" si="31"/>
        <v>0.86719975996400156</v>
      </c>
      <c r="P170" s="2">
        <f t="shared" si="32"/>
        <v>1.325525730751749E-3</v>
      </c>
      <c r="Q170" s="2">
        <f t="shared" si="25"/>
        <v>1.5285125664780777E-3</v>
      </c>
      <c r="R170">
        <v>250000</v>
      </c>
      <c r="S170">
        <f t="shared" si="26"/>
        <v>58800</v>
      </c>
      <c r="T170">
        <f t="shared" si="33"/>
        <v>3147.1635565633364</v>
      </c>
      <c r="U170">
        <f t="shared" si="34"/>
        <v>31471.635565633362</v>
      </c>
      <c r="V170">
        <f t="shared" si="35"/>
        <v>13646097.489384001</v>
      </c>
    </row>
    <row r="171" spans="5:22" x14ac:dyDescent="0.15">
      <c r="E171" s="1">
        <v>43457</v>
      </c>
      <c r="F171">
        <f t="shared" si="27"/>
        <v>17439995307.68</v>
      </c>
      <c r="G171">
        <f t="shared" si="28"/>
        <v>26571655.283384819</v>
      </c>
      <c r="H171">
        <v>4000000</v>
      </c>
      <c r="I171">
        <v>0.1</v>
      </c>
      <c r="J171">
        <f t="shared" si="24"/>
        <v>96000000</v>
      </c>
      <c r="K171">
        <f t="shared" si="29"/>
        <v>6094.4179891341</v>
      </c>
      <c r="L171">
        <f t="shared" si="30"/>
        <v>60944.179891340995</v>
      </c>
      <c r="N171">
        <v>20000000126</v>
      </c>
      <c r="O171" s="2">
        <f t="shared" si="31"/>
        <v>0.87199975989040157</v>
      </c>
      <c r="P171" s="2">
        <f t="shared" si="32"/>
        <v>1.3285827557991696E-3</v>
      </c>
      <c r="Q171" s="2">
        <f t="shared" si="25"/>
        <v>1.5236044972835249E-3</v>
      </c>
      <c r="R171">
        <v>250000</v>
      </c>
      <c r="S171">
        <f t="shared" si="26"/>
        <v>58800</v>
      </c>
      <c r="T171">
        <f t="shared" si="33"/>
        <v>3150.5442249518469</v>
      </c>
      <c r="U171">
        <f t="shared" si="34"/>
        <v>31505.442249518466</v>
      </c>
      <c r="V171">
        <f t="shared" si="35"/>
        <v>13736369.124949634</v>
      </c>
    </row>
    <row r="172" spans="5:22" x14ac:dyDescent="0.15">
      <c r="E172" s="1">
        <v>43458</v>
      </c>
      <c r="F172">
        <f t="shared" si="27"/>
        <v>17535995307.68</v>
      </c>
      <c r="G172">
        <f t="shared" si="28"/>
        <v>26632599.463276159</v>
      </c>
      <c r="H172">
        <v>4000000</v>
      </c>
      <c r="I172">
        <v>0.1</v>
      </c>
      <c r="J172">
        <f t="shared" si="24"/>
        <v>96000000</v>
      </c>
      <c r="K172">
        <f t="shared" si="29"/>
        <v>6074.9558826837147</v>
      </c>
      <c r="L172">
        <f t="shared" si="30"/>
        <v>60749.558826837143</v>
      </c>
      <c r="N172">
        <v>20000000127</v>
      </c>
      <c r="O172" s="2">
        <f t="shared" si="31"/>
        <v>0.87679975981632152</v>
      </c>
      <c r="P172" s="2">
        <f t="shared" si="32"/>
        <v>1.3316299647079576E-3</v>
      </c>
      <c r="Q172" s="2">
        <f t="shared" si="25"/>
        <v>1.5187389706709288E-3</v>
      </c>
      <c r="R172">
        <v>250000</v>
      </c>
      <c r="S172">
        <f t="shared" si="26"/>
        <v>58800</v>
      </c>
      <c r="T172">
        <f t="shared" si="33"/>
        <v>3153.8955900937481</v>
      </c>
      <c r="U172">
        <f t="shared" si="34"/>
        <v>31538.955900937479</v>
      </c>
      <c r="V172">
        <f t="shared" si="35"/>
        <v>13826674.567199152</v>
      </c>
    </row>
    <row r="173" spans="5:22" x14ac:dyDescent="0.15">
      <c r="E173" s="1">
        <v>43459</v>
      </c>
      <c r="F173">
        <f t="shared" si="27"/>
        <v>17631995307.68</v>
      </c>
      <c r="G173">
        <f t="shared" si="28"/>
        <v>26693349.022102997</v>
      </c>
      <c r="H173">
        <v>4000000</v>
      </c>
      <c r="I173">
        <v>0.1</v>
      </c>
      <c r="J173">
        <f t="shared" si="24"/>
        <v>96000000</v>
      </c>
      <c r="K173">
        <f t="shared" si="29"/>
        <v>6055.6615530577246</v>
      </c>
      <c r="L173">
        <f t="shared" si="30"/>
        <v>60556.615530577241</v>
      </c>
      <c r="N173">
        <v>20000000128</v>
      </c>
      <c r="O173" s="2">
        <f t="shared" si="31"/>
        <v>0.88159975974176152</v>
      </c>
      <c r="P173" s="2">
        <f t="shared" si="32"/>
        <v>1.3346674425632782E-3</v>
      </c>
      <c r="Q173" s="2">
        <f t="shared" si="25"/>
        <v>1.5139153882644312E-3</v>
      </c>
      <c r="R173">
        <v>250000</v>
      </c>
      <c r="S173">
        <f t="shared" si="26"/>
        <v>58800</v>
      </c>
      <c r="T173">
        <f t="shared" si="33"/>
        <v>3157.2180641491505</v>
      </c>
      <c r="U173">
        <f t="shared" si="34"/>
        <v>31572.180641491505</v>
      </c>
      <c r="V173">
        <f t="shared" si="35"/>
        <v>13917013.523100089</v>
      </c>
    </row>
    <row r="174" spans="5:22" x14ac:dyDescent="0.15">
      <c r="E174" s="1">
        <v>43460</v>
      </c>
      <c r="F174">
        <f t="shared" si="27"/>
        <v>17727995307.68</v>
      </c>
      <c r="G174">
        <f t="shared" si="28"/>
        <v>26753905.637633573</v>
      </c>
      <c r="H174">
        <v>4000000</v>
      </c>
      <c r="I174">
        <v>0.1</v>
      </c>
      <c r="J174">
        <f t="shared" si="24"/>
        <v>96000000</v>
      </c>
      <c r="K174">
        <f t="shared" si="29"/>
        <v>6036.5326531970441</v>
      </c>
      <c r="L174">
        <f t="shared" si="30"/>
        <v>60365.326531970437</v>
      </c>
      <c r="N174">
        <v>20000000129</v>
      </c>
      <c r="O174" s="2">
        <f t="shared" si="31"/>
        <v>0.88639975966672158</v>
      </c>
      <c r="P174" s="2">
        <f t="shared" si="32"/>
        <v>1.3376952732535442E-3</v>
      </c>
      <c r="Q174" s="2">
        <f t="shared" si="25"/>
        <v>1.509133163299261E-3</v>
      </c>
      <c r="R174">
        <v>250000</v>
      </c>
      <c r="S174">
        <f t="shared" si="26"/>
        <v>58800</v>
      </c>
      <c r="T174">
        <f t="shared" si="33"/>
        <v>3160.5120512804733</v>
      </c>
      <c r="U174">
        <f t="shared" si="34"/>
        <v>31605.120512804733</v>
      </c>
      <c r="V174">
        <f t="shared" si="35"/>
        <v>14007385.70374158</v>
      </c>
    </row>
    <row r="175" spans="5:22" x14ac:dyDescent="0.15">
      <c r="E175" s="1">
        <v>43461</v>
      </c>
      <c r="F175">
        <f t="shared" si="27"/>
        <v>17823995307.68</v>
      </c>
      <c r="G175">
        <f t="shared" si="28"/>
        <v>26814270.964165542</v>
      </c>
      <c r="H175">
        <v>4000000</v>
      </c>
      <c r="I175">
        <v>0.1</v>
      </c>
      <c r="J175">
        <f t="shared" si="24"/>
        <v>96000000</v>
      </c>
      <c r="K175">
        <f t="shared" si="29"/>
        <v>6017.5668813404172</v>
      </c>
      <c r="L175">
        <f t="shared" si="30"/>
        <v>60175.668813404169</v>
      </c>
      <c r="N175">
        <v>20000000130</v>
      </c>
      <c r="O175" s="2">
        <f t="shared" si="31"/>
        <v>0.89119975959120157</v>
      </c>
      <c r="P175" s="2">
        <f t="shared" si="32"/>
        <v>1.3407135394936391E-3</v>
      </c>
      <c r="Q175" s="2">
        <f t="shared" si="25"/>
        <v>1.5043917203351044E-3</v>
      </c>
      <c r="R175">
        <v>250000</v>
      </c>
      <c r="S175">
        <f t="shared" si="26"/>
        <v>58800</v>
      </c>
      <c r="T175">
        <f t="shared" si="33"/>
        <v>3163.7779478498696</v>
      </c>
      <c r="U175">
        <f t="shared" si="34"/>
        <v>31637.779478498695</v>
      </c>
      <c r="V175">
        <f t="shared" si="35"/>
        <v>14097790.824254384</v>
      </c>
    </row>
    <row r="176" spans="5:22" x14ac:dyDescent="0.15">
      <c r="E176" s="1">
        <v>43462</v>
      </c>
      <c r="F176">
        <f t="shared" si="27"/>
        <v>17919995307.68</v>
      </c>
      <c r="G176">
        <f t="shared" si="28"/>
        <v>26874446.632978946</v>
      </c>
      <c r="H176">
        <v>4000000</v>
      </c>
      <c r="I176">
        <v>0.1</v>
      </c>
      <c r="J176">
        <f t="shared" si="24"/>
        <v>96000000</v>
      </c>
      <c r="K176">
        <f t="shared" si="29"/>
        <v>5998.7619799121985</v>
      </c>
      <c r="L176">
        <f t="shared" si="30"/>
        <v>59987.619799121981</v>
      </c>
      <c r="N176">
        <v>20000000131</v>
      </c>
      <c r="O176" s="2">
        <f t="shared" si="31"/>
        <v>0.89599975951520161</v>
      </c>
      <c r="P176" s="2">
        <f t="shared" si="32"/>
        <v>1.3437223228475661E-3</v>
      </c>
      <c r="Q176" s="2">
        <f t="shared" si="25"/>
        <v>1.4996904949780496E-3</v>
      </c>
      <c r="R176">
        <v>250000</v>
      </c>
      <c r="S176">
        <f t="shared" si="26"/>
        <v>58800</v>
      </c>
      <c r="T176">
        <f t="shared" si="33"/>
        <v>3167.0161426107543</v>
      </c>
      <c r="U176">
        <f t="shared" si="34"/>
        <v>31670.161426107541</v>
      </c>
      <c r="V176">
        <f t="shared" si="35"/>
        <v>14188228.603732882</v>
      </c>
    </row>
    <row r="177" spans="5:22" x14ac:dyDescent="0.15">
      <c r="E177" s="1">
        <v>43463</v>
      </c>
      <c r="F177">
        <f t="shared" si="27"/>
        <v>18015995307.68</v>
      </c>
      <c r="G177">
        <f t="shared" si="28"/>
        <v>26934434.252778068</v>
      </c>
      <c r="H177">
        <v>4000000</v>
      </c>
      <c r="I177">
        <v>0.1</v>
      </c>
      <c r="J177">
        <f t="shared" si="24"/>
        <v>96000000</v>
      </c>
      <c r="K177">
        <f t="shared" si="29"/>
        <v>5980.1157344432131</v>
      </c>
      <c r="L177">
        <f t="shared" si="30"/>
        <v>59801.157344432126</v>
      </c>
      <c r="N177">
        <v>20000000132</v>
      </c>
      <c r="O177" s="2">
        <f t="shared" si="31"/>
        <v>0.90079975943872159</v>
      </c>
      <c r="P177" s="2">
        <f t="shared" si="32"/>
        <v>1.3467217037505402E-3</v>
      </c>
      <c r="Q177" s="2">
        <f t="shared" si="25"/>
        <v>1.4950289336108033E-3</v>
      </c>
      <c r="R177">
        <v>250000</v>
      </c>
      <c r="S177">
        <f t="shared" si="26"/>
        <v>58800</v>
      </c>
      <c r="T177">
        <f t="shared" si="33"/>
        <v>3170.2270168936279</v>
      </c>
      <c r="U177">
        <f t="shared" si="34"/>
        <v>31702.270168936277</v>
      </c>
      <c r="V177">
        <f t="shared" si="35"/>
        <v>14278698.76515899</v>
      </c>
    </row>
    <row r="178" spans="5:22" x14ac:dyDescent="0.15">
      <c r="E178" s="1">
        <v>43464</v>
      </c>
      <c r="F178">
        <f t="shared" si="27"/>
        <v>18111995307.68</v>
      </c>
      <c r="G178">
        <f t="shared" si="28"/>
        <v>26994235.410122499</v>
      </c>
      <c r="H178">
        <v>4000000</v>
      </c>
      <c r="I178">
        <v>0.1</v>
      </c>
      <c r="J178">
        <f t="shared" si="24"/>
        <v>96000000</v>
      </c>
      <c r="K178">
        <f t="shared" si="29"/>
        <v>5961.6259725235632</v>
      </c>
      <c r="L178">
        <f t="shared" si="30"/>
        <v>59616.259725235628</v>
      </c>
      <c r="N178">
        <v>20000000133</v>
      </c>
      <c r="O178" s="2">
        <f t="shared" si="31"/>
        <v>0.90559975936176162</v>
      </c>
      <c r="P178" s="2">
        <f t="shared" si="32"/>
        <v>1.3497117615305417E-3</v>
      </c>
      <c r="Q178" s="2">
        <f t="shared" si="25"/>
        <v>1.4904064931308908E-3</v>
      </c>
      <c r="R178">
        <v>250000</v>
      </c>
      <c r="S178">
        <f t="shared" si="26"/>
        <v>58800</v>
      </c>
      <c r="T178">
        <f t="shared" si="33"/>
        <v>3173.4109447864039</v>
      </c>
      <c r="U178">
        <f t="shared" si="34"/>
        <v>31734.109447864037</v>
      </c>
      <c r="V178">
        <f t="shared" si="35"/>
        <v>14369201.035327926</v>
      </c>
    </row>
    <row r="179" spans="5:22" x14ac:dyDescent="0.15">
      <c r="E179" s="1">
        <v>43465</v>
      </c>
      <c r="F179">
        <f t="shared" si="27"/>
        <v>18207995307.68</v>
      </c>
      <c r="G179">
        <f t="shared" si="28"/>
        <v>27053851.669847734</v>
      </c>
      <c r="H179">
        <v>4000000</v>
      </c>
      <c r="I179">
        <v>0.1</v>
      </c>
      <c r="J179">
        <f t="shared" si="24"/>
        <v>96000000</v>
      </c>
      <c r="K179">
        <f t="shared" si="29"/>
        <v>5943.2905627862538</v>
      </c>
      <c r="L179">
        <f t="shared" si="30"/>
        <v>59432.905627862536</v>
      </c>
      <c r="N179">
        <v>20000000134</v>
      </c>
      <c r="O179" s="2">
        <f t="shared" si="31"/>
        <v>0.9103997592843216</v>
      </c>
      <c r="P179" s="2">
        <f t="shared" si="32"/>
        <v>1.3526925744293465E-3</v>
      </c>
      <c r="Q179" s="2">
        <f t="shared" si="25"/>
        <v>1.4858226406965634E-3</v>
      </c>
      <c r="R179">
        <v>250000</v>
      </c>
      <c r="S179">
        <f t="shared" si="26"/>
        <v>58800</v>
      </c>
      <c r="T179">
        <f t="shared" si="33"/>
        <v>3176.5682933094299</v>
      </c>
      <c r="U179">
        <f t="shared" si="34"/>
        <v>31765.682933094296</v>
      </c>
      <c r="V179">
        <f t="shared" si="35"/>
        <v>14459735.144775791</v>
      </c>
    </row>
    <row r="180" spans="5:22" x14ac:dyDescent="0.15">
      <c r="E180" s="1">
        <v>43466</v>
      </c>
      <c r="F180">
        <f t="shared" si="27"/>
        <v>18303995307.68</v>
      </c>
      <c r="G180">
        <f t="shared" si="28"/>
        <v>27113284.575475596</v>
      </c>
      <c r="H180">
        <v>4000000</v>
      </c>
      <c r="I180">
        <v>0.1</v>
      </c>
      <c r="J180">
        <f t="shared" si="24"/>
        <v>96000000</v>
      </c>
      <c r="K180">
        <f t="shared" si="29"/>
        <v>5925.1074139205866</v>
      </c>
      <c r="L180">
        <f t="shared" si="30"/>
        <v>59251.074139205863</v>
      </c>
      <c r="N180">
        <v>20000000135</v>
      </c>
      <c r="O180" s="2">
        <f t="shared" si="31"/>
        <v>0.91519975920640162</v>
      </c>
      <c r="P180" s="2">
        <f t="shared" si="32"/>
        <v>1.3556642196230462E-3</v>
      </c>
      <c r="Q180" s="2">
        <f t="shared" si="25"/>
        <v>1.4812768534801465E-3</v>
      </c>
      <c r="R180">
        <v>250000</v>
      </c>
      <c r="S180">
        <f t="shared" si="26"/>
        <v>58800</v>
      </c>
      <c r="T180">
        <f t="shared" si="33"/>
        <v>3179.6994225853769</v>
      </c>
      <c r="U180">
        <f t="shared" si="34"/>
        <v>31796.994225853767</v>
      </c>
      <c r="V180">
        <f t="shared" si="35"/>
        <v>14550300.827708885</v>
      </c>
    </row>
    <row r="181" spans="5:22" x14ac:dyDescent="0.15">
      <c r="E181" s="1">
        <v>43467</v>
      </c>
      <c r="F181">
        <f t="shared" si="27"/>
        <v>18399995307.68</v>
      </c>
      <c r="G181">
        <f t="shared" si="28"/>
        <v>27172535.649614803</v>
      </c>
      <c r="H181">
        <v>4000000</v>
      </c>
      <c r="I181">
        <v>0.1</v>
      </c>
      <c r="J181">
        <f t="shared" si="24"/>
        <v>96000000</v>
      </c>
      <c r="K181">
        <f t="shared" si="29"/>
        <v>5907.0744737142886</v>
      </c>
      <c r="L181">
        <f t="shared" si="30"/>
        <v>59070.744737142886</v>
      </c>
      <c r="N181">
        <v>20000000136</v>
      </c>
      <c r="O181" s="2">
        <f t="shared" si="31"/>
        <v>0.91999975912800169</v>
      </c>
      <c r="P181" s="2">
        <f t="shared" si="32"/>
        <v>1.3586267732420782E-3</v>
      </c>
      <c r="Q181" s="2">
        <f t="shared" si="25"/>
        <v>1.4767686184285721E-3</v>
      </c>
      <c r="R181">
        <v>250000</v>
      </c>
      <c r="S181">
        <f t="shared" si="26"/>
        <v>58800</v>
      </c>
      <c r="T181">
        <f t="shared" si="33"/>
        <v>3182.8046860041873</v>
      </c>
      <c r="U181">
        <f t="shared" si="34"/>
        <v>31828.046860041872</v>
      </c>
      <c r="V181">
        <f t="shared" si="35"/>
        <v>14640897.821934739</v>
      </c>
    </row>
    <row r="182" spans="5:22" x14ac:dyDescent="0.15">
      <c r="E182" s="1">
        <v>43468</v>
      </c>
      <c r="F182">
        <f t="shared" si="27"/>
        <v>18495995307.68</v>
      </c>
      <c r="G182">
        <f t="shared" si="28"/>
        <v>27231606.394351948</v>
      </c>
      <c r="H182">
        <v>4000000</v>
      </c>
      <c r="I182">
        <v>0.1</v>
      </c>
      <c r="J182">
        <f t="shared" si="24"/>
        <v>96000000</v>
      </c>
      <c r="K182">
        <f t="shared" si="29"/>
        <v>5889.1897281234069</v>
      </c>
      <c r="L182">
        <f t="shared" si="30"/>
        <v>58891.897281234065</v>
      </c>
      <c r="N182">
        <v>20000000137</v>
      </c>
      <c r="O182" s="2">
        <f t="shared" si="31"/>
        <v>0.92479975904912171</v>
      </c>
      <c r="P182" s="2">
        <f t="shared" si="32"/>
        <v>1.3615803103907724E-3</v>
      </c>
      <c r="Q182" s="2">
        <f t="shared" si="25"/>
        <v>1.4722974320308516E-3</v>
      </c>
      <c r="R182">
        <v>250000</v>
      </c>
      <c r="S182">
        <f t="shared" si="26"/>
        <v>58800</v>
      </c>
      <c r="T182">
        <f t="shared" si="33"/>
        <v>3185.8844303832366</v>
      </c>
      <c r="U182">
        <f t="shared" si="34"/>
        <v>31858.844303832364</v>
      </c>
      <c r="V182">
        <f t="shared" si="35"/>
        <v>14731525.86879478</v>
      </c>
    </row>
    <row r="183" spans="5:22" x14ac:dyDescent="0.15">
      <c r="E183" s="1">
        <v>43469</v>
      </c>
      <c r="F183">
        <f t="shared" si="27"/>
        <v>18591995307.68</v>
      </c>
      <c r="G183">
        <f t="shared" si="28"/>
        <v>27290498.291633181</v>
      </c>
      <c r="H183">
        <v>4000000</v>
      </c>
      <c r="I183">
        <v>0.1</v>
      </c>
      <c r="J183">
        <f t="shared" si="24"/>
        <v>96000000</v>
      </c>
      <c r="K183">
        <f t="shared" si="29"/>
        <v>5871.4512003690088</v>
      </c>
      <c r="L183">
        <f t="shared" si="30"/>
        <v>58714.512003690084</v>
      </c>
      <c r="N183">
        <v>20000000138</v>
      </c>
      <c r="O183" s="2">
        <f t="shared" si="31"/>
        <v>0.92959975896976166</v>
      </c>
      <c r="P183" s="2">
        <f t="shared" si="32"/>
        <v>1.3645249051664372E-3</v>
      </c>
      <c r="Q183" s="2">
        <f t="shared" si="25"/>
        <v>1.4678628000922523E-3</v>
      </c>
      <c r="R183">
        <v>250000</v>
      </c>
      <c r="S183">
        <f t="shared" si="26"/>
        <v>58800</v>
      </c>
      <c r="T183">
        <f t="shared" si="33"/>
        <v>3188.9389961228849</v>
      </c>
      <c r="U183">
        <f t="shared" si="34"/>
        <v>31889.389961228848</v>
      </c>
      <c r="V183">
        <f t="shared" si="35"/>
        <v>14822184.713098612</v>
      </c>
    </row>
    <row r="184" spans="5:22" x14ac:dyDescent="0.15">
      <c r="E184" s="1">
        <v>43470</v>
      </c>
      <c r="F184">
        <f t="shared" si="27"/>
        <v>18687995307.68</v>
      </c>
      <c r="G184">
        <f t="shared" si="28"/>
        <v>27349212.803636871</v>
      </c>
      <c r="H184">
        <v>4000000</v>
      </c>
      <c r="I184">
        <v>0.1</v>
      </c>
      <c r="J184">
        <f t="shared" si="24"/>
        <v>96000000</v>
      </c>
      <c r="K184">
        <f t="shared" si="29"/>
        <v>5853.8569500597996</v>
      </c>
      <c r="L184">
        <f t="shared" si="30"/>
        <v>58538.569500597994</v>
      </c>
      <c r="N184">
        <v>20000000139</v>
      </c>
      <c r="O184" s="2">
        <f t="shared" si="31"/>
        <v>0.93439975888992166</v>
      </c>
      <c r="P184" s="2">
        <f t="shared" si="32"/>
        <v>1.3674606306779923E-3</v>
      </c>
      <c r="Q184" s="2">
        <f t="shared" si="25"/>
        <v>1.4634642375149498E-3</v>
      </c>
      <c r="R184">
        <v>250000</v>
      </c>
      <c r="S184">
        <f t="shared" si="26"/>
        <v>58800</v>
      </c>
      <c r="T184">
        <f t="shared" si="33"/>
        <v>3191.9687173575567</v>
      </c>
      <c r="U184">
        <f t="shared" si="34"/>
        <v>31919.687173575567</v>
      </c>
      <c r="V184">
        <f t="shared" si="35"/>
        <v>14912874.103059841</v>
      </c>
    </row>
    <row r="185" spans="5:22" x14ac:dyDescent="0.15">
      <c r="E185" s="1">
        <v>43471</v>
      </c>
      <c r="F185">
        <f t="shared" si="27"/>
        <v>18783995307.68</v>
      </c>
      <c r="G185">
        <f t="shared" si="28"/>
        <v>27407751.37313747</v>
      </c>
      <c r="H185">
        <v>4000000</v>
      </c>
      <c r="I185">
        <v>0.1</v>
      </c>
      <c r="J185">
        <f t="shared" si="24"/>
        <v>96000000</v>
      </c>
      <c r="K185">
        <f t="shared" si="29"/>
        <v>5836.405072339764</v>
      </c>
      <c r="L185">
        <f t="shared" si="30"/>
        <v>58364.050723397639</v>
      </c>
      <c r="N185">
        <v>20000000140</v>
      </c>
      <c r="O185" s="2">
        <f t="shared" si="31"/>
        <v>0.93919975880960171</v>
      </c>
      <c r="P185" s="2">
        <f t="shared" si="32"/>
        <v>1.3703875590641607E-3</v>
      </c>
      <c r="Q185" s="2">
        <f t="shared" si="25"/>
        <v>1.4591012680849409E-3</v>
      </c>
      <c r="R185">
        <v>250000</v>
      </c>
      <c r="S185">
        <f t="shared" si="26"/>
        <v>58800</v>
      </c>
      <c r="T185">
        <f t="shared" si="33"/>
        <v>3194.9739221025179</v>
      </c>
      <c r="U185">
        <f t="shared" si="34"/>
        <v>31949.739221025178</v>
      </c>
      <c r="V185">
        <f t="shared" si="35"/>
        <v>15003593.790233416</v>
      </c>
    </row>
    <row r="186" spans="5:22" x14ac:dyDescent="0.15">
      <c r="E186" s="1">
        <v>43472</v>
      </c>
      <c r="F186">
        <f t="shared" si="27"/>
        <v>18879995307.68</v>
      </c>
      <c r="G186">
        <f t="shared" si="28"/>
        <v>27466115.423860867</v>
      </c>
      <c r="H186">
        <v>4000000</v>
      </c>
      <c r="I186">
        <v>0.1</v>
      </c>
      <c r="J186">
        <f t="shared" si="24"/>
        <v>96000000</v>
      </c>
      <c r="K186">
        <f t="shared" si="29"/>
        <v>5819.0936970600214</v>
      </c>
      <c r="L186">
        <f t="shared" si="30"/>
        <v>58190.936970600211</v>
      </c>
      <c r="N186">
        <v>20000000141</v>
      </c>
      <c r="O186" s="2">
        <f t="shared" si="31"/>
        <v>0.94399975872880171</v>
      </c>
      <c r="P186" s="2">
        <f t="shared" si="32"/>
        <v>1.3733057615112378E-3</v>
      </c>
      <c r="Q186" s="2">
        <f t="shared" si="25"/>
        <v>1.4547734242650052E-3</v>
      </c>
      <c r="R186">
        <v>250000</v>
      </c>
      <c r="S186">
        <f t="shared" si="26"/>
        <v>58800</v>
      </c>
      <c r="T186">
        <f t="shared" si="33"/>
        <v>3197.9549323964857</v>
      </c>
      <c r="U186">
        <f t="shared" si="34"/>
        <v>31979.549323964857</v>
      </c>
      <c r="V186">
        <f t="shared" si="35"/>
        <v>15094343.529454442</v>
      </c>
    </row>
    <row r="187" spans="5:22" x14ac:dyDescent="0.15">
      <c r="E187" s="1">
        <v>43473</v>
      </c>
      <c r="F187">
        <f t="shared" si="27"/>
        <v>18975995307.68</v>
      </c>
      <c r="G187">
        <f t="shared" si="28"/>
        <v>27524306.360831466</v>
      </c>
      <c r="H187">
        <v>4000000</v>
      </c>
      <c r="I187">
        <v>0.1</v>
      </c>
      <c r="J187">
        <f t="shared" si="24"/>
        <v>96000000</v>
      </c>
      <c r="K187">
        <f t="shared" si="29"/>
        <v>5801.9209879740592</v>
      </c>
      <c r="L187">
        <f t="shared" si="30"/>
        <v>58019.209879740592</v>
      </c>
      <c r="N187">
        <v>20000000142</v>
      </c>
      <c r="O187" s="2">
        <f t="shared" si="31"/>
        <v>0.94879975864752175</v>
      </c>
      <c r="P187" s="2">
        <f t="shared" si="32"/>
        <v>1.3762153082704446E-3</v>
      </c>
      <c r="Q187" s="2">
        <f t="shared" si="25"/>
        <v>1.4504802469935149E-3</v>
      </c>
      <c r="R187">
        <v>250000</v>
      </c>
      <c r="S187">
        <f t="shared" si="26"/>
        <v>58800</v>
      </c>
      <c r="T187">
        <f t="shared" si="33"/>
        <v>3200.9120644402046</v>
      </c>
      <c r="U187">
        <f t="shared" si="34"/>
        <v>32009.120644402046</v>
      </c>
      <c r="V187">
        <f t="shared" si="35"/>
        <v>15185123.078778407</v>
      </c>
    </row>
    <row r="188" spans="5:22" x14ac:dyDescent="0.15">
      <c r="E188" s="1">
        <v>43474</v>
      </c>
      <c r="F188">
        <f t="shared" si="27"/>
        <v>19071995307.68</v>
      </c>
      <c r="G188">
        <f t="shared" si="28"/>
        <v>27582325.570711207</v>
      </c>
      <c r="H188">
        <v>4000000</v>
      </c>
      <c r="I188">
        <v>0.1</v>
      </c>
      <c r="J188">
        <f t="shared" si="24"/>
        <v>96000000</v>
      </c>
      <c r="K188">
        <f t="shared" si="29"/>
        <v>5784.8851419555931</v>
      </c>
      <c r="L188">
        <f t="shared" si="30"/>
        <v>57848.851419555926</v>
      </c>
      <c r="N188">
        <v>20000000143</v>
      </c>
      <c r="O188" s="2">
        <f t="shared" si="31"/>
        <v>0.95359975856576173</v>
      </c>
      <c r="P188" s="2">
        <f t="shared" si="32"/>
        <v>1.3791162686748791E-3</v>
      </c>
      <c r="Q188" s="2">
        <f t="shared" si="25"/>
        <v>1.4462212854888983E-3</v>
      </c>
      <c r="R188">
        <v>250000</v>
      </c>
      <c r="S188">
        <f t="shared" si="26"/>
        <v>58800</v>
      </c>
      <c r="T188">
        <f t="shared" si="33"/>
        <v>3203.8456287311319</v>
      </c>
      <c r="U188">
        <f t="shared" si="34"/>
        <v>32038.456287311317</v>
      </c>
      <c r="V188">
        <f t="shared" si="35"/>
        <v>15275932.199422808</v>
      </c>
    </row>
    <row r="189" spans="5:22" x14ac:dyDescent="0.15">
      <c r="E189" s="1">
        <v>43475</v>
      </c>
      <c r="F189">
        <f t="shared" si="27"/>
        <v>19167995307.68</v>
      </c>
      <c r="G189">
        <f t="shared" si="28"/>
        <v>27640174.422130764</v>
      </c>
      <c r="H189">
        <v>4000000</v>
      </c>
      <c r="I189">
        <v>0.1</v>
      </c>
      <c r="J189">
        <f t="shared" si="24"/>
        <v>96000000</v>
      </c>
      <c r="K189">
        <f t="shared" si="29"/>
        <v>5767.9843882382902</v>
      </c>
      <c r="L189">
        <f t="shared" si="30"/>
        <v>57679.843882382898</v>
      </c>
      <c r="N189">
        <v>20000000144</v>
      </c>
      <c r="O189" s="2">
        <f t="shared" si="31"/>
        <v>0.95839975848352177</v>
      </c>
      <c r="P189" s="2">
        <f t="shared" si="32"/>
        <v>1.3820087111560755E-3</v>
      </c>
      <c r="Q189" s="2">
        <f t="shared" si="25"/>
        <v>1.4419960970595727E-3</v>
      </c>
      <c r="R189">
        <v>250000</v>
      </c>
      <c r="S189">
        <f t="shared" si="26"/>
        <v>58800</v>
      </c>
      <c r="T189">
        <f t="shared" si="33"/>
        <v>3206.7559301943584</v>
      </c>
      <c r="U189">
        <f t="shared" si="34"/>
        <v>32067.559301943584</v>
      </c>
      <c r="V189">
        <f t="shared" si="35"/>
        <v>15366770.65571012</v>
      </c>
    </row>
    <row r="190" spans="5:22" x14ac:dyDescent="0.15">
      <c r="E190" s="1">
        <v>43476</v>
      </c>
      <c r="F190">
        <f t="shared" si="27"/>
        <v>19263995307.68</v>
      </c>
      <c r="G190">
        <f t="shared" si="28"/>
        <v>27697854.266013145</v>
      </c>
      <c r="H190">
        <v>4000000</v>
      </c>
      <c r="I190">
        <v>0.1</v>
      </c>
      <c r="J190">
        <f t="shared" si="24"/>
        <v>96000000</v>
      </c>
      <c r="K190">
        <f t="shared" si="29"/>
        <v>5751.2169876766548</v>
      </c>
      <c r="L190">
        <f t="shared" si="30"/>
        <v>57512.169876766544</v>
      </c>
      <c r="N190">
        <v>20000000145</v>
      </c>
      <c r="O190" s="2">
        <f t="shared" si="31"/>
        <v>0.96319975840080174</v>
      </c>
      <c r="P190" s="2">
        <f t="shared" si="32"/>
        <v>1.3848927032601851E-3</v>
      </c>
      <c r="Q190" s="2">
        <f t="shared" si="25"/>
        <v>1.4378042469191637E-3</v>
      </c>
      <c r="R190">
        <v>250000</v>
      </c>
      <c r="S190">
        <f t="shared" si="26"/>
        <v>58800</v>
      </c>
      <c r="T190">
        <f t="shared" si="33"/>
        <v>3209.6432683098815</v>
      </c>
      <c r="U190">
        <f t="shared" si="34"/>
        <v>32096.432683098814</v>
      </c>
      <c r="V190">
        <f t="shared" si="35"/>
        <v>15457638.215012064</v>
      </c>
    </row>
    <row r="191" spans="5:22" x14ac:dyDescent="0.15">
      <c r="E191" s="1">
        <v>43477</v>
      </c>
      <c r="F191">
        <f t="shared" si="27"/>
        <v>19359995307.68</v>
      </c>
      <c r="G191">
        <f t="shared" si="28"/>
        <v>27755366.435889911</v>
      </c>
      <c r="H191">
        <v>4000000</v>
      </c>
      <c r="I191">
        <v>0.1</v>
      </c>
      <c r="J191">
        <f t="shared" si="24"/>
        <v>96000000</v>
      </c>
      <c r="K191">
        <f t="shared" si="29"/>
        <v>5734.5812320273681</v>
      </c>
      <c r="L191">
        <f t="shared" si="30"/>
        <v>57345.812320273675</v>
      </c>
      <c r="N191">
        <v>20000000146</v>
      </c>
      <c r="O191" s="2">
        <f t="shared" si="31"/>
        <v>0.96799975831760177</v>
      </c>
      <c r="P191" s="2">
        <f t="shared" si="32"/>
        <v>1.387768311663787E-3</v>
      </c>
      <c r="Q191" s="2">
        <f t="shared" si="25"/>
        <v>1.4336453080068421E-3</v>
      </c>
      <c r="R191">
        <v>250000</v>
      </c>
      <c r="S191">
        <f t="shared" si="26"/>
        <v>58800</v>
      </c>
      <c r="T191">
        <f t="shared" si="33"/>
        <v>3212.5079372363584</v>
      </c>
      <c r="U191">
        <f t="shared" si="34"/>
        <v>32125.079372363583</v>
      </c>
      <c r="V191">
        <f t="shared" si="35"/>
        <v>15548534.647695163</v>
      </c>
    </row>
    <row r="192" spans="5:22" x14ac:dyDescent="0.15">
      <c r="E192" s="1">
        <v>43478</v>
      </c>
      <c r="F192">
        <f t="shared" si="27"/>
        <v>19455995307.68</v>
      </c>
      <c r="G192">
        <f t="shared" si="28"/>
        <v>27812712.248210184</v>
      </c>
      <c r="H192">
        <v>4000000</v>
      </c>
      <c r="I192">
        <v>0.1</v>
      </c>
      <c r="J192">
        <f t="shared" si="24"/>
        <v>96000000</v>
      </c>
      <c r="K192">
        <f t="shared" si="29"/>
        <v>5718.0754432504364</v>
      </c>
      <c r="L192">
        <f t="shared" si="30"/>
        <v>57180.754432504364</v>
      </c>
      <c r="N192">
        <v>20000000147</v>
      </c>
      <c r="O192" s="2">
        <f t="shared" si="31"/>
        <v>0.97279975823392184</v>
      </c>
      <c r="P192" s="2">
        <f t="shared" si="32"/>
        <v>1.3906356021893375E-3</v>
      </c>
      <c r="Q192" s="2">
        <f t="shared" si="25"/>
        <v>1.4295188608126092E-3</v>
      </c>
      <c r="R192">
        <v>250000</v>
      </c>
      <c r="S192">
        <f t="shared" si="26"/>
        <v>58800</v>
      </c>
      <c r="T192">
        <f t="shared" si="33"/>
        <v>3215.3502259314496</v>
      </c>
      <c r="U192">
        <f t="shared" si="34"/>
        <v>32153.502259314493</v>
      </c>
      <c r="V192">
        <f t="shared" si="35"/>
        <v>15639459.727067526</v>
      </c>
    </row>
    <row r="193" spans="5:22" x14ac:dyDescent="0.15">
      <c r="E193" s="1">
        <v>43479</v>
      </c>
      <c r="F193">
        <f t="shared" si="27"/>
        <v>19551995307.68</v>
      </c>
      <c r="G193">
        <f t="shared" si="28"/>
        <v>27869893.002642687</v>
      </c>
      <c r="H193">
        <v>4000000</v>
      </c>
      <c r="I193">
        <v>0.1</v>
      </c>
      <c r="J193">
        <f t="shared" si="24"/>
        <v>96000000</v>
      </c>
      <c r="K193">
        <f t="shared" si="29"/>
        <v>5701.69797282949</v>
      </c>
      <c r="L193">
        <f t="shared" si="30"/>
        <v>57016.9797282949</v>
      </c>
      <c r="N193">
        <v>20000000148</v>
      </c>
      <c r="O193" s="2">
        <f t="shared" si="31"/>
        <v>0.97759975814976185</v>
      </c>
      <c r="P193" s="2">
        <f t="shared" si="32"/>
        <v>1.3934946398202741E-3</v>
      </c>
      <c r="Q193" s="2">
        <f t="shared" si="25"/>
        <v>1.4254244932073723E-3</v>
      </c>
      <c r="R193">
        <v>250000</v>
      </c>
      <c r="S193">
        <f t="shared" si="26"/>
        <v>58800</v>
      </c>
      <c r="T193">
        <f t="shared" si="33"/>
        <v>3218.1704182688613</v>
      </c>
      <c r="U193">
        <f t="shared" si="34"/>
        <v>32181.704182688612</v>
      </c>
      <c r="V193">
        <f t="shared" si="35"/>
        <v>15730413.22932684</v>
      </c>
    </row>
    <row r="194" spans="5:22" x14ac:dyDescent="0.15">
      <c r="E194" s="1">
        <v>43480</v>
      </c>
      <c r="F194">
        <f t="shared" si="27"/>
        <v>19647995307.68</v>
      </c>
      <c r="G194">
        <f t="shared" si="28"/>
        <v>27926909.982370984</v>
      </c>
      <c r="H194">
        <v>4000000</v>
      </c>
      <c r="I194">
        <v>0.1</v>
      </c>
      <c r="J194">
        <f t="shared" si="24"/>
        <v>96000000</v>
      </c>
      <c r="K194">
        <f t="shared" si="29"/>
        <v>5685.4472011106245</v>
      </c>
      <c r="L194">
        <f t="shared" si="30"/>
        <v>56854.472011106242</v>
      </c>
      <c r="N194">
        <v>20000000149</v>
      </c>
      <c r="O194" s="2">
        <f t="shared" si="31"/>
        <v>0.98239975806512181</v>
      </c>
      <c r="P194" s="2">
        <f t="shared" si="32"/>
        <v>1.3963454887157753E-3</v>
      </c>
      <c r="Q194" s="2">
        <f t="shared" si="25"/>
        <v>1.4213618002776561E-3</v>
      </c>
      <c r="R194">
        <v>250000</v>
      </c>
      <c r="S194">
        <f t="shared" si="26"/>
        <v>58800</v>
      </c>
      <c r="T194">
        <f t="shared" si="33"/>
        <v>3220.9687931521985</v>
      </c>
      <c r="U194">
        <f t="shared" si="34"/>
        <v>32209.687931521985</v>
      </c>
      <c r="V194">
        <f t="shared" si="35"/>
        <v>15821394.933509529</v>
      </c>
    </row>
    <row r="195" spans="5:22" x14ac:dyDescent="0.15">
      <c r="E195" s="1">
        <v>43481</v>
      </c>
      <c r="F195">
        <f t="shared" si="27"/>
        <v>19743995307.68</v>
      </c>
      <c r="G195">
        <f t="shared" si="28"/>
        <v>27983764.454382092</v>
      </c>
      <c r="H195">
        <v>4000000</v>
      </c>
      <c r="I195">
        <v>0.1</v>
      </c>
      <c r="J195">
        <f t="shared" si="24"/>
        <v>96000000</v>
      </c>
      <c r="K195">
        <f t="shared" si="29"/>
        <v>5669.3215366591976</v>
      </c>
      <c r="L195">
        <f t="shared" si="30"/>
        <v>56693.215366591976</v>
      </c>
      <c r="N195">
        <v>20000000150</v>
      </c>
      <c r="O195" s="2">
        <f t="shared" si="31"/>
        <v>0.98719975798000181</v>
      </c>
      <c r="P195" s="2">
        <f t="shared" si="32"/>
        <v>1.3991882122251929E-3</v>
      </c>
      <c r="Q195" s="2">
        <f t="shared" si="25"/>
        <v>1.4173303841647994E-3</v>
      </c>
      <c r="R195">
        <v>250000</v>
      </c>
      <c r="S195">
        <f t="shared" si="26"/>
        <v>58800</v>
      </c>
      <c r="T195">
        <f t="shared" si="33"/>
        <v>3223.7456246257229</v>
      </c>
      <c r="U195">
        <f t="shared" si="34"/>
        <v>32237.456246257228</v>
      </c>
      <c r="V195">
        <f t="shared" si="35"/>
        <v>15912404.621441051</v>
      </c>
    </row>
    <row r="196" spans="5:22" x14ac:dyDescent="0.15">
      <c r="E196" s="1">
        <v>43482</v>
      </c>
      <c r="F196">
        <f t="shared" si="27"/>
        <v>19839995307.68</v>
      </c>
      <c r="G196">
        <f t="shared" si="28"/>
        <v>28040457.669748683</v>
      </c>
      <c r="H196">
        <v>4000000</v>
      </c>
      <c r="I196">
        <v>0.1</v>
      </c>
      <c r="J196">
        <f t="shared" si="24"/>
        <v>96000000</v>
      </c>
      <c r="K196">
        <f t="shared" si="29"/>
        <v>5653.3194156339969</v>
      </c>
      <c r="L196">
        <f t="shared" si="30"/>
        <v>56533.194156339967</v>
      </c>
      <c r="N196">
        <v>20000000151</v>
      </c>
      <c r="O196" s="2">
        <f t="shared" si="31"/>
        <v>0.99199975789440187</v>
      </c>
      <c r="P196" s="2">
        <f t="shared" si="32"/>
        <v>1.4020228729021615E-3</v>
      </c>
      <c r="Q196" s="2">
        <f t="shared" si="25"/>
        <v>1.4133298539084991E-3</v>
      </c>
      <c r="R196">
        <v>250000</v>
      </c>
      <c r="S196">
        <f t="shared" si="26"/>
        <v>58800</v>
      </c>
      <c r="T196">
        <f t="shared" si="33"/>
        <v>3226.5011819821202</v>
      </c>
      <c r="U196">
        <f t="shared" si="34"/>
        <v>32265.0118198212</v>
      </c>
      <c r="V196">
        <f t="shared" si="35"/>
        <v>16003442.077687308</v>
      </c>
    </row>
    <row r="197" spans="5:22" x14ac:dyDescent="0.15">
      <c r="E197" s="1">
        <v>43483</v>
      </c>
      <c r="F197">
        <f t="shared" si="27"/>
        <v>19935995307.68</v>
      </c>
      <c r="G197">
        <f t="shared" si="28"/>
        <v>28096990.863905024</v>
      </c>
      <c r="H197">
        <v>4000000</v>
      </c>
      <c r="I197">
        <v>0.1</v>
      </c>
      <c r="J197">
        <f t="shared" si="24"/>
        <v>96000000</v>
      </c>
      <c r="K197">
        <f t="shared" si="29"/>
        <v>5637.439301178234</v>
      </c>
      <c r="L197">
        <f t="shared" si="30"/>
        <v>56374.39301178234</v>
      </c>
      <c r="N197">
        <v>20000000152</v>
      </c>
      <c r="O197" s="2">
        <f t="shared" si="31"/>
        <v>0.99679975780832186</v>
      </c>
      <c r="P197" s="2">
        <f t="shared" si="32"/>
        <v>1.4048495325183947E-3</v>
      </c>
      <c r="Q197" s="2">
        <f t="shared" si="25"/>
        <v>1.4093598252945586E-3</v>
      </c>
      <c r="R197">
        <v>250000</v>
      </c>
      <c r="S197">
        <f t="shared" si="26"/>
        <v>58800</v>
      </c>
      <c r="T197">
        <f t="shared" si="33"/>
        <v>3229.2357298673714</v>
      </c>
      <c r="U197">
        <f t="shared" si="34"/>
        <v>32292.357298673713</v>
      </c>
      <c r="V197">
        <f t="shared" si="35"/>
        <v>16094507.089507129</v>
      </c>
    </row>
    <row r="198" spans="5:22" x14ac:dyDescent="0.15">
      <c r="E198" s="1">
        <v>43484</v>
      </c>
      <c r="F198">
        <f t="shared" si="27"/>
        <v>20031995307.68</v>
      </c>
      <c r="G198">
        <f t="shared" si="28"/>
        <v>28153365.256916806</v>
      </c>
      <c r="H198">
        <v>4000000</v>
      </c>
      <c r="I198">
        <v>0.1</v>
      </c>
      <c r="J198">
        <f t="shared" si="24"/>
        <v>96000000</v>
      </c>
      <c r="K198">
        <f t="shared" si="29"/>
        <v>5621.679682826838</v>
      </c>
      <c r="L198">
        <f t="shared" si="30"/>
        <v>56216.79682826838</v>
      </c>
      <c r="N198">
        <v>20000000153</v>
      </c>
      <c r="O198" s="2">
        <f t="shared" si="31"/>
        <v>1.0015997577217619</v>
      </c>
      <c r="P198" s="2">
        <f t="shared" si="32"/>
        <v>1.4076682520771781E-3</v>
      </c>
      <c r="Q198" s="2">
        <f t="shared" si="25"/>
        <v>1.4054199207067096E-3</v>
      </c>
      <c r="R198">
        <v>250000</v>
      </c>
      <c r="S198">
        <f t="shared" si="26"/>
        <v>58800</v>
      </c>
      <c r="T198">
        <f t="shared" si="33"/>
        <v>3231.9495283828182</v>
      </c>
      <c r="U198">
        <f t="shared" si="34"/>
        <v>32319.495283828182</v>
      </c>
      <c r="V198">
        <f t="shared" si="35"/>
        <v>16185599.446805803</v>
      </c>
    </row>
    <row r="199" spans="5:22" x14ac:dyDescent="0.15">
      <c r="E199" s="1">
        <v>43485</v>
      </c>
      <c r="F199">
        <f t="shared" si="27"/>
        <v>20127995307.68</v>
      </c>
      <c r="G199">
        <f t="shared" si="28"/>
        <v>28209582.053745076</v>
      </c>
      <c r="H199">
        <v>4000000</v>
      </c>
      <c r="I199">
        <v>0.1</v>
      </c>
      <c r="J199">
        <f t="shared" si="24"/>
        <v>96000000</v>
      </c>
      <c r="K199">
        <f t="shared" si="29"/>
        <v>5606.0390759295296</v>
      </c>
      <c r="L199">
        <f t="shared" si="30"/>
        <v>56060.390759295296</v>
      </c>
      <c r="N199">
        <v>20000000154</v>
      </c>
      <c r="O199" s="2">
        <f t="shared" si="31"/>
        <v>1.0063997576347219</v>
      </c>
      <c r="P199" s="2">
        <f t="shared" si="32"/>
        <v>1.4104790918265649E-3</v>
      </c>
      <c r="Q199" s="2">
        <f t="shared" si="25"/>
        <v>1.4015097689823825E-3</v>
      </c>
      <c r="R199">
        <v>250000</v>
      </c>
      <c r="S199">
        <f t="shared" si="26"/>
        <v>58800</v>
      </c>
      <c r="T199">
        <f t="shared" si="33"/>
        <v>3234.6428331845086</v>
      </c>
      <c r="U199">
        <f t="shared" si="34"/>
        <v>32346.428331845083</v>
      </c>
      <c r="V199">
        <f t="shared" si="35"/>
        <v>16276718.942089632</v>
      </c>
    </row>
    <row r="200" spans="5:22" x14ac:dyDescent="0.15">
      <c r="E200" s="1">
        <v>43486</v>
      </c>
      <c r="F200">
        <f t="shared" si="27"/>
        <v>20223995307.68</v>
      </c>
      <c r="G200">
        <f t="shared" si="28"/>
        <v>28265642.444504373</v>
      </c>
      <c r="H200">
        <v>4000000</v>
      </c>
      <c r="I200">
        <v>0.1</v>
      </c>
      <c r="J200">
        <f t="shared" ref="J200:J226" si="36">H200*2.4/I200</f>
        <v>96000000</v>
      </c>
      <c r="K200">
        <f t="shared" si="29"/>
        <v>5590.5160210891818</v>
      </c>
      <c r="L200">
        <f t="shared" si="30"/>
        <v>55905.160210891816</v>
      </c>
      <c r="N200">
        <v>20000000155</v>
      </c>
      <c r="O200" s="2">
        <f t="shared" si="31"/>
        <v>1.0111997575472018</v>
      </c>
      <c r="P200" s="2">
        <f t="shared" si="32"/>
        <v>1.4132821112722823E-3</v>
      </c>
      <c r="Q200" s="2">
        <f t="shared" ref="Q200:Q226" si="37">G200/F200</f>
        <v>1.3976290052722957E-3</v>
      </c>
      <c r="R200">
        <v>250000</v>
      </c>
      <c r="S200">
        <f t="shared" ref="S200:S226" si="38">J200*49%/200000000*R200</f>
        <v>58800</v>
      </c>
      <c r="T200">
        <f t="shared" si="33"/>
        <v>3237.3158955799063</v>
      </c>
      <c r="U200">
        <f t="shared" si="34"/>
        <v>32373.158955799063</v>
      </c>
      <c r="V200">
        <f t="shared" si="35"/>
        <v>16367865.370421477</v>
      </c>
    </row>
    <row r="201" spans="5:22" x14ac:dyDescent="0.15">
      <c r="E201" s="1">
        <v>43487</v>
      </c>
      <c r="F201">
        <f t="shared" ref="F201:F226" si="39">F200+J200</f>
        <v>20319995307.68</v>
      </c>
      <c r="G201">
        <f t="shared" ref="G201:G226" si="40">G200+L200</f>
        <v>28321547.604715265</v>
      </c>
      <c r="H201">
        <v>4000000</v>
      </c>
      <c r="I201">
        <v>0.1</v>
      </c>
      <c r="J201">
        <f t="shared" si="36"/>
        <v>96000000</v>
      </c>
      <c r="K201">
        <f t="shared" ref="K201:K226" si="41">H201*G201/F201</f>
        <v>5575.1090836150061</v>
      </c>
      <c r="L201">
        <f t="shared" ref="L201:L226" si="42">K201/I201</f>
        <v>55751.090836150055</v>
      </c>
      <c r="N201">
        <v>20000000156</v>
      </c>
      <c r="O201" s="2">
        <f t="shared" ref="O201:O226" si="43">F201/N201</f>
        <v>1.0159997574592019</v>
      </c>
      <c r="P201" s="2">
        <f t="shared" ref="P201:P226" si="44">G201/N201</f>
        <v>1.4160773691903599E-3</v>
      </c>
      <c r="Q201" s="2">
        <f t="shared" si="37"/>
        <v>1.3937772709037514E-3</v>
      </c>
      <c r="R201">
        <v>250000</v>
      </c>
      <c r="S201">
        <f t="shared" si="38"/>
        <v>58800</v>
      </c>
      <c r="T201">
        <f t="shared" ref="T201:T226" si="45">V201/F201*H201</f>
        <v>3239.9689626220602</v>
      </c>
      <c r="U201">
        <f t="shared" ref="U201:U226" si="46">T201/I201</f>
        <v>32399.689626220599</v>
      </c>
      <c r="V201">
        <f t="shared" ref="V201:V226" si="47">V200+U200+S201</f>
        <v>16459038.529377276</v>
      </c>
    </row>
    <row r="202" spans="5:22" x14ac:dyDescent="0.15">
      <c r="E202" s="1">
        <v>43488</v>
      </c>
      <c r="F202">
        <f t="shared" si="39"/>
        <v>20415995307.68</v>
      </c>
      <c r="G202">
        <f t="shared" si="40"/>
        <v>28377298.695551414</v>
      </c>
      <c r="H202">
        <v>4000000</v>
      </c>
      <c r="I202">
        <v>0.1</v>
      </c>
      <c r="J202">
        <f t="shared" si="36"/>
        <v>96000000</v>
      </c>
      <c r="K202">
        <f t="shared" si="41"/>
        <v>5559.8168529900795</v>
      </c>
      <c r="L202">
        <f t="shared" si="42"/>
        <v>55598.168529900795</v>
      </c>
      <c r="N202">
        <v>20000000157</v>
      </c>
      <c r="O202" s="2">
        <f t="shared" si="43"/>
        <v>1.0207997573707219</v>
      </c>
      <c r="P202" s="2">
        <f t="shared" si="44"/>
        <v>1.418864923639481E-3</v>
      </c>
      <c r="Q202" s="2">
        <f t="shared" si="37"/>
        <v>1.38995421324752E-3</v>
      </c>
      <c r="R202">
        <v>250000</v>
      </c>
      <c r="S202">
        <f t="shared" si="38"/>
        <v>58800</v>
      </c>
      <c r="T202">
        <f t="shared" si="45"/>
        <v>3242.6022772012884</v>
      </c>
      <c r="U202">
        <f t="shared" si="46"/>
        <v>32426.022772012882</v>
      </c>
      <c r="V202">
        <f t="shared" si="47"/>
        <v>16550238.219003497</v>
      </c>
    </row>
    <row r="203" spans="5:22" x14ac:dyDescent="0.15">
      <c r="E203" s="1">
        <v>43489</v>
      </c>
      <c r="F203">
        <f t="shared" si="39"/>
        <v>20511995307.68</v>
      </c>
      <c r="G203">
        <f t="shared" si="40"/>
        <v>28432896.864081316</v>
      </c>
      <c r="H203">
        <v>4000000</v>
      </c>
      <c r="I203">
        <v>0.1</v>
      </c>
      <c r="J203">
        <f t="shared" si="36"/>
        <v>96000000</v>
      </c>
      <c r="K203">
        <f t="shared" si="41"/>
        <v>5544.6379423528069</v>
      </c>
      <c r="L203">
        <f t="shared" si="42"/>
        <v>55446.379423528066</v>
      </c>
      <c r="N203">
        <v>20000000158</v>
      </c>
      <c r="O203" s="2">
        <f t="shared" si="43"/>
        <v>1.0255997572817619</v>
      </c>
      <c r="P203" s="2">
        <f t="shared" si="44"/>
        <v>1.4216448319730717E-3</v>
      </c>
      <c r="Q203" s="2">
        <f t="shared" si="37"/>
        <v>1.3861594855882017E-3</v>
      </c>
      <c r="R203">
        <v>250000</v>
      </c>
      <c r="S203">
        <f t="shared" si="38"/>
        <v>58800</v>
      </c>
      <c r="T203">
        <f t="shared" si="45"/>
        <v>3245.2160781344746</v>
      </c>
      <c r="U203">
        <f t="shared" si="46"/>
        <v>32452.160781344744</v>
      </c>
      <c r="V203">
        <f t="shared" si="47"/>
        <v>16641464.241775509</v>
      </c>
    </row>
    <row r="204" spans="5:22" x14ac:dyDescent="0.15">
      <c r="E204" s="1">
        <v>43490</v>
      </c>
      <c r="F204">
        <f t="shared" si="39"/>
        <v>20607995307.68</v>
      </c>
      <c r="G204">
        <f t="shared" si="40"/>
        <v>28488343.243504845</v>
      </c>
      <c r="H204">
        <v>4000000</v>
      </c>
      <c r="I204">
        <v>0.1</v>
      </c>
      <c r="J204">
        <f t="shared" si="36"/>
        <v>96000000</v>
      </c>
      <c r="K204">
        <f t="shared" si="41"/>
        <v>5529.5709879918431</v>
      </c>
      <c r="L204">
        <f t="shared" si="42"/>
        <v>55295.709879918431</v>
      </c>
      <c r="N204">
        <v>20000000159</v>
      </c>
      <c r="O204" s="2">
        <f t="shared" si="43"/>
        <v>1.030399757192322</v>
      </c>
      <c r="P204" s="2">
        <f t="shared" si="44"/>
        <v>1.4244171508511259E-3</v>
      </c>
      <c r="Q204" s="2">
        <f t="shared" si="37"/>
        <v>1.382392746997961E-3</v>
      </c>
      <c r="R204">
        <v>250000</v>
      </c>
      <c r="S204">
        <f t="shared" si="38"/>
        <v>58800</v>
      </c>
      <c r="T204">
        <f t="shared" si="45"/>
        <v>3247.8106002520403</v>
      </c>
      <c r="U204">
        <f t="shared" si="46"/>
        <v>32478.106002520402</v>
      </c>
      <c r="V204">
        <f t="shared" si="47"/>
        <v>16732716.402556853</v>
      </c>
    </row>
    <row r="205" spans="5:22" x14ac:dyDescent="0.15">
      <c r="E205" s="1">
        <v>43491</v>
      </c>
      <c r="F205">
        <f t="shared" si="39"/>
        <v>20703995307.68</v>
      </c>
      <c r="G205">
        <f t="shared" si="40"/>
        <v>28543638.953384764</v>
      </c>
      <c r="H205">
        <v>4000000</v>
      </c>
      <c r="I205">
        <v>0.1</v>
      </c>
      <c r="J205">
        <f t="shared" si="36"/>
        <v>96000000</v>
      </c>
      <c r="K205">
        <f t="shared" si="41"/>
        <v>5514.614648854119</v>
      </c>
      <c r="L205">
        <f t="shared" si="42"/>
        <v>55146.146488541184</v>
      </c>
      <c r="N205">
        <v>20000000160</v>
      </c>
      <c r="O205" s="2">
        <f t="shared" si="43"/>
        <v>1.0351997571024019</v>
      </c>
      <c r="P205" s="2">
        <f t="shared" si="44"/>
        <v>1.4271819362517827E-3</v>
      </c>
      <c r="Q205" s="2">
        <f t="shared" si="37"/>
        <v>1.3786536622135295E-3</v>
      </c>
      <c r="R205">
        <v>250000</v>
      </c>
      <c r="S205">
        <f t="shared" si="38"/>
        <v>58800</v>
      </c>
      <c r="T205">
        <f t="shared" si="45"/>
        <v>3250.3860744826643</v>
      </c>
      <c r="U205">
        <f t="shared" si="46"/>
        <v>32503.860744826641</v>
      </c>
      <c r="V205">
        <f t="shared" si="47"/>
        <v>16823994.508559376</v>
      </c>
    </row>
    <row r="206" spans="5:22" x14ac:dyDescent="0.15">
      <c r="E206" s="1">
        <v>43492</v>
      </c>
      <c r="F206">
        <f t="shared" si="39"/>
        <v>20799995307.68</v>
      </c>
      <c r="G206">
        <f t="shared" si="40"/>
        <v>28598785.099873304</v>
      </c>
      <c r="H206">
        <v>4000000</v>
      </c>
      <c r="I206">
        <v>0.1</v>
      </c>
      <c r="J206">
        <f t="shared" si="36"/>
        <v>96000000</v>
      </c>
      <c r="K206">
        <f t="shared" si="41"/>
        <v>5499.7676060655167</v>
      </c>
      <c r="L206">
        <f t="shared" si="42"/>
        <v>54997.676060655162</v>
      </c>
      <c r="N206">
        <v>20000000161</v>
      </c>
      <c r="O206" s="2">
        <f t="shared" si="43"/>
        <v>1.0399997570120019</v>
      </c>
      <c r="P206" s="2">
        <f t="shared" si="44"/>
        <v>1.4299392434826543E-3</v>
      </c>
      <c r="Q206" s="2">
        <f t="shared" si="37"/>
        <v>1.3749419015163791E-3</v>
      </c>
      <c r="R206">
        <v>250000</v>
      </c>
      <c r="S206">
        <f t="shared" si="38"/>
        <v>58800</v>
      </c>
      <c r="T206">
        <f t="shared" si="45"/>
        <v>3252.9427279358188</v>
      </c>
      <c r="U206">
        <f t="shared" si="46"/>
        <v>32529.427279358188</v>
      </c>
      <c r="V206">
        <f t="shared" si="47"/>
        <v>16915298.369304202</v>
      </c>
    </row>
    <row r="207" spans="5:22" x14ac:dyDescent="0.15">
      <c r="E207" s="1">
        <v>43493</v>
      </c>
      <c r="F207">
        <f t="shared" si="39"/>
        <v>20895995307.68</v>
      </c>
      <c r="G207">
        <f t="shared" si="40"/>
        <v>28653782.775933959</v>
      </c>
      <c r="H207">
        <v>4000000</v>
      </c>
      <c r="I207">
        <v>0.1</v>
      </c>
      <c r="J207">
        <f t="shared" si="36"/>
        <v>96000000</v>
      </c>
      <c r="K207">
        <f t="shared" si="41"/>
        <v>5485.0285624638709</v>
      </c>
      <c r="L207">
        <f t="shared" si="42"/>
        <v>54850.285624638709</v>
      </c>
      <c r="N207">
        <v>20000000162</v>
      </c>
      <c r="O207" s="2">
        <f t="shared" si="43"/>
        <v>1.044799756921122</v>
      </c>
      <c r="P207" s="2">
        <f t="shared" si="44"/>
        <v>1.4326891271919161E-3</v>
      </c>
      <c r="Q207" s="2">
        <f t="shared" si="37"/>
        <v>1.3712571406159679E-3</v>
      </c>
      <c r="R207">
        <v>250000</v>
      </c>
      <c r="S207">
        <f t="shared" si="38"/>
        <v>58800</v>
      </c>
      <c r="T207">
        <f t="shared" si="45"/>
        <v>3255.4807839821892</v>
      </c>
      <c r="U207">
        <f t="shared" si="46"/>
        <v>32554.80783982189</v>
      </c>
      <c r="V207">
        <f t="shared" si="47"/>
        <v>17006627.796583559</v>
      </c>
    </row>
    <row r="208" spans="5:22" x14ac:dyDescent="0.15">
      <c r="E208" s="1">
        <v>43494</v>
      </c>
      <c r="F208">
        <f t="shared" si="39"/>
        <v>20991995307.68</v>
      </c>
      <c r="G208">
        <f t="shared" si="40"/>
        <v>28708633.061558597</v>
      </c>
      <c r="H208">
        <v>4000000</v>
      </c>
      <c r="I208">
        <v>0.1</v>
      </c>
      <c r="J208">
        <f t="shared" si="36"/>
        <v>96000000</v>
      </c>
      <c r="K208">
        <f t="shared" si="41"/>
        <v>5470.3962421438682</v>
      </c>
      <c r="L208">
        <f t="shared" si="42"/>
        <v>54703.962421438679</v>
      </c>
      <c r="N208">
        <v>20000000163</v>
      </c>
      <c r="O208" s="2">
        <f t="shared" si="43"/>
        <v>1.0495997568297619</v>
      </c>
      <c r="P208" s="2">
        <f t="shared" si="44"/>
        <v>1.4354316413791621E-3</v>
      </c>
      <c r="Q208" s="2">
        <f t="shared" si="37"/>
        <v>1.367599060535967E-3</v>
      </c>
      <c r="R208">
        <v>250000</v>
      </c>
      <c r="S208">
        <f t="shared" si="38"/>
        <v>58800</v>
      </c>
      <c r="T208">
        <f t="shared" si="45"/>
        <v>3258.0004623320433</v>
      </c>
      <c r="U208">
        <f t="shared" si="46"/>
        <v>32580.00462332043</v>
      </c>
      <c r="V208">
        <f t="shared" si="47"/>
        <v>17097982.604423381</v>
      </c>
    </row>
    <row r="209" spans="5:22" x14ac:dyDescent="0.15">
      <c r="E209" s="1">
        <v>43495</v>
      </c>
      <c r="F209">
        <f t="shared" si="39"/>
        <v>21087995307.68</v>
      </c>
      <c r="G209">
        <f t="shared" si="40"/>
        <v>28763337.023980036</v>
      </c>
      <c r="H209">
        <v>4000000</v>
      </c>
      <c r="I209">
        <v>0.1</v>
      </c>
      <c r="J209">
        <f t="shared" si="36"/>
        <v>96000000</v>
      </c>
      <c r="K209">
        <f t="shared" si="41"/>
        <v>5455.869390013524</v>
      </c>
      <c r="L209">
        <f t="shared" si="42"/>
        <v>54558.693900135237</v>
      </c>
      <c r="N209">
        <v>20000000164</v>
      </c>
      <c r="O209" s="2">
        <f t="shared" si="43"/>
        <v>1.054399756737922</v>
      </c>
      <c r="P209" s="2">
        <f t="shared" si="44"/>
        <v>1.4381668394060337E-3</v>
      </c>
      <c r="Q209" s="2">
        <f t="shared" si="37"/>
        <v>1.3639673475033811E-3</v>
      </c>
      <c r="R209">
        <v>250000</v>
      </c>
      <c r="S209">
        <f t="shared" si="38"/>
        <v>58800</v>
      </c>
      <c r="T209">
        <f t="shared" si="45"/>
        <v>3260.5019791116015</v>
      </c>
      <c r="U209">
        <f t="shared" si="46"/>
        <v>32605.019791116014</v>
      </c>
      <c r="V209">
        <f t="shared" si="47"/>
        <v>17189362.609046701</v>
      </c>
    </row>
    <row r="210" spans="5:22" x14ac:dyDescent="0.15">
      <c r="E210" s="1">
        <v>43496</v>
      </c>
      <c r="F210">
        <f t="shared" si="39"/>
        <v>21183995307.68</v>
      </c>
      <c r="G210">
        <f t="shared" si="40"/>
        <v>28817895.717880171</v>
      </c>
      <c r="H210">
        <v>4000000</v>
      </c>
      <c r="I210">
        <v>0.1</v>
      </c>
      <c r="J210">
        <f t="shared" si="36"/>
        <v>96000000</v>
      </c>
      <c r="K210">
        <f t="shared" si="41"/>
        <v>5441.446771361886</v>
      </c>
      <c r="L210">
        <f t="shared" si="42"/>
        <v>54414.467713618855</v>
      </c>
      <c r="N210">
        <v>20000000165</v>
      </c>
      <c r="O210" s="2">
        <f t="shared" si="43"/>
        <v>1.059199756645602</v>
      </c>
      <c r="P210" s="2">
        <f t="shared" si="44"/>
        <v>1.4408947740066267E-3</v>
      </c>
      <c r="Q210" s="2">
        <f t="shared" si="37"/>
        <v>1.3603616928404714E-3</v>
      </c>
      <c r="R210">
        <v>250000</v>
      </c>
      <c r="S210">
        <f t="shared" si="38"/>
        <v>58800</v>
      </c>
      <c r="T210">
        <f t="shared" si="45"/>
        <v>3262.9855469374816</v>
      </c>
      <c r="U210">
        <f t="shared" si="46"/>
        <v>32629.855469374816</v>
      </c>
      <c r="V210">
        <f t="shared" si="47"/>
        <v>17280767.628837816</v>
      </c>
    </row>
    <row r="211" spans="5:22" x14ac:dyDescent="0.15">
      <c r="E211" s="1">
        <v>43497</v>
      </c>
      <c r="F211">
        <f t="shared" si="39"/>
        <v>21279995307.68</v>
      </c>
      <c r="G211">
        <f t="shared" si="40"/>
        <v>28872310.185593791</v>
      </c>
      <c r="H211">
        <v>4000000</v>
      </c>
      <c r="I211">
        <v>0.1</v>
      </c>
      <c r="J211">
        <f t="shared" si="36"/>
        <v>96000000</v>
      </c>
      <c r="K211">
        <f t="shared" si="41"/>
        <v>5427.1271714376189</v>
      </c>
      <c r="L211">
        <f t="shared" si="42"/>
        <v>54271.271714376184</v>
      </c>
      <c r="N211">
        <v>20000000166</v>
      </c>
      <c r="O211" s="2">
        <f t="shared" si="43"/>
        <v>1.0639997565528021</v>
      </c>
      <c r="P211" s="2">
        <f t="shared" si="44"/>
        <v>1.443615497297681E-3</v>
      </c>
      <c r="Q211" s="2">
        <f t="shared" si="37"/>
        <v>1.3567817928594047E-3</v>
      </c>
      <c r="R211">
        <v>250000</v>
      </c>
      <c r="S211">
        <f t="shared" si="38"/>
        <v>58800</v>
      </c>
      <c r="T211">
        <f t="shared" si="45"/>
        <v>3265.4513749892653</v>
      </c>
      <c r="U211">
        <f t="shared" si="46"/>
        <v>32654.513749892652</v>
      </c>
      <c r="V211">
        <f t="shared" si="47"/>
        <v>17372197.484307192</v>
      </c>
    </row>
    <row r="212" spans="5:22" x14ac:dyDescent="0.15">
      <c r="E212" s="1">
        <v>43498</v>
      </c>
      <c r="F212">
        <f t="shared" si="39"/>
        <v>21375995307.68</v>
      </c>
      <c r="G212">
        <f t="shared" si="40"/>
        <v>28926581.457308166</v>
      </c>
      <c r="H212">
        <v>4000000</v>
      </c>
      <c r="I212">
        <v>0.1</v>
      </c>
      <c r="J212">
        <f t="shared" si="36"/>
        <v>96000000</v>
      </c>
      <c r="K212">
        <f t="shared" si="41"/>
        <v>5412.9093950381584</v>
      </c>
      <c r="L212">
        <f t="shared" si="42"/>
        <v>54129.093950381583</v>
      </c>
      <c r="N212">
        <v>20000000167</v>
      </c>
      <c r="O212" s="2">
        <f t="shared" si="43"/>
        <v>1.068799756459522</v>
      </c>
      <c r="P212" s="2">
        <f t="shared" si="44"/>
        <v>1.4463290607885607E-3</v>
      </c>
      <c r="Q212" s="2">
        <f t="shared" si="37"/>
        <v>1.3532273487595395E-3</v>
      </c>
      <c r="R212">
        <v>250000</v>
      </c>
      <c r="S212">
        <f t="shared" si="38"/>
        <v>58800</v>
      </c>
      <c r="T212">
        <f t="shared" si="45"/>
        <v>3267.8996690802451</v>
      </c>
      <c r="U212">
        <f t="shared" si="46"/>
        <v>32678.996690802451</v>
      </c>
      <c r="V212">
        <f t="shared" si="47"/>
        <v>17463651.998057086</v>
      </c>
    </row>
    <row r="213" spans="5:22" x14ac:dyDescent="0.15">
      <c r="E213" s="1">
        <v>43499</v>
      </c>
      <c r="F213">
        <f t="shared" si="39"/>
        <v>21471995307.68</v>
      </c>
      <c r="G213">
        <f t="shared" si="40"/>
        <v>28980710.551258549</v>
      </c>
      <c r="H213">
        <v>4000000</v>
      </c>
      <c r="I213">
        <v>0.1</v>
      </c>
      <c r="J213">
        <f t="shared" si="36"/>
        <v>96000000</v>
      </c>
      <c r="K213">
        <f t="shared" si="41"/>
        <v>5398.7922661091252</v>
      </c>
      <c r="L213">
        <f t="shared" si="42"/>
        <v>53987.922661091252</v>
      </c>
      <c r="N213">
        <v>20000000168</v>
      </c>
      <c r="O213" s="2">
        <f t="shared" si="43"/>
        <v>1.073599756365762</v>
      </c>
      <c r="P213" s="2">
        <f t="shared" si="44"/>
        <v>1.4490355153910291E-3</v>
      </c>
      <c r="Q213" s="2">
        <f t="shared" si="37"/>
        <v>1.3496980665272812E-3</v>
      </c>
      <c r="R213">
        <v>250000</v>
      </c>
      <c r="S213">
        <f t="shared" si="38"/>
        <v>58800</v>
      </c>
      <c r="T213">
        <f t="shared" si="45"/>
        <v>3270.3306317264055</v>
      </c>
      <c r="U213">
        <f t="shared" si="46"/>
        <v>32703.306317264054</v>
      </c>
      <c r="V213">
        <f t="shared" si="47"/>
        <v>17555130.994747888</v>
      </c>
    </row>
    <row r="214" spans="5:22" x14ac:dyDescent="0.15">
      <c r="E214" s="1">
        <v>43500</v>
      </c>
      <c r="F214">
        <f t="shared" si="39"/>
        <v>21567995307.68</v>
      </c>
      <c r="G214">
        <f t="shared" si="40"/>
        <v>29034698.473919641</v>
      </c>
      <c r="H214">
        <v>4000000</v>
      </c>
      <c r="I214">
        <v>0.1</v>
      </c>
      <c r="J214">
        <f t="shared" si="36"/>
        <v>96000000</v>
      </c>
      <c r="K214">
        <f t="shared" si="41"/>
        <v>5384.7746273536832</v>
      </c>
      <c r="L214">
        <f t="shared" si="42"/>
        <v>53847.746273536832</v>
      </c>
      <c r="N214">
        <v>20000000169</v>
      </c>
      <c r="O214" s="2">
        <f t="shared" si="43"/>
        <v>1.0783997562715222</v>
      </c>
      <c r="P214" s="2">
        <f t="shared" si="44"/>
        <v>1.4517349114288221E-3</v>
      </c>
      <c r="Q214" s="2">
        <f t="shared" si="37"/>
        <v>1.3461936568384208E-3</v>
      </c>
      <c r="R214">
        <v>250000</v>
      </c>
      <c r="S214">
        <f t="shared" si="38"/>
        <v>58800</v>
      </c>
      <c r="T214">
        <f t="shared" si="45"/>
        <v>3272.7444622136913</v>
      </c>
      <c r="U214">
        <f t="shared" si="46"/>
        <v>32727.444622136911</v>
      </c>
      <c r="V214">
        <f t="shared" si="47"/>
        <v>17646634.301065151</v>
      </c>
    </row>
    <row r="215" spans="5:22" x14ac:dyDescent="0.15">
      <c r="E215" s="1">
        <v>43501</v>
      </c>
      <c r="F215">
        <f t="shared" si="39"/>
        <v>21663995307.68</v>
      </c>
      <c r="G215">
        <f t="shared" si="40"/>
        <v>29088546.220193177</v>
      </c>
      <c r="H215">
        <v>4000000</v>
      </c>
      <c r="I215">
        <v>0.1</v>
      </c>
      <c r="J215">
        <f t="shared" si="36"/>
        <v>96000000</v>
      </c>
      <c r="K215">
        <f t="shared" si="41"/>
        <v>5370.8553398515796</v>
      </c>
      <c r="L215">
        <f t="shared" si="42"/>
        <v>53708.553398515796</v>
      </c>
      <c r="N215">
        <v>20000000170</v>
      </c>
      <c r="O215" s="2">
        <f t="shared" si="43"/>
        <v>1.0831997561768021</v>
      </c>
      <c r="P215" s="2">
        <f t="shared" si="44"/>
        <v>1.4544272986470269E-3</v>
      </c>
      <c r="Q215" s="2">
        <f t="shared" si="37"/>
        <v>1.342713834962895E-3</v>
      </c>
      <c r="R215">
        <v>250000</v>
      </c>
      <c r="S215">
        <f t="shared" si="38"/>
        <v>58800</v>
      </c>
      <c r="T215">
        <f t="shared" si="45"/>
        <v>3275.1413566636097</v>
      </c>
      <c r="U215">
        <f t="shared" si="46"/>
        <v>32751.413566636096</v>
      </c>
      <c r="V215">
        <f t="shared" si="47"/>
        <v>17738161.745687287</v>
      </c>
    </row>
    <row r="216" spans="5:22" x14ac:dyDescent="0.15">
      <c r="E216" s="1">
        <v>43502</v>
      </c>
      <c r="F216">
        <f t="shared" si="39"/>
        <v>21759995307.68</v>
      </c>
      <c r="G216">
        <f t="shared" si="40"/>
        <v>29142254.773591693</v>
      </c>
      <c r="H216">
        <v>4000000</v>
      </c>
      <c r="I216">
        <v>0.1</v>
      </c>
      <c r="J216">
        <f t="shared" si="36"/>
        <v>96000000</v>
      </c>
      <c r="K216">
        <f t="shared" si="41"/>
        <v>5357.0332826875547</v>
      </c>
      <c r="L216">
        <f t="shared" si="42"/>
        <v>53570.332826875543</v>
      </c>
      <c r="N216">
        <v>20000000171</v>
      </c>
      <c r="O216" s="2">
        <f t="shared" si="43"/>
        <v>1.0879997560816022</v>
      </c>
      <c r="P216" s="2">
        <f t="shared" si="44"/>
        <v>1.4571127262212708E-3</v>
      </c>
      <c r="Q216" s="2">
        <f t="shared" si="37"/>
        <v>1.3392583206718886E-3</v>
      </c>
      <c r="R216">
        <v>250000</v>
      </c>
      <c r="S216">
        <f t="shared" si="38"/>
        <v>58800</v>
      </c>
      <c r="T216">
        <f t="shared" si="45"/>
        <v>3277.5215080972162</v>
      </c>
      <c r="U216">
        <f t="shared" si="46"/>
        <v>32775.215080972157</v>
      </c>
      <c r="V216">
        <f t="shared" si="47"/>
        <v>17829713.159253925</v>
      </c>
    </row>
    <row r="217" spans="5:22" x14ac:dyDescent="0.15">
      <c r="E217" s="1">
        <v>43503</v>
      </c>
      <c r="F217">
        <f t="shared" si="39"/>
        <v>21855995307.68</v>
      </c>
      <c r="G217">
        <f t="shared" si="40"/>
        <v>29195825.106418569</v>
      </c>
      <c r="H217">
        <v>4000000</v>
      </c>
      <c r="I217">
        <v>0.1</v>
      </c>
      <c r="J217">
        <f t="shared" si="36"/>
        <v>96000000</v>
      </c>
      <c r="K217">
        <f t="shared" si="41"/>
        <v>5343.3073525888649</v>
      </c>
      <c r="L217">
        <f t="shared" si="42"/>
        <v>53433.073525888649</v>
      </c>
      <c r="N217">
        <v>20000000172</v>
      </c>
      <c r="O217" s="2">
        <f t="shared" si="43"/>
        <v>1.0927997559859222</v>
      </c>
      <c r="P217" s="2">
        <f t="shared" si="44"/>
        <v>1.4597912427667238E-3</v>
      </c>
      <c r="Q217" s="2">
        <f t="shared" si="37"/>
        <v>1.3358268381472162E-3</v>
      </c>
      <c r="R217">
        <v>250000</v>
      </c>
      <c r="S217">
        <f t="shared" si="38"/>
        <v>58800</v>
      </c>
      <c r="T217">
        <f t="shared" si="45"/>
        <v>3279.8851064975329</v>
      </c>
      <c r="U217">
        <f t="shared" si="46"/>
        <v>32798.85106497533</v>
      </c>
      <c r="V217">
        <f t="shared" si="47"/>
        <v>17921288.374334898</v>
      </c>
    </row>
    <row r="218" spans="5:22" x14ac:dyDescent="0.15">
      <c r="E218" s="1">
        <v>43504</v>
      </c>
      <c r="F218">
        <f t="shared" si="39"/>
        <v>21951995307.68</v>
      </c>
      <c r="G218">
        <f t="shared" si="40"/>
        <v>29249258.179944456</v>
      </c>
      <c r="H218">
        <v>4000000</v>
      </c>
      <c r="I218">
        <v>0.1</v>
      </c>
      <c r="J218">
        <f t="shared" si="36"/>
        <v>96000000</v>
      </c>
      <c r="K218">
        <f t="shared" si="41"/>
        <v>5329.67646357167</v>
      </c>
      <c r="L218">
        <f t="shared" si="42"/>
        <v>53296.764635716696</v>
      </c>
      <c r="N218">
        <v>20000000173</v>
      </c>
      <c r="O218" s="2">
        <f t="shared" si="43"/>
        <v>1.0975997558897621</v>
      </c>
      <c r="P218" s="2">
        <f t="shared" si="44"/>
        <v>1.4624628963469187E-3</v>
      </c>
      <c r="Q218" s="2">
        <f t="shared" si="37"/>
        <v>1.3324191158929173E-3</v>
      </c>
      <c r="R218">
        <v>250000</v>
      </c>
      <c r="S218">
        <f t="shared" si="38"/>
        <v>58800</v>
      </c>
      <c r="T218">
        <f t="shared" si="45"/>
        <v>3282.2323388704422</v>
      </c>
      <c r="U218">
        <f t="shared" si="46"/>
        <v>32822.323388704419</v>
      </c>
      <c r="V218">
        <f t="shared" si="47"/>
        <v>18012887.225399874</v>
      </c>
    </row>
    <row r="219" spans="5:22" x14ac:dyDescent="0.15">
      <c r="E219" s="1">
        <v>43505</v>
      </c>
      <c r="F219">
        <f t="shared" si="39"/>
        <v>22047995307.68</v>
      </c>
      <c r="G219">
        <f t="shared" si="40"/>
        <v>29302554.944580171</v>
      </c>
      <c r="H219">
        <v>4000000</v>
      </c>
      <c r="I219">
        <v>0.1</v>
      </c>
      <c r="J219">
        <f t="shared" si="36"/>
        <v>96000000</v>
      </c>
      <c r="K219">
        <f t="shared" si="41"/>
        <v>5316.1395465959995</v>
      </c>
      <c r="L219">
        <f t="shared" si="42"/>
        <v>53161.395465959991</v>
      </c>
      <c r="N219">
        <v>20000000174</v>
      </c>
      <c r="O219" s="2">
        <f t="shared" si="43"/>
        <v>1.1023997557931222</v>
      </c>
      <c r="P219" s="2">
        <f t="shared" si="44"/>
        <v>1.4651277344823973E-3</v>
      </c>
      <c r="Q219" s="2">
        <f t="shared" si="37"/>
        <v>1.3290348866489999E-3</v>
      </c>
      <c r="R219">
        <v>250000</v>
      </c>
      <c r="S219">
        <f t="shared" si="38"/>
        <v>58800</v>
      </c>
      <c r="T219">
        <f t="shared" si="45"/>
        <v>3284.5633893040995</v>
      </c>
      <c r="U219">
        <f t="shared" si="46"/>
        <v>32845.633893040991</v>
      </c>
      <c r="V219">
        <f t="shared" si="47"/>
        <v>18104509.548788577</v>
      </c>
    </row>
    <row r="220" spans="5:22" x14ac:dyDescent="0.15">
      <c r="E220" s="1">
        <v>43506</v>
      </c>
      <c r="F220">
        <f t="shared" si="39"/>
        <v>22143995307.68</v>
      </c>
      <c r="G220">
        <f t="shared" si="40"/>
        <v>29355716.34004613</v>
      </c>
      <c r="H220">
        <v>4000000</v>
      </c>
      <c r="I220">
        <v>0.1</v>
      </c>
      <c r="J220">
        <f t="shared" si="36"/>
        <v>96000000</v>
      </c>
      <c r="K220">
        <f t="shared" si="41"/>
        <v>5302.6955492290863</v>
      </c>
      <c r="L220">
        <f t="shared" si="42"/>
        <v>53026.955492290857</v>
      </c>
      <c r="N220">
        <v>20000000175</v>
      </c>
      <c r="O220" s="2">
        <f t="shared" si="43"/>
        <v>1.1071997556960023</v>
      </c>
      <c r="P220" s="2">
        <f t="shared" si="44"/>
        <v>1.4677858041591807E-3</v>
      </c>
      <c r="Q220" s="2">
        <f t="shared" si="37"/>
        <v>1.3256738873072718E-3</v>
      </c>
      <c r="R220">
        <v>250000</v>
      </c>
      <c r="S220">
        <f t="shared" si="38"/>
        <v>58800</v>
      </c>
      <c r="T220">
        <f t="shared" si="45"/>
        <v>3286.8784390269107</v>
      </c>
      <c r="U220">
        <f t="shared" si="46"/>
        <v>32868.784390269102</v>
      </c>
      <c r="V220">
        <f t="shared" si="47"/>
        <v>18196155.18268162</v>
      </c>
    </row>
    <row r="221" spans="5:22" x14ac:dyDescent="0.15">
      <c r="E221" s="1">
        <v>43507</v>
      </c>
      <c r="F221">
        <f t="shared" si="39"/>
        <v>22239995307.68</v>
      </c>
      <c r="G221">
        <f t="shared" si="40"/>
        <v>29408743.295538422</v>
      </c>
      <c r="H221">
        <v>4000000</v>
      </c>
      <c r="I221">
        <v>0.1</v>
      </c>
      <c r="J221">
        <f t="shared" si="36"/>
        <v>96000000</v>
      </c>
      <c r="K221">
        <f t="shared" si="41"/>
        <v>5289.3434353168022</v>
      </c>
      <c r="L221">
        <f t="shared" si="42"/>
        <v>52893.434353168021</v>
      </c>
      <c r="N221">
        <v>20000000176</v>
      </c>
      <c r="O221" s="2">
        <f t="shared" si="43"/>
        <v>1.1119997555984023</v>
      </c>
      <c r="P221" s="2">
        <f t="shared" si="44"/>
        <v>1.4704371518370742E-3</v>
      </c>
      <c r="Q221" s="2">
        <f t="shared" si="37"/>
        <v>1.3223358588292005E-3</v>
      </c>
      <c r="R221">
        <v>250000</v>
      </c>
      <c r="S221">
        <f t="shared" si="38"/>
        <v>58800</v>
      </c>
      <c r="T221">
        <f t="shared" si="45"/>
        <v>3289.1776664641056</v>
      </c>
      <c r="U221">
        <f t="shared" si="46"/>
        <v>32891.776664641053</v>
      </c>
      <c r="V221">
        <f t="shared" si="47"/>
        <v>18287823.967071891</v>
      </c>
    </row>
    <row r="222" spans="5:22" x14ac:dyDescent="0.15">
      <c r="E222" s="1">
        <v>43508</v>
      </c>
      <c r="F222">
        <f t="shared" si="39"/>
        <v>22335995307.68</v>
      </c>
      <c r="G222">
        <f t="shared" si="40"/>
        <v>29461636.729891591</v>
      </c>
      <c r="H222">
        <v>4000000</v>
      </c>
      <c r="I222">
        <v>0.1</v>
      </c>
      <c r="J222">
        <f t="shared" si="36"/>
        <v>96000000</v>
      </c>
      <c r="K222">
        <f t="shared" si="41"/>
        <v>5276.0821846629797</v>
      </c>
      <c r="L222">
        <f t="shared" si="42"/>
        <v>52760.821846629791</v>
      </c>
      <c r="N222">
        <v>20000000177</v>
      </c>
      <c r="O222" s="2">
        <f t="shared" si="43"/>
        <v>1.1167997555003222</v>
      </c>
      <c r="P222" s="2">
        <f t="shared" si="44"/>
        <v>1.4730818234578054E-3</v>
      </c>
      <c r="Q222" s="2">
        <f t="shared" si="37"/>
        <v>1.319020546165745E-3</v>
      </c>
      <c r="R222">
        <v>250000</v>
      </c>
      <c r="S222">
        <f t="shared" si="38"/>
        <v>58800</v>
      </c>
      <c r="T222">
        <f t="shared" si="45"/>
        <v>3291.4612472929603</v>
      </c>
      <c r="U222">
        <f t="shared" si="46"/>
        <v>32914.612472929599</v>
      </c>
      <c r="V222">
        <f t="shared" si="47"/>
        <v>18379515.743736532</v>
      </c>
    </row>
    <row r="223" spans="5:22" x14ac:dyDescent="0.15">
      <c r="E223" s="1">
        <v>43509</v>
      </c>
      <c r="F223">
        <f t="shared" si="39"/>
        <v>22431995307.68</v>
      </c>
      <c r="G223">
        <f t="shared" si="40"/>
        <v>29514397.551738221</v>
      </c>
      <c r="H223">
        <v>4000000</v>
      </c>
      <c r="I223">
        <v>0.1</v>
      </c>
      <c r="J223">
        <f t="shared" si="36"/>
        <v>96000000</v>
      </c>
      <c r="K223">
        <f t="shared" si="41"/>
        <v>5262.9107927164077</v>
      </c>
      <c r="L223">
        <f t="shared" si="42"/>
        <v>52629.107927164077</v>
      </c>
      <c r="N223">
        <v>20000000178</v>
      </c>
      <c r="O223" s="2">
        <f t="shared" si="43"/>
        <v>1.1215997554017623</v>
      </c>
      <c r="P223" s="2">
        <f t="shared" si="44"/>
        <v>1.4757198644530043E-3</v>
      </c>
      <c r="Q223" s="2">
        <f t="shared" si="37"/>
        <v>1.3157276981791018E-3</v>
      </c>
      <c r="R223">
        <v>250000</v>
      </c>
      <c r="S223">
        <f t="shared" si="38"/>
        <v>58800</v>
      </c>
      <c r="T223">
        <f t="shared" si="45"/>
        <v>3293.7293544966997</v>
      </c>
      <c r="U223">
        <f t="shared" si="46"/>
        <v>32937.293544966997</v>
      </c>
      <c r="V223">
        <f t="shared" si="47"/>
        <v>18471230.356209461</v>
      </c>
    </row>
    <row r="224" spans="5:22" x14ac:dyDescent="0.15">
      <c r="E224" s="1">
        <v>43510</v>
      </c>
      <c r="F224">
        <f t="shared" si="39"/>
        <v>22527995307.68</v>
      </c>
      <c r="G224">
        <f t="shared" si="40"/>
        <v>29567026.659665387</v>
      </c>
      <c r="H224">
        <v>4000000</v>
      </c>
      <c r="I224">
        <v>0.1</v>
      </c>
      <c r="J224">
        <f t="shared" si="36"/>
        <v>96000000</v>
      </c>
      <c r="K224">
        <f t="shared" si="41"/>
        <v>5249.8282702652577</v>
      </c>
      <c r="L224">
        <f t="shared" si="42"/>
        <v>52498.282702652577</v>
      </c>
      <c r="N224">
        <v>20000000179</v>
      </c>
      <c r="O224" s="2">
        <f t="shared" si="43"/>
        <v>1.1263997553027223</v>
      </c>
      <c r="P224" s="2">
        <f t="shared" si="44"/>
        <v>1.4783513197520251E-3</v>
      </c>
      <c r="Q224" s="2">
        <f t="shared" si="37"/>
        <v>1.3124570675663145E-3</v>
      </c>
      <c r="R224">
        <v>250000</v>
      </c>
      <c r="S224">
        <f t="shared" si="38"/>
        <v>58800</v>
      </c>
      <c r="T224">
        <f t="shared" si="45"/>
        <v>3295.9821584171127</v>
      </c>
      <c r="U224">
        <f t="shared" si="46"/>
        <v>32959.821584171128</v>
      </c>
      <c r="V224">
        <f t="shared" si="47"/>
        <v>18562967.649754427</v>
      </c>
    </row>
    <row r="225" spans="5:22" x14ac:dyDescent="0.15">
      <c r="E225" s="1">
        <v>43511</v>
      </c>
      <c r="F225">
        <f t="shared" si="39"/>
        <v>22623995307.68</v>
      </c>
      <c r="G225">
        <f t="shared" si="40"/>
        <v>29619524.942368038</v>
      </c>
      <c r="H225">
        <v>4000000</v>
      </c>
      <c r="I225">
        <v>0.1</v>
      </c>
      <c r="J225">
        <f t="shared" si="36"/>
        <v>96000000</v>
      </c>
      <c r="K225">
        <f t="shared" si="41"/>
        <v>5236.8336431387643</v>
      </c>
      <c r="L225">
        <f t="shared" si="42"/>
        <v>52368.336431387637</v>
      </c>
      <c r="N225">
        <v>20000000180</v>
      </c>
      <c r="O225" s="2">
        <f t="shared" si="43"/>
        <v>1.1311997552032023</v>
      </c>
      <c r="P225" s="2">
        <f t="shared" si="44"/>
        <v>1.4809762337896159E-3</v>
      </c>
      <c r="Q225" s="2">
        <f t="shared" si="37"/>
        <v>1.3092084107846908E-3</v>
      </c>
      <c r="R225">
        <v>250000</v>
      </c>
      <c r="S225">
        <f t="shared" si="38"/>
        <v>58800</v>
      </c>
      <c r="T225">
        <f t="shared" si="45"/>
        <v>3298.2198268059255</v>
      </c>
      <c r="U225">
        <f t="shared" si="46"/>
        <v>32982.198268059255</v>
      </c>
      <c r="V225">
        <f t="shared" si="47"/>
        <v>18654727.4713386</v>
      </c>
    </row>
    <row r="226" spans="5:22" x14ac:dyDescent="0.15">
      <c r="E226" s="1">
        <v>43512</v>
      </c>
      <c r="F226">
        <f t="shared" si="39"/>
        <v>22719995307.68</v>
      </c>
      <c r="G226">
        <f t="shared" si="40"/>
        <v>29671893.278799426</v>
      </c>
      <c r="H226">
        <v>4000000</v>
      </c>
      <c r="I226">
        <v>0.1</v>
      </c>
      <c r="J226">
        <f t="shared" si="36"/>
        <v>96000000</v>
      </c>
      <c r="K226">
        <f t="shared" si="41"/>
        <v>5223.9259519159295</v>
      </c>
      <c r="L226">
        <f t="shared" si="42"/>
        <v>52239.259519159292</v>
      </c>
      <c r="N226">
        <v>20000000181</v>
      </c>
      <c r="O226" s="2">
        <f t="shared" si="43"/>
        <v>1.1359997551032022</v>
      </c>
      <c r="P226" s="2">
        <f t="shared" si="44"/>
        <v>1.4835946505134397E-3</v>
      </c>
      <c r="Q226" s="2">
        <f t="shared" si="37"/>
        <v>1.3059814879789824E-3</v>
      </c>
      <c r="R226">
        <v>250000</v>
      </c>
      <c r="S226">
        <f t="shared" si="38"/>
        <v>58800</v>
      </c>
      <c r="T226">
        <f t="shared" si="45"/>
        <v>3300.4425248749603</v>
      </c>
      <c r="U226">
        <f t="shared" si="46"/>
        <v>33004.425248749598</v>
      </c>
      <c r="V226">
        <f t="shared" si="47"/>
        <v>18746509.66960666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workbookViewId="0">
      <selection activeCell="L5" sqref="L5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1695995307.6800001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117924.85456435941</v>
      </c>
      <c r="M5">
        <f>L5/J5</f>
        <v>117924.85456435941</v>
      </c>
      <c r="O5">
        <v>20000000000</v>
      </c>
      <c r="P5" s="2">
        <f>G5/O5</f>
        <v>8.4799765383999998E-2</v>
      </c>
      <c r="Q5" s="2">
        <f>H5/O5</f>
        <v>5.0000000000000001E-4</v>
      </c>
      <c r="R5" s="2">
        <f>H5/G5</f>
        <v>5.8962427282179706E-3</v>
      </c>
    </row>
    <row r="6" spans="6:18" x14ac:dyDescent="0.15">
      <c r="F6" s="1">
        <v>43294</v>
      </c>
      <c r="G6">
        <f>G5+K5</f>
        <v>1743995307.6800001</v>
      </c>
      <c r="H6">
        <f>H5+M5</f>
        <v>10117924.854564359</v>
      </c>
      <c r="I6">
        <v>20000000</v>
      </c>
      <c r="J6">
        <v>1</v>
      </c>
      <c r="K6">
        <f t="shared" ref="K6:K69" si="0">I6*2.4/J6</f>
        <v>48000000</v>
      </c>
      <c r="L6">
        <f>I6*H6/G6</f>
        <v>116031.56052092847</v>
      </c>
      <c r="M6">
        <f>L6/J6</f>
        <v>116031.56052092847</v>
      </c>
      <c r="O6">
        <v>20000000000</v>
      </c>
      <c r="P6" s="2">
        <f>G6/O6</f>
        <v>8.7199765383999997E-2</v>
      </c>
      <c r="Q6" s="2">
        <f>H6/O6</f>
        <v>5.0589624272821799E-4</v>
      </c>
      <c r="R6" s="2">
        <f t="shared" ref="R6:R69" si="1">H6/G6</f>
        <v>5.8015780260464236E-3</v>
      </c>
    </row>
    <row r="7" spans="6:18" x14ac:dyDescent="0.15">
      <c r="F7" s="1">
        <v>43295</v>
      </c>
      <c r="G7">
        <f t="shared" ref="G7:G70" si="2">G6+K6</f>
        <v>1791995307.6800001</v>
      </c>
      <c r="H7">
        <f t="shared" ref="H7:H70" si="3">H6+M6</f>
        <v>10233956.415085288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114218.56264048637</v>
      </c>
      <c r="M7">
        <f t="shared" ref="M7:M70" si="5">L7/J7</f>
        <v>114218.56264048637</v>
      </c>
      <c r="O7">
        <v>20000000000</v>
      </c>
      <c r="P7" s="2">
        <f t="shared" ref="P7:P70" si="6">G7/O7</f>
        <v>8.959976538400001E-2</v>
      </c>
      <c r="Q7" s="2">
        <f t="shared" ref="Q7:Q70" si="7">H7/O7</f>
        <v>5.1169782075426444E-4</v>
      </c>
      <c r="R7" s="2">
        <f t="shared" si="1"/>
        <v>5.7109281320243191E-3</v>
      </c>
    </row>
    <row r="8" spans="6:18" x14ac:dyDescent="0.15">
      <c r="F8" s="1">
        <v>43296</v>
      </c>
      <c r="G8">
        <f t="shared" si="2"/>
        <v>1839995307.6800001</v>
      </c>
      <c r="H8">
        <f t="shared" si="3"/>
        <v>10348174.977725774</v>
      </c>
      <c r="I8">
        <v>20000000</v>
      </c>
      <c r="J8">
        <v>1</v>
      </c>
      <c r="K8">
        <f t="shared" si="0"/>
        <v>48000000</v>
      </c>
      <c r="L8">
        <f t="shared" si="4"/>
        <v>112480.44964607552</v>
      </c>
      <c r="M8">
        <f t="shared" si="5"/>
        <v>112480.44964607552</v>
      </c>
      <c r="O8">
        <v>20000000000</v>
      </c>
      <c r="P8" s="2">
        <f t="shared" si="6"/>
        <v>9.199976538400001E-2</v>
      </c>
      <c r="Q8" s="2">
        <f t="shared" si="7"/>
        <v>5.1740874888628872E-4</v>
      </c>
      <c r="R8" s="2">
        <f t="shared" si="1"/>
        <v>5.6240224823037761E-3</v>
      </c>
    </row>
    <row r="9" spans="6:18" x14ac:dyDescent="0.15">
      <c r="F9" s="1">
        <v>43297</v>
      </c>
      <c r="G9">
        <f t="shared" si="2"/>
        <v>1887995307.6800001</v>
      </c>
      <c r="H9">
        <f t="shared" si="3"/>
        <v>10460655.42737185</v>
      </c>
      <c r="I9">
        <v>20000000</v>
      </c>
      <c r="J9">
        <v>1</v>
      </c>
      <c r="K9">
        <f t="shared" si="0"/>
        <v>48000000</v>
      </c>
      <c r="L9">
        <f t="shared" si="4"/>
        <v>110812.30323846596</v>
      </c>
      <c r="M9">
        <f t="shared" si="5"/>
        <v>110812.30323846596</v>
      </c>
      <c r="O9">
        <v>20000000000</v>
      </c>
      <c r="P9" s="2">
        <f t="shared" si="6"/>
        <v>9.4399765384000009E-2</v>
      </c>
      <c r="Q9" s="2">
        <f t="shared" si="7"/>
        <v>5.2303277136859247E-4</v>
      </c>
      <c r="R9" s="2">
        <f t="shared" si="1"/>
        <v>5.5406151619232982E-3</v>
      </c>
    </row>
    <row r="10" spans="6:18" x14ac:dyDescent="0.15">
      <c r="F10" s="1">
        <v>43298</v>
      </c>
      <c r="G10">
        <f t="shared" si="2"/>
        <v>1935995307.6800001</v>
      </c>
      <c r="H10">
        <f t="shared" si="3"/>
        <v>10571467.730610317</v>
      </c>
      <c r="I10">
        <v>20000000</v>
      </c>
      <c r="J10">
        <v>1</v>
      </c>
      <c r="K10">
        <f t="shared" si="0"/>
        <v>48000000</v>
      </c>
      <c r="L10">
        <f t="shared" si="4"/>
        <v>109209.64207582337</v>
      </c>
      <c r="M10">
        <f t="shared" si="5"/>
        <v>109209.64207582337</v>
      </c>
      <c r="O10">
        <v>20000000000</v>
      </c>
      <c r="P10" s="2">
        <f t="shared" si="6"/>
        <v>9.6799765384000008E-2</v>
      </c>
      <c r="Q10" s="2">
        <f t="shared" si="7"/>
        <v>5.2857338653051588E-4</v>
      </c>
      <c r="R10" s="2">
        <f t="shared" si="1"/>
        <v>5.4604821037911684E-3</v>
      </c>
    </row>
    <row r="11" spans="6:18" x14ac:dyDescent="0.15">
      <c r="F11" s="1">
        <v>43299</v>
      </c>
      <c r="G11">
        <f t="shared" si="2"/>
        <v>1983995307.6800001</v>
      </c>
      <c r="H11">
        <f t="shared" si="3"/>
        <v>10680677.37268614</v>
      </c>
      <c r="I11">
        <v>20000000</v>
      </c>
      <c r="J11">
        <v>1</v>
      </c>
      <c r="K11">
        <f t="shared" si="0"/>
        <v>48000000</v>
      </c>
      <c r="L11">
        <f t="shared" si="4"/>
        <v>107668.37332065741</v>
      </c>
      <c r="M11">
        <f t="shared" si="5"/>
        <v>107668.37332065741</v>
      </c>
      <c r="O11">
        <v>20000000000</v>
      </c>
      <c r="P11" s="2">
        <f t="shared" si="6"/>
        <v>9.9199765384000008E-2</v>
      </c>
      <c r="Q11" s="2">
        <f t="shared" si="7"/>
        <v>5.3403386863430701E-4</v>
      </c>
      <c r="R11" s="2">
        <f t="shared" si="1"/>
        <v>5.3834186660328704E-3</v>
      </c>
    </row>
    <row r="12" spans="6:18" x14ac:dyDescent="0.15">
      <c r="F12" s="1">
        <v>43300</v>
      </c>
      <c r="G12">
        <f t="shared" si="2"/>
        <v>2031995307.6800001</v>
      </c>
      <c r="H12">
        <f t="shared" si="3"/>
        <v>10788345.746006798</v>
      </c>
      <c r="I12">
        <v>20000000</v>
      </c>
      <c r="J12">
        <v>1</v>
      </c>
      <c r="K12">
        <f t="shared" si="0"/>
        <v>48000000</v>
      </c>
      <c r="L12">
        <f t="shared" si="4"/>
        <v>106184.75057724645</v>
      </c>
      <c r="M12">
        <f t="shared" si="5"/>
        <v>106184.75057724645</v>
      </c>
      <c r="O12">
        <v>20000000000</v>
      </c>
      <c r="P12" s="2">
        <f t="shared" si="6"/>
        <v>0.10159976538400001</v>
      </c>
      <c r="Q12" s="2">
        <f t="shared" si="7"/>
        <v>5.3941728730033992E-4</v>
      </c>
      <c r="R12" s="2">
        <f t="shared" si="1"/>
        <v>5.3092375288623225E-3</v>
      </c>
    </row>
    <row r="13" spans="6:18" x14ac:dyDescent="0.15">
      <c r="F13" s="1">
        <v>43301</v>
      </c>
      <c r="G13">
        <f t="shared" si="2"/>
        <v>2079995307.6800001</v>
      </c>
      <c r="H13">
        <f t="shared" si="3"/>
        <v>10894530.496584045</v>
      </c>
      <c r="I13">
        <v>20000000</v>
      </c>
      <c r="J13">
        <v>1</v>
      </c>
      <c r="K13">
        <f t="shared" si="0"/>
        <v>48000000</v>
      </c>
      <c r="L13">
        <f t="shared" si="4"/>
        <v>104755.33724867547</v>
      </c>
      <c r="M13">
        <f t="shared" si="5"/>
        <v>104755.33724867547</v>
      </c>
      <c r="O13">
        <v>20000000000</v>
      </c>
      <c r="P13" s="2">
        <f t="shared" si="6"/>
        <v>0.10399976538400001</v>
      </c>
      <c r="Q13" s="2">
        <f t="shared" si="7"/>
        <v>5.4472652482920228E-4</v>
      </c>
      <c r="R13" s="2">
        <f t="shared" si="1"/>
        <v>5.2377668624337733E-3</v>
      </c>
    </row>
    <row r="14" spans="6:18" x14ac:dyDescent="0.15">
      <c r="F14" s="1">
        <v>43302</v>
      </c>
      <c r="G14">
        <f t="shared" si="2"/>
        <v>2127995307.6800001</v>
      </c>
      <c r="H14">
        <f t="shared" si="3"/>
        <v>10999285.83383272</v>
      </c>
      <c r="I14">
        <v>20000000</v>
      </c>
      <c r="J14">
        <v>1</v>
      </c>
      <c r="K14">
        <f t="shared" si="0"/>
        <v>48000000</v>
      </c>
      <c r="L14">
        <f t="shared" si="4"/>
        <v>103376.97450869334</v>
      </c>
      <c r="M14">
        <f t="shared" si="5"/>
        <v>103376.97450869334</v>
      </c>
      <c r="O14">
        <v>20000000000</v>
      </c>
      <c r="P14" s="2">
        <f t="shared" si="6"/>
        <v>0.10639976538400001</v>
      </c>
      <c r="Q14" s="2">
        <f t="shared" si="7"/>
        <v>5.4996429169163602E-4</v>
      </c>
      <c r="R14" s="2">
        <f t="shared" si="1"/>
        <v>5.1688487254346665E-3</v>
      </c>
    </row>
    <row r="15" spans="6:18" x14ac:dyDescent="0.15">
      <c r="F15" s="1">
        <v>43303</v>
      </c>
      <c r="G15">
        <f t="shared" si="2"/>
        <v>2175995307.6800003</v>
      </c>
      <c r="H15">
        <f t="shared" si="3"/>
        <v>11102662.808341414</v>
      </c>
      <c r="I15">
        <v>20000000</v>
      </c>
      <c r="J15">
        <v>1</v>
      </c>
      <c r="K15">
        <f t="shared" si="0"/>
        <v>48000000</v>
      </c>
      <c r="L15">
        <f t="shared" si="4"/>
        <v>102046.75321822119</v>
      </c>
      <c r="M15">
        <f t="shared" si="5"/>
        <v>102046.75321822119</v>
      </c>
      <c r="O15">
        <v>20000000000</v>
      </c>
      <c r="P15" s="2">
        <f t="shared" si="6"/>
        <v>0.10879976538400002</v>
      </c>
      <c r="Q15" s="2">
        <f t="shared" si="7"/>
        <v>5.5513314041707074E-4</v>
      </c>
      <c r="R15" s="2">
        <f t="shared" si="1"/>
        <v>5.1023376609110596E-3</v>
      </c>
    </row>
    <row r="16" spans="6:18" x14ac:dyDescent="0.15">
      <c r="F16" s="1">
        <v>43304</v>
      </c>
      <c r="G16">
        <f t="shared" si="2"/>
        <v>2223995307.6800003</v>
      </c>
      <c r="H16">
        <f t="shared" si="3"/>
        <v>11204709.561559634</v>
      </c>
      <c r="I16">
        <v>20000000</v>
      </c>
      <c r="J16">
        <v>1</v>
      </c>
      <c r="K16">
        <f t="shared" si="0"/>
        <v>48000000</v>
      </c>
      <c r="L16">
        <f t="shared" si="4"/>
        <v>100761.98922602965</v>
      </c>
      <c r="M16">
        <f t="shared" si="5"/>
        <v>100761.98922602965</v>
      </c>
      <c r="O16">
        <v>20000000000</v>
      </c>
      <c r="P16" s="2">
        <f t="shared" si="6"/>
        <v>0.11119976538400002</v>
      </c>
      <c r="Q16" s="2">
        <f t="shared" si="7"/>
        <v>5.6023547807798168E-4</v>
      </c>
      <c r="R16" s="2">
        <f t="shared" si="1"/>
        <v>5.0380994613014821E-3</v>
      </c>
    </row>
    <row r="17" spans="6:18" x14ac:dyDescent="0.15">
      <c r="F17" s="1">
        <v>43305</v>
      </c>
      <c r="G17">
        <f t="shared" si="2"/>
        <v>2271995307.6800003</v>
      </c>
      <c r="H17">
        <f t="shared" si="3"/>
        <v>11305471.550785664</v>
      </c>
      <c r="I17">
        <v>20000000</v>
      </c>
      <c r="J17">
        <v>1</v>
      </c>
      <c r="K17">
        <f t="shared" si="0"/>
        <v>48000000</v>
      </c>
      <c r="L17">
        <f t="shared" si="4"/>
        <v>99520.20158289856</v>
      </c>
      <c r="M17">
        <f t="shared" si="5"/>
        <v>99520.20158289856</v>
      </c>
      <c r="O17">
        <v>20000000000</v>
      </c>
      <c r="P17" s="2">
        <f t="shared" si="6"/>
        <v>0.11359976538400002</v>
      </c>
      <c r="Q17" s="2">
        <f t="shared" si="7"/>
        <v>5.6527357753928325E-4</v>
      </c>
      <c r="R17" s="2">
        <f t="shared" si="1"/>
        <v>4.9760100791449288E-3</v>
      </c>
    </row>
    <row r="18" spans="6:18" x14ac:dyDescent="0.15">
      <c r="F18" s="1">
        <v>43306</v>
      </c>
      <c r="G18">
        <f t="shared" si="2"/>
        <v>2319995307.6800003</v>
      </c>
      <c r="H18">
        <f t="shared" si="3"/>
        <v>11404991.752368564</v>
      </c>
      <c r="I18">
        <v>20000000</v>
      </c>
      <c r="J18">
        <v>1</v>
      </c>
      <c r="K18">
        <f t="shared" si="0"/>
        <v>48000000</v>
      </c>
      <c r="L18">
        <f t="shared" si="4"/>
        <v>98319.093272421975</v>
      </c>
      <c r="M18">
        <f t="shared" si="5"/>
        <v>98319.093272421975</v>
      </c>
      <c r="O18">
        <v>20000000000</v>
      </c>
      <c r="P18" s="2">
        <f t="shared" si="6"/>
        <v>0.11599976538400002</v>
      </c>
      <c r="Q18" s="2">
        <f t="shared" si="7"/>
        <v>5.7024958761842819E-4</v>
      </c>
      <c r="R18" s="2">
        <f t="shared" si="1"/>
        <v>4.9159546636210992E-3</v>
      </c>
    </row>
    <row r="19" spans="6:18" x14ac:dyDescent="0.15">
      <c r="F19" s="1">
        <v>43307</v>
      </c>
      <c r="G19">
        <f t="shared" si="2"/>
        <v>2367995307.6800003</v>
      </c>
      <c r="H19">
        <f t="shared" si="3"/>
        <v>11503310.845640985</v>
      </c>
      <c r="I19">
        <v>20000000</v>
      </c>
      <c r="J19">
        <v>1</v>
      </c>
      <c r="K19">
        <f t="shared" si="0"/>
        <v>48000000</v>
      </c>
      <c r="L19">
        <f t="shared" si="4"/>
        <v>97156.534122621568</v>
      </c>
      <c r="M19">
        <f t="shared" si="5"/>
        <v>97156.534122621568</v>
      </c>
      <c r="O19">
        <v>20000000000</v>
      </c>
      <c r="P19" s="2">
        <f t="shared" si="6"/>
        <v>0.11839976538400002</v>
      </c>
      <c r="Q19" s="2">
        <f t="shared" si="7"/>
        <v>5.7516554228204922E-4</v>
      </c>
      <c r="R19" s="2">
        <f t="shared" si="1"/>
        <v>4.8578267061310781E-3</v>
      </c>
    </row>
    <row r="20" spans="6:18" x14ac:dyDescent="0.15">
      <c r="F20" s="1">
        <v>43308</v>
      </c>
      <c r="G20">
        <f t="shared" si="2"/>
        <v>2415995307.6800003</v>
      </c>
      <c r="H20">
        <f t="shared" si="3"/>
        <v>11600467.379763607</v>
      </c>
      <c r="I20">
        <v>20000000</v>
      </c>
      <c r="J20">
        <v>1</v>
      </c>
      <c r="K20">
        <f t="shared" si="0"/>
        <v>48000000</v>
      </c>
      <c r="L20">
        <f t="shared" si="4"/>
        <v>96030.545613129914</v>
      </c>
      <c r="M20">
        <f t="shared" si="5"/>
        <v>96030.545613129914</v>
      </c>
      <c r="O20">
        <v>20000000000</v>
      </c>
      <c r="P20" s="2">
        <f t="shared" si="6"/>
        <v>0.12079976538400002</v>
      </c>
      <c r="Q20" s="2">
        <f t="shared" si="7"/>
        <v>5.8002336898818033E-4</v>
      </c>
      <c r="R20" s="2">
        <f t="shared" si="1"/>
        <v>4.8015272806564962E-3</v>
      </c>
    </row>
    <row r="21" spans="6:18" x14ac:dyDescent="0.15">
      <c r="F21" s="1">
        <v>43309</v>
      </c>
      <c r="G21">
        <f t="shared" si="2"/>
        <v>2463995307.6800003</v>
      </c>
      <c r="H21">
        <f t="shared" si="3"/>
        <v>11696497.925376737</v>
      </c>
      <c r="I21">
        <v>20000000</v>
      </c>
      <c r="J21">
        <v>1</v>
      </c>
      <c r="K21">
        <f t="shared" si="0"/>
        <v>48000000</v>
      </c>
      <c r="L21">
        <f t="shared" si="4"/>
        <v>94939.287334842316</v>
      </c>
      <c r="M21">
        <f t="shared" si="5"/>
        <v>94939.287334842316</v>
      </c>
      <c r="O21">
        <v>20000000000</v>
      </c>
      <c r="P21" s="2">
        <f t="shared" si="6"/>
        <v>0.12319976538400002</v>
      </c>
      <c r="Q21" s="2">
        <f t="shared" si="7"/>
        <v>5.8482489626883688E-4</v>
      </c>
      <c r="R21" s="2">
        <f t="shared" si="1"/>
        <v>4.7469643667421161E-3</v>
      </c>
    </row>
    <row r="22" spans="6:18" x14ac:dyDescent="0.15">
      <c r="F22" s="1">
        <v>43310</v>
      </c>
      <c r="G22">
        <f t="shared" si="2"/>
        <v>2511995307.6800003</v>
      </c>
      <c r="H22">
        <f t="shared" si="3"/>
        <v>11791437.21271158</v>
      </c>
      <c r="I22">
        <v>20000000</v>
      </c>
      <c r="J22">
        <v>1</v>
      </c>
      <c r="K22">
        <f t="shared" si="0"/>
        <v>48000000</v>
      </c>
      <c r="L22">
        <f t="shared" si="4"/>
        <v>93881.044894162478</v>
      </c>
      <c r="M22">
        <f t="shared" si="5"/>
        <v>93881.044894162478</v>
      </c>
      <c r="O22">
        <v>20000000000</v>
      </c>
      <c r="P22" s="2">
        <f t="shared" si="6"/>
        <v>0.12559976538400003</v>
      </c>
      <c r="Q22" s="2">
        <f t="shared" si="7"/>
        <v>5.8957186063557897E-4</v>
      </c>
      <c r="R22" s="2">
        <f t="shared" si="1"/>
        <v>4.6940522447081242E-3</v>
      </c>
    </row>
    <row r="23" spans="6:18" x14ac:dyDescent="0.15">
      <c r="F23" s="1">
        <v>43311</v>
      </c>
      <c r="G23">
        <f t="shared" si="2"/>
        <v>2559995307.6800003</v>
      </c>
      <c r="H23">
        <f t="shared" si="3"/>
        <v>11885318.257605743</v>
      </c>
      <c r="I23">
        <v>20000000</v>
      </c>
      <c r="J23">
        <v>1</v>
      </c>
      <c r="K23">
        <f t="shared" si="0"/>
        <v>48000000</v>
      </c>
      <c r="L23">
        <f t="shared" si="4"/>
        <v>92854.219083525037</v>
      </c>
      <c r="M23">
        <f t="shared" si="5"/>
        <v>92854.219083525037</v>
      </c>
      <c r="O23">
        <v>20000000000</v>
      </c>
      <c r="P23" s="2">
        <f t="shared" si="6"/>
        <v>0.12799976538400001</v>
      </c>
      <c r="Q23" s="2">
        <f t="shared" si="7"/>
        <v>5.9426591288028717E-4</v>
      </c>
      <c r="R23" s="2">
        <f t="shared" si="1"/>
        <v>4.6427109541762523E-3</v>
      </c>
    </row>
    <row r="24" spans="6:18" x14ac:dyDescent="0.15">
      <c r="F24" s="1">
        <v>43312</v>
      </c>
      <c r="G24">
        <f t="shared" si="2"/>
        <v>2607995307.6800003</v>
      </c>
      <c r="H24">
        <f t="shared" si="3"/>
        <v>11978172.476689268</v>
      </c>
      <c r="I24">
        <v>20000000</v>
      </c>
      <c r="J24">
        <v>1</v>
      </c>
      <c r="K24">
        <f t="shared" si="0"/>
        <v>48000000</v>
      </c>
      <c r="L24">
        <f t="shared" si="4"/>
        <v>91857.316164764998</v>
      </c>
      <c r="M24">
        <f t="shared" si="5"/>
        <v>91857.316164764998</v>
      </c>
      <c r="O24">
        <v>20000000000</v>
      </c>
      <c r="P24" s="2">
        <f t="shared" si="6"/>
        <v>0.13039976538400003</v>
      </c>
      <c r="Q24" s="2">
        <f t="shared" si="7"/>
        <v>5.9890862383446335E-4</v>
      </c>
      <c r="R24" s="2">
        <f t="shared" si="1"/>
        <v>4.5928658082382496E-3</v>
      </c>
    </row>
    <row r="25" spans="6:18" x14ac:dyDescent="0.15">
      <c r="F25" s="1">
        <v>43313</v>
      </c>
      <c r="G25">
        <f t="shared" si="2"/>
        <v>2655995307.6800003</v>
      </c>
      <c r="H25">
        <f t="shared" si="3"/>
        <v>12070029.792854033</v>
      </c>
      <c r="I25">
        <v>20000000</v>
      </c>
      <c r="J25">
        <v>1</v>
      </c>
      <c r="K25">
        <f t="shared" si="0"/>
        <v>48000000</v>
      </c>
      <c r="L25">
        <f t="shared" si="4"/>
        <v>90888.939132932035</v>
      </c>
      <c r="M25">
        <f t="shared" si="5"/>
        <v>90888.939132932035</v>
      </c>
      <c r="O25">
        <v>20000000000</v>
      </c>
      <c r="P25" s="2">
        <f t="shared" si="6"/>
        <v>0.13279976538400001</v>
      </c>
      <c r="Q25" s="2">
        <f t="shared" si="7"/>
        <v>6.035014896427017E-4</v>
      </c>
      <c r="R25" s="2">
        <f t="shared" si="1"/>
        <v>4.5444469566466019E-3</v>
      </c>
    </row>
    <row r="26" spans="6:18" x14ac:dyDescent="0.15">
      <c r="F26" s="1">
        <v>43314</v>
      </c>
      <c r="G26">
        <f t="shared" si="2"/>
        <v>2703995307.6800003</v>
      </c>
      <c r="H26">
        <f t="shared" si="3"/>
        <v>12160918.731986966</v>
      </c>
      <c r="I26">
        <v>20000000</v>
      </c>
      <c r="J26">
        <v>1</v>
      </c>
      <c r="K26">
        <f t="shared" si="0"/>
        <v>48000000</v>
      </c>
      <c r="L26">
        <f t="shared" si="4"/>
        <v>89947.779845971017</v>
      </c>
      <c r="M26">
        <f t="shared" si="5"/>
        <v>89947.779845971017</v>
      </c>
      <c r="O26">
        <v>20000000000</v>
      </c>
      <c r="P26" s="2">
        <f t="shared" si="6"/>
        <v>0.13519976538400003</v>
      </c>
      <c r="Q26" s="2">
        <f t="shared" si="7"/>
        <v>6.080459365993483E-4</v>
      </c>
      <c r="R26" s="2">
        <f t="shared" si="1"/>
        <v>4.4973889922985504E-3</v>
      </c>
    </row>
    <row r="27" spans="6:18" x14ac:dyDescent="0.15">
      <c r="F27" s="1">
        <v>43315</v>
      </c>
      <c r="G27">
        <f t="shared" si="2"/>
        <v>2751995307.6800003</v>
      </c>
      <c r="H27">
        <f t="shared" si="3"/>
        <v>12250866.511832938</v>
      </c>
      <c r="I27">
        <v>20000000</v>
      </c>
      <c r="J27">
        <v>1</v>
      </c>
      <c r="K27">
        <f t="shared" si="0"/>
        <v>48000000</v>
      </c>
      <c r="L27">
        <f t="shared" si="4"/>
        <v>89032.611920844589</v>
      </c>
      <c r="M27">
        <f t="shared" si="5"/>
        <v>89032.611920844589</v>
      </c>
      <c r="O27">
        <v>20000000000</v>
      </c>
      <c r="P27" s="2">
        <f t="shared" si="6"/>
        <v>0.13759976538400001</v>
      </c>
      <c r="Q27" s="2">
        <f t="shared" si="7"/>
        <v>6.1254332559164686E-4</v>
      </c>
      <c r="R27" s="2">
        <f t="shared" si="1"/>
        <v>4.4516305960422293E-3</v>
      </c>
    </row>
    <row r="28" spans="6:18" x14ac:dyDescent="0.15">
      <c r="F28" s="1">
        <v>43316</v>
      </c>
      <c r="G28">
        <f t="shared" si="2"/>
        <v>2799995307.6800003</v>
      </c>
      <c r="H28">
        <f t="shared" si="3"/>
        <v>12339899.123753782</v>
      </c>
      <c r="I28">
        <v>20000000</v>
      </c>
      <c r="J28">
        <v>1</v>
      </c>
      <c r="K28">
        <f t="shared" si="0"/>
        <v>48000000</v>
      </c>
      <c r="L28">
        <f t="shared" si="4"/>
        <v>88142.284309599694</v>
      </c>
      <c r="M28">
        <f t="shared" si="5"/>
        <v>88142.284309599694</v>
      </c>
      <c r="O28">
        <v>20000000000</v>
      </c>
      <c r="P28" s="2">
        <f t="shared" si="6"/>
        <v>0.13999976538400002</v>
      </c>
      <c r="Q28" s="2">
        <f t="shared" si="7"/>
        <v>6.1699495618768908E-4</v>
      </c>
      <c r="R28" s="2">
        <f t="shared" si="1"/>
        <v>4.4071142154799847E-3</v>
      </c>
    </row>
    <row r="29" spans="6:18" x14ac:dyDescent="0.15">
      <c r="F29" s="1">
        <v>43317</v>
      </c>
      <c r="G29">
        <f t="shared" si="2"/>
        <v>2847995307.6800003</v>
      </c>
      <c r="H29">
        <f t="shared" si="3"/>
        <v>12428041.408063382</v>
      </c>
      <c r="I29">
        <v>20000000</v>
      </c>
      <c r="J29">
        <v>1</v>
      </c>
      <c r="K29">
        <f t="shared" si="0"/>
        <v>48000000</v>
      </c>
      <c r="L29">
        <f t="shared" si="4"/>
        <v>87275.715479934297</v>
      </c>
      <c r="M29">
        <f t="shared" si="5"/>
        <v>87275.715479934297</v>
      </c>
      <c r="O29">
        <v>20000000000</v>
      </c>
      <c r="P29" s="2">
        <f t="shared" si="6"/>
        <v>0.14239976538400001</v>
      </c>
      <c r="Q29" s="2">
        <f t="shared" si="7"/>
        <v>6.2140207040316915E-4</v>
      </c>
      <c r="R29" s="2">
        <f t="shared" si="1"/>
        <v>4.363785773996715E-3</v>
      </c>
    </row>
    <row r="30" spans="6:18" x14ac:dyDescent="0.15">
      <c r="F30" s="1">
        <v>43318</v>
      </c>
      <c r="G30">
        <f t="shared" si="2"/>
        <v>2895995307.6800003</v>
      </c>
      <c r="H30">
        <f t="shared" si="3"/>
        <v>12515317.123543316</v>
      </c>
      <c r="I30">
        <v>20000000</v>
      </c>
      <c r="J30">
        <v>1</v>
      </c>
      <c r="K30">
        <f t="shared" si="0"/>
        <v>48000000</v>
      </c>
      <c r="L30">
        <f t="shared" si="4"/>
        <v>86431.88813430375</v>
      </c>
      <c r="M30">
        <f t="shared" si="5"/>
        <v>86431.88813430375</v>
      </c>
      <c r="O30">
        <v>20000000000</v>
      </c>
      <c r="P30" s="2">
        <f t="shared" si="6"/>
        <v>0.14479976538400002</v>
      </c>
      <c r="Q30" s="2">
        <f t="shared" si="7"/>
        <v>6.2576585617716586E-4</v>
      </c>
      <c r="R30" s="2">
        <f t="shared" si="1"/>
        <v>4.3215944067151874E-3</v>
      </c>
    </row>
    <row r="31" spans="6:18" x14ac:dyDescent="0.15">
      <c r="F31" s="1">
        <v>43319</v>
      </c>
      <c r="G31">
        <f t="shared" si="2"/>
        <v>2943995307.6800003</v>
      </c>
      <c r="H31">
        <f t="shared" si="3"/>
        <v>12601749.011677621</v>
      </c>
      <c r="I31">
        <v>20000000</v>
      </c>
      <c r="J31">
        <v>1</v>
      </c>
      <c r="K31">
        <f t="shared" si="0"/>
        <v>48000000</v>
      </c>
      <c r="L31">
        <f t="shared" si="4"/>
        <v>85609.844409761383</v>
      </c>
      <c r="M31">
        <f t="shared" si="5"/>
        <v>85609.844409761383</v>
      </c>
      <c r="O31">
        <v>20000000000</v>
      </c>
      <c r="P31" s="2">
        <f t="shared" si="6"/>
        <v>0.14719976538400001</v>
      </c>
      <c r="Q31" s="2">
        <f t="shared" si="7"/>
        <v>6.3008745058388107E-4</v>
      </c>
      <c r="R31" s="2">
        <f t="shared" si="1"/>
        <v>4.2804922204880691E-3</v>
      </c>
    </row>
    <row r="32" spans="6:18" x14ac:dyDescent="0.15">
      <c r="F32" s="1">
        <v>43320</v>
      </c>
      <c r="G32">
        <f t="shared" si="2"/>
        <v>2991995307.6800003</v>
      </c>
      <c r="H32">
        <f t="shared" si="3"/>
        <v>12687358.856087383</v>
      </c>
      <c r="I32">
        <v>20000000</v>
      </c>
      <c r="J32">
        <v>1</v>
      </c>
      <c r="K32">
        <f t="shared" si="0"/>
        <v>48000000</v>
      </c>
      <c r="L32">
        <f t="shared" si="4"/>
        <v>84808.681507760703</v>
      </c>
      <c r="M32">
        <f t="shared" si="5"/>
        <v>84808.681507760703</v>
      </c>
      <c r="O32">
        <v>20000000000</v>
      </c>
      <c r="P32" s="2">
        <f t="shared" si="6"/>
        <v>0.14959976538400002</v>
      </c>
      <c r="Q32" s="2">
        <f t="shared" si="7"/>
        <v>6.3436794280436913E-4</v>
      </c>
      <c r="R32" s="2">
        <f t="shared" si="1"/>
        <v>4.2404340753880356E-3</v>
      </c>
    </row>
    <row r="33" spans="6:18" x14ac:dyDescent="0.15">
      <c r="F33" s="1">
        <v>43321</v>
      </c>
      <c r="G33">
        <f t="shared" si="2"/>
        <v>3039995307.6800003</v>
      </c>
      <c r="H33">
        <f t="shared" si="3"/>
        <v>12772167.537595144</v>
      </c>
      <c r="I33">
        <v>20000000</v>
      </c>
      <c r="J33">
        <v>1</v>
      </c>
      <c r="K33">
        <f t="shared" si="0"/>
        <v>48000000</v>
      </c>
      <c r="L33">
        <f t="shared" si="4"/>
        <v>84027.547709225502</v>
      </c>
      <c r="M33">
        <f t="shared" si="5"/>
        <v>84027.547709225502</v>
      </c>
      <c r="O33">
        <v>20000000000</v>
      </c>
      <c r="P33" s="2">
        <f t="shared" si="6"/>
        <v>0.15199976538400001</v>
      </c>
      <c r="Q33" s="2">
        <f t="shared" si="7"/>
        <v>6.3860837687975715E-4</v>
      </c>
      <c r="R33" s="2">
        <f t="shared" si="1"/>
        <v>4.2013773854612749E-3</v>
      </c>
    </row>
    <row r="34" spans="6:18" x14ac:dyDescent="0.15">
      <c r="F34" s="1">
        <v>43322</v>
      </c>
      <c r="G34">
        <f t="shared" si="2"/>
        <v>3087995307.6800003</v>
      </c>
      <c r="H34">
        <f t="shared" si="3"/>
        <v>12856195.085304368</v>
      </c>
      <c r="I34">
        <v>20000000</v>
      </c>
      <c r="J34">
        <v>1</v>
      </c>
      <c r="K34">
        <f t="shared" si="0"/>
        <v>48000000</v>
      </c>
      <c r="L34">
        <f t="shared" si="4"/>
        <v>83265.638735462853</v>
      </c>
      <c r="M34">
        <f t="shared" si="5"/>
        <v>83265.638735462853</v>
      </c>
      <c r="O34">
        <v>20000000000</v>
      </c>
      <c r="P34" s="2">
        <f t="shared" si="6"/>
        <v>0.15439976538400002</v>
      </c>
      <c r="Q34" s="2">
        <f t="shared" si="7"/>
        <v>6.4280975426521836E-4</v>
      </c>
      <c r="R34" s="2">
        <f t="shared" si="1"/>
        <v>4.163281936773143E-3</v>
      </c>
    </row>
    <row r="35" spans="6:18" x14ac:dyDescent="0.15">
      <c r="F35" s="1">
        <v>43323</v>
      </c>
      <c r="G35">
        <f t="shared" si="2"/>
        <v>3135995307.6800003</v>
      </c>
      <c r="H35">
        <f t="shared" si="3"/>
        <v>12939460.72403983</v>
      </c>
      <c r="I35">
        <v>20000000</v>
      </c>
      <c r="J35">
        <v>1</v>
      </c>
      <c r="K35">
        <f t="shared" si="0"/>
        <v>48000000</v>
      </c>
      <c r="L35">
        <f t="shared" si="4"/>
        <v>82522.194420070111</v>
      </c>
      <c r="M35">
        <f t="shared" si="5"/>
        <v>82522.194420070111</v>
      </c>
      <c r="O35">
        <v>20000000000</v>
      </c>
      <c r="P35" s="2">
        <f t="shared" si="6"/>
        <v>0.15679976538400001</v>
      </c>
      <c r="Q35" s="2">
        <f t="shared" si="7"/>
        <v>6.4697303620199151E-4</v>
      </c>
      <c r="R35" s="2">
        <f t="shared" si="1"/>
        <v>4.1261097210035062E-3</v>
      </c>
    </row>
    <row r="36" spans="6:18" x14ac:dyDescent="0.15">
      <c r="F36" s="1">
        <v>43324</v>
      </c>
      <c r="G36">
        <f t="shared" si="2"/>
        <v>3183995307.6800003</v>
      </c>
      <c r="H36">
        <f t="shared" si="3"/>
        <v>13021982.9184599</v>
      </c>
      <c r="I36">
        <v>20000000</v>
      </c>
      <c r="J36">
        <v>1</v>
      </c>
      <c r="K36">
        <f t="shared" si="0"/>
        <v>48000000</v>
      </c>
      <c r="L36">
        <f t="shared" si="4"/>
        <v>81796.495660970628</v>
      </c>
      <c r="M36">
        <f t="shared" si="5"/>
        <v>81796.495660970628</v>
      </c>
      <c r="O36">
        <v>20000000000</v>
      </c>
      <c r="P36" s="2">
        <f t="shared" si="6"/>
        <v>0.15919976538400002</v>
      </c>
      <c r="Q36" s="2">
        <f t="shared" si="7"/>
        <v>6.5109914592299497E-4</v>
      </c>
      <c r="R36" s="2">
        <f t="shared" si="1"/>
        <v>4.089824783048532E-3</v>
      </c>
    </row>
    <row r="37" spans="6:18" x14ac:dyDescent="0.15">
      <c r="F37" s="1">
        <v>43325</v>
      </c>
      <c r="G37">
        <f t="shared" si="2"/>
        <v>3231995307.6800003</v>
      </c>
      <c r="H37">
        <f t="shared" si="3"/>
        <v>13103779.41412087</v>
      </c>
      <c r="I37">
        <v>20000000</v>
      </c>
      <c r="J37">
        <v>1</v>
      </c>
      <c r="K37">
        <f t="shared" si="0"/>
        <v>48000000</v>
      </c>
      <c r="L37">
        <f t="shared" si="4"/>
        <v>81087.861625189427</v>
      </c>
      <c r="M37">
        <f t="shared" si="5"/>
        <v>81087.861625189427</v>
      </c>
      <c r="O37">
        <v>20000000000</v>
      </c>
      <c r="P37" s="2">
        <f t="shared" si="6"/>
        <v>0.161599765384</v>
      </c>
      <c r="Q37" s="2">
        <f t="shared" si="7"/>
        <v>6.5518897070604345E-4</v>
      </c>
      <c r="R37" s="2">
        <f t="shared" si="1"/>
        <v>4.0543930812594713E-3</v>
      </c>
    </row>
    <row r="38" spans="6:18" x14ac:dyDescent="0.15">
      <c r="F38" s="1">
        <v>43326</v>
      </c>
      <c r="G38">
        <f t="shared" si="2"/>
        <v>3279995307.6800003</v>
      </c>
      <c r="H38">
        <f t="shared" si="3"/>
        <v>13184867.275746059</v>
      </c>
      <c r="I38">
        <v>20000000</v>
      </c>
      <c r="J38">
        <v>1</v>
      </c>
      <c r="K38">
        <f t="shared" si="0"/>
        <v>48000000</v>
      </c>
      <c r="L38">
        <f t="shared" si="4"/>
        <v>80395.647182019617</v>
      </c>
      <c r="M38">
        <f t="shared" si="5"/>
        <v>80395.647182019617</v>
      </c>
      <c r="O38">
        <v>20000000000</v>
      </c>
      <c r="P38" s="2">
        <f t="shared" si="6"/>
        <v>0.16399976538400002</v>
      </c>
      <c r="Q38" s="2">
        <f t="shared" si="7"/>
        <v>6.5924336378730291E-4</v>
      </c>
      <c r="R38" s="2">
        <f t="shared" si="1"/>
        <v>4.0197823591009811E-3</v>
      </c>
    </row>
    <row r="39" spans="6:18" x14ac:dyDescent="0.15">
      <c r="F39" s="1">
        <v>43327</v>
      </c>
      <c r="G39">
        <f t="shared" si="2"/>
        <v>3327995307.6800003</v>
      </c>
      <c r="H39">
        <f t="shared" si="3"/>
        <v>13265262.922928078</v>
      </c>
      <c r="I39">
        <v>20000000</v>
      </c>
      <c r="J39">
        <v>1</v>
      </c>
      <c r="K39">
        <f t="shared" si="0"/>
        <v>48000000</v>
      </c>
      <c r="L39">
        <f t="shared" si="4"/>
        <v>79719.240542893123</v>
      </c>
      <c r="M39">
        <f t="shared" si="5"/>
        <v>79719.240542893123</v>
      </c>
      <c r="O39">
        <v>20000000000</v>
      </c>
      <c r="P39" s="2">
        <f t="shared" si="6"/>
        <v>0.166399765384</v>
      </c>
      <c r="Q39" s="2">
        <f t="shared" si="7"/>
        <v>6.6326314614640388E-4</v>
      </c>
      <c r="R39" s="2">
        <f t="shared" si="1"/>
        <v>3.9859620271446563E-3</v>
      </c>
    </row>
    <row r="40" spans="6:18" x14ac:dyDescent="0.15">
      <c r="F40" s="1">
        <v>43328</v>
      </c>
      <c r="G40">
        <f t="shared" si="2"/>
        <v>3375995307.6800003</v>
      </c>
      <c r="H40">
        <f t="shared" si="3"/>
        <v>13344982.16347097</v>
      </c>
      <c r="I40">
        <v>20000000</v>
      </c>
      <c r="J40">
        <v>1</v>
      </c>
      <c r="K40">
        <f t="shared" si="0"/>
        <v>48000000</v>
      </c>
      <c r="L40">
        <f t="shared" si="4"/>
        <v>79058.061088607996</v>
      </c>
      <c r="M40">
        <f t="shared" si="5"/>
        <v>79058.061088607996</v>
      </c>
      <c r="O40">
        <v>20000000000</v>
      </c>
      <c r="P40" s="2">
        <f t="shared" si="6"/>
        <v>0.16879976538400002</v>
      </c>
      <c r="Q40" s="2">
        <f t="shared" si="7"/>
        <v>6.6724910817354854E-4</v>
      </c>
      <c r="R40" s="2">
        <f t="shared" si="1"/>
        <v>3.9529030544304001E-3</v>
      </c>
    </row>
    <row r="41" spans="6:18" x14ac:dyDescent="0.15">
      <c r="F41" s="1">
        <v>43329</v>
      </c>
      <c r="G41">
        <f t="shared" si="2"/>
        <v>3423995307.6800003</v>
      </c>
      <c r="H41">
        <f t="shared" si="3"/>
        <v>13424040.224559579</v>
      </c>
      <c r="I41">
        <v>20000000</v>
      </c>
      <c r="J41">
        <v>1</v>
      </c>
      <c r="K41">
        <f t="shared" si="0"/>
        <v>48000000</v>
      </c>
      <c r="L41">
        <f t="shared" si="4"/>
        <v>78411.55736662104</v>
      </c>
      <c r="M41">
        <f t="shared" si="5"/>
        <v>78411.55736662104</v>
      </c>
      <c r="O41">
        <v>20000000000</v>
      </c>
      <c r="P41" s="2">
        <f t="shared" si="6"/>
        <v>0.171199765384</v>
      </c>
      <c r="Q41" s="2">
        <f t="shared" si="7"/>
        <v>6.7120201122797892E-4</v>
      </c>
      <c r="R41" s="2">
        <f t="shared" si="1"/>
        <v>3.9205778683310518E-3</v>
      </c>
    </row>
    <row r="42" spans="6:18" x14ac:dyDescent="0.15">
      <c r="F42" s="1">
        <v>43330</v>
      </c>
      <c r="G42">
        <f t="shared" si="2"/>
        <v>3471995307.6800003</v>
      </c>
      <c r="H42">
        <f t="shared" si="3"/>
        <v>13502451.7819262</v>
      </c>
      <c r="I42">
        <v>20000000</v>
      </c>
      <c r="J42">
        <v>1</v>
      </c>
      <c r="K42">
        <f t="shared" si="0"/>
        <v>48000000</v>
      </c>
      <c r="L42">
        <f t="shared" si="4"/>
        <v>77779.205242927506</v>
      </c>
      <c r="M42">
        <f t="shared" si="5"/>
        <v>77779.205242927506</v>
      </c>
      <c r="O42">
        <v>20000000000</v>
      </c>
      <c r="P42" s="2">
        <f t="shared" si="6"/>
        <v>0.17359976538400002</v>
      </c>
      <c r="Q42" s="2">
        <f t="shared" si="7"/>
        <v>6.7512258909631004E-4</v>
      </c>
      <c r="R42" s="2">
        <f t="shared" si="1"/>
        <v>3.8889602621463757E-3</v>
      </c>
    </row>
    <row r="43" spans="6:18" x14ac:dyDescent="0.15">
      <c r="F43" s="1">
        <v>43331</v>
      </c>
      <c r="G43">
        <f t="shared" si="2"/>
        <v>3519995307.6800003</v>
      </c>
      <c r="H43">
        <f t="shared" si="3"/>
        <v>13580230.987169128</v>
      </c>
      <c r="I43">
        <v>20000000</v>
      </c>
      <c r="J43">
        <v>1</v>
      </c>
      <c r="K43">
        <f t="shared" si="0"/>
        <v>48000000</v>
      </c>
      <c r="L43">
        <f t="shared" si="4"/>
        <v>77160.506194650268</v>
      </c>
      <c r="M43">
        <f t="shared" si="5"/>
        <v>77160.506194650268</v>
      </c>
      <c r="O43">
        <v>20000000000</v>
      </c>
      <c r="P43" s="2">
        <f t="shared" si="6"/>
        <v>0.17599976538400003</v>
      </c>
      <c r="Q43" s="2">
        <f t="shared" si="7"/>
        <v>6.7901154935845638E-4</v>
      </c>
      <c r="R43" s="2">
        <f t="shared" si="1"/>
        <v>3.8580253097325137E-3</v>
      </c>
    </row>
    <row r="44" spans="6:18" x14ac:dyDescent="0.15">
      <c r="F44" s="1">
        <v>43332</v>
      </c>
      <c r="G44">
        <f t="shared" si="2"/>
        <v>3567995307.6800003</v>
      </c>
      <c r="H44">
        <f t="shared" si="3"/>
        <v>13657391.493363779</v>
      </c>
      <c r="I44">
        <v>20000000</v>
      </c>
      <c r="J44">
        <v>1</v>
      </c>
      <c r="K44">
        <f t="shared" si="0"/>
        <v>48000000</v>
      </c>
      <c r="L44">
        <f t="shared" si="4"/>
        <v>76554.985730876186</v>
      </c>
      <c r="M44">
        <f t="shared" si="5"/>
        <v>76554.985730876186</v>
      </c>
      <c r="O44">
        <v>20000000000</v>
      </c>
      <c r="P44" s="2">
        <f t="shared" si="6"/>
        <v>0.17839976538400001</v>
      </c>
      <c r="Q44" s="2">
        <f t="shared" si="7"/>
        <v>6.8286957466818891E-4</v>
      </c>
      <c r="R44" s="2">
        <f t="shared" si="1"/>
        <v>3.8277492865438087E-3</v>
      </c>
    </row>
    <row r="45" spans="6:18" x14ac:dyDescent="0.15">
      <c r="F45" s="1">
        <v>43333</v>
      </c>
      <c r="G45">
        <f t="shared" si="2"/>
        <v>3615995307.6800003</v>
      </c>
      <c r="H45">
        <f t="shared" si="3"/>
        <v>13733946.479094654</v>
      </c>
      <c r="I45">
        <v>20000000</v>
      </c>
      <c r="J45">
        <v>1</v>
      </c>
      <c r="K45">
        <f t="shared" si="0"/>
        <v>48000000</v>
      </c>
      <c r="L45">
        <f t="shared" si="4"/>
        <v>75962.191930532499</v>
      </c>
      <c r="M45">
        <f t="shared" si="5"/>
        <v>75962.191930532499</v>
      </c>
      <c r="O45">
        <v>20000000000</v>
      </c>
      <c r="P45" s="2">
        <f t="shared" si="6"/>
        <v>0.18079976538400003</v>
      </c>
      <c r="Q45" s="2">
        <f t="shared" si="7"/>
        <v>6.8669732395473272E-4</v>
      </c>
      <c r="R45" s="2">
        <f t="shared" si="1"/>
        <v>3.7981095965266246E-3</v>
      </c>
    </row>
    <row r="46" spans="6:18" x14ac:dyDescent="0.15">
      <c r="F46" s="1">
        <v>43334</v>
      </c>
      <c r="G46">
        <f t="shared" si="2"/>
        <v>3663995307.6800003</v>
      </c>
      <c r="H46">
        <f t="shared" si="3"/>
        <v>13809908.671025187</v>
      </c>
      <c r="I46">
        <v>20000000</v>
      </c>
      <c r="J46">
        <v>1</v>
      </c>
      <c r="K46">
        <f t="shared" si="0"/>
        <v>48000000</v>
      </c>
      <c r="L46">
        <f t="shared" si="4"/>
        <v>75381.694087209209</v>
      </c>
      <c r="M46">
        <f t="shared" si="5"/>
        <v>75381.694087209209</v>
      </c>
      <c r="O46">
        <v>20000000000</v>
      </c>
      <c r="P46" s="2">
        <f t="shared" si="6"/>
        <v>0.18319976538400001</v>
      </c>
      <c r="Q46" s="2">
        <f t="shared" si="7"/>
        <v>6.904954335512593E-4</v>
      </c>
      <c r="R46" s="2">
        <f t="shared" si="1"/>
        <v>3.76908470436046E-3</v>
      </c>
    </row>
    <row r="47" spans="6:18" x14ac:dyDescent="0.15">
      <c r="F47" s="1">
        <v>43335</v>
      </c>
      <c r="G47">
        <f t="shared" si="2"/>
        <v>3711995307.6800003</v>
      </c>
      <c r="H47">
        <f t="shared" si="3"/>
        <v>13885290.365112396</v>
      </c>
      <c r="I47">
        <v>20000000</v>
      </c>
      <c r="J47">
        <v>1</v>
      </c>
      <c r="K47">
        <f t="shared" si="0"/>
        <v>48000000</v>
      </c>
      <c r="L47">
        <f t="shared" si="4"/>
        <v>74813.0814518228</v>
      </c>
      <c r="M47">
        <f t="shared" si="5"/>
        <v>74813.0814518228</v>
      </c>
      <c r="O47">
        <v>20000000000</v>
      </c>
      <c r="P47" s="2">
        <f t="shared" si="6"/>
        <v>0.18559976538400003</v>
      </c>
      <c r="Q47" s="2">
        <f t="shared" si="7"/>
        <v>6.9426451825561983E-4</v>
      </c>
      <c r="R47" s="2">
        <f t="shared" si="1"/>
        <v>3.7406540725911401E-3</v>
      </c>
    </row>
    <row r="48" spans="6:18" x14ac:dyDescent="0.15">
      <c r="F48" s="1">
        <v>43336</v>
      </c>
      <c r="G48">
        <f t="shared" si="2"/>
        <v>3759995307.6800003</v>
      </c>
      <c r="H48">
        <f t="shared" si="3"/>
        <v>13960103.446564218</v>
      </c>
      <c r="I48">
        <v>20000000</v>
      </c>
      <c r="J48">
        <v>1</v>
      </c>
      <c r="K48">
        <f t="shared" si="0"/>
        <v>48000000</v>
      </c>
      <c r="L48">
        <f t="shared" si="4"/>
        <v>74255.962064899009</v>
      </c>
      <c r="M48">
        <f t="shared" si="5"/>
        <v>74255.962064899009</v>
      </c>
      <c r="O48">
        <v>20000000000</v>
      </c>
      <c r="P48" s="2">
        <f t="shared" si="6"/>
        <v>0.18799976538400001</v>
      </c>
      <c r="Q48" s="2">
        <f t="shared" si="7"/>
        <v>6.9800517232821086E-4</v>
      </c>
      <c r="R48" s="2">
        <f t="shared" si="1"/>
        <v>3.7127981032449501E-3</v>
      </c>
    </row>
    <row r="49" spans="6:18" x14ac:dyDescent="0.15">
      <c r="F49" s="1">
        <v>43337</v>
      </c>
      <c r="G49">
        <f t="shared" si="2"/>
        <v>3807995307.6800003</v>
      </c>
      <c r="H49">
        <f t="shared" si="3"/>
        <v>14034359.408629118</v>
      </c>
      <c r="I49">
        <v>20000000</v>
      </c>
      <c r="J49">
        <v>1</v>
      </c>
      <c r="K49">
        <f t="shared" si="0"/>
        <v>48000000</v>
      </c>
      <c r="L49">
        <f t="shared" si="4"/>
        <v>73709.961671037207</v>
      </c>
      <c r="M49">
        <f t="shared" si="5"/>
        <v>73709.961671037207</v>
      </c>
      <c r="O49">
        <v>20000000000</v>
      </c>
      <c r="P49" s="2">
        <f t="shared" si="6"/>
        <v>0.19039976538400002</v>
      </c>
      <c r="Q49" s="2">
        <f t="shared" si="7"/>
        <v>7.0171797043145593E-4</v>
      </c>
      <c r="R49" s="2">
        <f t="shared" si="1"/>
        <v>3.68549808355186E-3</v>
      </c>
    </row>
    <row r="50" spans="6:18" x14ac:dyDescent="0.15">
      <c r="F50" s="1">
        <v>43338</v>
      </c>
      <c r="G50">
        <f t="shared" si="2"/>
        <v>3855995307.6800003</v>
      </c>
      <c r="H50">
        <f t="shared" si="3"/>
        <v>14108069.370300155</v>
      </c>
      <c r="I50">
        <v>20000000</v>
      </c>
      <c r="J50">
        <v>1</v>
      </c>
      <c r="K50">
        <f t="shared" si="0"/>
        <v>48000000</v>
      </c>
      <c r="L50">
        <f t="shared" si="4"/>
        <v>73174.722708822082</v>
      </c>
      <c r="M50">
        <f t="shared" si="5"/>
        <v>73174.722708822082</v>
      </c>
      <c r="O50">
        <v>20000000000</v>
      </c>
      <c r="P50" s="2">
        <f t="shared" si="6"/>
        <v>0.19279976538400001</v>
      </c>
      <c r="Q50" s="2">
        <f t="shared" si="7"/>
        <v>7.0540346851500778E-4</v>
      </c>
      <c r="R50" s="2">
        <f t="shared" si="1"/>
        <v>3.6587361354411042E-3</v>
      </c>
    </row>
    <row r="51" spans="6:18" x14ac:dyDescent="0.15">
      <c r="F51" s="1">
        <v>43339</v>
      </c>
      <c r="G51">
        <f t="shared" si="2"/>
        <v>3903995307.6800003</v>
      </c>
      <c r="H51">
        <f t="shared" si="3"/>
        <v>14181244.093008976</v>
      </c>
      <c r="I51">
        <v>20000000</v>
      </c>
      <c r="J51">
        <v>1</v>
      </c>
      <c r="K51">
        <f t="shared" si="0"/>
        <v>48000000</v>
      </c>
      <c r="L51">
        <f t="shared" si="4"/>
        <v>72649.903370075321</v>
      </c>
      <c r="M51">
        <f t="shared" si="5"/>
        <v>72649.903370075321</v>
      </c>
      <c r="O51">
        <v>20000000000</v>
      </c>
      <c r="P51" s="2">
        <f t="shared" si="6"/>
        <v>0.19519976538400002</v>
      </c>
      <c r="Q51" s="2">
        <f t="shared" si="7"/>
        <v>7.0906220465044882E-4</v>
      </c>
      <c r="R51" s="2">
        <f t="shared" si="1"/>
        <v>3.6324951685037664E-3</v>
      </c>
    </row>
    <row r="52" spans="6:18" x14ac:dyDescent="0.15">
      <c r="F52" s="1">
        <v>43340</v>
      </c>
      <c r="G52">
        <f t="shared" si="2"/>
        <v>3951995307.6800003</v>
      </c>
      <c r="H52">
        <f t="shared" si="3"/>
        <v>14253893.996379051</v>
      </c>
      <c r="I52">
        <v>20000000</v>
      </c>
      <c r="J52">
        <v>1</v>
      </c>
      <c r="K52">
        <f t="shared" si="0"/>
        <v>48000000</v>
      </c>
      <c r="L52">
        <f t="shared" si="4"/>
        <v>72135.176722903198</v>
      </c>
      <c r="M52">
        <f t="shared" si="5"/>
        <v>72135.176722903198</v>
      </c>
      <c r="O52">
        <v>20000000000</v>
      </c>
      <c r="P52" s="2">
        <f t="shared" si="6"/>
        <v>0.19759976538400001</v>
      </c>
      <c r="Q52" s="2">
        <f t="shared" si="7"/>
        <v>7.1269469981895262E-4</v>
      </c>
      <c r="R52" s="2">
        <f t="shared" si="1"/>
        <v>3.6067588361451599E-3</v>
      </c>
    </row>
    <row r="53" spans="6:18" x14ac:dyDescent="0.15">
      <c r="F53" s="1">
        <v>43341</v>
      </c>
      <c r="G53">
        <f t="shared" si="2"/>
        <v>3999995307.6800003</v>
      </c>
      <c r="H53">
        <f t="shared" si="3"/>
        <v>14326029.173101954</v>
      </c>
      <c r="I53">
        <v>20000000</v>
      </c>
      <c r="J53">
        <v>1</v>
      </c>
      <c r="K53">
        <f t="shared" si="0"/>
        <v>48000000</v>
      </c>
      <c r="L53">
        <f t="shared" si="4"/>
        <v>71630.22989349984</v>
      </c>
      <c r="M53">
        <f t="shared" si="5"/>
        <v>71630.22989349984</v>
      </c>
      <c r="O53">
        <v>20000000000</v>
      </c>
      <c r="P53" s="2">
        <f t="shared" si="6"/>
        <v>0.19999976538400002</v>
      </c>
      <c r="Q53" s="2">
        <f t="shared" si="7"/>
        <v>7.1630145865509776E-4</v>
      </c>
      <c r="R53" s="2">
        <f t="shared" si="1"/>
        <v>3.5815114946749923E-3</v>
      </c>
    </row>
    <row r="54" spans="6:18" x14ac:dyDescent="0.15">
      <c r="F54" s="1">
        <v>43342</v>
      </c>
      <c r="G54">
        <f t="shared" si="2"/>
        <v>4047995307.6800003</v>
      </c>
      <c r="H54">
        <f t="shared" si="3"/>
        <v>14397659.402995454</v>
      </c>
      <c r="I54">
        <v>20000000</v>
      </c>
      <c r="J54">
        <v>1</v>
      </c>
      <c r="K54">
        <f t="shared" si="0"/>
        <v>48000000</v>
      </c>
      <c r="L54">
        <f t="shared" si="4"/>
        <v>71134.763302119958</v>
      </c>
      <c r="M54">
        <f t="shared" si="5"/>
        <v>71134.763302119958</v>
      </c>
      <c r="O54">
        <v>20000000000</v>
      </c>
      <c r="P54" s="2">
        <f t="shared" si="6"/>
        <v>0.20239976538400001</v>
      </c>
      <c r="Q54" s="2">
        <f t="shared" si="7"/>
        <v>7.1988297014977272E-4</v>
      </c>
      <c r="R54" s="2">
        <f t="shared" si="1"/>
        <v>3.5567381651059981E-3</v>
      </c>
    </row>
    <row r="55" spans="6:18" x14ac:dyDescent="0.15">
      <c r="F55" s="1">
        <v>43343</v>
      </c>
      <c r="G55">
        <f t="shared" si="2"/>
        <v>4095995307.6800003</v>
      </c>
      <c r="H55">
        <f t="shared" si="3"/>
        <v>14468794.166297574</v>
      </c>
      <c r="I55">
        <v>20000000</v>
      </c>
      <c r="J55">
        <v>1</v>
      </c>
      <c r="K55">
        <f t="shared" si="0"/>
        <v>48000000</v>
      </c>
      <c r="L55">
        <f t="shared" si="4"/>
        <v>70648.489949041468</v>
      </c>
      <c r="M55">
        <f t="shared" si="5"/>
        <v>70648.489949041468</v>
      </c>
      <c r="O55">
        <v>20000000000</v>
      </c>
      <c r="P55" s="2">
        <f t="shared" si="6"/>
        <v>0.20479976538400002</v>
      </c>
      <c r="Q55" s="2">
        <f t="shared" si="7"/>
        <v>7.2343970831487863E-4</v>
      </c>
      <c r="R55" s="2">
        <f t="shared" si="1"/>
        <v>3.5324244974520727E-3</v>
      </c>
    </row>
    <row r="56" spans="6:18" x14ac:dyDescent="0.15">
      <c r="F56" s="1">
        <v>43344</v>
      </c>
      <c r="G56">
        <f t="shared" si="2"/>
        <v>4143995307.6800003</v>
      </c>
      <c r="H56">
        <f t="shared" si="3"/>
        <v>14539442.656246616</v>
      </c>
      <c r="I56">
        <v>20000000</v>
      </c>
      <c r="J56">
        <v>1</v>
      </c>
      <c r="K56">
        <f t="shared" si="0"/>
        <v>48000000</v>
      </c>
      <c r="L56">
        <f t="shared" si="4"/>
        <v>70171.13474670639</v>
      </c>
      <c r="M56">
        <f t="shared" si="5"/>
        <v>70171.13474670639</v>
      </c>
      <c r="O56">
        <v>20000000000</v>
      </c>
      <c r="P56" s="2">
        <f t="shared" si="6"/>
        <v>0.20719976538400001</v>
      </c>
      <c r="Q56" s="2">
        <f t="shared" si="7"/>
        <v>7.2697213281233079E-4</v>
      </c>
      <c r="R56" s="2">
        <f t="shared" si="1"/>
        <v>3.5085567373353195E-3</v>
      </c>
    </row>
    <row r="57" spans="6:18" x14ac:dyDescent="0.15">
      <c r="F57" s="1">
        <v>43345</v>
      </c>
      <c r="G57">
        <f t="shared" si="2"/>
        <v>4191995307.6800003</v>
      </c>
      <c r="H57">
        <f t="shared" si="3"/>
        <v>14609613.790993322</v>
      </c>
      <c r="I57">
        <v>20000000</v>
      </c>
      <c r="J57">
        <v>1</v>
      </c>
      <c r="K57">
        <f t="shared" si="0"/>
        <v>48000000</v>
      </c>
      <c r="L57">
        <f t="shared" si="4"/>
        <v>69702.433894558926</v>
      </c>
      <c r="M57">
        <f t="shared" si="5"/>
        <v>69702.433894558926</v>
      </c>
      <c r="O57">
        <v>20000000000</v>
      </c>
      <c r="P57" s="2">
        <f t="shared" si="6"/>
        <v>0.20959976538400002</v>
      </c>
      <c r="Q57" s="2">
        <f t="shared" si="7"/>
        <v>7.304806895496661E-4</v>
      </c>
      <c r="R57" s="2">
        <f t="shared" si="1"/>
        <v>3.4851216947279465E-3</v>
      </c>
    </row>
    <row r="58" spans="6:18" x14ac:dyDescent="0.15">
      <c r="F58" s="1">
        <v>43346</v>
      </c>
      <c r="G58">
        <f t="shared" si="2"/>
        <v>4239995307.6800003</v>
      </c>
      <c r="H58">
        <f t="shared" si="3"/>
        <v>14679316.224887881</v>
      </c>
      <c r="I58">
        <v>20000000</v>
      </c>
      <c r="J58">
        <v>1</v>
      </c>
      <c r="K58">
        <f t="shared" si="0"/>
        <v>48000000</v>
      </c>
      <c r="L58">
        <f t="shared" si="4"/>
        <v>69242.134293398398</v>
      </c>
      <c r="M58">
        <f t="shared" si="5"/>
        <v>69242.134293398398</v>
      </c>
      <c r="O58">
        <v>20000000000</v>
      </c>
      <c r="P58" s="2">
        <f t="shared" si="6"/>
        <v>0.21199976538400001</v>
      </c>
      <c r="Q58" s="2">
        <f t="shared" si="7"/>
        <v>7.3396581124439409E-4</v>
      </c>
      <c r="R58" s="2">
        <f t="shared" si="1"/>
        <v>3.4621067146699195E-3</v>
      </c>
    </row>
    <row r="59" spans="6:18" x14ac:dyDescent="0.15">
      <c r="F59" s="1">
        <v>43347</v>
      </c>
      <c r="G59">
        <f t="shared" si="2"/>
        <v>4287995307.6800003</v>
      </c>
      <c r="H59">
        <f t="shared" si="3"/>
        <v>14748558.359181279</v>
      </c>
      <c r="I59">
        <v>20000000</v>
      </c>
      <c r="J59">
        <v>1</v>
      </c>
      <c r="K59">
        <f t="shared" si="0"/>
        <v>48000000</v>
      </c>
      <c r="L59">
        <f t="shared" si="4"/>
        <v>68789.992996335233</v>
      </c>
      <c r="M59">
        <f t="shared" si="5"/>
        <v>68789.992996335233</v>
      </c>
      <c r="O59">
        <v>20000000000</v>
      </c>
      <c r="P59" s="2">
        <f t="shared" si="6"/>
        <v>0.21439976538400002</v>
      </c>
      <c r="Q59" s="2">
        <f t="shared" si="7"/>
        <v>7.3742791795906393E-4</v>
      </c>
      <c r="R59" s="2">
        <f t="shared" si="1"/>
        <v>3.439499649816762E-3</v>
      </c>
    </row>
    <row r="60" spans="6:18" x14ac:dyDescent="0.15">
      <c r="F60" s="1">
        <v>43348</v>
      </c>
      <c r="G60">
        <f t="shared" si="2"/>
        <v>4335995307.6800003</v>
      </c>
      <c r="H60">
        <f t="shared" si="3"/>
        <v>14817348.352177614</v>
      </c>
      <c r="I60">
        <v>20000000</v>
      </c>
      <c r="J60">
        <v>1</v>
      </c>
      <c r="K60">
        <f t="shared" si="0"/>
        <v>48000000</v>
      </c>
      <c r="L60">
        <f t="shared" si="4"/>
        <v>68345.776693682463</v>
      </c>
      <c r="M60">
        <f t="shared" si="5"/>
        <v>68345.776693682463</v>
      </c>
      <c r="O60">
        <v>20000000000</v>
      </c>
      <c r="P60" s="2">
        <f t="shared" si="6"/>
        <v>0.216799765384</v>
      </c>
      <c r="Q60" s="2">
        <f t="shared" si="7"/>
        <v>7.4086741760888072E-4</v>
      </c>
      <c r="R60" s="2">
        <f t="shared" si="1"/>
        <v>3.4172888346841231E-3</v>
      </c>
    </row>
    <row r="61" spans="6:18" x14ac:dyDescent="0.15">
      <c r="F61" s="1">
        <v>43349</v>
      </c>
      <c r="G61">
        <f t="shared" si="2"/>
        <v>4383995307.6800003</v>
      </c>
      <c r="H61">
        <f t="shared" si="3"/>
        <v>14885694.128871297</v>
      </c>
      <c r="I61">
        <v>20000000</v>
      </c>
      <c r="J61">
        <v>1</v>
      </c>
      <c r="K61">
        <f t="shared" si="0"/>
        <v>48000000</v>
      </c>
      <c r="L61">
        <f t="shared" si="4"/>
        <v>67909.261229336349</v>
      </c>
      <c r="M61">
        <f t="shared" si="5"/>
        <v>67909.261229336349</v>
      </c>
      <c r="O61">
        <v>20000000000</v>
      </c>
      <c r="P61" s="2">
        <f t="shared" si="6"/>
        <v>0.21919976538400002</v>
      </c>
      <c r="Q61" s="2">
        <f t="shared" si="7"/>
        <v>7.4428470644356489E-4</v>
      </c>
      <c r="R61" s="2">
        <f t="shared" si="1"/>
        <v>3.3954630614668178E-3</v>
      </c>
    </row>
    <row r="62" spans="6:18" x14ac:dyDescent="0.15">
      <c r="F62" s="1">
        <v>43350</v>
      </c>
      <c r="G62">
        <f t="shared" si="2"/>
        <v>4431995307.6800003</v>
      </c>
      <c r="H62">
        <f t="shared" si="3"/>
        <v>14953603.390100634</v>
      </c>
      <c r="I62">
        <v>20000000</v>
      </c>
      <c r="J62">
        <v>1</v>
      </c>
      <c r="K62">
        <f t="shared" si="0"/>
        <v>48000000</v>
      </c>
      <c r="L62">
        <f t="shared" si="4"/>
        <v>67480.231146401376</v>
      </c>
      <c r="M62">
        <f t="shared" si="5"/>
        <v>67480.231146401376</v>
      </c>
      <c r="O62">
        <v>20000000000</v>
      </c>
      <c r="P62" s="2">
        <f t="shared" si="6"/>
        <v>0.221599765384</v>
      </c>
      <c r="Q62" s="2">
        <f t="shared" si="7"/>
        <v>7.4768016950503167E-4</v>
      </c>
      <c r="R62" s="2">
        <f t="shared" si="1"/>
        <v>3.3740115573200682E-3</v>
      </c>
    </row>
    <row r="63" spans="6:18" x14ac:dyDescent="0.15">
      <c r="F63" s="1">
        <v>43351</v>
      </c>
      <c r="G63">
        <f t="shared" si="2"/>
        <v>4479995307.6800003</v>
      </c>
      <c r="H63">
        <f t="shared" si="3"/>
        <v>15021083.621247035</v>
      </c>
      <c r="I63">
        <v>20000000</v>
      </c>
      <c r="J63">
        <v>1</v>
      </c>
      <c r="K63">
        <f t="shared" si="0"/>
        <v>48000000</v>
      </c>
      <c r="L63">
        <f t="shared" si="4"/>
        <v>67058.479259996442</v>
      </c>
      <c r="M63">
        <f t="shared" si="5"/>
        <v>67058.479259996442</v>
      </c>
      <c r="O63">
        <v>20000000000</v>
      </c>
      <c r="P63" s="2">
        <f t="shared" si="6"/>
        <v>0.22399976538400002</v>
      </c>
      <c r="Q63" s="2">
        <f t="shared" si="7"/>
        <v>7.5105418106235177E-4</v>
      </c>
      <c r="R63" s="2">
        <f t="shared" si="1"/>
        <v>3.3529239629998221E-3</v>
      </c>
    </row>
    <row r="64" spans="6:18" x14ac:dyDescent="0.15">
      <c r="F64" s="1">
        <v>43352</v>
      </c>
      <c r="G64">
        <f t="shared" si="2"/>
        <v>4527995307.6800003</v>
      </c>
      <c r="H64">
        <f t="shared" si="3"/>
        <v>15088142.10050703</v>
      </c>
      <c r="I64">
        <v>20000000</v>
      </c>
      <c r="J64">
        <v>1</v>
      </c>
      <c r="K64">
        <f t="shared" si="0"/>
        <v>48000000</v>
      </c>
      <c r="L64">
        <f t="shared" si="4"/>
        <v>66643.806255345757</v>
      </c>
      <c r="M64">
        <f t="shared" si="5"/>
        <v>66643.806255345757</v>
      </c>
      <c r="O64">
        <v>20000000000</v>
      </c>
      <c r="P64" s="2">
        <f t="shared" si="6"/>
        <v>0.22639976538400003</v>
      </c>
      <c r="Q64" s="2">
        <f t="shared" si="7"/>
        <v>7.544071050253515E-4</v>
      </c>
      <c r="R64" s="2">
        <f t="shared" si="1"/>
        <v>3.3321903127672874E-3</v>
      </c>
    </row>
    <row r="65" spans="6:18" x14ac:dyDescent="0.15">
      <c r="F65" s="1">
        <v>43353</v>
      </c>
      <c r="G65">
        <f t="shared" si="2"/>
        <v>4575995307.6800003</v>
      </c>
      <c r="H65">
        <f t="shared" si="3"/>
        <v>15154785.906762376</v>
      </c>
      <c r="I65">
        <v>20000000</v>
      </c>
      <c r="J65">
        <v>1</v>
      </c>
      <c r="K65">
        <f t="shared" si="0"/>
        <v>48000000</v>
      </c>
      <c r="L65">
        <f t="shared" si="4"/>
        <v>66236.020309407846</v>
      </c>
      <c r="M65">
        <f t="shared" si="5"/>
        <v>66236.020309407846</v>
      </c>
      <c r="O65">
        <v>20000000000</v>
      </c>
      <c r="P65" s="2">
        <f t="shared" si="6"/>
        <v>0.22879976538400001</v>
      </c>
      <c r="Q65" s="2">
        <f t="shared" si="7"/>
        <v>7.5773929533811887E-4</v>
      </c>
      <c r="R65" s="2">
        <f t="shared" si="1"/>
        <v>3.3118010154703924E-3</v>
      </c>
    </row>
    <row r="66" spans="6:18" x14ac:dyDescent="0.15">
      <c r="F66" s="1">
        <v>43354</v>
      </c>
      <c r="G66">
        <f t="shared" si="2"/>
        <v>4623995307.6800003</v>
      </c>
      <c r="H66">
        <f t="shared" si="3"/>
        <v>15221021.927071784</v>
      </c>
      <c r="I66">
        <v>20000000</v>
      </c>
      <c r="J66">
        <v>1</v>
      </c>
      <c r="K66">
        <f t="shared" si="0"/>
        <v>48000000</v>
      </c>
      <c r="L66">
        <f t="shared" si="4"/>
        <v>65834.936734434683</v>
      </c>
      <c r="M66">
        <f t="shared" si="5"/>
        <v>65834.936734434683</v>
      </c>
      <c r="O66">
        <v>20000000000</v>
      </c>
      <c r="P66" s="2">
        <f t="shared" si="6"/>
        <v>0.23119976538400003</v>
      </c>
      <c r="Q66" s="2">
        <f t="shared" si="7"/>
        <v>7.6105109635358917E-4</v>
      </c>
      <c r="R66" s="2">
        <f t="shared" si="1"/>
        <v>3.2917468367217343E-3</v>
      </c>
    </row>
    <row r="67" spans="6:18" x14ac:dyDescent="0.15">
      <c r="F67" s="1">
        <v>43355</v>
      </c>
      <c r="G67">
        <f t="shared" si="2"/>
        <v>4671995307.6800003</v>
      </c>
      <c r="H67">
        <f t="shared" si="3"/>
        <v>15286856.863806218</v>
      </c>
      <c r="I67">
        <v>20000000</v>
      </c>
      <c r="J67">
        <v>1</v>
      </c>
      <c r="K67">
        <f t="shared" si="0"/>
        <v>48000000</v>
      </c>
      <c r="L67">
        <f t="shared" si="4"/>
        <v>65440.377641977131</v>
      </c>
      <c r="M67">
        <f t="shared" si="5"/>
        <v>65440.377641977131</v>
      </c>
      <c r="O67">
        <v>20000000000</v>
      </c>
      <c r="P67" s="2">
        <f t="shared" si="6"/>
        <v>0.23359976538400001</v>
      </c>
      <c r="Q67" s="2">
        <f t="shared" si="7"/>
        <v>7.6434284319031086E-4</v>
      </c>
      <c r="R67" s="2">
        <f t="shared" si="1"/>
        <v>3.2720188820988564E-3</v>
      </c>
    </row>
    <row r="68" spans="6:18" x14ac:dyDescent="0.15">
      <c r="F68" s="1">
        <v>43356</v>
      </c>
      <c r="G68">
        <f t="shared" si="2"/>
        <v>4719995307.6800003</v>
      </c>
      <c r="H68">
        <f t="shared" si="3"/>
        <v>15352297.241448196</v>
      </c>
      <c r="I68">
        <v>20000000</v>
      </c>
      <c r="J68">
        <v>1</v>
      </c>
      <c r="K68">
        <f t="shared" si="0"/>
        <v>48000000</v>
      </c>
      <c r="L68">
        <f t="shared" si="4"/>
        <v>65052.171625968193</v>
      </c>
      <c r="M68">
        <f t="shared" si="5"/>
        <v>65052.171625968193</v>
      </c>
      <c r="O68">
        <v>20000000000</v>
      </c>
      <c r="P68" s="2">
        <f t="shared" si="6"/>
        <v>0.23599976538400003</v>
      </c>
      <c r="Q68" s="2">
        <f t="shared" si="7"/>
        <v>7.6761486207240978E-4</v>
      </c>
      <c r="R68" s="2">
        <f t="shared" si="1"/>
        <v>3.2526085812984093E-3</v>
      </c>
    </row>
    <row r="69" spans="6:18" x14ac:dyDescent="0.15">
      <c r="F69" s="1">
        <v>43357</v>
      </c>
      <c r="G69">
        <f t="shared" si="2"/>
        <v>4767995307.6800003</v>
      </c>
      <c r="H69">
        <f t="shared" si="3"/>
        <v>15417349.413074164</v>
      </c>
      <c r="I69">
        <v>20000000</v>
      </c>
      <c r="J69">
        <v>1</v>
      </c>
      <c r="K69">
        <f t="shared" si="0"/>
        <v>48000000</v>
      </c>
      <c r="L69">
        <f t="shared" si="4"/>
        <v>64670.153463619492</v>
      </c>
      <c r="M69">
        <f t="shared" si="5"/>
        <v>64670.153463619492</v>
      </c>
      <c r="O69">
        <v>20000000000</v>
      </c>
      <c r="P69" s="2">
        <f t="shared" si="6"/>
        <v>0.23839976538400001</v>
      </c>
      <c r="Q69" s="2">
        <f t="shared" si="7"/>
        <v>7.7086747065370823E-4</v>
      </c>
      <c r="R69" s="2">
        <f t="shared" si="1"/>
        <v>3.233507673180975E-3</v>
      </c>
    </row>
    <row r="70" spans="6:18" x14ac:dyDescent="0.15">
      <c r="F70" s="1">
        <v>43358</v>
      </c>
      <c r="G70">
        <f t="shared" si="2"/>
        <v>4815995307.6800003</v>
      </c>
      <c r="H70">
        <f t="shared" si="3"/>
        <v>15482019.566537783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64294.163832962302</v>
      </c>
      <c r="M70">
        <f t="shared" si="5"/>
        <v>64294.163832962302</v>
      </c>
      <c r="O70">
        <v>20000000000</v>
      </c>
      <c r="P70" s="2">
        <f t="shared" si="6"/>
        <v>0.24079976538400003</v>
      </c>
      <c r="Q70" s="2">
        <f t="shared" si="7"/>
        <v>7.7410097832688912E-4</v>
      </c>
      <c r="R70" s="2">
        <f t="shared" ref="R70:R83" si="9">H70/G70</f>
        <v>3.2147081916481155E-3</v>
      </c>
    </row>
    <row r="71" spans="6:18" x14ac:dyDescent="0.15">
      <c r="F71" s="1">
        <v>43359</v>
      </c>
      <c r="G71">
        <f t="shared" ref="G71:G83" si="10">G70+K70</f>
        <v>4863995307.6800003</v>
      </c>
      <c r="H71">
        <f t="shared" ref="H71:H83" si="11">H70+M70</f>
        <v>15546313.730370745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63924.049045951622</v>
      </c>
      <c r="M71">
        <f t="shared" ref="M71:M83" si="13">L71/J71</f>
        <v>63924.049045951622</v>
      </c>
      <c r="O71">
        <v>20000000000</v>
      </c>
      <c r="P71" s="2">
        <f t="shared" ref="P71:P83" si="14">G71/O71</f>
        <v>0.24319976538400001</v>
      </c>
      <c r="Q71" s="2">
        <f t="shared" ref="Q71:Q83" si="15">H71/O71</f>
        <v>7.7731568651853722E-4</v>
      </c>
      <c r="R71" s="2">
        <f t="shared" si="9"/>
        <v>3.1962024522975813E-3</v>
      </c>
    </row>
    <row r="72" spans="6:18" x14ac:dyDescent="0.15">
      <c r="F72" s="1">
        <v>43360</v>
      </c>
      <c r="G72">
        <f t="shared" si="10"/>
        <v>4911995307.6800003</v>
      </c>
      <c r="H72">
        <f t="shared" si="11"/>
        <v>15610237.779416697</v>
      </c>
      <c r="I72">
        <v>20000000</v>
      </c>
      <c r="J72">
        <v>1</v>
      </c>
      <c r="K72">
        <f t="shared" si="8"/>
        <v>48000000</v>
      </c>
      <c r="L72">
        <f t="shared" si="12"/>
        <v>63559.660796132222</v>
      </c>
      <c r="M72">
        <f t="shared" si="13"/>
        <v>63559.660796132222</v>
      </c>
      <c r="O72">
        <v>20000000000</v>
      </c>
      <c r="P72" s="2">
        <f t="shared" si="14"/>
        <v>0.24559976538400002</v>
      </c>
      <c r="Q72" s="2">
        <f t="shared" si="15"/>
        <v>7.8051188897083489E-4</v>
      </c>
      <c r="R72" s="2">
        <f t="shared" si="9"/>
        <v>3.1779830398066112E-3</v>
      </c>
    </row>
    <row r="73" spans="6:18" x14ac:dyDescent="0.15">
      <c r="F73" s="1">
        <v>43361</v>
      </c>
      <c r="G73">
        <f t="shared" si="10"/>
        <v>4959995307.6800003</v>
      </c>
      <c r="H73">
        <f t="shared" si="11"/>
        <v>15673797.440212829</v>
      </c>
      <c r="I73">
        <v>20000000</v>
      </c>
      <c r="J73">
        <v>1</v>
      </c>
      <c r="K73">
        <f t="shared" si="8"/>
        <v>48000000</v>
      </c>
      <c r="L73">
        <f t="shared" si="12"/>
        <v>63200.855919938869</v>
      </c>
      <c r="M73">
        <f t="shared" si="13"/>
        <v>63200.855919938869</v>
      </c>
      <c r="O73">
        <v>20000000000</v>
      </c>
      <c r="P73" s="2">
        <f t="shared" si="14"/>
        <v>0.24799976538400001</v>
      </c>
      <c r="Q73" s="2">
        <f t="shared" si="15"/>
        <v>7.8368987201064149E-4</v>
      </c>
      <c r="R73" s="2">
        <f t="shared" si="9"/>
        <v>3.1600427959969438E-3</v>
      </c>
    </row>
    <row r="74" spans="6:18" x14ac:dyDescent="0.15">
      <c r="F74" s="1">
        <v>43362</v>
      </c>
      <c r="G74">
        <f t="shared" si="10"/>
        <v>5007995307.6800003</v>
      </c>
      <c r="H74">
        <f t="shared" si="11"/>
        <v>15736998.296132768</v>
      </c>
      <c r="I74">
        <v>20000000</v>
      </c>
      <c r="J74">
        <v>1</v>
      </c>
      <c r="K74">
        <f t="shared" si="8"/>
        <v>48000000</v>
      </c>
      <c r="L74">
        <f t="shared" si="12"/>
        <v>62847.496170770486</v>
      </c>
      <c r="M74">
        <f t="shared" si="13"/>
        <v>62847.496170770486</v>
      </c>
      <c r="O74">
        <v>20000000000</v>
      </c>
      <c r="P74" s="2">
        <f t="shared" si="14"/>
        <v>0.25039976538399999</v>
      </c>
      <c r="Q74" s="2">
        <f t="shared" si="15"/>
        <v>7.8684991480663837E-4</v>
      </c>
      <c r="R74" s="2">
        <f t="shared" si="9"/>
        <v>3.1423748085385242E-3</v>
      </c>
    </row>
    <row r="75" spans="6:18" x14ac:dyDescent="0.15">
      <c r="F75" s="1">
        <v>43363</v>
      </c>
      <c r="G75">
        <f t="shared" si="10"/>
        <v>5055995307.6800003</v>
      </c>
      <c r="H75">
        <f t="shared" si="11"/>
        <v>15799845.792303538</v>
      </c>
      <c r="I75">
        <v>20000000</v>
      </c>
      <c r="J75">
        <v>1</v>
      </c>
      <c r="K75">
        <f t="shared" si="8"/>
        <v>48000000</v>
      </c>
      <c r="L75">
        <f t="shared" si="12"/>
        <v>62499.448005039674</v>
      </c>
      <c r="M75">
        <f t="shared" si="13"/>
        <v>62499.448005039674</v>
      </c>
      <c r="O75">
        <v>20000000000</v>
      </c>
      <c r="P75" s="2">
        <f t="shared" si="14"/>
        <v>0.25279976538400001</v>
      </c>
      <c r="Q75" s="2">
        <f t="shared" si="15"/>
        <v>7.8999228961517689E-4</v>
      </c>
      <c r="R75" s="2">
        <f t="shared" si="9"/>
        <v>3.1249724002519836E-3</v>
      </c>
    </row>
    <row r="76" spans="6:18" x14ac:dyDescent="0.15">
      <c r="F76" s="1">
        <v>43364</v>
      </c>
      <c r="G76">
        <f t="shared" si="10"/>
        <v>5103995307.6800003</v>
      </c>
      <c r="H76">
        <f t="shared" si="11"/>
        <v>15862345.240308577</v>
      </c>
      <c r="I76">
        <v>20000000</v>
      </c>
      <c r="J76">
        <v>1</v>
      </c>
      <c r="K76">
        <f t="shared" si="8"/>
        <v>48000000</v>
      </c>
      <c r="L76">
        <f t="shared" si="12"/>
        <v>62156.582379456537</v>
      </c>
      <c r="M76">
        <f t="shared" si="13"/>
        <v>62156.582379456537</v>
      </c>
      <c r="O76">
        <v>20000000000</v>
      </c>
      <c r="P76" s="2">
        <f t="shared" si="14"/>
        <v>0.25519976538400002</v>
      </c>
      <c r="Q76" s="2">
        <f t="shared" si="15"/>
        <v>7.9311726201542886E-4</v>
      </c>
      <c r="R76" s="2">
        <f t="shared" si="9"/>
        <v>3.1078291189728267E-3</v>
      </c>
    </row>
    <row r="77" spans="6:18" x14ac:dyDescent="0.15">
      <c r="F77" s="1">
        <v>43365</v>
      </c>
      <c r="G77">
        <f t="shared" si="10"/>
        <v>5151995307.6800003</v>
      </c>
      <c r="H77">
        <f t="shared" si="11"/>
        <v>15924501.822688034</v>
      </c>
      <c r="I77">
        <v>20000000</v>
      </c>
      <c r="J77">
        <v>1</v>
      </c>
      <c r="K77">
        <f t="shared" si="8"/>
        <v>48000000</v>
      </c>
      <c r="L77">
        <f t="shared" si="12"/>
        <v>61818.774558857316</v>
      </c>
      <c r="M77">
        <f t="shared" si="13"/>
        <v>61818.774558857316</v>
      </c>
      <c r="O77">
        <v>20000000000</v>
      </c>
      <c r="P77" s="2">
        <f t="shared" si="14"/>
        <v>0.25759976538400003</v>
      </c>
      <c r="Q77" s="2">
        <f t="shared" si="15"/>
        <v>7.9622509113440169E-4</v>
      </c>
      <c r="R77" s="2">
        <f t="shared" si="9"/>
        <v>3.0909387279428658E-3</v>
      </c>
    </row>
    <row r="78" spans="6:18" x14ac:dyDescent="0.15">
      <c r="F78" s="1">
        <v>43366</v>
      </c>
      <c r="G78">
        <f t="shared" si="10"/>
        <v>5199995307.6800003</v>
      </c>
      <c r="H78">
        <f t="shared" si="11"/>
        <v>15986320.597246891</v>
      </c>
      <c r="I78">
        <v>20000000</v>
      </c>
      <c r="J78">
        <v>1</v>
      </c>
      <c r="K78">
        <f t="shared" si="8"/>
        <v>48000000</v>
      </c>
      <c r="L78">
        <f t="shared" si="12"/>
        <v>61485.903933937414</v>
      </c>
      <c r="M78">
        <f t="shared" si="13"/>
        <v>61485.903933937414</v>
      </c>
      <c r="O78">
        <v>20000000000</v>
      </c>
      <c r="P78" s="2">
        <f t="shared" si="14"/>
        <v>0.25999976538399999</v>
      </c>
      <c r="Q78" s="2">
        <f t="shared" si="15"/>
        <v>7.9931602986234459E-4</v>
      </c>
      <c r="R78" s="2">
        <f t="shared" si="9"/>
        <v>3.0742951966968705E-3</v>
      </c>
    </row>
    <row r="79" spans="6:18" x14ac:dyDescent="0.15">
      <c r="F79" s="1">
        <v>43367</v>
      </c>
      <c r="G79">
        <f t="shared" si="10"/>
        <v>5247995307.6800003</v>
      </c>
      <c r="H79">
        <f t="shared" si="11"/>
        <v>16047806.501180828</v>
      </c>
      <c r="I79">
        <v>20000000</v>
      </c>
      <c r="J79">
        <v>1</v>
      </c>
      <c r="K79">
        <f t="shared" si="8"/>
        <v>48000000</v>
      </c>
      <c r="L79">
        <f t="shared" si="12"/>
        <v>61157.853848292172</v>
      </c>
      <c r="M79">
        <f t="shared" si="13"/>
        <v>61157.853848292172</v>
      </c>
      <c r="O79">
        <v>20000000000</v>
      </c>
      <c r="P79" s="2">
        <f t="shared" si="14"/>
        <v>0.26239976538400001</v>
      </c>
      <c r="Q79" s="2">
        <f t="shared" si="15"/>
        <v>8.0239032505904136E-4</v>
      </c>
      <c r="R79" s="2">
        <f t="shared" si="9"/>
        <v>3.0578926924146083E-3</v>
      </c>
    </row>
    <row r="80" spans="6:18" x14ac:dyDescent="0.15">
      <c r="F80" s="1">
        <v>43368</v>
      </c>
      <c r="G80">
        <f t="shared" si="10"/>
        <v>5295995307.6800003</v>
      </c>
      <c r="H80">
        <f t="shared" si="11"/>
        <v>16108964.355029119</v>
      </c>
      <c r="I80">
        <v>20000000</v>
      </c>
      <c r="J80">
        <v>1</v>
      </c>
      <c r="K80">
        <f t="shared" si="8"/>
        <v>48000000</v>
      </c>
      <c r="L80">
        <f t="shared" si="12"/>
        <v>60834.511434210166</v>
      </c>
      <c r="M80">
        <f t="shared" si="13"/>
        <v>60834.511434210166</v>
      </c>
      <c r="O80">
        <v>20000000000</v>
      </c>
      <c r="P80" s="2">
        <f t="shared" si="14"/>
        <v>0.26479976538400002</v>
      </c>
      <c r="Q80" s="2">
        <f t="shared" si="15"/>
        <v>8.0544821775145592E-4</v>
      </c>
      <c r="R80" s="2">
        <f t="shared" si="9"/>
        <v>3.0417255717105087E-3</v>
      </c>
    </row>
    <row r="81" spans="6:18" x14ac:dyDescent="0.15">
      <c r="F81" s="1">
        <v>43369</v>
      </c>
      <c r="G81">
        <f t="shared" si="10"/>
        <v>5343995307.6800003</v>
      </c>
      <c r="H81">
        <f t="shared" si="11"/>
        <v>16169798.86646333</v>
      </c>
      <c r="I81">
        <v>20000000</v>
      </c>
      <c r="J81">
        <v>1</v>
      </c>
      <c r="K81">
        <f t="shared" si="8"/>
        <v>48000000</v>
      </c>
      <c r="L81">
        <f t="shared" si="12"/>
        <v>60515.76745670144</v>
      </c>
      <c r="M81">
        <f t="shared" si="13"/>
        <v>60515.76745670144</v>
      </c>
      <c r="O81">
        <v>20000000000</v>
      </c>
      <c r="P81" s="2">
        <f t="shared" si="14"/>
        <v>0.26719976538400003</v>
      </c>
      <c r="Q81" s="2">
        <f t="shared" si="15"/>
        <v>8.0848994332316645E-4</v>
      </c>
      <c r="R81" s="2">
        <f t="shared" si="9"/>
        <v>3.0257883728350725E-3</v>
      </c>
    </row>
    <row r="82" spans="6:18" x14ac:dyDescent="0.15">
      <c r="F82" s="1">
        <v>43370</v>
      </c>
      <c r="G82">
        <f t="shared" si="10"/>
        <v>5391995307.6800003</v>
      </c>
      <c r="H82">
        <f t="shared" si="11"/>
        <v>16230314.633920031</v>
      </c>
      <c r="I82">
        <v>20000000</v>
      </c>
      <c r="J82">
        <v>1</v>
      </c>
      <c r="K82">
        <f t="shared" si="8"/>
        <v>48000000</v>
      </c>
      <c r="L82">
        <f t="shared" si="12"/>
        <v>60201.516165277993</v>
      </c>
      <c r="M82">
        <f t="shared" si="13"/>
        <v>60201.516165277993</v>
      </c>
      <c r="O82">
        <v>20000000000</v>
      </c>
      <c r="P82" s="2">
        <f t="shared" si="14"/>
        <v>0.26959976538399999</v>
      </c>
      <c r="Q82" s="2">
        <f t="shared" si="15"/>
        <v>8.1151573169600149E-4</v>
      </c>
      <c r="R82" s="2">
        <f t="shared" si="9"/>
        <v>3.0100758082638995E-3</v>
      </c>
    </row>
    <row r="83" spans="6:18" x14ac:dyDescent="0.15">
      <c r="F83" s="1">
        <v>43371</v>
      </c>
      <c r="G83">
        <f t="shared" si="10"/>
        <v>5439995307.6800003</v>
      </c>
      <c r="H83">
        <f t="shared" si="11"/>
        <v>16290516.15008531</v>
      </c>
      <c r="I83">
        <v>20000000</v>
      </c>
      <c r="J83">
        <v>1</v>
      </c>
      <c r="K83">
        <f t="shared" si="8"/>
        <v>48000000</v>
      </c>
      <c r="L83">
        <f t="shared" si="12"/>
        <v>59891.655153036299</v>
      </c>
      <c r="M83">
        <f t="shared" si="13"/>
        <v>59891.655153036299</v>
      </c>
      <c r="O83">
        <v>20000000000</v>
      </c>
      <c r="P83" s="2">
        <f t="shared" si="14"/>
        <v>0.271999765384</v>
      </c>
      <c r="Q83" s="2">
        <f t="shared" si="15"/>
        <v>8.1452580750426547E-4</v>
      </c>
      <c r="R83" s="2">
        <f t="shared" si="9"/>
        <v>2.994582757651815E-3</v>
      </c>
    </row>
    <row r="84" spans="6:18" x14ac:dyDescent="0.15">
      <c r="F84" s="1">
        <v>43372</v>
      </c>
      <c r="G84">
        <f t="shared" ref="G84:G147" si="16">G83+K83</f>
        <v>5487995307.6800003</v>
      </c>
      <c r="H84">
        <f t="shared" ref="H84:H147" si="17">H83+M83</f>
        <v>16350407.805238346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59586.085222621419</v>
      </c>
      <c r="M84">
        <f t="shared" ref="M84:M147" si="19">L84/J84</f>
        <v>59586.085222621419</v>
      </c>
      <c r="O84">
        <v>20000000000</v>
      </c>
      <c r="P84" s="2">
        <f t="shared" ref="P84:P147" si="20">G84/O84</f>
        <v>0.27439976538400002</v>
      </c>
      <c r="Q84" s="2">
        <f t="shared" ref="Q84:Q147" si="21">H84/O84</f>
        <v>8.1752039026191726E-4</v>
      </c>
      <c r="R84" s="2">
        <f t="shared" ref="R84:R147" si="22">H84/G84</f>
        <v>2.9793042611310707E-3</v>
      </c>
    </row>
    <row r="85" spans="6:18" x14ac:dyDescent="0.15">
      <c r="F85" s="1">
        <v>43373</v>
      </c>
      <c r="G85">
        <f t="shared" si="16"/>
        <v>5535995307.6800003</v>
      </c>
      <c r="H85">
        <f t="shared" si="17"/>
        <v>16409993.890460966</v>
      </c>
      <c r="I85">
        <v>20000000</v>
      </c>
      <c r="J85">
        <v>1</v>
      </c>
      <c r="K85">
        <f t="shared" si="8"/>
        <v>48000000</v>
      </c>
      <c r="L85">
        <f t="shared" si="18"/>
        <v>59284.710258679719</v>
      </c>
      <c r="M85">
        <f t="shared" si="19"/>
        <v>59284.710258679719</v>
      </c>
      <c r="O85">
        <v>20000000000</v>
      </c>
      <c r="P85" s="2">
        <f t="shared" si="20"/>
        <v>0.27679976538400003</v>
      </c>
      <c r="Q85" s="2">
        <f t="shared" si="21"/>
        <v>8.2049969452304826E-4</v>
      </c>
      <c r="R85" s="2">
        <f t="shared" si="22"/>
        <v>2.964235512933986E-3</v>
      </c>
    </row>
    <row r="86" spans="6:18" x14ac:dyDescent="0.15">
      <c r="F86" s="1">
        <v>43374</v>
      </c>
      <c r="G86">
        <f t="shared" si="16"/>
        <v>5583995307.6800003</v>
      </c>
      <c r="H86">
        <f t="shared" si="17"/>
        <v>16469278.600719646</v>
      </c>
      <c r="I86">
        <v>20000000</v>
      </c>
      <c r="J86">
        <v>1</v>
      </c>
      <c r="K86">
        <f t="shared" si="8"/>
        <v>48000000</v>
      </c>
      <c r="L86">
        <f t="shared" si="18"/>
        <v>58987.437106433346</v>
      </c>
      <c r="M86">
        <f t="shared" si="19"/>
        <v>58987.437106433346</v>
      </c>
      <c r="O86">
        <v>20000000000</v>
      </c>
      <c r="P86" s="2">
        <f t="shared" si="20"/>
        <v>0.27919976538400004</v>
      </c>
      <c r="Q86" s="2">
        <f t="shared" si="21"/>
        <v>8.2346393003598223E-4</v>
      </c>
      <c r="R86" s="2">
        <f t="shared" si="22"/>
        <v>2.9493718553216669E-3</v>
      </c>
    </row>
    <row r="87" spans="6:18" x14ac:dyDescent="0.15">
      <c r="F87" s="1">
        <v>43375</v>
      </c>
      <c r="G87">
        <f t="shared" si="16"/>
        <v>5631995307.6800003</v>
      </c>
      <c r="H87">
        <f t="shared" si="17"/>
        <v>16528266.03782608</v>
      </c>
      <c r="I87">
        <v>20000000</v>
      </c>
      <c r="J87">
        <v>1</v>
      </c>
      <c r="K87">
        <f t="shared" si="8"/>
        <v>48000000</v>
      </c>
      <c r="L87">
        <f t="shared" si="18"/>
        <v>58694.175456032492</v>
      </c>
      <c r="M87">
        <f t="shared" si="19"/>
        <v>58694.175456032492</v>
      </c>
      <c r="O87">
        <v>20000000000</v>
      </c>
      <c r="P87" s="2">
        <f t="shared" si="20"/>
        <v>0.281599765384</v>
      </c>
      <c r="Q87" s="2">
        <f t="shared" si="21"/>
        <v>8.2641330189130396E-4</v>
      </c>
      <c r="R87" s="2">
        <f t="shared" si="22"/>
        <v>2.9347087728016242E-3</v>
      </c>
    </row>
    <row r="88" spans="6:18" x14ac:dyDescent="0.15">
      <c r="F88" s="1">
        <v>43376</v>
      </c>
      <c r="G88">
        <f t="shared" si="16"/>
        <v>5679995307.6800003</v>
      </c>
      <c r="H88">
        <f t="shared" si="17"/>
        <v>16586960.213282112</v>
      </c>
      <c r="I88">
        <v>20000000</v>
      </c>
      <c r="J88">
        <v>1</v>
      </c>
      <c r="K88">
        <f t="shared" si="8"/>
        <v>48000000</v>
      </c>
      <c r="L88">
        <f t="shared" si="18"/>
        <v>58404.837732364511</v>
      </c>
      <c r="M88">
        <f t="shared" si="19"/>
        <v>58404.837732364511</v>
      </c>
      <c r="O88">
        <v>20000000000</v>
      </c>
      <c r="P88" s="2">
        <f t="shared" si="20"/>
        <v>0.28399976538400001</v>
      </c>
      <c r="Q88" s="2">
        <f t="shared" si="21"/>
        <v>8.293480106641056E-4</v>
      </c>
      <c r="R88" s="2">
        <f t="shared" si="22"/>
        <v>2.9202418866182255E-3</v>
      </c>
    </row>
    <row r="89" spans="6:18" x14ac:dyDescent="0.15">
      <c r="F89" s="1">
        <v>43377</v>
      </c>
      <c r="G89">
        <f t="shared" si="16"/>
        <v>5727995307.6800003</v>
      </c>
      <c r="H89">
        <f t="shared" si="17"/>
        <v>16645365.051014477</v>
      </c>
      <c r="I89">
        <v>20000000</v>
      </c>
      <c r="J89">
        <v>1</v>
      </c>
      <c r="K89">
        <f t="shared" si="8"/>
        <v>48000000</v>
      </c>
      <c r="L89">
        <f t="shared" si="18"/>
        <v>58119.33899001855</v>
      </c>
      <c r="M89">
        <f t="shared" si="19"/>
        <v>58119.33899001855</v>
      </c>
      <c r="O89">
        <v>20000000000</v>
      </c>
      <c r="P89" s="2">
        <f t="shared" si="20"/>
        <v>0.28639976538400003</v>
      </c>
      <c r="Q89" s="2">
        <f t="shared" si="21"/>
        <v>8.3226825255072387E-4</v>
      </c>
      <c r="R89" s="2">
        <f t="shared" si="22"/>
        <v>2.9059669495009274E-3</v>
      </c>
    </row>
    <row r="90" spans="6:18" x14ac:dyDescent="0.15">
      <c r="F90" s="1">
        <v>43378</v>
      </c>
      <c r="G90">
        <f t="shared" si="16"/>
        <v>5775995307.6800003</v>
      </c>
      <c r="H90">
        <f t="shared" si="17"/>
        <v>16703484.390004495</v>
      </c>
      <c r="I90">
        <v>20000000</v>
      </c>
      <c r="J90">
        <v>1</v>
      </c>
      <c r="K90">
        <f t="shared" si="8"/>
        <v>48000000</v>
      </c>
      <c r="L90">
        <f t="shared" si="18"/>
        <v>57837.596813123637</v>
      </c>
      <c r="M90">
        <f t="shared" si="19"/>
        <v>57837.596813123637</v>
      </c>
      <c r="O90">
        <v>20000000000</v>
      </c>
      <c r="P90" s="2">
        <f t="shared" si="20"/>
        <v>0.28879976538400004</v>
      </c>
      <c r="Q90" s="2">
        <f t="shared" si="21"/>
        <v>8.351742195002248E-4</v>
      </c>
      <c r="R90" s="2">
        <f t="shared" si="22"/>
        <v>2.8918798406561822E-3</v>
      </c>
    </row>
    <row r="91" spans="6:18" x14ac:dyDescent="0.15">
      <c r="F91" s="1">
        <v>43379</v>
      </c>
      <c r="G91">
        <f t="shared" si="16"/>
        <v>5823995307.6800003</v>
      </c>
      <c r="H91">
        <f t="shared" si="17"/>
        <v>16761321.986817619</v>
      </c>
      <c r="I91">
        <v>20000000</v>
      </c>
      <c r="J91">
        <v>1</v>
      </c>
      <c r="K91">
        <f t="shared" si="8"/>
        <v>48000000</v>
      </c>
      <c r="L91">
        <f t="shared" si="18"/>
        <v>57559.531219796001</v>
      </c>
      <c r="M91">
        <f t="shared" si="19"/>
        <v>57559.531219796001</v>
      </c>
      <c r="O91">
        <v>20000000000</v>
      </c>
      <c r="P91" s="2">
        <f t="shared" si="20"/>
        <v>0.291199765384</v>
      </c>
      <c r="Q91" s="2">
        <f t="shared" si="21"/>
        <v>8.3806609934088095E-4</v>
      </c>
      <c r="R91" s="2">
        <f t="shared" si="22"/>
        <v>2.8779765609897997E-3</v>
      </c>
    </row>
    <row r="92" spans="6:18" x14ac:dyDescent="0.15">
      <c r="F92" s="1">
        <v>43380</v>
      </c>
      <c r="G92">
        <f t="shared" si="16"/>
        <v>5871995307.6800003</v>
      </c>
      <c r="H92">
        <f t="shared" si="17"/>
        <v>16818881.518037416</v>
      </c>
      <c r="I92">
        <v>20000000</v>
      </c>
      <c r="J92">
        <v>1</v>
      </c>
      <c r="K92">
        <f t="shared" si="8"/>
        <v>48000000</v>
      </c>
      <c r="L92">
        <f t="shared" si="18"/>
        <v>57285.064570947288</v>
      </c>
      <c r="M92">
        <f t="shared" si="19"/>
        <v>57285.064570947288</v>
      </c>
      <c r="O92">
        <v>20000000000</v>
      </c>
      <c r="P92" s="2">
        <f t="shared" si="20"/>
        <v>0.29359976538400001</v>
      </c>
      <c r="Q92" s="2">
        <f t="shared" si="21"/>
        <v>8.4094407590187077E-4</v>
      </c>
      <c r="R92" s="2">
        <f t="shared" si="22"/>
        <v>2.8642532285473644E-3</v>
      </c>
    </row>
    <row r="93" spans="6:18" x14ac:dyDescent="0.15">
      <c r="F93" s="1">
        <v>43381</v>
      </c>
      <c r="G93">
        <f t="shared" si="16"/>
        <v>5919995307.6800003</v>
      </c>
      <c r="H93">
        <f t="shared" si="17"/>
        <v>16876166.582608365</v>
      </c>
      <c r="I93">
        <v>20000000</v>
      </c>
      <c r="J93">
        <v>1</v>
      </c>
      <c r="K93">
        <f t="shared" si="8"/>
        <v>48000000</v>
      </c>
      <c r="L93">
        <f t="shared" si="18"/>
        <v>57014.12148322125</v>
      </c>
      <c r="M93">
        <f t="shared" si="19"/>
        <v>57014.12148322125</v>
      </c>
      <c r="O93">
        <v>20000000000</v>
      </c>
      <c r="P93" s="2">
        <f t="shared" si="20"/>
        <v>0.29599976538400002</v>
      </c>
      <c r="Q93" s="2">
        <f t="shared" si="21"/>
        <v>8.4380832913041827E-4</v>
      </c>
      <c r="R93" s="2">
        <f t="shared" si="22"/>
        <v>2.8507060741610624E-3</v>
      </c>
    </row>
    <row r="94" spans="6:18" x14ac:dyDescent="0.15">
      <c r="F94" s="1">
        <v>43382</v>
      </c>
      <c r="G94">
        <f t="shared" si="16"/>
        <v>5967995307.6800003</v>
      </c>
      <c r="H94">
        <f t="shared" si="17"/>
        <v>16933180.704091586</v>
      </c>
      <c r="I94">
        <v>20000000</v>
      </c>
      <c r="J94">
        <v>1</v>
      </c>
      <c r="K94">
        <f t="shared" si="8"/>
        <v>48000000</v>
      </c>
      <c r="L94">
        <f t="shared" si="18"/>
        <v>56746.628745839931</v>
      </c>
      <c r="M94">
        <f t="shared" si="19"/>
        <v>56746.628745839931</v>
      </c>
      <c r="O94">
        <v>20000000000</v>
      </c>
      <c r="P94" s="2">
        <f t="shared" si="20"/>
        <v>0.29839976538400004</v>
      </c>
      <c r="Q94" s="2">
        <f t="shared" si="21"/>
        <v>8.4665903520457931E-4</v>
      </c>
      <c r="R94" s="2">
        <f t="shared" si="22"/>
        <v>2.8373314372919967E-3</v>
      </c>
    </row>
    <row r="95" spans="6:18" x14ac:dyDescent="0.15">
      <c r="F95" s="1">
        <v>43383</v>
      </c>
      <c r="G95">
        <f t="shared" si="16"/>
        <v>6015995307.6800003</v>
      </c>
      <c r="H95">
        <f t="shared" si="17"/>
        <v>16989927.332837425</v>
      </c>
      <c r="I95">
        <v>20000000</v>
      </c>
      <c r="J95">
        <v>1</v>
      </c>
      <c r="K95">
        <f t="shared" si="8"/>
        <v>48000000</v>
      </c>
      <c r="L95">
        <f t="shared" si="18"/>
        <v>56482.515241154324</v>
      </c>
      <c r="M95">
        <f t="shared" si="19"/>
        <v>56482.515241154324</v>
      </c>
      <c r="O95">
        <v>20000000000</v>
      </c>
      <c r="P95" s="2">
        <f t="shared" si="20"/>
        <v>0.300799765384</v>
      </c>
      <c r="Q95" s="2">
        <f t="shared" si="21"/>
        <v>8.4949636664187131E-4</v>
      </c>
      <c r="R95" s="2">
        <f t="shared" si="22"/>
        <v>2.8241257620577162E-3</v>
      </c>
    </row>
    <row r="96" spans="6:18" x14ac:dyDescent="0.15">
      <c r="F96" s="1">
        <v>43384</v>
      </c>
      <c r="G96">
        <f t="shared" si="16"/>
        <v>6063995307.6800003</v>
      </c>
      <c r="H96">
        <f t="shared" si="17"/>
        <v>17046409.848078579</v>
      </c>
      <c r="I96">
        <v>20000000</v>
      </c>
      <c r="J96">
        <v>1</v>
      </c>
      <c r="K96">
        <f t="shared" si="8"/>
        <v>48000000</v>
      </c>
      <c r="L96">
        <f t="shared" si="18"/>
        <v>56221.711868706232</v>
      </c>
      <c r="M96">
        <f t="shared" si="19"/>
        <v>56221.711868706232</v>
      </c>
      <c r="O96">
        <v>20000000000</v>
      </c>
      <c r="P96" s="2">
        <f t="shared" si="20"/>
        <v>0.30319976538400001</v>
      </c>
      <c r="Q96" s="2">
        <f t="shared" si="21"/>
        <v>8.5232049240392888E-4</v>
      </c>
      <c r="R96" s="2">
        <f t="shared" si="22"/>
        <v>2.8110855934353118E-3</v>
      </c>
    </row>
    <row r="97" spans="6:18" x14ac:dyDescent="0.15">
      <c r="F97" s="1">
        <v>43385</v>
      </c>
      <c r="G97">
        <f t="shared" si="16"/>
        <v>6111995307.6800003</v>
      </c>
      <c r="H97">
        <f t="shared" si="17"/>
        <v>17102631.559947286</v>
      </c>
      <c r="I97">
        <v>20000000</v>
      </c>
      <c r="J97">
        <v>1</v>
      </c>
      <c r="K97">
        <f t="shared" si="8"/>
        <v>48000000</v>
      </c>
      <c r="L97">
        <f t="shared" si="18"/>
        <v>55964.151472619917</v>
      </c>
      <c r="M97">
        <f t="shared" si="19"/>
        <v>55964.151472619917</v>
      </c>
      <c r="O97">
        <v>20000000000</v>
      </c>
      <c r="P97" s="2">
        <f t="shared" si="20"/>
        <v>0.30559976538400002</v>
      </c>
      <c r="Q97" s="2">
        <f t="shared" si="21"/>
        <v>8.5513157799736424E-4</v>
      </c>
      <c r="R97" s="2">
        <f t="shared" si="22"/>
        <v>2.798207573630996E-3</v>
      </c>
    </row>
    <row r="98" spans="6:18" x14ac:dyDescent="0.15">
      <c r="F98" s="1">
        <v>43386</v>
      </c>
      <c r="G98">
        <f t="shared" si="16"/>
        <v>6159995307.6800003</v>
      </c>
      <c r="H98">
        <f t="shared" si="17"/>
        <v>17158595.711419906</v>
      </c>
      <c r="I98">
        <v>20000000</v>
      </c>
      <c r="J98">
        <v>1</v>
      </c>
      <c r="K98">
        <f t="shared" si="8"/>
        <v>48000000</v>
      </c>
      <c r="L98">
        <f t="shared" si="18"/>
        <v>55709.768772152645</v>
      </c>
      <c r="M98">
        <f t="shared" si="19"/>
        <v>55709.768772152645</v>
      </c>
      <c r="O98">
        <v>20000000000</v>
      </c>
      <c r="P98" s="2">
        <f t="shared" si="20"/>
        <v>0.30799976538400003</v>
      </c>
      <c r="Q98" s="2">
        <f t="shared" si="21"/>
        <v>8.579297855709953E-4</v>
      </c>
      <c r="R98" s="2">
        <f t="shared" si="22"/>
        <v>2.7854884386076324E-3</v>
      </c>
    </row>
    <row r="99" spans="6:18" x14ac:dyDescent="0.15">
      <c r="F99" s="1">
        <v>43387</v>
      </c>
      <c r="G99">
        <f t="shared" si="16"/>
        <v>6207995307.6800003</v>
      </c>
      <c r="H99">
        <f t="shared" si="17"/>
        <v>17214305.480192058</v>
      </c>
      <c r="I99">
        <v>20000000</v>
      </c>
      <c r="J99">
        <v>1</v>
      </c>
      <c r="K99">
        <f t="shared" si="8"/>
        <v>48000000</v>
      </c>
      <c r="L99">
        <f t="shared" si="18"/>
        <v>55458.50029524343</v>
      </c>
      <c r="M99">
        <f t="shared" si="19"/>
        <v>55458.50029524343</v>
      </c>
      <c r="O99">
        <v>20000000000</v>
      </c>
      <c r="P99" s="2">
        <f t="shared" si="20"/>
        <v>0.31039976538399999</v>
      </c>
      <c r="Q99" s="2">
        <f t="shared" si="21"/>
        <v>8.6071527400960284E-4</v>
      </c>
      <c r="R99" s="2">
        <f t="shared" si="22"/>
        <v>2.7729250147621718E-3</v>
      </c>
    </row>
    <row r="100" spans="6:18" x14ac:dyDescent="0.15">
      <c r="F100" s="1">
        <v>43388</v>
      </c>
      <c r="G100">
        <f t="shared" si="16"/>
        <v>6255995307.6800003</v>
      </c>
      <c r="H100">
        <f t="shared" si="17"/>
        <v>17269763.980487302</v>
      </c>
      <c r="I100">
        <v>20000000</v>
      </c>
      <c r="J100">
        <v>1</v>
      </c>
      <c r="K100">
        <f t="shared" si="8"/>
        <v>48000000</v>
      </c>
      <c r="L100">
        <f t="shared" si="18"/>
        <v>55210.284314908466</v>
      </c>
      <c r="M100">
        <f t="shared" si="19"/>
        <v>55210.284314908466</v>
      </c>
      <c r="O100">
        <v>20000000000</v>
      </c>
      <c r="P100" s="2">
        <f t="shared" si="20"/>
        <v>0.31279976538400001</v>
      </c>
      <c r="Q100" s="2">
        <f t="shared" si="21"/>
        <v>8.6348819902436506E-4</v>
      </c>
      <c r="R100" s="2">
        <f t="shared" si="22"/>
        <v>2.7605142157454228E-3</v>
      </c>
    </row>
    <row r="101" spans="6:18" x14ac:dyDescent="0.15">
      <c r="F101" s="1">
        <v>43389</v>
      </c>
      <c r="G101">
        <f t="shared" si="16"/>
        <v>6303995307.6800003</v>
      </c>
      <c r="H101">
        <f t="shared" si="17"/>
        <v>17324974.26480221</v>
      </c>
      <c r="I101">
        <v>20000000</v>
      </c>
      <c r="J101">
        <v>1</v>
      </c>
      <c r="K101">
        <f t="shared" si="8"/>
        <v>48000000</v>
      </c>
      <c r="L101">
        <f t="shared" si="18"/>
        <v>54965.060788340452</v>
      </c>
      <c r="M101">
        <f t="shared" si="19"/>
        <v>54965.060788340452</v>
      </c>
      <c r="O101">
        <v>20000000000</v>
      </c>
      <c r="P101" s="2">
        <f t="shared" si="20"/>
        <v>0.31519976538400002</v>
      </c>
      <c r="Q101" s="2">
        <f t="shared" si="21"/>
        <v>8.6624871324011055E-4</v>
      </c>
      <c r="R101" s="2">
        <f t="shared" si="22"/>
        <v>2.7482530394170226E-3</v>
      </c>
    </row>
    <row r="102" spans="6:18" x14ac:dyDescent="0.15">
      <c r="F102" s="1">
        <v>43390</v>
      </c>
      <c r="G102">
        <f t="shared" si="16"/>
        <v>6351995307.6800003</v>
      </c>
      <c r="H102">
        <f t="shared" si="17"/>
        <v>17379939.325590551</v>
      </c>
      <c r="I102">
        <v>20000000</v>
      </c>
      <c r="J102">
        <v>1</v>
      </c>
      <c r="K102">
        <f t="shared" si="8"/>
        <v>48000000</v>
      </c>
      <c r="L102">
        <f t="shared" si="18"/>
        <v>54722.771298577645</v>
      </c>
      <c r="M102">
        <f t="shared" si="19"/>
        <v>54722.771298577645</v>
      </c>
      <c r="O102">
        <v>20000000000</v>
      </c>
      <c r="P102" s="2">
        <f t="shared" si="20"/>
        <v>0.31759976538400003</v>
      </c>
      <c r="Q102" s="2">
        <f t="shared" si="21"/>
        <v>8.6899696627952756E-4</v>
      </c>
      <c r="R102" s="2">
        <f t="shared" si="22"/>
        <v>2.7361385649288823E-3</v>
      </c>
    </row>
    <row r="103" spans="6:18" x14ac:dyDescent="0.15">
      <c r="F103" s="1">
        <v>43391</v>
      </c>
      <c r="G103">
        <f t="shared" si="16"/>
        <v>6399995307.6800003</v>
      </c>
      <c r="H103">
        <f t="shared" si="17"/>
        <v>17434662.096889127</v>
      </c>
      <c r="I103">
        <v>20000000</v>
      </c>
      <c r="J103">
        <v>1</v>
      </c>
      <c r="K103">
        <f t="shared" si="8"/>
        <v>48000000</v>
      </c>
      <c r="L103">
        <f t="shared" si="18"/>
        <v>54483.358998615258</v>
      </c>
      <c r="M103">
        <f t="shared" si="19"/>
        <v>54483.358998615258</v>
      </c>
      <c r="O103">
        <v>20000000000</v>
      </c>
      <c r="P103" s="2">
        <f t="shared" si="20"/>
        <v>0.31999976538399999</v>
      </c>
      <c r="Q103" s="2">
        <f t="shared" si="21"/>
        <v>8.7173310484445633E-4</v>
      </c>
      <c r="R103" s="2">
        <f t="shared" si="22"/>
        <v>2.7241679499307625E-3</v>
      </c>
    </row>
    <row r="104" spans="6:18" x14ac:dyDescent="0.15">
      <c r="F104" s="1">
        <v>43392</v>
      </c>
      <c r="G104">
        <f t="shared" si="16"/>
        <v>6447995307.6800003</v>
      </c>
      <c r="H104">
        <f t="shared" si="17"/>
        <v>17489145.455887742</v>
      </c>
      <c r="I104">
        <v>20000000</v>
      </c>
      <c r="J104">
        <v>1</v>
      </c>
      <c r="K104">
        <f t="shared" si="8"/>
        <v>48000000</v>
      </c>
      <c r="L104">
        <f t="shared" si="18"/>
        <v>54246.768557839932</v>
      </c>
      <c r="M104">
        <f t="shared" si="19"/>
        <v>54246.768557839932</v>
      </c>
      <c r="O104">
        <v>20000000000</v>
      </c>
      <c r="P104" s="2">
        <f t="shared" si="20"/>
        <v>0.322399765384</v>
      </c>
      <c r="Q104" s="2">
        <f t="shared" si="21"/>
        <v>8.7445727279438716E-4</v>
      </c>
      <c r="R104" s="2">
        <f t="shared" si="22"/>
        <v>2.7123384278919965E-3</v>
      </c>
    </row>
    <row r="105" spans="6:18" x14ac:dyDescent="0.15">
      <c r="F105" s="1">
        <v>43393</v>
      </c>
      <c r="G105">
        <f t="shared" si="16"/>
        <v>6495995307.6800003</v>
      </c>
      <c r="H105">
        <f t="shared" si="17"/>
        <v>17543392.224445581</v>
      </c>
      <c r="I105">
        <v>20000000</v>
      </c>
      <c r="J105">
        <v>1</v>
      </c>
      <c r="K105">
        <f t="shared" si="8"/>
        <v>48000000</v>
      </c>
      <c r="L105">
        <f t="shared" si="18"/>
        <v>54012.946110674093</v>
      </c>
      <c r="M105">
        <f t="shared" si="19"/>
        <v>54012.946110674093</v>
      </c>
      <c r="O105">
        <v>20000000000</v>
      </c>
      <c r="P105" s="2">
        <f t="shared" si="20"/>
        <v>0.32479976538400002</v>
      </c>
      <c r="Q105" s="2">
        <f t="shared" si="21"/>
        <v>8.7716961122227908E-4</v>
      </c>
      <c r="R105" s="2">
        <f t="shared" si="22"/>
        <v>2.7006473055337047E-3</v>
      </c>
    </row>
    <row r="106" spans="6:18" x14ac:dyDescent="0.15">
      <c r="F106" s="1">
        <v>43394</v>
      </c>
      <c r="G106">
        <f t="shared" si="16"/>
        <v>6543995307.6800003</v>
      </c>
      <c r="H106">
        <f t="shared" si="17"/>
        <v>17597405.170556255</v>
      </c>
      <c r="I106">
        <v>20000000</v>
      </c>
      <c r="J106">
        <v>1</v>
      </c>
      <c r="K106">
        <f t="shared" si="8"/>
        <v>48000000</v>
      </c>
      <c r="L106">
        <f t="shared" si="18"/>
        <v>53781.839207323472</v>
      </c>
      <c r="M106">
        <f t="shared" si="19"/>
        <v>53781.839207323472</v>
      </c>
      <c r="O106">
        <v>20000000000</v>
      </c>
      <c r="P106" s="2">
        <f t="shared" si="20"/>
        <v>0.32719976538400003</v>
      </c>
      <c r="Q106" s="2">
        <f t="shared" si="21"/>
        <v>8.798702585278127E-4</v>
      </c>
      <c r="R106" s="2">
        <f t="shared" si="22"/>
        <v>2.689091960366174E-3</v>
      </c>
    </row>
    <row r="107" spans="6:18" x14ac:dyDescent="0.15">
      <c r="F107" s="1">
        <v>43395</v>
      </c>
      <c r="G107">
        <f t="shared" si="16"/>
        <v>6591995307.6800003</v>
      </c>
      <c r="H107">
        <f t="shared" si="17"/>
        <v>17651187.00976358</v>
      </c>
      <c r="I107">
        <v>20000000</v>
      </c>
      <c r="J107">
        <v>1</v>
      </c>
      <c r="K107">
        <f t="shared" si="8"/>
        <v>48000000</v>
      </c>
      <c r="L107">
        <f t="shared" si="18"/>
        <v>53553.396766527054</v>
      </c>
      <c r="M107">
        <f t="shared" si="19"/>
        <v>53553.396766527054</v>
      </c>
      <c r="O107">
        <v>20000000000</v>
      </c>
      <c r="P107" s="2">
        <f t="shared" si="20"/>
        <v>0.32959976538400004</v>
      </c>
      <c r="Q107" s="2">
        <f t="shared" si="21"/>
        <v>8.8255935048817894E-4</v>
      </c>
      <c r="R107" s="2">
        <f t="shared" si="22"/>
        <v>2.6776698383263525E-3</v>
      </c>
    </row>
    <row r="108" spans="6:18" x14ac:dyDescent="0.15">
      <c r="F108" s="1">
        <v>43396</v>
      </c>
      <c r="G108">
        <f t="shared" si="16"/>
        <v>6639995307.6800003</v>
      </c>
      <c r="H108">
        <f t="shared" si="17"/>
        <v>17704740.406530108</v>
      </c>
      <c r="I108">
        <v>20000000</v>
      </c>
      <c r="J108">
        <v>1</v>
      </c>
      <c r="K108">
        <f t="shared" si="8"/>
        <v>48000000</v>
      </c>
      <c r="L108">
        <f t="shared" si="18"/>
        <v>53327.569030213992</v>
      </c>
      <c r="M108">
        <f t="shared" si="19"/>
        <v>53327.569030213992</v>
      </c>
      <c r="O108">
        <v>20000000000</v>
      </c>
      <c r="P108" s="2">
        <f t="shared" si="20"/>
        <v>0.331999765384</v>
      </c>
      <c r="Q108" s="2">
        <f t="shared" si="21"/>
        <v>8.8523702032650543E-4</v>
      </c>
      <c r="R108" s="2">
        <f t="shared" si="22"/>
        <v>2.6663784515106991E-3</v>
      </c>
    </row>
    <row r="109" spans="6:18" x14ac:dyDescent="0.15">
      <c r="F109" s="1">
        <v>43397</v>
      </c>
      <c r="G109">
        <f t="shared" si="16"/>
        <v>6687995307.6800003</v>
      </c>
      <c r="H109">
        <f t="shared" si="17"/>
        <v>17758067.975560322</v>
      </c>
      <c r="I109">
        <v>20000000</v>
      </c>
      <c r="J109">
        <v>1</v>
      </c>
      <c r="K109">
        <f t="shared" si="8"/>
        <v>48000000</v>
      </c>
      <c r="L109">
        <f t="shared" si="18"/>
        <v>53104.307519977672</v>
      </c>
      <c r="M109">
        <f t="shared" si="19"/>
        <v>53104.307519977672</v>
      </c>
      <c r="O109">
        <v>20000000000</v>
      </c>
      <c r="P109" s="2">
        <f t="shared" si="20"/>
        <v>0.33439976538400001</v>
      </c>
      <c r="Q109" s="2">
        <f t="shared" si="21"/>
        <v>8.8790339877801614E-4</v>
      </c>
      <c r="R109" s="2">
        <f t="shared" si="22"/>
        <v>2.6552153759988838E-3</v>
      </c>
    </row>
    <row r="110" spans="6:18" x14ac:dyDescent="0.15">
      <c r="F110" s="1">
        <v>43398</v>
      </c>
      <c r="G110">
        <f t="shared" si="16"/>
        <v>6735995307.6800003</v>
      </c>
      <c r="H110">
        <f t="shared" si="17"/>
        <v>17811172.283080298</v>
      </c>
      <c r="I110">
        <v>20000000</v>
      </c>
      <c r="J110">
        <v>1</v>
      </c>
      <c r="K110">
        <f t="shared" si="8"/>
        <v>48000000</v>
      </c>
      <c r="L110">
        <f t="shared" si="18"/>
        <v>52883.564995281427</v>
      </c>
      <c r="M110">
        <f t="shared" si="19"/>
        <v>52883.564995281427</v>
      </c>
      <c r="O110">
        <v>20000000000</v>
      </c>
      <c r="P110" s="2">
        <f t="shared" si="20"/>
        <v>0.33679976538400003</v>
      </c>
      <c r="Q110" s="2">
        <f t="shared" si="21"/>
        <v>8.9055861415401492E-4</v>
      </c>
      <c r="R110" s="2">
        <f t="shared" si="22"/>
        <v>2.644178249764071E-3</v>
      </c>
    </row>
    <row r="111" spans="6:18" x14ac:dyDescent="0.15">
      <c r="F111" s="1">
        <v>43399</v>
      </c>
      <c r="G111">
        <f t="shared" si="16"/>
        <v>6783995307.6800003</v>
      </c>
      <c r="H111">
        <f t="shared" si="17"/>
        <v>17864055.84807558</v>
      </c>
      <c r="I111">
        <v>20000000</v>
      </c>
      <c r="J111">
        <v>1</v>
      </c>
      <c r="K111">
        <f t="shared" si="8"/>
        <v>48000000</v>
      </c>
      <c r="L111">
        <f t="shared" si="18"/>
        <v>52665.295413315238</v>
      </c>
      <c r="M111">
        <f t="shared" si="19"/>
        <v>52665.295413315238</v>
      </c>
      <c r="O111">
        <v>20000000000</v>
      </c>
      <c r="P111" s="2">
        <f t="shared" si="20"/>
        <v>0.33919976538400004</v>
      </c>
      <c r="Q111" s="2">
        <f t="shared" si="21"/>
        <v>8.9320279240377904E-4</v>
      </c>
      <c r="R111" s="2">
        <f t="shared" si="22"/>
        <v>2.6332647706657619E-3</v>
      </c>
    </row>
    <row r="112" spans="6:18" x14ac:dyDescent="0.15">
      <c r="F112" s="1">
        <v>43400</v>
      </c>
      <c r="G112">
        <f t="shared" si="16"/>
        <v>6831995307.6800003</v>
      </c>
      <c r="H112">
        <f t="shared" si="17"/>
        <v>17916721.143488895</v>
      </c>
      <c r="I112">
        <v>20000000</v>
      </c>
      <c r="J112">
        <v>1</v>
      </c>
      <c r="K112">
        <f t="shared" si="8"/>
        <v>48000000</v>
      </c>
      <c r="L112">
        <f t="shared" si="18"/>
        <v>52449.453890427307</v>
      </c>
      <c r="M112">
        <f t="shared" si="19"/>
        <v>52449.453890427307</v>
      </c>
      <c r="O112">
        <v>20000000000</v>
      </c>
      <c r="P112" s="2">
        <f t="shared" si="20"/>
        <v>0.341599765384</v>
      </c>
      <c r="Q112" s="2">
        <f t="shared" si="21"/>
        <v>8.9583605717444476E-4</v>
      </c>
      <c r="R112" s="2">
        <f t="shared" si="22"/>
        <v>2.6224726945213656E-3</v>
      </c>
    </row>
    <row r="113" spans="6:18" x14ac:dyDescent="0.15">
      <c r="F113" s="1">
        <v>43401</v>
      </c>
      <c r="G113">
        <f t="shared" si="16"/>
        <v>6879995307.6800003</v>
      </c>
      <c r="H113">
        <f t="shared" si="17"/>
        <v>17969170.597379323</v>
      </c>
      <c r="I113">
        <v>20000000</v>
      </c>
      <c r="J113">
        <v>1</v>
      </c>
      <c r="K113">
        <f t="shared" si="8"/>
        <v>48000000</v>
      </c>
      <c r="L113">
        <f t="shared" si="18"/>
        <v>52235.996665057894</v>
      </c>
      <c r="M113">
        <f t="shared" si="19"/>
        <v>52235.996665057894</v>
      </c>
      <c r="O113">
        <v>20000000000</v>
      </c>
      <c r="P113" s="2">
        <f t="shared" si="20"/>
        <v>0.34399976538400001</v>
      </c>
      <c r="Q113" s="2">
        <f t="shared" si="21"/>
        <v>8.9845852986896618E-4</v>
      </c>
      <c r="R113" s="2">
        <f t="shared" si="22"/>
        <v>2.6117998332528948E-3</v>
      </c>
    </row>
    <row r="114" spans="6:18" x14ac:dyDescent="0.15">
      <c r="F114" s="1">
        <v>43402</v>
      </c>
      <c r="G114">
        <f t="shared" si="16"/>
        <v>6927995307.6800003</v>
      </c>
      <c r="H114">
        <f t="shared" si="17"/>
        <v>18021406.59404438</v>
      </c>
      <c r="I114">
        <v>20000000</v>
      </c>
      <c r="J114">
        <v>1</v>
      </c>
      <c r="K114">
        <f t="shared" si="8"/>
        <v>48000000</v>
      </c>
      <c r="L114">
        <f t="shared" si="18"/>
        <v>52024.88106210703</v>
      </c>
      <c r="M114">
        <f t="shared" si="19"/>
        <v>52024.88106210703</v>
      </c>
      <c r="O114">
        <v>20000000000</v>
      </c>
      <c r="P114" s="2">
        <f t="shared" si="20"/>
        <v>0.34639976538400002</v>
      </c>
      <c r="Q114" s="2">
        <f t="shared" si="21"/>
        <v>9.0107032970221899E-4</v>
      </c>
      <c r="R114" s="2">
        <f t="shared" si="22"/>
        <v>2.6012440531053512E-3</v>
      </c>
    </row>
    <row r="115" spans="6:18" x14ac:dyDescent="0.15">
      <c r="F115" s="1">
        <v>43403</v>
      </c>
      <c r="G115">
        <f t="shared" si="16"/>
        <v>6975995307.6800003</v>
      </c>
      <c r="H115">
        <f t="shared" si="17"/>
        <v>18073431.475106485</v>
      </c>
      <c r="I115">
        <v>20000000</v>
      </c>
      <c r="J115">
        <v>1</v>
      </c>
      <c r="K115">
        <f t="shared" si="8"/>
        <v>48000000</v>
      </c>
      <c r="L115">
        <f t="shared" si="18"/>
        <v>51816.065458671153</v>
      </c>
      <c r="M115">
        <f t="shared" si="19"/>
        <v>51816.065458671153</v>
      </c>
      <c r="O115">
        <v>20000000000</v>
      </c>
      <c r="P115" s="2">
        <f t="shared" si="20"/>
        <v>0.34879976538400004</v>
      </c>
      <c r="Q115" s="2">
        <f t="shared" si="21"/>
        <v>9.0367157375532427E-4</v>
      </c>
      <c r="R115" s="2">
        <f t="shared" si="22"/>
        <v>2.5908032729335577E-3</v>
      </c>
    </row>
    <row r="116" spans="6:18" x14ac:dyDescent="0.15">
      <c r="F116" s="1">
        <v>43404</v>
      </c>
      <c r="G116">
        <f t="shared" si="16"/>
        <v>7023995307.6800003</v>
      </c>
      <c r="H116">
        <f t="shared" si="17"/>
        <v>18125247.540565155</v>
      </c>
      <c r="I116">
        <v>20000000</v>
      </c>
      <c r="J116">
        <v>1</v>
      </c>
      <c r="K116">
        <f t="shared" si="8"/>
        <v>48000000</v>
      </c>
      <c r="L116">
        <f t="shared" si="18"/>
        <v>51609.509251087067</v>
      </c>
      <c r="M116">
        <f t="shared" si="19"/>
        <v>51609.509251087067</v>
      </c>
      <c r="O116">
        <v>20000000000</v>
      </c>
      <c r="P116" s="2">
        <f t="shared" si="20"/>
        <v>0.351199765384</v>
      </c>
      <c r="Q116" s="2">
        <f t="shared" si="21"/>
        <v>9.0626237702825781E-4</v>
      </c>
      <c r="R116" s="2">
        <f t="shared" si="22"/>
        <v>2.5804754625543534E-3</v>
      </c>
    </row>
    <row r="117" spans="6:18" x14ac:dyDescent="0.15">
      <c r="F117" s="1">
        <v>43405</v>
      </c>
      <c r="G117">
        <f t="shared" si="16"/>
        <v>7071995307.6800003</v>
      </c>
      <c r="H117">
        <f t="shared" si="17"/>
        <v>18176857.049816243</v>
      </c>
      <c r="I117">
        <v>20000000</v>
      </c>
      <c r="J117">
        <v>1</v>
      </c>
      <c r="K117">
        <f t="shared" si="8"/>
        <v>48000000</v>
      </c>
      <c r="L117">
        <f t="shared" si="18"/>
        <v>51405.172823224748</v>
      </c>
      <c r="M117">
        <f t="shared" si="19"/>
        <v>51405.172823224748</v>
      </c>
      <c r="O117">
        <v>20000000000</v>
      </c>
      <c r="P117" s="2">
        <f t="shared" si="20"/>
        <v>0.35359976538400001</v>
      </c>
      <c r="Q117" s="2">
        <f t="shared" si="21"/>
        <v>9.0884285249081219E-4</v>
      </c>
      <c r="R117" s="2">
        <f t="shared" si="22"/>
        <v>2.5702586411612371E-3</v>
      </c>
    </row>
    <row r="118" spans="6:18" x14ac:dyDescent="0.15">
      <c r="F118" s="1">
        <v>43406</v>
      </c>
      <c r="G118">
        <f t="shared" si="16"/>
        <v>7119995307.6800003</v>
      </c>
      <c r="H118">
        <f t="shared" si="17"/>
        <v>18228262.222639468</v>
      </c>
      <c r="I118">
        <v>20000000</v>
      </c>
      <c r="J118">
        <v>1</v>
      </c>
      <c r="K118">
        <f t="shared" si="8"/>
        <v>48000000</v>
      </c>
      <c r="L118">
        <f t="shared" si="18"/>
        <v>51203.017515973668</v>
      </c>
      <c r="M118">
        <f t="shared" si="19"/>
        <v>51203.017515973668</v>
      </c>
      <c r="O118">
        <v>20000000000</v>
      </c>
      <c r="P118" s="2">
        <f t="shared" si="20"/>
        <v>0.35599976538400002</v>
      </c>
      <c r="Q118" s="2">
        <f t="shared" si="21"/>
        <v>9.1141311113197333E-4</v>
      </c>
      <c r="R118" s="2">
        <f t="shared" si="22"/>
        <v>2.5601508757986833E-3</v>
      </c>
    </row>
    <row r="119" spans="6:18" x14ac:dyDescent="0.15">
      <c r="F119" s="1">
        <v>43407</v>
      </c>
      <c r="G119">
        <f t="shared" si="16"/>
        <v>7167995307.6800003</v>
      </c>
      <c r="H119">
        <f t="shared" si="17"/>
        <v>18279465.24015544</v>
      </c>
      <c r="I119">
        <v>20000000</v>
      </c>
      <c r="J119">
        <v>1</v>
      </c>
      <c r="K119">
        <f t="shared" si="8"/>
        <v>48000000</v>
      </c>
      <c r="L119">
        <f t="shared" si="18"/>
        <v>51003.005597869982</v>
      </c>
      <c r="M119">
        <f t="shared" si="19"/>
        <v>51003.005597869982</v>
      </c>
      <c r="O119">
        <v>20000000000</v>
      </c>
      <c r="P119" s="2">
        <f t="shared" si="20"/>
        <v>0.35839976538400004</v>
      </c>
      <c r="Q119" s="2">
        <f t="shared" si="21"/>
        <v>9.1397326200777203E-4</v>
      </c>
      <c r="R119" s="2">
        <f t="shared" si="22"/>
        <v>2.5501502798934987E-3</v>
      </c>
    </row>
    <row r="120" spans="6:18" x14ac:dyDescent="0.15">
      <c r="F120" s="1">
        <v>43408</v>
      </c>
      <c r="G120">
        <f t="shared" si="16"/>
        <v>7215995307.6800003</v>
      </c>
      <c r="H120">
        <f t="shared" si="17"/>
        <v>18330468.245753311</v>
      </c>
      <c r="I120">
        <v>20000000</v>
      </c>
      <c r="J120">
        <v>1</v>
      </c>
      <c r="K120">
        <f t="shared" si="8"/>
        <v>48000000</v>
      </c>
      <c r="L120">
        <f t="shared" si="18"/>
        <v>50805.100236814593</v>
      </c>
      <c r="M120">
        <f t="shared" si="19"/>
        <v>50805.100236814593</v>
      </c>
      <c r="O120">
        <v>20000000000</v>
      </c>
      <c r="P120" s="2">
        <f t="shared" si="20"/>
        <v>0.36079976538399999</v>
      </c>
      <c r="Q120" s="2">
        <f t="shared" si="21"/>
        <v>9.1652341228766552E-4</v>
      </c>
      <c r="R120" s="2">
        <f t="shared" si="22"/>
        <v>2.5402550118407297E-3</v>
      </c>
    </row>
    <row r="121" spans="6:18" x14ac:dyDescent="0.15">
      <c r="F121" s="1">
        <v>43409</v>
      </c>
      <c r="G121">
        <f t="shared" si="16"/>
        <v>7263995307.6800003</v>
      </c>
      <c r="H121">
        <f t="shared" si="17"/>
        <v>18381273.345990125</v>
      </c>
      <c r="I121">
        <v>20000000</v>
      </c>
      <c r="J121">
        <v>1</v>
      </c>
      <c r="K121">
        <f t="shared" si="8"/>
        <v>48000000</v>
      </c>
      <c r="L121">
        <f t="shared" si="18"/>
        <v>50609.265472834668</v>
      </c>
      <c r="M121">
        <f t="shared" si="19"/>
        <v>50609.265472834668</v>
      </c>
      <c r="O121">
        <v>20000000000</v>
      </c>
      <c r="P121" s="2">
        <f t="shared" si="20"/>
        <v>0.36319976538400001</v>
      </c>
      <c r="Q121" s="2">
        <f t="shared" si="21"/>
        <v>9.1906366729950625E-4</v>
      </c>
      <c r="R121" s="2">
        <f t="shared" si="22"/>
        <v>2.5304632736417336E-3</v>
      </c>
    </row>
    <row r="122" spans="6:18" x14ac:dyDescent="0.15">
      <c r="F122" s="1">
        <v>43410</v>
      </c>
      <c r="G122">
        <f t="shared" si="16"/>
        <v>7311995307.6800003</v>
      </c>
      <c r="H122">
        <f t="shared" si="17"/>
        <v>18431882.611462958</v>
      </c>
      <c r="I122">
        <v>20000000</v>
      </c>
      <c r="J122">
        <v>1</v>
      </c>
      <c r="K122">
        <f t="shared" si="8"/>
        <v>48000000</v>
      </c>
      <c r="L122">
        <f t="shared" si="18"/>
        <v>50415.466191843472</v>
      </c>
      <c r="M122">
        <f t="shared" si="19"/>
        <v>50415.466191843472</v>
      </c>
      <c r="O122">
        <v>20000000000</v>
      </c>
      <c r="P122" s="2">
        <f t="shared" si="20"/>
        <v>0.36559976538400002</v>
      </c>
      <c r="Q122" s="2">
        <f t="shared" si="21"/>
        <v>9.2159413057314786E-4</v>
      </c>
      <c r="R122" s="2">
        <f t="shared" si="22"/>
        <v>2.5207733095921735E-3</v>
      </c>
    </row>
    <row r="123" spans="6:18" x14ac:dyDescent="0.15">
      <c r="F123" s="1">
        <v>43411</v>
      </c>
      <c r="G123">
        <f t="shared" si="16"/>
        <v>7359995307.6800003</v>
      </c>
      <c r="H123">
        <f t="shared" si="17"/>
        <v>18482298.077654801</v>
      </c>
      <c r="I123">
        <v>20000000</v>
      </c>
      <c r="J123">
        <v>1</v>
      </c>
      <c r="K123">
        <f t="shared" si="8"/>
        <v>48000000</v>
      </c>
      <c r="L123">
        <f t="shared" si="18"/>
        <v>50223.668100355746</v>
      </c>
      <c r="M123">
        <f t="shared" si="19"/>
        <v>50223.668100355746</v>
      </c>
      <c r="O123">
        <v>20000000000</v>
      </c>
      <c r="P123" s="2">
        <f t="shared" si="20"/>
        <v>0.36799976538400003</v>
      </c>
      <c r="Q123" s="2">
        <f t="shared" si="21"/>
        <v>9.2411490388274011E-4</v>
      </c>
      <c r="R123" s="2">
        <f t="shared" si="22"/>
        <v>2.5111834050177873E-3</v>
      </c>
    </row>
    <row r="124" spans="6:18" x14ac:dyDescent="0.15">
      <c r="F124" s="1">
        <v>43412</v>
      </c>
      <c r="G124">
        <f t="shared" si="16"/>
        <v>7407995307.6800003</v>
      </c>
      <c r="H124">
        <f t="shared" si="17"/>
        <v>18532521.745755158</v>
      </c>
      <c r="I124">
        <v>20000000</v>
      </c>
      <c r="J124">
        <v>1</v>
      </c>
      <c r="K124">
        <f t="shared" si="8"/>
        <v>48000000</v>
      </c>
      <c r="L124">
        <f t="shared" si="18"/>
        <v>50033.83770111778</v>
      </c>
      <c r="M124">
        <f t="shared" si="19"/>
        <v>50033.83770111778</v>
      </c>
      <c r="O124">
        <v>20000000000</v>
      </c>
      <c r="P124" s="2">
        <f t="shared" si="20"/>
        <v>0.37039976538399999</v>
      </c>
      <c r="Q124" s="2">
        <f t="shared" si="21"/>
        <v>9.2662608728775791E-4</v>
      </c>
      <c r="R124" s="2">
        <f t="shared" si="22"/>
        <v>2.5016918850558887E-3</v>
      </c>
    </row>
    <row r="125" spans="6:18" x14ac:dyDescent="0.15">
      <c r="F125" s="1">
        <v>43413</v>
      </c>
      <c r="G125">
        <f t="shared" si="16"/>
        <v>7455995307.6800003</v>
      </c>
      <c r="H125">
        <f t="shared" si="17"/>
        <v>18582555.583456278</v>
      </c>
      <c r="I125">
        <v>20000000</v>
      </c>
      <c r="J125">
        <v>1</v>
      </c>
      <c r="K125">
        <f t="shared" si="8"/>
        <v>48000000</v>
      </c>
      <c r="L125">
        <f t="shared" si="18"/>
        <v>49845.942269613384</v>
      </c>
      <c r="M125">
        <f t="shared" si="19"/>
        <v>49845.942269613384</v>
      </c>
      <c r="O125">
        <v>20000000000</v>
      </c>
      <c r="P125" s="2">
        <f t="shared" si="20"/>
        <v>0.372799765384</v>
      </c>
      <c r="Q125" s="2">
        <f t="shared" si="21"/>
        <v>9.2912777917281391E-4</v>
      </c>
      <c r="R125" s="2">
        <f t="shared" si="22"/>
        <v>2.492297113480669E-3</v>
      </c>
    </row>
    <row r="126" spans="6:18" x14ac:dyDescent="0.15">
      <c r="F126" s="1">
        <v>43414</v>
      </c>
      <c r="G126">
        <f t="shared" si="16"/>
        <v>7503995307.6800003</v>
      </c>
      <c r="H126">
        <f t="shared" si="17"/>
        <v>18632401.52572589</v>
      </c>
      <c r="I126">
        <v>20000000</v>
      </c>
      <c r="J126">
        <v>1</v>
      </c>
      <c r="K126">
        <f t="shared" si="8"/>
        <v>48000000</v>
      </c>
      <c r="L126">
        <f t="shared" si="18"/>
        <v>49659.94983140906</v>
      </c>
      <c r="M126">
        <f t="shared" si="19"/>
        <v>49659.94983140906</v>
      </c>
      <c r="O126">
        <v>20000000000</v>
      </c>
      <c r="P126" s="2">
        <f t="shared" si="20"/>
        <v>0.37519976538400002</v>
      </c>
      <c r="Q126" s="2">
        <f t="shared" si="21"/>
        <v>9.3162007628629453E-4</v>
      </c>
      <c r="R126" s="2">
        <f t="shared" si="22"/>
        <v>2.482997491570453E-3</v>
      </c>
    </row>
    <row r="127" spans="6:18" x14ac:dyDescent="0.15">
      <c r="F127" s="1">
        <v>43415</v>
      </c>
      <c r="G127">
        <f t="shared" si="16"/>
        <v>7551995307.6800003</v>
      </c>
      <c r="H127">
        <f t="shared" si="17"/>
        <v>18682061.475557297</v>
      </c>
      <c r="I127">
        <v>20000000</v>
      </c>
      <c r="J127">
        <v>1</v>
      </c>
      <c r="K127">
        <f t="shared" si="8"/>
        <v>48000000</v>
      </c>
      <c r="L127">
        <f t="shared" si="18"/>
        <v>49475.829140303031</v>
      </c>
      <c r="M127">
        <f t="shared" si="19"/>
        <v>49475.829140303031</v>
      </c>
      <c r="O127">
        <v>20000000000</v>
      </c>
      <c r="P127" s="2">
        <f t="shared" si="20"/>
        <v>0.37759976538400003</v>
      </c>
      <c r="Q127" s="2">
        <f t="shared" si="21"/>
        <v>9.3410307377786482E-4</v>
      </c>
      <c r="R127" s="2">
        <f t="shared" si="22"/>
        <v>2.4737914570151518E-3</v>
      </c>
    </row>
    <row r="128" spans="6:18" x14ac:dyDescent="0.15">
      <c r="F128" s="1">
        <v>43416</v>
      </c>
      <c r="G128">
        <f t="shared" si="16"/>
        <v>7599995307.6800003</v>
      </c>
      <c r="H128">
        <f t="shared" si="17"/>
        <v>18731537.304697599</v>
      </c>
      <c r="I128">
        <v>20000000</v>
      </c>
      <c r="J128">
        <v>1</v>
      </c>
      <c r="K128">
        <f t="shared" si="8"/>
        <v>48000000</v>
      </c>
      <c r="L128">
        <f t="shared" si="18"/>
        <v>49293.549657244854</v>
      </c>
      <c r="M128">
        <f t="shared" si="19"/>
        <v>49293.549657244854</v>
      </c>
      <c r="O128">
        <v>20000000000</v>
      </c>
      <c r="P128" s="2">
        <f t="shared" si="20"/>
        <v>0.37999976538399999</v>
      </c>
      <c r="Q128" s="2">
        <f t="shared" si="21"/>
        <v>9.3657686523488E-4</v>
      </c>
      <c r="R128" s="2">
        <f t="shared" si="22"/>
        <v>2.4646774828622426E-3</v>
      </c>
    </row>
    <row r="129" spans="6:18" x14ac:dyDescent="0.15">
      <c r="F129" s="1">
        <v>43417</v>
      </c>
      <c r="G129">
        <f t="shared" si="16"/>
        <v>7647995307.6800003</v>
      </c>
      <c r="H129">
        <f t="shared" si="17"/>
        <v>18780830.854354843</v>
      </c>
      <c r="I129">
        <v>20000000</v>
      </c>
      <c r="J129">
        <v>1</v>
      </c>
      <c r="K129">
        <f t="shared" si="8"/>
        <v>48000000</v>
      </c>
      <c r="L129">
        <f t="shared" si="18"/>
        <v>49113.081529993673</v>
      </c>
      <c r="M129">
        <f t="shared" si="19"/>
        <v>49113.081529993673</v>
      </c>
      <c r="O129">
        <v>20000000000</v>
      </c>
      <c r="P129" s="2">
        <f t="shared" si="20"/>
        <v>0.382399765384</v>
      </c>
      <c r="Q129" s="2">
        <f t="shared" si="21"/>
        <v>9.3904154271774222E-4</v>
      </c>
      <c r="R129" s="2">
        <f t="shared" si="22"/>
        <v>2.4556540764996836E-3</v>
      </c>
    </row>
    <row r="130" spans="6:18" x14ac:dyDescent="0.15">
      <c r="F130" s="1">
        <v>43418</v>
      </c>
      <c r="G130">
        <f t="shared" si="16"/>
        <v>7695995307.6800003</v>
      </c>
      <c r="H130">
        <f t="shared" si="17"/>
        <v>18829943.935884837</v>
      </c>
      <c r="I130">
        <v>20000000</v>
      </c>
      <c r="J130">
        <v>1</v>
      </c>
      <c r="K130">
        <f t="shared" si="8"/>
        <v>48000000</v>
      </c>
      <c r="L130">
        <f t="shared" si="18"/>
        <v>48934.395573484901</v>
      </c>
      <c r="M130">
        <f t="shared" si="19"/>
        <v>48934.395573484901</v>
      </c>
      <c r="O130">
        <v>20000000000</v>
      </c>
      <c r="P130" s="2">
        <f t="shared" si="20"/>
        <v>0.38479976538400001</v>
      </c>
      <c r="Q130" s="2">
        <f t="shared" si="21"/>
        <v>9.4149719679424183E-4</v>
      </c>
      <c r="R130" s="2">
        <f t="shared" si="22"/>
        <v>2.4467197786742449E-3</v>
      </c>
    </row>
    <row r="131" spans="6:18" x14ac:dyDescent="0.15">
      <c r="F131" s="1">
        <v>43419</v>
      </c>
      <c r="G131">
        <f t="shared" si="16"/>
        <v>7743995307.6800003</v>
      </c>
      <c r="H131">
        <f t="shared" si="17"/>
        <v>18878878.331458323</v>
      </c>
      <c r="I131">
        <v>20000000</v>
      </c>
      <c r="J131">
        <v>1</v>
      </c>
      <c r="K131">
        <f t="shared" si="8"/>
        <v>48000000</v>
      </c>
      <c r="L131">
        <f t="shared" si="18"/>
        <v>48757.463250876339</v>
      </c>
      <c r="M131">
        <f t="shared" si="19"/>
        <v>48757.463250876339</v>
      </c>
      <c r="O131">
        <v>20000000000</v>
      </c>
      <c r="P131" s="2">
        <f t="shared" si="20"/>
        <v>0.38719976538400003</v>
      </c>
      <c r="Q131" s="2">
        <f t="shared" si="21"/>
        <v>9.4394391657291613E-4</v>
      </c>
      <c r="R131" s="2">
        <f t="shared" si="22"/>
        <v>2.4378731625438171E-3</v>
      </c>
    </row>
    <row r="132" spans="6:18" x14ac:dyDescent="0.15">
      <c r="F132" s="1">
        <v>43420</v>
      </c>
      <c r="G132">
        <f t="shared" si="16"/>
        <v>7791995307.6800003</v>
      </c>
      <c r="H132">
        <f t="shared" si="17"/>
        <v>18927635.794709198</v>
      </c>
      <c r="I132">
        <v>20000000</v>
      </c>
      <c r="J132">
        <v>1</v>
      </c>
      <c r="K132">
        <f t="shared" si="8"/>
        <v>48000000</v>
      </c>
      <c r="L132">
        <f t="shared" si="18"/>
        <v>48582.256655246209</v>
      </c>
      <c r="M132">
        <f t="shared" si="19"/>
        <v>48582.256655246209</v>
      </c>
      <c r="O132">
        <v>20000000000</v>
      </c>
      <c r="P132" s="2">
        <f t="shared" si="20"/>
        <v>0.38959976538400004</v>
      </c>
      <c r="Q132" s="2">
        <f t="shared" si="21"/>
        <v>9.4638178973545991E-4</v>
      </c>
      <c r="R132" s="2">
        <f t="shared" si="22"/>
        <v>2.4291128327623107E-3</v>
      </c>
    </row>
    <row r="133" spans="6:18" x14ac:dyDescent="0.15">
      <c r="F133" s="1">
        <v>43421</v>
      </c>
      <c r="G133">
        <f t="shared" si="16"/>
        <v>7839995307.6800003</v>
      </c>
      <c r="H133">
        <f t="shared" si="17"/>
        <v>18976218.051364444</v>
      </c>
      <c r="I133">
        <v>20000000</v>
      </c>
      <c r="J133">
        <v>1</v>
      </c>
      <c r="K133">
        <f t="shared" si="8"/>
        <v>48000000</v>
      </c>
      <c r="L133">
        <f t="shared" si="18"/>
        <v>48408.748491916784</v>
      </c>
      <c r="M133">
        <f t="shared" si="19"/>
        <v>48408.748491916784</v>
      </c>
      <c r="O133">
        <v>20000000000</v>
      </c>
      <c r="P133" s="2">
        <f t="shared" si="20"/>
        <v>0.391999765384</v>
      </c>
      <c r="Q133" s="2">
        <f t="shared" si="21"/>
        <v>9.4881090256822222E-4</v>
      </c>
      <c r="R133" s="2">
        <f t="shared" si="22"/>
        <v>2.4204374245958391E-3</v>
      </c>
    </row>
    <row r="134" spans="6:18" x14ac:dyDescent="0.15">
      <c r="F134" s="1">
        <v>43422</v>
      </c>
      <c r="G134">
        <f t="shared" si="16"/>
        <v>7887995307.6800003</v>
      </c>
      <c r="H134">
        <f t="shared" si="17"/>
        <v>19024626.799856361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48236.912061378607</v>
      </c>
      <c r="M134">
        <f t="shared" si="19"/>
        <v>48236.912061378607</v>
      </c>
      <c r="O134">
        <v>20000000000</v>
      </c>
      <c r="P134" s="2">
        <f t="shared" si="20"/>
        <v>0.39439976538400001</v>
      </c>
      <c r="Q134" s="2">
        <f t="shared" si="21"/>
        <v>9.5123133999281805E-4</v>
      </c>
      <c r="R134" s="2">
        <f t="shared" si="22"/>
        <v>2.41184560306893E-3</v>
      </c>
    </row>
    <row r="135" spans="6:18" x14ac:dyDescent="0.15">
      <c r="F135" s="1">
        <v>43423</v>
      </c>
      <c r="G135">
        <f t="shared" si="16"/>
        <v>7935995307.6800003</v>
      </c>
      <c r="H135">
        <f t="shared" si="17"/>
        <v>19072863.711917739</v>
      </c>
      <c r="I135">
        <v>20000000</v>
      </c>
      <c r="J135">
        <v>1</v>
      </c>
      <c r="K135">
        <f t="shared" si="23"/>
        <v>48000000</v>
      </c>
      <c r="L135">
        <f t="shared" si="18"/>
        <v>48066.721242791362</v>
      </c>
      <c r="M135">
        <f t="shared" si="19"/>
        <v>48066.721242791362</v>
      </c>
      <c r="O135">
        <v>20000000000</v>
      </c>
      <c r="P135" s="2">
        <f t="shared" si="20"/>
        <v>0.39679976538400002</v>
      </c>
      <c r="Q135" s="2">
        <f t="shared" si="21"/>
        <v>9.5364318559588697E-4</v>
      </c>
      <c r="R135" s="2">
        <f t="shared" si="22"/>
        <v>2.4033360621395676E-3</v>
      </c>
    </row>
    <row r="136" spans="6:18" x14ac:dyDescent="0.15">
      <c r="F136" s="1">
        <v>43424</v>
      </c>
      <c r="G136">
        <f t="shared" si="16"/>
        <v>7983995307.6800003</v>
      </c>
      <c r="H136">
        <f t="shared" si="17"/>
        <v>19120930.433160532</v>
      </c>
      <c r="I136">
        <v>20000000</v>
      </c>
      <c r="J136">
        <v>1</v>
      </c>
      <c r="K136">
        <f t="shared" si="23"/>
        <v>48000000</v>
      </c>
      <c r="L136">
        <f t="shared" si="18"/>
        <v>47898.150478038588</v>
      </c>
      <c r="M136">
        <f t="shared" si="19"/>
        <v>47898.150478038588</v>
      </c>
      <c r="O136">
        <v>20000000000</v>
      </c>
      <c r="P136" s="2">
        <f t="shared" si="20"/>
        <v>0.39919976538400004</v>
      </c>
      <c r="Q136" s="2">
        <f t="shared" si="21"/>
        <v>9.5604652165802656E-4</v>
      </c>
      <c r="R136" s="2">
        <f t="shared" si="22"/>
        <v>2.3949075239019292E-3</v>
      </c>
    </row>
    <row r="137" spans="6:18" x14ac:dyDescent="0.15">
      <c r="F137" s="1">
        <v>43425</v>
      </c>
      <c r="G137">
        <f t="shared" si="16"/>
        <v>8031995307.6800003</v>
      </c>
      <c r="H137">
        <f t="shared" si="17"/>
        <v>19168828.583638571</v>
      </c>
      <c r="I137">
        <v>20000000</v>
      </c>
      <c r="J137">
        <v>1</v>
      </c>
      <c r="K137">
        <f t="shared" si="23"/>
        <v>48000000</v>
      </c>
      <c r="L137">
        <f t="shared" si="18"/>
        <v>47731.174756314409</v>
      </c>
      <c r="M137">
        <f t="shared" si="19"/>
        <v>47731.174756314409</v>
      </c>
      <c r="O137">
        <v>20000000000</v>
      </c>
      <c r="P137" s="2">
        <f t="shared" si="20"/>
        <v>0.401599765384</v>
      </c>
      <c r="Q137" s="2">
        <f t="shared" si="21"/>
        <v>9.5844142918192858E-4</v>
      </c>
      <c r="R137" s="2">
        <f t="shared" si="22"/>
        <v>2.3865587378157204E-3</v>
      </c>
    </row>
    <row r="138" spans="6:18" x14ac:dyDescent="0.15">
      <c r="F138" s="1">
        <v>43426</v>
      </c>
      <c r="G138">
        <f t="shared" si="16"/>
        <v>8079995307.6800003</v>
      </c>
      <c r="H138">
        <f t="shared" si="17"/>
        <v>19216559.758394886</v>
      </c>
      <c r="I138">
        <v>20000000</v>
      </c>
      <c r="J138">
        <v>1</v>
      </c>
      <c r="K138">
        <f t="shared" si="23"/>
        <v>48000000</v>
      </c>
      <c r="L138">
        <f t="shared" si="18"/>
        <v>47565.769599221494</v>
      </c>
      <c r="M138">
        <f t="shared" si="19"/>
        <v>47565.769599221494</v>
      </c>
      <c r="O138">
        <v>20000000000</v>
      </c>
      <c r="P138" s="2">
        <f t="shared" si="20"/>
        <v>0.40399976538400001</v>
      </c>
      <c r="Q138" s="2">
        <f t="shared" si="21"/>
        <v>9.6082798791974431E-4</v>
      </c>
      <c r="R138" s="2">
        <f t="shared" si="22"/>
        <v>2.3782884799610749E-3</v>
      </c>
    </row>
    <row r="139" spans="6:18" x14ac:dyDescent="0.15">
      <c r="F139" s="1">
        <v>43427</v>
      </c>
      <c r="G139">
        <f t="shared" si="16"/>
        <v>8127995307.6800003</v>
      </c>
      <c r="H139">
        <f t="shared" si="17"/>
        <v>19264125.527994107</v>
      </c>
      <c r="I139">
        <v>20000000</v>
      </c>
      <c r="J139">
        <v>1</v>
      </c>
      <c r="K139">
        <f t="shared" si="23"/>
        <v>48000000</v>
      </c>
      <c r="L139">
        <f t="shared" si="18"/>
        <v>47401.911046360401</v>
      </c>
      <c r="M139">
        <f t="shared" si="19"/>
        <v>47401.911046360401</v>
      </c>
      <c r="O139">
        <v>20000000000</v>
      </c>
      <c r="P139" s="2">
        <f t="shared" si="20"/>
        <v>0.40639976538400002</v>
      </c>
      <c r="Q139" s="2">
        <f t="shared" si="21"/>
        <v>9.632062763997054E-4</v>
      </c>
      <c r="R139" s="2">
        <f t="shared" si="22"/>
        <v>2.3700955523180203E-3</v>
      </c>
    </row>
    <row r="140" spans="6:18" x14ac:dyDescent="0.15">
      <c r="F140" s="1">
        <v>43428</v>
      </c>
      <c r="G140">
        <f t="shared" si="16"/>
        <v>8175995307.6800003</v>
      </c>
      <c r="H140">
        <f t="shared" si="17"/>
        <v>19311527.439040467</v>
      </c>
      <c r="I140">
        <v>20000000</v>
      </c>
      <c r="J140">
        <v>1</v>
      </c>
      <c r="K140">
        <f t="shared" si="23"/>
        <v>48000000</v>
      </c>
      <c r="L140">
        <f t="shared" si="18"/>
        <v>47239.575641391253</v>
      </c>
      <c r="M140">
        <f t="shared" si="19"/>
        <v>47239.575641391253</v>
      </c>
      <c r="O140">
        <v>20000000000</v>
      </c>
      <c r="P140" s="2">
        <f t="shared" si="20"/>
        <v>0.40879976538400004</v>
      </c>
      <c r="Q140" s="2">
        <f t="shared" si="21"/>
        <v>9.6557637195202333E-4</v>
      </c>
      <c r="R140" s="2">
        <f t="shared" si="22"/>
        <v>2.3619787820695626E-3</v>
      </c>
    </row>
    <row r="141" spans="6:18" x14ac:dyDescent="0.15">
      <c r="F141" s="1">
        <v>43429</v>
      </c>
      <c r="G141">
        <f t="shared" si="16"/>
        <v>8223995307.6800003</v>
      </c>
      <c r="H141">
        <f t="shared" si="17"/>
        <v>19358767.014681857</v>
      </c>
      <c r="I141">
        <v>20000000</v>
      </c>
      <c r="J141">
        <v>1</v>
      </c>
      <c r="K141">
        <f t="shared" si="23"/>
        <v>48000000</v>
      </c>
      <c r="L141">
        <f t="shared" si="18"/>
        <v>47078.740418549656</v>
      </c>
      <c r="M141">
        <f t="shared" si="19"/>
        <v>47078.740418549656</v>
      </c>
      <c r="O141">
        <v>20000000000</v>
      </c>
      <c r="P141" s="2">
        <f t="shared" si="20"/>
        <v>0.41119976538399999</v>
      </c>
      <c r="Q141" s="2">
        <f t="shared" si="21"/>
        <v>9.6793835073409281E-4</v>
      </c>
      <c r="R141" s="2">
        <f t="shared" si="22"/>
        <v>2.3539370209274828E-3</v>
      </c>
    </row>
    <row r="142" spans="6:18" x14ac:dyDescent="0.15">
      <c r="F142" s="1">
        <v>43430</v>
      </c>
      <c r="G142">
        <f t="shared" si="16"/>
        <v>8271995307.6800003</v>
      </c>
      <c r="H142">
        <f t="shared" si="17"/>
        <v>19405845.755100407</v>
      </c>
      <c r="I142">
        <v>20000000</v>
      </c>
      <c r="J142">
        <v>1</v>
      </c>
      <c r="K142">
        <f t="shared" si="23"/>
        <v>48000000</v>
      </c>
      <c r="L142">
        <f t="shared" si="18"/>
        <v>46919.382889599474</v>
      </c>
      <c r="M142">
        <f t="shared" si="19"/>
        <v>46919.382889599474</v>
      </c>
      <c r="O142">
        <v>20000000000</v>
      </c>
      <c r="P142" s="2">
        <f t="shared" si="20"/>
        <v>0.41359976538400001</v>
      </c>
      <c r="Q142" s="2">
        <f t="shared" si="21"/>
        <v>9.7029228775502032E-4</v>
      </c>
      <c r="R142" s="2">
        <f t="shared" si="22"/>
        <v>2.3459691444799738E-3</v>
      </c>
    </row>
    <row r="143" spans="6:18" x14ac:dyDescent="0.15">
      <c r="F143" s="1">
        <v>43431</v>
      </c>
      <c r="G143">
        <f t="shared" si="16"/>
        <v>8319995307.6800003</v>
      </c>
      <c r="H143">
        <f t="shared" si="17"/>
        <v>19452765.137990005</v>
      </c>
      <c r="I143">
        <v>20000000</v>
      </c>
      <c r="J143">
        <v>1</v>
      </c>
      <c r="K143">
        <f t="shared" si="23"/>
        <v>48000000</v>
      </c>
      <c r="L143">
        <f t="shared" si="18"/>
        <v>46761.481031205862</v>
      </c>
      <c r="M143">
        <f t="shared" si="19"/>
        <v>46761.481031205862</v>
      </c>
      <c r="O143">
        <v>20000000000</v>
      </c>
      <c r="P143" s="2">
        <f t="shared" si="20"/>
        <v>0.41599976538400002</v>
      </c>
      <c r="Q143" s="2">
        <f t="shared" si="21"/>
        <v>9.7263825689950022E-4</v>
      </c>
      <c r="R143" s="2">
        <f t="shared" si="22"/>
        <v>2.3380740515602932E-3</v>
      </c>
    </row>
    <row r="144" spans="6:18" x14ac:dyDescent="0.15">
      <c r="F144" s="1">
        <v>43432</v>
      </c>
      <c r="G144">
        <f t="shared" si="16"/>
        <v>8367995307.6800003</v>
      </c>
      <c r="H144">
        <f t="shared" si="17"/>
        <v>19499526.619021211</v>
      </c>
      <c r="I144">
        <v>20000000</v>
      </c>
      <c r="J144">
        <v>1</v>
      </c>
      <c r="K144">
        <f t="shared" si="23"/>
        <v>48000000</v>
      </c>
      <c r="L144">
        <f t="shared" si="18"/>
        <v>46605.01327271272</v>
      </c>
      <c r="M144">
        <f t="shared" si="19"/>
        <v>46605.01327271272</v>
      </c>
      <c r="O144">
        <v>20000000000</v>
      </c>
      <c r="P144" s="2">
        <f t="shared" si="20"/>
        <v>0.41839976538400003</v>
      </c>
      <c r="Q144" s="2">
        <f t="shared" si="21"/>
        <v>9.7497633095106051E-4</v>
      </c>
      <c r="R144" s="2">
        <f t="shared" si="22"/>
        <v>2.3302506636356363E-3</v>
      </c>
    </row>
    <row r="145" spans="6:18" x14ac:dyDescent="0.15">
      <c r="F145" s="1">
        <v>43433</v>
      </c>
      <c r="G145">
        <f t="shared" si="16"/>
        <v>8415995307.6800003</v>
      </c>
      <c r="H145">
        <f t="shared" si="17"/>
        <v>19546131.632293925</v>
      </c>
      <c r="I145">
        <v>20000000</v>
      </c>
      <c r="J145">
        <v>1</v>
      </c>
      <c r="K145">
        <f t="shared" si="23"/>
        <v>48000000</v>
      </c>
      <c r="L145">
        <f t="shared" si="18"/>
        <v>46449.958484309376</v>
      </c>
      <c r="M145">
        <f t="shared" si="19"/>
        <v>46449.958484309376</v>
      </c>
      <c r="O145">
        <v>20000000000</v>
      </c>
      <c r="P145" s="2">
        <f t="shared" si="20"/>
        <v>0.42079976538399999</v>
      </c>
      <c r="Q145" s="2">
        <f t="shared" si="21"/>
        <v>9.7730658161469613E-4</v>
      </c>
      <c r="R145" s="2">
        <f t="shared" si="22"/>
        <v>2.3224979242154687E-3</v>
      </c>
    </row>
    <row r="146" spans="6:18" x14ac:dyDescent="0.15">
      <c r="F146" s="1">
        <v>43434</v>
      </c>
      <c r="G146">
        <f t="shared" si="16"/>
        <v>8463995307.6800003</v>
      </c>
      <c r="H146">
        <f t="shared" si="17"/>
        <v>19592581.590778235</v>
      </c>
      <c r="I146">
        <v>20000000</v>
      </c>
      <c r="J146">
        <v>1</v>
      </c>
      <c r="K146">
        <f t="shared" si="23"/>
        <v>48000000</v>
      </c>
      <c r="L146">
        <f t="shared" si="18"/>
        <v>46296.295965571851</v>
      </c>
      <c r="M146">
        <f t="shared" si="19"/>
        <v>46296.295965571851</v>
      </c>
      <c r="O146">
        <v>20000000000</v>
      </c>
      <c r="P146" s="2">
        <f t="shared" si="20"/>
        <v>0.423199765384</v>
      </c>
      <c r="Q146" s="2">
        <f t="shared" si="21"/>
        <v>9.7962907953891179E-4</v>
      </c>
      <c r="R146" s="2">
        <f t="shared" si="22"/>
        <v>2.3148147982785926E-3</v>
      </c>
    </row>
    <row r="147" spans="6:18" x14ac:dyDescent="0.15">
      <c r="F147" s="1">
        <v>43435</v>
      </c>
      <c r="G147">
        <f t="shared" si="16"/>
        <v>8511995307.6800003</v>
      </c>
      <c r="H147">
        <f t="shared" si="17"/>
        <v>19638877.886743806</v>
      </c>
      <c r="I147">
        <v>20000000</v>
      </c>
      <c r="J147">
        <v>1</v>
      </c>
      <c r="K147">
        <f t="shared" si="23"/>
        <v>48000000</v>
      </c>
      <c r="L147">
        <f t="shared" si="18"/>
        <v>46144.005434365092</v>
      </c>
      <c r="M147">
        <f t="shared" si="19"/>
        <v>46144.005434365092</v>
      </c>
      <c r="O147">
        <v>20000000000</v>
      </c>
      <c r="P147" s="2">
        <f t="shared" si="20"/>
        <v>0.42559976538400002</v>
      </c>
      <c r="Q147" s="2">
        <f t="shared" si="21"/>
        <v>9.8194389433719034E-4</v>
      </c>
      <c r="R147" s="2">
        <f t="shared" si="22"/>
        <v>2.3072002717182548E-3</v>
      </c>
    </row>
    <row r="148" spans="6:18" x14ac:dyDescent="0.15">
      <c r="F148" s="1">
        <v>43436</v>
      </c>
      <c r="G148">
        <f t="shared" ref="G148:G211" si="24">G147+K147</f>
        <v>8559995307.6800003</v>
      </c>
      <c r="H148">
        <f t="shared" ref="H148:H211" si="25">H147+M147</f>
        <v>19685021.89217817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45993.067016092478</v>
      </c>
      <c r="M148">
        <f t="shared" ref="M148:M211" si="27">L148/J148</f>
        <v>45993.067016092478</v>
      </c>
      <c r="O148">
        <v>20000000000</v>
      </c>
      <c r="P148" s="2">
        <f t="shared" ref="P148:P211" si="28">G148/O148</f>
        <v>0.42799976538400003</v>
      </c>
      <c r="Q148" s="2">
        <f t="shared" ref="Q148:Q211" si="29">H148/O148</f>
        <v>9.842510946089086E-4</v>
      </c>
      <c r="R148" s="2">
        <f t="shared" ref="R148:R211" si="30">H148/G148</f>
        <v>2.2996533508046241E-3</v>
      </c>
    </row>
    <row r="149" spans="6:18" x14ac:dyDescent="0.15">
      <c r="F149" s="1">
        <v>43437</v>
      </c>
      <c r="G149">
        <f t="shared" si="24"/>
        <v>8607995307.6800003</v>
      </c>
      <c r="H149">
        <f t="shared" si="25"/>
        <v>19731014.959194262</v>
      </c>
      <c r="I149">
        <v>20000000</v>
      </c>
      <c r="J149">
        <v>1</v>
      </c>
      <c r="K149">
        <f t="shared" si="23"/>
        <v>48000000</v>
      </c>
      <c r="L149">
        <f t="shared" si="26"/>
        <v>45843.461233280119</v>
      </c>
      <c r="M149">
        <f t="shared" si="27"/>
        <v>45843.461233280119</v>
      </c>
      <c r="O149">
        <v>20000000000</v>
      </c>
      <c r="P149" s="2">
        <f t="shared" si="28"/>
        <v>0.43039976538399999</v>
      </c>
      <c r="Q149" s="2">
        <f t="shared" si="29"/>
        <v>9.8655074795971315E-4</v>
      </c>
      <c r="R149" s="2">
        <f t="shared" si="30"/>
        <v>2.2921730616640057E-3</v>
      </c>
    </row>
    <row r="150" spans="6:18" x14ac:dyDescent="0.15">
      <c r="F150" s="1">
        <v>43438</v>
      </c>
      <c r="G150">
        <f t="shared" si="24"/>
        <v>8655995307.6800003</v>
      </c>
      <c r="H150">
        <f t="shared" si="25"/>
        <v>19776858.420427542</v>
      </c>
      <c r="I150">
        <v>20000000</v>
      </c>
      <c r="J150">
        <v>1</v>
      </c>
      <c r="K150">
        <f t="shared" si="23"/>
        <v>48000000</v>
      </c>
      <c r="L150">
        <f t="shared" si="26"/>
        <v>45695.168995483618</v>
      </c>
      <c r="M150">
        <f t="shared" si="27"/>
        <v>45695.168995483618</v>
      </c>
      <c r="O150">
        <v>20000000000</v>
      </c>
      <c r="P150" s="2">
        <f t="shared" si="28"/>
        <v>0.432799765384</v>
      </c>
      <c r="Q150" s="2">
        <f t="shared" si="29"/>
        <v>9.888429210213772E-4</v>
      </c>
      <c r="R150" s="2">
        <f t="shared" si="30"/>
        <v>2.284758449774181E-3</v>
      </c>
    </row>
    <row r="151" spans="6:18" x14ac:dyDescent="0.15">
      <c r="F151" s="1">
        <v>43439</v>
      </c>
      <c r="G151">
        <f t="shared" si="24"/>
        <v>8703995307.6800003</v>
      </c>
      <c r="H151">
        <f t="shared" si="25"/>
        <v>19822553.589423027</v>
      </c>
      <c r="I151">
        <v>20000000</v>
      </c>
      <c r="J151">
        <v>1</v>
      </c>
      <c r="K151">
        <f t="shared" si="23"/>
        <v>48000000</v>
      </c>
      <c r="L151">
        <f t="shared" si="26"/>
        <v>45548.171589505633</v>
      </c>
      <c r="M151">
        <f t="shared" si="27"/>
        <v>45548.171589505633</v>
      </c>
      <c r="O151">
        <v>20000000000</v>
      </c>
      <c r="P151" s="2">
        <f t="shared" si="28"/>
        <v>0.43519976538400001</v>
      </c>
      <c r="Q151" s="2">
        <f t="shared" si="29"/>
        <v>9.9112767947115129E-4</v>
      </c>
      <c r="R151" s="2">
        <f t="shared" si="30"/>
        <v>2.2774085794752819E-3</v>
      </c>
    </row>
    <row r="152" spans="6:18" x14ac:dyDescent="0.15">
      <c r="F152" s="1">
        <v>43440</v>
      </c>
      <c r="G152">
        <f t="shared" si="24"/>
        <v>8751995307.6800003</v>
      </c>
      <c r="H152">
        <f t="shared" si="25"/>
        <v>19868101.761012532</v>
      </c>
      <c r="I152">
        <v>20000000</v>
      </c>
      <c r="J152">
        <v>1</v>
      </c>
      <c r="K152">
        <f t="shared" si="23"/>
        <v>48000000</v>
      </c>
      <c r="L152">
        <f t="shared" si="26"/>
        <v>45402.450669912927</v>
      </c>
      <c r="M152">
        <f t="shared" si="27"/>
        <v>45402.450669912927</v>
      </c>
      <c r="O152">
        <v>20000000000</v>
      </c>
      <c r="P152" s="2">
        <f t="shared" si="28"/>
        <v>0.43759976538400003</v>
      </c>
      <c r="Q152" s="2">
        <f t="shared" si="29"/>
        <v>9.9340508805062662E-4</v>
      </c>
      <c r="R152" s="2">
        <f t="shared" si="30"/>
        <v>2.2701225334956464E-3</v>
      </c>
    </row>
    <row r="153" spans="6:18" x14ac:dyDescent="0.15">
      <c r="F153" s="1">
        <v>43441</v>
      </c>
      <c r="G153">
        <f t="shared" si="24"/>
        <v>8799995307.6800003</v>
      </c>
      <c r="H153">
        <f t="shared" si="25"/>
        <v>19913504.211682446</v>
      </c>
      <c r="I153">
        <v>20000000</v>
      </c>
      <c r="J153">
        <v>1</v>
      </c>
      <c r="K153">
        <f t="shared" si="23"/>
        <v>48000000</v>
      </c>
      <c r="L153">
        <f t="shared" si="26"/>
        <v>45257.98824984231</v>
      </c>
      <c r="M153">
        <f t="shared" si="27"/>
        <v>45257.98824984231</v>
      </c>
      <c r="O153">
        <v>20000000000</v>
      </c>
      <c r="P153" s="2">
        <f t="shared" si="28"/>
        <v>0.43999976538400004</v>
      </c>
      <c r="Q153" s="2">
        <f t="shared" si="29"/>
        <v>9.9567521058412231E-4</v>
      </c>
      <c r="R153" s="2">
        <f t="shared" si="30"/>
        <v>2.2628994124921156E-3</v>
      </c>
    </row>
    <row r="154" spans="6:18" x14ac:dyDescent="0.15">
      <c r="F154" s="1">
        <v>43442</v>
      </c>
      <c r="G154">
        <f t="shared" si="24"/>
        <v>8847995307.6800003</v>
      </c>
      <c r="H154">
        <f t="shared" si="25"/>
        <v>19958762.199932288</v>
      </c>
      <c r="I154">
        <v>20000000</v>
      </c>
      <c r="J154">
        <v>1</v>
      </c>
      <c r="K154">
        <f t="shared" si="23"/>
        <v>48000000</v>
      </c>
      <c r="L154">
        <f t="shared" si="26"/>
        <v>45114.766692084966</v>
      </c>
      <c r="M154">
        <f t="shared" si="27"/>
        <v>45114.766692084966</v>
      </c>
      <c r="O154">
        <v>20000000000</v>
      </c>
      <c r="P154" s="2">
        <f t="shared" si="28"/>
        <v>0.442399765384</v>
      </c>
      <c r="Q154" s="2">
        <f t="shared" si="29"/>
        <v>9.9793810999661433E-4</v>
      </c>
      <c r="R154" s="2">
        <f t="shared" si="30"/>
        <v>2.2557383346042486E-3</v>
      </c>
    </row>
    <row r="155" spans="6:18" x14ac:dyDescent="0.15">
      <c r="F155" s="1">
        <v>43443</v>
      </c>
      <c r="G155">
        <f t="shared" si="24"/>
        <v>8895995307.6800003</v>
      </c>
      <c r="H155">
        <f t="shared" si="25"/>
        <v>20003876.966624372</v>
      </c>
      <c r="I155">
        <v>20000000</v>
      </c>
      <c r="J155">
        <v>1</v>
      </c>
      <c r="K155">
        <f t="shared" si="23"/>
        <v>48000000</v>
      </c>
      <c r="L155">
        <f t="shared" si="26"/>
        <v>44972.768700439461</v>
      </c>
      <c r="M155">
        <f t="shared" si="27"/>
        <v>44972.768700439461</v>
      </c>
      <c r="O155">
        <v>20000000000</v>
      </c>
      <c r="P155" s="2">
        <f t="shared" si="28"/>
        <v>0.44479976538400001</v>
      </c>
      <c r="Q155" s="2">
        <f t="shared" si="29"/>
        <v>1.0001938483312186E-3</v>
      </c>
      <c r="R155" s="2">
        <f t="shared" si="30"/>
        <v>2.2486384350219732E-3</v>
      </c>
    </row>
    <row r="156" spans="6:18" x14ac:dyDescent="0.15">
      <c r="F156" s="1">
        <v>43444</v>
      </c>
      <c r="G156">
        <f t="shared" si="24"/>
        <v>8943995307.6800003</v>
      </c>
      <c r="H156">
        <f t="shared" si="25"/>
        <v>20048849.735324811</v>
      </c>
      <c r="I156">
        <v>20000000</v>
      </c>
      <c r="J156">
        <v>1</v>
      </c>
      <c r="K156">
        <f t="shared" si="23"/>
        <v>48000000</v>
      </c>
      <c r="L156">
        <f t="shared" si="26"/>
        <v>44831.977311323797</v>
      </c>
      <c r="M156">
        <f t="shared" si="27"/>
        <v>44831.977311323797</v>
      </c>
      <c r="O156">
        <v>20000000000</v>
      </c>
      <c r="P156" s="2">
        <f t="shared" si="28"/>
        <v>0.44719976538400003</v>
      </c>
      <c r="Q156" s="2">
        <f t="shared" si="29"/>
        <v>1.0024424867662405E-3</v>
      </c>
      <c r="R156" s="2">
        <f t="shared" si="30"/>
        <v>2.2415988655661895E-3</v>
      </c>
    </row>
    <row r="157" spans="6:18" x14ac:dyDescent="0.15">
      <c r="F157" s="1">
        <v>43445</v>
      </c>
      <c r="G157">
        <f t="shared" si="24"/>
        <v>8991995307.6800003</v>
      </c>
      <c r="H157">
        <f t="shared" si="25"/>
        <v>20093681.712636136</v>
      </c>
      <c r="I157">
        <v>20000000</v>
      </c>
      <c r="J157">
        <v>1</v>
      </c>
      <c r="K157">
        <f t="shared" si="23"/>
        <v>48000000</v>
      </c>
      <c r="L157">
        <f t="shared" si="26"/>
        <v>44692.375885637441</v>
      </c>
      <c r="M157">
        <f t="shared" si="27"/>
        <v>44692.375885637441</v>
      </c>
      <c r="O157">
        <v>20000000000</v>
      </c>
      <c r="P157" s="2">
        <f t="shared" si="28"/>
        <v>0.44959976538400004</v>
      </c>
      <c r="Q157" s="2">
        <f t="shared" si="29"/>
        <v>1.0046840856318068E-3</v>
      </c>
      <c r="R157" s="2">
        <f t="shared" si="30"/>
        <v>2.2346187942818723E-3</v>
      </c>
    </row>
    <row r="158" spans="6:18" x14ac:dyDescent="0.15">
      <c r="F158" s="1">
        <v>43446</v>
      </c>
      <c r="G158">
        <f t="shared" si="24"/>
        <v>9039995307.6800003</v>
      </c>
      <c r="H158">
        <f t="shared" si="25"/>
        <v>20138374.088521771</v>
      </c>
      <c r="I158">
        <v>20000000</v>
      </c>
      <c r="J158">
        <v>1</v>
      </c>
      <c r="K158">
        <f t="shared" si="23"/>
        <v>48000000</v>
      </c>
      <c r="L158">
        <f t="shared" si="26"/>
        <v>44553.948100864734</v>
      </c>
      <c r="M158">
        <f t="shared" si="27"/>
        <v>44553.948100864734</v>
      </c>
      <c r="O158">
        <v>20000000000</v>
      </c>
      <c r="P158" s="2">
        <f t="shared" si="28"/>
        <v>0.451999765384</v>
      </c>
      <c r="Q158" s="2">
        <f t="shared" si="29"/>
        <v>1.0069187044260885E-3</v>
      </c>
      <c r="R158" s="2">
        <f t="shared" si="30"/>
        <v>2.2276974050432366E-3</v>
      </c>
    </row>
    <row r="159" spans="6:18" x14ac:dyDescent="0.15">
      <c r="F159" s="1">
        <v>43447</v>
      </c>
      <c r="G159">
        <f t="shared" si="24"/>
        <v>9087995307.6800003</v>
      </c>
      <c r="H159">
        <f t="shared" si="25"/>
        <v>20182928.036622636</v>
      </c>
      <c r="I159">
        <v>20000000</v>
      </c>
      <c r="J159">
        <v>1</v>
      </c>
      <c r="K159">
        <f t="shared" si="23"/>
        <v>48000000</v>
      </c>
      <c r="L159">
        <f t="shared" si="26"/>
        <v>44416.677943410978</v>
      </c>
      <c r="M159">
        <f t="shared" si="27"/>
        <v>44416.677943410978</v>
      </c>
      <c r="O159">
        <v>20000000000</v>
      </c>
      <c r="P159" s="2">
        <f t="shared" si="28"/>
        <v>0.45439976538400001</v>
      </c>
      <c r="Q159" s="2">
        <f t="shared" si="29"/>
        <v>1.0091464018311318E-3</v>
      </c>
      <c r="R159" s="2">
        <f t="shared" si="30"/>
        <v>2.220833897170549E-3</v>
      </c>
    </row>
    <row r="160" spans="6:18" x14ac:dyDescent="0.15">
      <c r="F160" s="1">
        <v>43448</v>
      </c>
      <c r="G160">
        <f t="shared" si="24"/>
        <v>9135995307.6800003</v>
      </c>
      <c r="H160">
        <f t="shared" si="25"/>
        <v>20227344.714566048</v>
      </c>
      <c r="I160">
        <v>20000000</v>
      </c>
      <c r="J160">
        <v>1</v>
      </c>
      <c r="K160">
        <f t="shared" si="23"/>
        <v>48000000</v>
      </c>
      <c r="L160">
        <f t="shared" si="26"/>
        <v>44280.549701163516</v>
      </c>
      <c r="M160">
        <f t="shared" si="27"/>
        <v>44280.549701163516</v>
      </c>
      <c r="O160">
        <v>20000000000</v>
      </c>
      <c r="P160" s="2">
        <f t="shared" si="28"/>
        <v>0.45679976538400002</v>
      </c>
      <c r="Q160" s="2">
        <f t="shared" si="29"/>
        <v>1.0113672357283023E-3</v>
      </c>
      <c r="R160" s="2">
        <f t="shared" si="30"/>
        <v>2.2140274850581758E-3</v>
      </c>
    </row>
    <row r="161" spans="6:18" x14ac:dyDescent="0.15">
      <c r="F161" s="1">
        <v>43449</v>
      </c>
      <c r="G161">
        <f t="shared" si="24"/>
        <v>9183995307.6800003</v>
      </c>
      <c r="H161">
        <f t="shared" si="25"/>
        <v>20271625.26426721</v>
      </c>
      <c r="I161">
        <v>20000000</v>
      </c>
      <c r="J161">
        <v>1</v>
      </c>
      <c r="K161">
        <f t="shared" si="23"/>
        <v>48000000</v>
      </c>
      <c r="L161">
        <f t="shared" si="26"/>
        <v>44145.547956269787</v>
      </c>
      <c r="M161">
        <f t="shared" si="27"/>
        <v>44145.547956269787</v>
      </c>
      <c r="O161">
        <v>20000000000</v>
      </c>
      <c r="P161" s="2">
        <f t="shared" si="28"/>
        <v>0.45919976538400004</v>
      </c>
      <c r="Q161" s="2">
        <f t="shared" si="29"/>
        <v>1.0135812632133606E-3</v>
      </c>
      <c r="R161" s="2">
        <f t="shared" si="30"/>
        <v>2.2072773978134897E-3</v>
      </c>
    </row>
    <row r="162" spans="6:18" x14ac:dyDescent="0.15">
      <c r="F162" s="1">
        <v>43450</v>
      </c>
      <c r="G162">
        <f t="shared" si="24"/>
        <v>9231995307.6800003</v>
      </c>
      <c r="H162">
        <f t="shared" si="25"/>
        <v>20315770.812223479</v>
      </c>
      <c r="I162">
        <v>20000000</v>
      </c>
      <c r="J162">
        <v>1</v>
      </c>
      <c r="K162">
        <f t="shared" si="23"/>
        <v>48000000</v>
      </c>
      <c r="L162">
        <f t="shared" si="26"/>
        <v>44011.657578125072</v>
      </c>
      <c r="M162">
        <f t="shared" si="27"/>
        <v>44011.657578125072</v>
      </c>
      <c r="O162">
        <v>20000000000</v>
      </c>
      <c r="P162" s="2">
        <f t="shared" si="28"/>
        <v>0.46159976538399999</v>
      </c>
      <c r="Q162" s="2">
        <f t="shared" si="29"/>
        <v>1.015788540611174E-3</v>
      </c>
      <c r="R162" s="2">
        <f t="shared" si="30"/>
        <v>2.2005828789062537E-3</v>
      </c>
    </row>
    <row r="163" spans="6:18" x14ac:dyDescent="0.15">
      <c r="F163" s="1">
        <v>43451</v>
      </c>
      <c r="G163">
        <f t="shared" si="24"/>
        <v>9279995307.6800003</v>
      </c>
      <c r="H163">
        <f t="shared" si="25"/>
        <v>20359782.469801605</v>
      </c>
      <c r="I163">
        <v>20000000</v>
      </c>
      <c r="J163">
        <v>1</v>
      </c>
      <c r="K163">
        <f t="shared" si="23"/>
        <v>48000000</v>
      </c>
      <c r="L163">
        <f t="shared" si="26"/>
        <v>43878.863716562708</v>
      </c>
      <c r="M163">
        <f t="shared" si="27"/>
        <v>43878.863716562708</v>
      </c>
      <c r="O163">
        <v>20000000000</v>
      </c>
      <c r="P163" s="2">
        <f t="shared" si="28"/>
        <v>0.46399976538400001</v>
      </c>
      <c r="Q163" s="2">
        <f t="shared" si="29"/>
        <v>1.0179891234900803E-3</v>
      </c>
      <c r="R163" s="2">
        <f t="shared" si="30"/>
        <v>2.1939431858281353E-3</v>
      </c>
    </row>
    <row r="164" spans="6:18" x14ac:dyDescent="0.15">
      <c r="F164" s="1">
        <v>43452</v>
      </c>
      <c r="G164">
        <f t="shared" si="24"/>
        <v>9327995307.6800003</v>
      </c>
      <c r="H164">
        <f t="shared" si="25"/>
        <v>20403661.333518166</v>
      </c>
      <c r="I164">
        <v>20000000</v>
      </c>
      <c r="J164">
        <v>1</v>
      </c>
      <c r="K164">
        <f t="shared" si="23"/>
        <v>48000000</v>
      </c>
      <c r="L164">
        <f t="shared" si="26"/>
        <v>43747.151795239988</v>
      </c>
      <c r="M164">
        <f t="shared" si="27"/>
        <v>43747.151795239988</v>
      </c>
      <c r="O164">
        <v>20000000000</v>
      </c>
      <c r="P164" s="2">
        <f t="shared" si="28"/>
        <v>0.46639976538400002</v>
      </c>
      <c r="Q164" s="2">
        <f t="shared" si="29"/>
        <v>1.0201830666759083E-3</v>
      </c>
      <c r="R164" s="2">
        <f t="shared" si="30"/>
        <v>2.1873575897619997E-3</v>
      </c>
    </row>
    <row r="165" spans="6:18" x14ac:dyDescent="0.15">
      <c r="F165" s="1">
        <v>43453</v>
      </c>
      <c r="G165">
        <f t="shared" si="24"/>
        <v>9375995307.6800003</v>
      </c>
      <c r="H165">
        <f t="shared" si="25"/>
        <v>20447408.485313404</v>
      </c>
      <c r="I165">
        <v>20000000</v>
      </c>
      <c r="J165">
        <v>1</v>
      </c>
      <c r="K165">
        <f t="shared" si="23"/>
        <v>48000000</v>
      </c>
      <c r="L165">
        <f t="shared" si="26"/>
        <v>43616.507505213158</v>
      </c>
      <c r="M165">
        <f t="shared" si="27"/>
        <v>43616.507505213158</v>
      </c>
      <c r="O165">
        <v>20000000000</v>
      </c>
      <c r="P165" s="2">
        <f t="shared" si="28"/>
        <v>0.46879976538400003</v>
      </c>
      <c r="Q165" s="2">
        <f t="shared" si="29"/>
        <v>1.0223704242656702E-3</v>
      </c>
      <c r="R165" s="2">
        <f t="shared" si="30"/>
        <v>2.180825375260658E-3</v>
      </c>
    </row>
    <row r="166" spans="6:18" x14ac:dyDescent="0.15">
      <c r="F166" s="1">
        <v>43454</v>
      </c>
      <c r="G166">
        <f t="shared" si="24"/>
        <v>9423995307.6800003</v>
      </c>
      <c r="H166">
        <f t="shared" si="25"/>
        <v>20491024.992818616</v>
      </c>
      <c r="I166">
        <v>20000000</v>
      </c>
      <c r="J166">
        <v>1</v>
      </c>
      <c r="K166">
        <f t="shared" si="23"/>
        <v>48000000</v>
      </c>
      <c r="L166">
        <f t="shared" si="26"/>
        <v>43486.916798695005</v>
      </c>
      <c r="M166">
        <f t="shared" si="27"/>
        <v>43486.916798695005</v>
      </c>
      <c r="O166">
        <v>20000000000</v>
      </c>
      <c r="P166" s="2">
        <f t="shared" si="28"/>
        <v>0.47119976538399999</v>
      </c>
      <c r="Q166" s="2">
        <f t="shared" si="29"/>
        <v>1.0245512496409308E-3</v>
      </c>
      <c r="R166" s="2">
        <f t="shared" si="30"/>
        <v>2.1743458399347505E-3</v>
      </c>
    </row>
    <row r="167" spans="6:18" x14ac:dyDescent="0.15">
      <c r="F167" s="1">
        <v>43455</v>
      </c>
      <c r="G167">
        <f t="shared" si="24"/>
        <v>9471995307.6800003</v>
      </c>
      <c r="H167">
        <f t="shared" si="25"/>
        <v>20534511.909617312</v>
      </c>
      <c r="I167">
        <v>20000000</v>
      </c>
      <c r="J167">
        <v>1</v>
      </c>
      <c r="K167">
        <f t="shared" si="23"/>
        <v>48000000</v>
      </c>
      <c r="L167">
        <f t="shared" si="26"/>
        <v>43358.365882989194</v>
      </c>
      <c r="M167">
        <f t="shared" si="27"/>
        <v>43358.365882989194</v>
      </c>
      <c r="O167">
        <v>20000000000</v>
      </c>
      <c r="P167" s="2">
        <f t="shared" si="28"/>
        <v>0.473599765384</v>
      </c>
      <c r="Q167" s="2">
        <f t="shared" si="29"/>
        <v>1.0267255954808656E-3</v>
      </c>
      <c r="R167" s="2">
        <f t="shared" si="30"/>
        <v>2.1679182941494596E-3</v>
      </c>
    </row>
    <row r="168" spans="6:18" x14ac:dyDescent="0.15">
      <c r="F168" s="1">
        <v>43456</v>
      </c>
      <c r="G168">
        <f t="shared" si="24"/>
        <v>9519995307.6800003</v>
      </c>
      <c r="H168">
        <f t="shared" si="25"/>
        <v>20577870.275500301</v>
      </c>
      <c r="I168">
        <v>20000000</v>
      </c>
      <c r="J168">
        <v>1</v>
      </c>
      <c r="K168">
        <f t="shared" si="23"/>
        <v>48000000</v>
      </c>
      <c r="L168">
        <f t="shared" si="26"/>
        <v>43230.841214595253</v>
      </c>
      <c r="M168">
        <f t="shared" si="27"/>
        <v>43230.841214595253</v>
      </c>
      <c r="O168">
        <v>20000000000</v>
      </c>
      <c r="P168" s="2">
        <f t="shared" si="28"/>
        <v>0.47599976538400002</v>
      </c>
      <c r="Q168" s="2">
        <f t="shared" si="29"/>
        <v>1.0288935137750151E-3</v>
      </c>
      <c r="R168" s="2">
        <f t="shared" si="30"/>
        <v>2.161542060729763E-3</v>
      </c>
    </row>
    <row r="169" spans="6:18" x14ac:dyDescent="0.15">
      <c r="F169" s="1">
        <v>43457</v>
      </c>
      <c r="G169">
        <f t="shared" si="24"/>
        <v>9567995307.6800003</v>
      </c>
      <c r="H169">
        <f t="shared" si="25"/>
        <v>20621101.116714895</v>
      </c>
      <c r="I169">
        <v>20000000</v>
      </c>
      <c r="J169">
        <v>1</v>
      </c>
      <c r="K169">
        <f t="shared" si="23"/>
        <v>48000000</v>
      </c>
      <c r="L169">
        <f t="shared" si="26"/>
        <v>43104.329493478806</v>
      </c>
      <c r="M169">
        <f t="shared" si="27"/>
        <v>43104.329493478806</v>
      </c>
      <c r="O169">
        <v>20000000000</v>
      </c>
      <c r="P169" s="2">
        <f t="shared" si="28"/>
        <v>0.47839976538400003</v>
      </c>
      <c r="Q169" s="2">
        <f t="shared" si="29"/>
        <v>1.0310550558357448E-3</v>
      </c>
      <c r="R169" s="2">
        <f t="shared" si="30"/>
        <v>2.1552164746739405E-3</v>
      </c>
    </row>
    <row r="170" spans="6:18" x14ac:dyDescent="0.15">
      <c r="F170" s="1">
        <v>43458</v>
      </c>
      <c r="G170">
        <f t="shared" si="24"/>
        <v>9615995307.6800003</v>
      </c>
      <c r="H170">
        <f t="shared" si="25"/>
        <v>20664205.446208373</v>
      </c>
      <c r="I170">
        <v>20000000</v>
      </c>
      <c r="J170">
        <v>1</v>
      </c>
      <c r="K170">
        <f t="shared" si="23"/>
        <v>48000000</v>
      </c>
      <c r="L170">
        <f t="shared" si="26"/>
        <v>42978.817657501364</v>
      </c>
      <c r="M170">
        <f t="shared" si="27"/>
        <v>42978.817657501364</v>
      </c>
      <c r="O170">
        <v>20000000000</v>
      </c>
      <c r="P170" s="2">
        <f t="shared" si="28"/>
        <v>0.48079976538399999</v>
      </c>
      <c r="Q170" s="2">
        <f t="shared" si="29"/>
        <v>1.0332102723104187E-3</v>
      </c>
      <c r="R170" s="2">
        <f t="shared" si="30"/>
        <v>2.148940882875068E-3</v>
      </c>
    </row>
    <row r="171" spans="6:18" x14ac:dyDescent="0.15">
      <c r="F171" s="1">
        <v>43459</v>
      </c>
      <c r="G171">
        <f t="shared" si="24"/>
        <v>9663995307.6800003</v>
      </c>
      <c r="H171">
        <f t="shared" si="25"/>
        <v>20707184.263865873</v>
      </c>
      <c r="I171">
        <v>20000000</v>
      </c>
      <c r="J171">
        <v>1</v>
      </c>
      <c r="K171">
        <f t="shared" si="23"/>
        <v>48000000</v>
      </c>
      <c r="L171">
        <f t="shared" si="26"/>
        <v>42854.292877004656</v>
      </c>
      <c r="M171">
        <f t="shared" si="27"/>
        <v>42854.292877004656</v>
      </c>
      <c r="O171">
        <v>20000000000</v>
      </c>
      <c r="P171" s="2">
        <f t="shared" si="28"/>
        <v>0.483199765384</v>
      </c>
      <c r="Q171" s="2">
        <f t="shared" si="29"/>
        <v>1.0353592131932938E-3</v>
      </c>
      <c r="R171" s="2">
        <f t="shared" si="30"/>
        <v>2.1427146438502327E-3</v>
      </c>
    </row>
    <row r="172" spans="6:18" x14ac:dyDescent="0.15">
      <c r="F172" s="1">
        <v>43460</v>
      </c>
      <c r="G172">
        <f t="shared" si="24"/>
        <v>9711995307.6800003</v>
      </c>
      <c r="H172">
        <f t="shared" si="25"/>
        <v>20750038.556742877</v>
      </c>
      <c r="I172">
        <v>20000000</v>
      </c>
      <c r="J172">
        <v>1</v>
      </c>
      <c r="K172">
        <f t="shared" si="23"/>
        <v>48000000</v>
      </c>
      <c r="L172">
        <f t="shared" si="26"/>
        <v>42730.742549544426</v>
      </c>
      <c r="M172">
        <f t="shared" si="27"/>
        <v>42730.742549544426</v>
      </c>
      <c r="O172">
        <v>20000000000</v>
      </c>
      <c r="P172" s="2">
        <f t="shared" si="28"/>
        <v>0.48559976538400002</v>
      </c>
      <c r="Q172" s="2">
        <f t="shared" si="29"/>
        <v>1.0375019278371438E-3</v>
      </c>
      <c r="R172" s="2">
        <f t="shared" si="30"/>
        <v>2.136537127477221E-3</v>
      </c>
    </row>
    <row r="173" spans="6:18" x14ac:dyDescent="0.15">
      <c r="F173" s="1">
        <v>43461</v>
      </c>
      <c r="G173">
        <f t="shared" si="24"/>
        <v>9759995307.6800003</v>
      </c>
      <c r="H173">
        <f t="shared" si="25"/>
        <v>20792769.299292423</v>
      </c>
      <c r="I173">
        <v>20000000</v>
      </c>
      <c r="J173">
        <v>1</v>
      </c>
      <c r="K173">
        <f t="shared" si="23"/>
        <v>48000000</v>
      </c>
      <c r="L173">
        <f t="shared" si="26"/>
        <v>42608.154294768749</v>
      </c>
      <c r="M173">
        <f t="shared" si="27"/>
        <v>42608.154294768749</v>
      </c>
      <c r="O173">
        <v>20000000000</v>
      </c>
      <c r="P173" s="2">
        <f t="shared" si="28"/>
        <v>0.48799976538400003</v>
      </c>
      <c r="Q173" s="2">
        <f t="shared" si="29"/>
        <v>1.0396384649646211E-3</v>
      </c>
      <c r="R173" s="2">
        <f t="shared" si="30"/>
        <v>2.1304077147384377E-3</v>
      </c>
    </row>
    <row r="174" spans="6:18" x14ac:dyDescent="0.15">
      <c r="F174" s="1">
        <v>43462</v>
      </c>
      <c r="G174">
        <f t="shared" si="24"/>
        <v>9807995307.6800003</v>
      </c>
      <c r="H174">
        <f t="shared" si="25"/>
        <v>20835377.453587193</v>
      </c>
      <c r="I174">
        <v>20000000</v>
      </c>
      <c r="J174">
        <v>1</v>
      </c>
      <c r="K174">
        <f t="shared" si="23"/>
        <v>48000000</v>
      </c>
      <c r="L174">
        <f t="shared" si="26"/>
        <v>42486.51594943642</v>
      </c>
      <c r="M174">
        <f t="shared" si="27"/>
        <v>42486.51594943642</v>
      </c>
      <c r="O174">
        <v>20000000000</v>
      </c>
      <c r="P174" s="2">
        <f t="shared" si="28"/>
        <v>0.49039976538400004</v>
      </c>
      <c r="Q174" s="2">
        <f t="shared" si="29"/>
        <v>1.0417688726793598E-3</v>
      </c>
      <c r="R174" s="2">
        <f t="shared" si="30"/>
        <v>2.1243257974718206E-3</v>
      </c>
    </row>
    <row r="175" spans="6:18" x14ac:dyDescent="0.15">
      <c r="F175" s="1">
        <v>43463</v>
      </c>
      <c r="G175">
        <f t="shared" si="24"/>
        <v>9855995307.6800003</v>
      </c>
      <c r="H175">
        <f t="shared" si="25"/>
        <v>20877863.969536629</v>
      </c>
      <c r="I175">
        <v>20000000</v>
      </c>
      <c r="J175">
        <v>1</v>
      </c>
      <c r="K175">
        <f t="shared" si="23"/>
        <v>48000000</v>
      </c>
      <c r="L175">
        <f t="shared" si="26"/>
        <v>42365.815562570642</v>
      </c>
      <c r="M175">
        <f t="shared" si="27"/>
        <v>42365.815562570642</v>
      </c>
      <c r="O175">
        <v>20000000000</v>
      </c>
      <c r="P175" s="2">
        <f t="shared" si="28"/>
        <v>0.492799765384</v>
      </c>
      <c r="Q175" s="2">
        <f t="shared" si="29"/>
        <v>1.0438931984768315E-3</v>
      </c>
      <c r="R175" s="2">
        <f t="shared" si="30"/>
        <v>2.1182907781285322E-3</v>
      </c>
    </row>
    <row r="176" spans="6:18" x14ac:dyDescent="0.15">
      <c r="F176" s="1">
        <v>43464</v>
      </c>
      <c r="G176">
        <f t="shared" si="24"/>
        <v>9903995307.6800003</v>
      </c>
      <c r="H176">
        <f t="shared" si="25"/>
        <v>20920229.785099201</v>
      </c>
      <c r="I176">
        <v>20000000</v>
      </c>
      <c r="J176">
        <v>1</v>
      </c>
      <c r="K176">
        <f t="shared" si="23"/>
        <v>48000000</v>
      </c>
      <c r="L176">
        <f t="shared" si="26"/>
        <v>42246.041390744038</v>
      </c>
      <c r="M176">
        <f t="shared" si="27"/>
        <v>42246.041390744038</v>
      </c>
      <c r="O176">
        <v>20000000000</v>
      </c>
      <c r="P176" s="2">
        <f t="shared" si="28"/>
        <v>0.49519976538400001</v>
      </c>
      <c r="Q176" s="2">
        <f t="shared" si="29"/>
        <v>1.04601148925496E-3</v>
      </c>
      <c r="R176" s="2">
        <f t="shared" si="30"/>
        <v>2.1123020695372019E-3</v>
      </c>
    </row>
    <row r="177" spans="6:18" x14ac:dyDescent="0.15">
      <c r="F177" s="1">
        <v>43465</v>
      </c>
      <c r="G177">
        <f t="shared" si="24"/>
        <v>9951995307.6800003</v>
      </c>
      <c r="H177">
        <f t="shared" si="25"/>
        <v>20962475.826489944</v>
      </c>
      <c r="I177">
        <v>20000000</v>
      </c>
      <c r="J177">
        <v>1</v>
      </c>
      <c r="K177">
        <f t="shared" si="23"/>
        <v>48000000</v>
      </c>
      <c r="L177">
        <f t="shared" si="26"/>
        <v>42127.181893490451</v>
      </c>
      <c r="M177">
        <f t="shared" si="27"/>
        <v>42127.181893490451</v>
      </c>
      <c r="O177">
        <v>20000000000</v>
      </c>
      <c r="P177" s="2">
        <f t="shared" si="28"/>
        <v>0.49759976538400003</v>
      </c>
      <c r="Q177" s="2">
        <f t="shared" si="29"/>
        <v>1.0481237913244972E-3</v>
      </c>
      <c r="R177" s="2">
        <f t="shared" si="30"/>
        <v>2.1063590946745229E-3</v>
      </c>
    </row>
    <row r="178" spans="6:18" x14ac:dyDescent="0.15">
      <c r="F178" s="1">
        <v>43466</v>
      </c>
      <c r="G178">
        <f t="shared" si="24"/>
        <v>9999995307.6800003</v>
      </c>
      <c r="H178">
        <f t="shared" si="25"/>
        <v>21004603.008383434</v>
      </c>
      <c r="I178">
        <v>20000000</v>
      </c>
      <c r="J178">
        <v>1</v>
      </c>
      <c r="K178">
        <f t="shared" si="23"/>
        <v>48000000</v>
      </c>
      <c r="L178">
        <f t="shared" si="26"/>
        <v>42009.225728839876</v>
      </c>
      <c r="M178">
        <f t="shared" si="27"/>
        <v>42009.225728839876</v>
      </c>
      <c r="O178">
        <v>20000000000</v>
      </c>
      <c r="P178" s="2">
        <f t="shared" si="28"/>
        <v>0.49999976538400004</v>
      </c>
      <c r="Q178" s="2">
        <f t="shared" si="29"/>
        <v>1.0502301504191718E-3</v>
      </c>
      <c r="R178" s="2">
        <f t="shared" si="30"/>
        <v>2.1004612864419939E-3</v>
      </c>
    </row>
    <row r="179" spans="6:18" x14ac:dyDescent="0.15">
      <c r="F179" s="1">
        <v>43467</v>
      </c>
      <c r="G179">
        <f t="shared" si="24"/>
        <v>10047995307.68</v>
      </c>
      <c r="H179">
        <f t="shared" si="25"/>
        <v>21046612.234112274</v>
      </c>
      <c r="I179">
        <v>20000000</v>
      </c>
      <c r="J179">
        <v>1</v>
      </c>
      <c r="K179">
        <f t="shared" si="23"/>
        <v>48000000</v>
      </c>
      <c r="L179">
        <f t="shared" si="26"/>
        <v>41892.161748972321</v>
      </c>
      <c r="M179">
        <f t="shared" si="27"/>
        <v>41892.161748972321</v>
      </c>
      <c r="O179">
        <v>20000000000</v>
      </c>
      <c r="P179" s="2">
        <f t="shared" si="28"/>
        <v>0.502399765384</v>
      </c>
      <c r="Q179" s="2">
        <f t="shared" si="29"/>
        <v>1.0523306117056137E-3</v>
      </c>
      <c r="R179" s="2">
        <f t="shared" si="30"/>
        <v>2.094608087448616E-3</v>
      </c>
    </row>
    <row r="180" spans="6:18" x14ac:dyDescent="0.15">
      <c r="F180" s="1">
        <v>43468</v>
      </c>
      <c r="G180">
        <f t="shared" si="24"/>
        <v>10095995307.68</v>
      </c>
      <c r="H180">
        <f t="shared" si="25"/>
        <v>21088504.395861246</v>
      </c>
      <c r="I180">
        <v>20000000</v>
      </c>
      <c r="J180">
        <v>1</v>
      </c>
      <c r="K180">
        <f t="shared" si="23"/>
        <v>48000000</v>
      </c>
      <c r="L180">
        <f t="shared" si="26"/>
        <v>41775.978995987192</v>
      </c>
      <c r="M180">
        <f t="shared" si="27"/>
        <v>41775.978995987192</v>
      </c>
      <c r="O180">
        <v>20000000000</v>
      </c>
      <c r="P180" s="2">
        <f t="shared" si="28"/>
        <v>0.50479976538400007</v>
      </c>
      <c r="Q180" s="2">
        <f t="shared" si="29"/>
        <v>1.0544252197930623E-3</v>
      </c>
      <c r="R180" s="2">
        <f t="shared" si="30"/>
        <v>2.0887989497993596E-3</v>
      </c>
    </row>
    <row r="181" spans="6:18" x14ac:dyDescent="0.15">
      <c r="F181" s="1">
        <v>43469</v>
      </c>
      <c r="G181">
        <f t="shared" si="24"/>
        <v>10143995307.68</v>
      </c>
      <c r="H181">
        <f t="shared" si="25"/>
        <v>21130280.374857232</v>
      </c>
      <c r="I181">
        <v>20000000</v>
      </c>
      <c r="J181">
        <v>1</v>
      </c>
      <c r="K181">
        <f t="shared" si="23"/>
        <v>48000000</v>
      </c>
      <c r="L181">
        <f t="shared" si="26"/>
        <v>41660.66669778432</v>
      </c>
      <c r="M181">
        <f t="shared" si="27"/>
        <v>41660.66669778432</v>
      </c>
      <c r="O181">
        <v>20000000000</v>
      </c>
      <c r="P181" s="2">
        <f t="shared" si="28"/>
        <v>0.50719976538400002</v>
      </c>
      <c r="Q181" s="2">
        <f t="shared" si="29"/>
        <v>1.0565140187428616E-3</v>
      </c>
      <c r="R181" s="2">
        <f t="shared" si="30"/>
        <v>2.0830333348892164E-3</v>
      </c>
    </row>
    <row r="182" spans="6:18" x14ac:dyDescent="0.15">
      <c r="F182" s="1">
        <v>43470</v>
      </c>
      <c r="G182">
        <f t="shared" si="24"/>
        <v>10191995307.68</v>
      </c>
      <c r="H182">
        <f t="shared" si="25"/>
        <v>21171941.041555017</v>
      </c>
      <c r="I182">
        <v>20000000</v>
      </c>
      <c r="J182">
        <v>1</v>
      </c>
      <c r="K182">
        <f t="shared" si="23"/>
        <v>48000000</v>
      </c>
      <c r="L182">
        <f t="shared" si="26"/>
        <v>41546.214264053422</v>
      </c>
      <c r="M182">
        <f t="shared" si="27"/>
        <v>41546.214264053422</v>
      </c>
      <c r="O182">
        <v>20000000000</v>
      </c>
      <c r="P182" s="2">
        <f t="shared" si="28"/>
        <v>0.50959976538399998</v>
      </c>
      <c r="Q182" s="2">
        <f t="shared" si="29"/>
        <v>1.0585970520777508E-3</v>
      </c>
      <c r="R182" s="2">
        <f t="shared" si="30"/>
        <v>2.0773107132026711E-3</v>
      </c>
    </row>
    <row r="183" spans="6:18" x14ac:dyDescent="0.15">
      <c r="F183" s="1">
        <v>43471</v>
      </c>
      <c r="G183">
        <f t="shared" si="24"/>
        <v>10239995307.68</v>
      </c>
      <c r="H183">
        <f t="shared" si="25"/>
        <v>21213487.255819071</v>
      </c>
      <c r="I183">
        <v>20000000</v>
      </c>
      <c r="J183">
        <v>1</v>
      </c>
      <c r="K183">
        <f t="shared" si="23"/>
        <v>48000000</v>
      </c>
      <c r="L183">
        <f t="shared" si="26"/>
        <v>41432.611282368358</v>
      </c>
      <c r="M183">
        <f t="shared" si="27"/>
        <v>41432.611282368358</v>
      </c>
      <c r="O183">
        <v>20000000000</v>
      </c>
      <c r="P183" s="2">
        <f t="shared" si="28"/>
        <v>0.51199976538400005</v>
      </c>
      <c r="Q183" s="2">
        <f t="shared" si="29"/>
        <v>1.0606743627909535E-3</v>
      </c>
      <c r="R183" s="2">
        <f t="shared" si="30"/>
        <v>2.0716305641184179E-3</v>
      </c>
    </row>
    <row r="184" spans="6:18" x14ac:dyDescent="0.15">
      <c r="F184" s="1">
        <v>43472</v>
      </c>
      <c r="G184">
        <f t="shared" si="24"/>
        <v>10287995307.68</v>
      </c>
      <c r="H184">
        <f t="shared" si="25"/>
        <v>21254919.867101438</v>
      </c>
      <c r="I184">
        <v>20000000</v>
      </c>
      <c r="J184">
        <v>1</v>
      </c>
      <c r="K184">
        <f t="shared" si="23"/>
        <v>48000000</v>
      </c>
      <c r="L184">
        <f t="shared" si="26"/>
        <v>41319.84751438332</v>
      </c>
      <c r="M184">
        <f t="shared" si="27"/>
        <v>41319.84751438332</v>
      </c>
      <c r="O184">
        <v>20000000000</v>
      </c>
      <c r="P184" s="2">
        <f t="shared" si="28"/>
        <v>0.51439976538400001</v>
      </c>
      <c r="Q184" s="2">
        <f t="shared" si="29"/>
        <v>1.0627459933550719E-3</v>
      </c>
      <c r="R184" s="2">
        <f t="shared" si="30"/>
        <v>2.0659923757191663E-3</v>
      </c>
    </row>
    <row r="185" spans="6:18" x14ac:dyDescent="0.15">
      <c r="F185" s="1">
        <v>43473</v>
      </c>
      <c r="G185">
        <f t="shared" si="24"/>
        <v>10335995307.68</v>
      </c>
      <c r="H185">
        <f t="shared" si="25"/>
        <v>21296239.714615822</v>
      </c>
      <c r="I185">
        <v>20000000</v>
      </c>
      <c r="J185">
        <v>1</v>
      </c>
      <c r="K185">
        <f t="shared" si="23"/>
        <v>48000000</v>
      </c>
      <c r="L185">
        <f t="shared" si="26"/>
        <v>41207.912892127541</v>
      </c>
      <c r="M185">
        <f t="shared" si="27"/>
        <v>41207.912892127541</v>
      </c>
      <c r="O185">
        <v>20000000000</v>
      </c>
      <c r="P185" s="2">
        <f t="shared" si="28"/>
        <v>0.51679976538399996</v>
      </c>
      <c r="Q185" s="2">
        <f t="shared" si="29"/>
        <v>1.0648119857307912E-3</v>
      </c>
      <c r="R185" s="2">
        <f t="shared" si="30"/>
        <v>2.060395644606377E-3</v>
      </c>
    </row>
    <row r="186" spans="6:18" x14ac:dyDescent="0.15">
      <c r="F186" s="1">
        <v>43474</v>
      </c>
      <c r="G186">
        <f t="shared" si="24"/>
        <v>10383995307.68</v>
      </c>
      <c r="H186">
        <f t="shared" si="25"/>
        <v>21337447.627507951</v>
      </c>
      <c r="I186">
        <v>20000000</v>
      </c>
      <c r="J186">
        <v>1</v>
      </c>
      <c r="K186">
        <f t="shared" si="23"/>
        <v>48000000</v>
      </c>
      <c r="L186">
        <f t="shared" si="26"/>
        <v>41096.797514395599</v>
      </c>
      <c r="M186">
        <f t="shared" si="27"/>
        <v>41096.797514395599</v>
      </c>
      <c r="O186">
        <v>20000000000</v>
      </c>
      <c r="P186" s="2">
        <f t="shared" si="28"/>
        <v>0.51919976538400003</v>
      </c>
      <c r="Q186" s="2">
        <f t="shared" si="29"/>
        <v>1.0668723813753976E-3</v>
      </c>
      <c r="R186" s="2">
        <f t="shared" si="30"/>
        <v>2.0548398757197803E-3</v>
      </c>
    </row>
    <row r="187" spans="6:18" x14ac:dyDescent="0.15">
      <c r="F187" s="1">
        <v>43475</v>
      </c>
      <c r="G187">
        <f t="shared" si="24"/>
        <v>10431995307.68</v>
      </c>
      <c r="H187">
        <f t="shared" si="25"/>
        <v>21378544.425022345</v>
      </c>
      <c r="I187">
        <v>20000000</v>
      </c>
      <c r="J187">
        <v>1</v>
      </c>
      <c r="K187">
        <f t="shared" si="23"/>
        <v>48000000</v>
      </c>
      <c r="L187">
        <f t="shared" si="26"/>
        <v>40986.491643230569</v>
      </c>
      <c r="M187">
        <f t="shared" si="27"/>
        <v>40986.491643230569</v>
      </c>
      <c r="O187">
        <v>20000000000</v>
      </c>
      <c r="P187" s="2">
        <f t="shared" si="28"/>
        <v>0.52159976538399999</v>
      </c>
      <c r="Q187" s="2">
        <f t="shared" si="29"/>
        <v>1.0689272212511172E-3</v>
      </c>
      <c r="R187" s="2">
        <f t="shared" si="30"/>
        <v>2.0493245821615286E-3</v>
      </c>
    </row>
    <row r="188" spans="6:18" x14ac:dyDescent="0.15">
      <c r="F188" s="1">
        <v>43476</v>
      </c>
      <c r="G188">
        <f t="shared" si="24"/>
        <v>10479995307.68</v>
      </c>
      <c r="H188">
        <f t="shared" si="25"/>
        <v>21419530.916665576</v>
      </c>
      <c r="I188">
        <v>20000000</v>
      </c>
      <c r="J188">
        <v>1</v>
      </c>
      <c r="K188">
        <f t="shared" si="23"/>
        <v>48000000</v>
      </c>
      <c r="L188">
        <f t="shared" si="26"/>
        <v>40876.985700497047</v>
      </c>
      <c r="M188">
        <f t="shared" si="27"/>
        <v>40876.985700497047</v>
      </c>
      <c r="O188">
        <v>20000000000</v>
      </c>
      <c r="P188" s="2">
        <f t="shared" si="28"/>
        <v>0.52399976538400006</v>
      </c>
      <c r="Q188" s="2">
        <f t="shared" si="29"/>
        <v>1.0709765458332789E-3</v>
      </c>
      <c r="R188" s="2">
        <f t="shared" si="30"/>
        <v>2.0438492850248522E-3</v>
      </c>
    </row>
    <row r="189" spans="6:18" x14ac:dyDescent="0.15">
      <c r="F189" s="1">
        <v>43477</v>
      </c>
      <c r="G189">
        <f t="shared" si="24"/>
        <v>10527995307.68</v>
      </c>
      <c r="H189">
        <f t="shared" si="25"/>
        <v>21460407.902366072</v>
      </c>
      <c r="I189">
        <v>20000000</v>
      </c>
      <c r="J189">
        <v>1</v>
      </c>
      <c r="K189">
        <f t="shared" si="23"/>
        <v>48000000</v>
      </c>
      <c r="L189">
        <f t="shared" si="26"/>
        <v>40768.270264541352</v>
      </c>
      <c r="M189">
        <f t="shared" si="27"/>
        <v>40768.270264541352</v>
      </c>
      <c r="O189">
        <v>20000000000</v>
      </c>
      <c r="P189" s="2">
        <f t="shared" si="28"/>
        <v>0.52639976538400002</v>
      </c>
      <c r="Q189" s="2">
        <f t="shared" si="29"/>
        <v>1.0730203951183036E-3</v>
      </c>
      <c r="R189" s="2">
        <f t="shared" si="30"/>
        <v>2.0384135132270674E-3</v>
      </c>
    </row>
    <row r="190" spans="6:18" x14ac:dyDescent="0.15">
      <c r="F190" s="1">
        <v>43478</v>
      </c>
      <c r="G190">
        <f t="shared" si="24"/>
        <v>10575995307.68</v>
      </c>
      <c r="H190">
        <f t="shared" si="25"/>
        <v>21501176.172630612</v>
      </c>
      <c r="I190">
        <v>20000000</v>
      </c>
      <c r="J190">
        <v>1</v>
      </c>
      <c r="K190">
        <f t="shared" si="23"/>
        <v>48000000</v>
      </c>
      <c r="L190">
        <f t="shared" si="26"/>
        <v>40660.336066936492</v>
      </c>
      <c r="M190">
        <f t="shared" si="27"/>
        <v>40660.336066936492</v>
      </c>
      <c r="O190">
        <v>20000000000</v>
      </c>
      <c r="P190" s="2">
        <f t="shared" si="28"/>
        <v>0.52879976538399998</v>
      </c>
      <c r="Q190" s="2">
        <f t="shared" si="29"/>
        <v>1.0750588086315305E-3</v>
      </c>
      <c r="R190" s="2">
        <f t="shared" si="30"/>
        <v>2.0330168033468247E-3</v>
      </c>
    </row>
    <row r="191" spans="6:18" x14ac:dyDescent="0.15">
      <c r="F191" s="1">
        <v>43479</v>
      </c>
      <c r="G191">
        <f t="shared" si="24"/>
        <v>10623995307.68</v>
      </c>
      <c r="H191">
        <f t="shared" si="25"/>
        <v>21541836.508697547</v>
      </c>
      <c r="I191">
        <v>20000000</v>
      </c>
      <c r="J191">
        <v>1</v>
      </c>
      <c r="K191">
        <f t="shared" si="23"/>
        <v>48000000</v>
      </c>
      <c r="L191">
        <f t="shared" si="26"/>
        <v>40553.173989309136</v>
      </c>
      <c r="M191">
        <f t="shared" si="27"/>
        <v>40553.173989309136</v>
      </c>
      <c r="O191">
        <v>20000000000</v>
      </c>
      <c r="P191" s="2">
        <f t="shared" si="28"/>
        <v>0.53119976538400004</v>
      </c>
      <c r="Q191" s="2">
        <f t="shared" si="29"/>
        <v>1.0770918254348774E-3</v>
      </c>
      <c r="R191" s="2">
        <f t="shared" si="30"/>
        <v>2.0276586994654568E-3</v>
      </c>
    </row>
    <row r="192" spans="6:18" x14ac:dyDescent="0.15">
      <c r="F192" s="1">
        <v>43480</v>
      </c>
      <c r="G192">
        <f t="shared" si="24"/>
        <v>10671995307.68</v>
      </c>
      <c r="H192">
        <f t="shared" si="25"/>
        <v>21582389.682686858</v>
      </c>
      <c r="I192">
        <v>20000000</v>
      </c>
      <c r="J192">
        <v>1</v>
      </c>
      <c r="K192">
        <f t="shared" si="23"/>
        <v>48000000</v>
      </c>
      <c r="L192">
        <f t="shared" si="26"/>
        <v>40446.77506024632</v>
      </c>
      <c r="M192">
        <f t="shared" si="27"/>
        <v>40446.77506024632</v>
      </c>
      <c r="O192">
        <v>20000000000</v>
      </c>
      <c r="P192" s="2">
        <f t="shared" si="28"/>
        <v>0.533599765384</v>
      </c>
      <c r="Q192" s="2">
        <f t="shared" si="29"/>
        <v>1.079119484134343E-3</v>
      </c>
      <c r="R192" s="2">
        <f t="shared" si="30"/>
        <v>2.022338753012316E-3</v>
      </c>
    </row>
    <row r="193" spans="6:18" x14ac:dyDescent="0.15">
      <c r="F193" s="1">
        <v>43481</v>
      </c>
      <c r="G193">
        <f t="shared" si="24"/>
        <v>10719995307.68</v>
      </c>
      <c r="H193">
        <f t="shared" si="25"/>
        <v>21622836.457747106</v>
      </c>
      <c r="I193">
        <v>20000000</v>
      </c>
      <c r="J193">
        <v>1</v>
      </c>
      <c r="K193">
        <f t="shared" si="23"/>
        <v>48000000</v>
      </c>
      <c r="L193">
        <f t="shared" si="26"/>
        <v>40341.130452279416</v>
      </c>
      <c r="M193">
        <f t="shared" si="27"/>
        <v>40341.130452279416</v>
      </c>
      <c r="O193">
        <v>20000000000</v>
      </c>
      <c r="P193" s="2">
        <f t="shared" si="28"/>
        <v>0.53599976538399996</v>
      </c>
      <c r="Q193" s="2">
        <f t="shared" si="29"/>
        <v>1.0811418228873554E-3</v>
      </c>
      <c r="R193" s="2">
        <f t="shared" si="30"/>
        <v>2.0170565226139709E-3</v>
      </c>
    </row>
    <row r="194" spans="6:18" x14ac:dyDescent="0.15">
      <c r="F194" s="1">
        <v>43482</v>
      </c>
      <c r="G194">
        <f t="shared" si="24"/>
        <v>10767995307.68</v>
      </c>
      <c r="H194">
        <f t="shared" si="25"/>
        <v>21663177.588199385</v>
      </c>
      <c r="I194">
        <v>20000000</v>
      </c>
      <c r="J194">
        <v>1</v>
      </c>
      <c r="K194">
        <f t="shared" si="23"/>
        <v>48000000</v>
      </c>
      <c r="L194">
        <f t="shared" si="26"/>
        <v>40236.231478943293</v>
      </c>
      <c r="M194">
        <f t="shared" si="27"/>
        <v>40236.231478943293</v>
      </c>
      <c r="O194">
        <v>20000000000</v>
      </c>
      <c r="P194" s="2">
        <f t="shared" si="28"/>
        <v>0.53839976538400003</v>
      </c>
      <c r="Q194" s="2">
        <f t="shared" si="29"/>
        <v>1.0831588794099692E-3</v>
      </c>
      <c r="R194" s="2">
        <f t="shared" si="30"/>
        <v>2.0118115739471646E-3</v>
      </c>
    </row>
    <row r="195" spans="6:18" x14ac:dyDescent="0.15">
      <c r="F195" s="1">
        <v>43483</v>
      </c>
      <c r="G195">
        <f t="shared" si="24"/>
        <v>10815995307.68</v>
      </c>
      <c r="H195">
        <f t="shared" si="25"/>
        <v>21703413.819678329</v>
      </c>
      <c r="I195">
        <v>20000000</v>
      </c>
      <c r="J195">
        <v>1</v>
      </c>
      <c r="K195">
        <f t="shared" si="23"/>
        <v>48000000</v>
      </c>
      <c r="L195">
        <f t="shared" si="26"/>
        <v>40132.069591908221</v>
      </c>
      <c r="M195">
        <f t="shared" si="27"/>
        <v>40132.069591908221</v>
      </c>
      <c r="O195">
        <v>20000000000</v>
      </c>
      <c r="P195" s="2">
        <f t="shared" si="28"/>
        <v>0.54079976538399999</v>
      </c>
      <c r="Q195" s="2">
        <f t="shared" si="29"/>
        <v>1.0851706909839165E-3</v>
      </c>
      <c r="R195" s="2">
        <f t="shared" si="30"/>
        <v>2.0066034795954112E-3</v>
      </c>
    </row>
    <row r="196" spans="6:18" x14ac:dyDescent="0.15">
      <c r="F196" s="1">
        <v>43484</v>
      </c>
      <c r="G196">
        <f t="shared" si="24"/>
        <v>10863995307.68</v>
      </c>
      <c r="H196">
        <f t="shared" si="25"/>
        <v>21743545.889270239</v>
      </c>
      <c r="I196">
        <v>20000000</v>
      </c>
      <c r="J196">
        <v>1</v>
      </c>
      <c r="K196">
        <f t="shared" si="23"/>
        <v>48000000</v>
      </c>
      <c r="L196">
        <f t="shared" si="26"/>
        <v>40028.6363781826</v>
      </c>
      <c r="M196">
        <f t="shared" si="27"/>
        <v>40028.6363781826</v>
      </c>
      <c r="O196">
        <v>20000000000</v>
      </c>
      <c r="P196" s="2">
        <f t="shared" si="28"/>
        <v>0.54319976538400006</v>
      </c>
      <c r="Q196" s="2">
        <f t="shared" si="29"/>
        <v>1.0871772944635119E-3</v>
      </c>
      <c r="R196" s="2">
        <f t="shared" si="30"/>
        <v>2.0014318189091303E-3</v>
      </c>
    </row>
    <row r="197" spans="6:18" x14ac:dyDescent="0.15">
      <c r="F197" s="1">
        <v>43485</v>
      </c>
      <c r="G197">
        <f t="shared" si="24"/>
        <v>10911995307.68</v>
      </c>
      <c r="H197">
        <f t="shared" si="25"/>
        <v>21783574.525648423</v>
      </c>
      <c r="I197">
        <v>20000000</v>
      </c>
      <c r="J197">
        <v>1</v>
      </c>
      <c r="K197">
        <f t="shared" si="23"/>
        <v>48000000</v>
      </c>
      <c r="L197">
        <f t="shared" si="26"/>
        <v>39925.923557384354</v>
      </c>
      <c r="M197">
        <f t="shared" si="27"/>
        <v>39925.923557384354</v>
      </c>
      <c r="O197">
        <v>20000000000</v>
      </c>
      <c r="P197" s="2">
        <f t="shared" si="28"/>
        <v>0.54559976538400001</v>
      </c>
      <c r="Q197" s="2">
        <f t="shared" si="29"/>
        <v>1.089178726282421E-3</v>
      </c>
      <c r="R197" s="2">
        <f t="shared" si="30"/>
        <v>1.9962961778692179E-3</v>
      </c>
    </row>
    <row r="198" spans="6:18" x14ac:dyDescent="0.15">
      <c r="F198" s="1">
        <v>43486</v>
      </c>
      <c r="G198">
        <f t="shared" si="24"/>
        <v>10959995307.68</v>
      </c>
      <c r="H198">
        <f t="shared" si="25"/>
        <v>21823500.449205808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39823.922979079056</v>
      </c>
      <c r="M198">
        <f t="shared" si="27"/>
        <v>39823.922979079056</v>
      </c>
      <c r="O198">
        <v>20000000000</v>
      </c>
      <c r="P198" s="2">
        <f t="shared" si="28"/>
        <v>0.54799976538399997</v>
      </c>
      <c r="Q198" s="2">
        <f t="shared" si="29"/>
        <v>1.0911750224602904E-3</v>
      </c>
      <c r="R198" s="2">
        <f t="shared" si="30"/>
        <v>1.9911961489539527E-3</v>
      </c>
    </row>
    <row r="199" spans="6:18" x14ac:dyDescent="0.15">
      <c r="F199" s="1">
        <v>43487</v>
      </c>
      <c r="G199">
        <f t="shared" si="24"/>
        <v>11007995307.68</v>
      </c>
      <c r="H199">
        <f t="shared" si="25"/>
        <v>21863324.372184888</v>
      </c>
      <c r="I199">
        <v>20000000</v>
      </c>
      <c r="J199">
        <v>1</v>
      </c>
      <c r="K199">
        <f t="shared" si="31"/>
        <v>48000000</v>
      </c>
      <c r="L199">
        <f t="shared" si="26"/>
        <v>39722.626620182877</v>
      </c>
      <c r="M199">
        <f t="shared" si="27"/>
        <v>39722.626620182877</v>
      </c>
      <c r="O199">
        <v>20000000000</v>
      </c>
      <c r="P199" s="2">
        <f t="shared" si="28"/>
        <v>0.55039976538400004</v>
      </c>
      <c r="Q199" s="2">
        <f t="shared" si="29"/>
        <v>1.0931662186092444E-3</v>
      </c>
      <c r="R199" s="2">
        <f t="shared" si="30"/>
        <v>1.9861313310091436E-3</v>
      </c>
    </row>
    <row r="200" spans="6:18" x14ac:dyDescent="0.15">
      <c r="F200" s="1">
        <v>43488</v>
      </c>
      <c r="G200">
        <f t="shared" si="24"/>
        <v>11055995307.68</v>
      </c>
      <c r="H200">
        <f t="shared" si="25"/>
        <v>21903046.998805072</v>
      </c>
      <c r="I200">
        <v>20000000</v>
      </c>
      <c r="J200">
        <v>1</v>
      </c>
      <c r="K200">
        <f t="shared" si="31"/>
        <v>48000000</v>
      </c>
      <c r="L200">
        <f t="shared" si="26"/>
        <v>39622.026582428472</v>
      </c>
      <c r="M200">
        <f t="shared" si="27"/>
        <v>39622.026582428472</v>
      </c>
      <c r="O200">
        <v>20000000000</v>
      </c>
      <c r="P200" s="2">
        <f t="shared" si="28"/>
        <v>0.552799765384</v>
      </c>
      <c r="Q200" s="2">
        <f t="shared" si="29"/>
        <v>1.0951523499402537E-3</v>
      </c>
      <c r="R200" s="2">
        <f t="shared" si="30"/>
        <v>1.9811013291214236E-3</v>
      </c>
    </row>
    <row r="201" spans="6:18" x14ac:dyDescent="0.15">
      <c r="F201" s="1">
        <v>43489</v>
      </c>
      <c r="G201">
        <f t="shared" si="24"/>
        <v>11103995307.68</v>
      </c>
      <c r="H201">
        <f t="shared" si="25"/>
        <v>21942669.025387499</v>
      </c>
      <c r="I201">
        <v>20000000</v>
      </c>
      <c r="J201">
        <v>1</v>
      </c>
      <c r="K201">
        <f t="shared" si="31"/>
        <v>48000000</v>
      </c>
      <c r="L201">
        <f t="shared" si="26"/>
        <v>39522.115089892024</v>
      </c>
      <c r="M201">
        <f t="shared" si="27"/>
        <v>39522.115089892024</v>
      </c>
      <c r="O201">
        <v>20000000000</v>
      </c>
      <c r="P201" s="2">
        <f t="shared" si="28"/>
        <v>0.55519976538400007</v>
      </c>
      <c r="Q201" s="2">
        <f t="shared" si="29"/>
        <v>1.0971334512693749E-3</v>
      </c>
      <c r="R201" s="2">
        <f t="shared" si="30"/>
        <v>1.9761057544946015E-3</v>
      </c>
    </row>
    <row r="202" spans="6:18" x14ac:dyDescent="0.15">
      <c r="F202" s="1">
        <v>43490</v>
      </c>
      <c r="G202">
        <f t="shared" si="24"/>
        <v>11151995307.68</v>
      </c>
      <c r="H202">
        <f t="shared" si="25"/>
        <v>21982191.140477393</v>
      </c>
      <c r="I202">
        <v>20000000</v>
      </c>
      <c r="J202">
        <v>1</v>
      </c>
      <c r="K202">
        <f t="shared" si="31"/>
        <v>48000000</v>
      </c>
      <c r="L202">
        <f t="shared" si="26"/>
        <v>39422.884486579736</v>
      </c>
      <c r="M202">
        <f t="shared" si="27"/>
        <v>39422.884486579736</v>
      </c>
      <c r="O202">
        <v>20000000000</v>
      </c>
      <c r="P202" s="2">
        <f t="shared" si="28"/>
        <v>0.55759976538400002</v>
      </c>
      <c r="Q202" s="2">
        <f t="shared" si="29"/>
        <v>1.0991095570238695E-3</v>
      </c>
      <c r="R202" s="2">
        <f t="shared" si="30"/>
        <v>1.9711442243289866E-3</v>
      </c>
    </row>
    <row r="203" spans="6:18" x14ac:dyDescent="0.15">
      <c r="F203" s="1">
        <v>43491</v>
      </c>
      <c r="G203">
        <f t="shared" si="24"/>
        <v>11199995307.68</v>
      </c>
      <c r="H203">
        <f t="shared" si="25"/>
        <v>22021614.024963971</v>
      </c>
      <c r="I203">
        <v>20000000</v>
      </c>
      <c r="J203">
        <v>1</v>
      </c>
      <c r="K203">
        <f t="shared" si="31"/>
        <v>48000000</v>
      </c>
      <c r="L203">
        <f t="shared" si="26"/>
        <v>39324.327234072014</v>
      </c>
      <c r="M203">
        <f t="shared" si="27"/>
        <v>39324.327234072014</v>
      </c>
      <c r="O203">
        <v>20000000000</v>
      </c>
      <c r="P203" s="2">
        <f t="shared" si="28"/>
        <v>0.55999976538399998</v>
      </c>
      <c r="Q203" s="2">
        <f t="shared" si="29"/>
        <v>1.1010807012481986E-3</v>
      </c>
      <c r="R203" s="2">
        <f t="shared" si="30"/>
        <v>1.9662163617036009E-3</v>
      </c>
    </row>
    <row r="204" spans="6:18" x14ac:dyDescent="0.15">
      <c r="F204" s="1">
        <v>43492</v>
      </c>
      <c r="G204">
        <f t="shared" si="24"/>
        <v>11247995307.68</v>
      </c>
      <c r="H204">
        <f t="shared" si="25"/>
        <v>22060938.352198042</v>
      </c>
      <c r="I204">
        <v>20000000</v>
      </c>
      <c r="J204">
        <v>1</v>
      </c>
      <c r="K204">
        <f t="shared" si="31"/>
        <v>48000000</v>
      </c>
      <c r="L204">
        <f t="shared" si="26"/>
        <v>39226.43590922391</v>
      </c>
      <c r="M204">
        <f t="shared" si="27"/>
        <v>39226.43590922391</v>
      </c>
      <c r="O204">
        <v>20000000000</v>
      </c>
      <c r="P204" s="2">
        <f t="shared" si="28"/>
        <v>0.56239976538400005</v>
      </c>
      <c r="Q204" s="2">
        <f t="shared" si="29"/>
        <v>1.103046917609902E-3</v>
      </c>
      <c r="R204" s="2">
        <f t="shared" si="30"/>
        <v>1.9613217954611959E-3</v>
      </c>
    </row>
    <row r="205" spans="6:18" x14ac:dyDescent="0.15">
      <c r="F205" s="1">
        <v>43493</v>
      </c>
      <c r="G205">
        <f t="shared" si="24"/>
        <v>11295995307.68</v>
      </c>
      <c r="H205">
        <f t="shared" si="25"/>
        <v>22100164.788107265</v>
      </c>
      <c r="I205">
        <v>20000000</v>
      </c>
      <c r="J205">
        <v>1</v>
      </c>
      <c r="K205">
        <f t="shared" si="31"/>
        <v>48000000</v>
      </c>
      <c r="L205">
        <f t="shared" si="26"/>
        <v>39129.203201919976</v>
      </c>
      <c r="M205">
        <f t="shared" si="27"/>
        <v>39129.203201919976</v>
      </c>
      <c r="O205">
        <v>20000000000</v>
      </c>
      <c r="P205" s="2">
        <f t="shared" si="28"/>
        <v>0.56479976538400001</v>
      </c>
      <c r="Q205" s="2">
        <f t="shared" si="29"/>
        <v>1.1050082394053631E-3</v>
      </c>
      <c r="R205" s="2">
        <f t="shared" si="30"/>
        <v>1.9564601600959987E-3</v>
      </c>
    </row>
    <row r="206" spans="6:18" x14ac:dyDescent="0.15">
      <c r="F206" s="1">
        <v>43494</v>
      </c>
      <c r="G206">
        <f t="shared" si="24"/>
        <v>11343995307.68</v>
      </c>
      <c r="H206">
        <f t="shared" si="25"/>
        <v>22139293.991309185</v>
      </c>
      <c r="I206">
        <v>20000000</v>
      </c>
      <c r="J206">
        <v>1</v>
      </c>
      <c r="K206">
        <f t="shared" si="31"/>
        <v>48000000</v>
      </c>
      <c r="L206">
        <f t="shared" si="26"/>
        <v>39032.621912882241</v>
      </c>
      <c r="M206">
        <f t="shared" si="27"/>
        <v>39032.621912882241</v>
      </c>
      <c r="O206">
        <v>20000000000</v>
      </c>
      <c r="P206" s="2">
        <f t="shared" si="28"/>
        <v>0.56719976538399997</v>
      </c>
      <c r="Q206" s="2">
        <f t="shared" si="29"/>
        <v>1.1069646995654592E-3</v>
      </c>
      <c r="R206" s="2">
        <f t="shared" si="30"/>
        <v>1.9516310956441121E-3</v>
      </c>
    </row>
    <row r="207" spans="6:18" x14ac:dyDescent="0.15">
      <c r="F207" s="1">
        <v>43495</v>
      </c>
      <c r="G207">
        <f t="shared" si="24"/>
        <v>11391995307.68</v>
      </c>
      <c r="H207">
        <f t="shared" si="25"/>
        <v>22178326.613222066</v>
      </c>
      <c r="I207">
        <v>20000000</v>
      </c>
      <c r="J207">
        <v>1</v>
      </c>
      <c r="K207">
        <f t="shared" si="31"/>
        <v>48000000</v>
      </c>
      <c r="L207">
        <f t="shared" si="26"/>
        <v>38936.684951529744</v>
      </c>
      <c r="M207">
        <f t="shared" si="27"/>
        <v>38936.684951529744</v>
      </c>
      <c r="O207">
        <v>20000000000</v>
      </c>
      <c r="P207" s="2">
        <f t="shared" si="28"/>
        <v>0.56959976538400003</v>
      </c>
      <c r="Q207" s="2">
        <f t="shared" si="29"/>
        <v>1.1089163306611033E-3</v>
      </c>
      <c r="R207" s="2">
        <f t="shared" si="30"/>
        <v>1.9468342475764872E-3</v>
      </c>
    </row>
    <row r="208" spans="6:18" x14ac:dyDescent="0.15">
      <c r="F208" s="1">
        <v>43496</v>
      </c>
      <c r="G208">
        <f t="shared" si="24"/>
        <v>11439995307.68</v>
      </c>
      <c r="H208">
        <f t="shared" si="25"/>
        <v>22217263.298173595</v>
      </c>
      <c r="I208">
        <v>20000000</v>
      </c>
      <c r="J208">
        <v>1</v>
      </c>
      <c r="K208">
        <f t="shared" si="31"/>
        <v>48000000</v>
      </c>
      <c r="L208">
        <f t="shared" si="26"/>
        <v>38841.385333888211</v>
      </c>
      <c r="M208">
        <f t="shared" si="27"/>
        <v>38841.385333888211</v>
      </c>
      <c r="O208">
        <v>20000000000</v>
      </c>
      <c r="P208" s="2">
        <f t="shared" si="28"/>
        <v>0.57199976538399999</v>
      </c>
      <c r="Q208" s="2">
        <f t="shared" si="29"/>
        <v>1.1108631649086797E-3</v>
      </c>
      <c r="R208" s="2">
        <f t="shared" si="30"/>
        <v>1.9420692666944105E-3</v>
      </c>
    </row>
    <row r="209" spans="6:18" x14ac:dyDescent="0.15">
      <c r="F209" s="1">
        <v>43497</v>
      </c>
      <c r="G209">
        <f t="shared" si="24"/>
        <v>11487995307.68</v>
      </c>
      <c r="H209">
        <f t="shared" si="25"/>
        <v>22256104.683507483</v>
      </c>
      <c r="I209">
        <v>20000000</v>
      </c>
      <c r="J209">
        <v>1</v>
      </c>
      <c r="K209">
        <f t="shared" si="31"/>
        <v>48000000</v>
      </c>
      <c r="L209">
        <f t="shared" si="26"/>
        <v>38746.716180548479</v>
      </c>
      <c r="M209">
        <f t="shared" si="27"/>
        <v>38746.716180548479</v>
      </c>
      <c r="O209">
        <v>20000000000</v>
      </c>
      <c r="P209" s="2">
        <f t="shared" si="28"/>
        <v>0.57439976538400006</v>
      </c>
      <c r="Q209" s="2">
        <f t="shared" si="29"/>
        <v>1.1128052341753741E-3</v>
      </c>
      <c r="R209" s="2">
        <f t="shared" si="30"/>
        <v>1.9373358090274239E-3</v>
      </c>
    </row>
    <row r="210" spans="6:18" x14ac:dyDescent="0.15">
      <c r="F210" s="1">
        <v>43498</v>
      </c>
      <c r="G210">
        <f t="shared" si="24"/>
        <v>11535995307.68</v>
      </c>
      <c r="H210">
        <f t="shared" si="25"/>
        <v>22294851.399688032</v>
      </c>
      <c r="I210">
        <v>20000000</v>
      </c>
      <c r="J210">
        <v>1</v>
      </c>
      <c r="K210">
        <f t="shared" si="31"/>
        <v>48000000</v>
      </c>
      <c r="L210">
        <f t="shared" si="26"/>
        <v>38652.670714672371</v>
      </c>
      <c r="M210">
        <f t="shared" si="27"/>
        <v>38652.670714672371</v>
      </c>
      <c r="O210">
        <v>20000000000</v>
      </c>
      <c r="P210" s="2">
        <f t="shared" si="28"/>
        <v>0.57679976538400002</v>
      </c>
      <c r="Q210" s="2">
        <f t="shared" si="29"/>
        <v>1.1147425699844016E-3</v>
      </c>
      <c r="R210" s="2">
        <f t="shared" si="30"/>
        <v>1.9326335357336185E-3</v>
      </c>
    </row>
    <row r="211" spans="6:18" x14ac:dyDescent="0.15">
      <c r="F211" s="1">
        <v>43499</v>
      </c>
      <c r="G211">
        <f t="shared" si="24"/>
        <v>11583995307.68</v>
      </c>
      <c r="H211">
        <f t="shared" si="25"/>
        <v>22333504.070402704</v>
      </c>
      <c r="I211">
        <v>20000000</v>
      </c>
      <c r="J211">
        <v>1</v>
      </c>
      <c r="K211">
        <f t="shared" si="31"/>
        <v>48000000</v>
      </c>
      <c r="L211">
        <f t="shared" si="26"/>
        <v>38559.242260044688</v>
      </c>
      <c r="M211">
        <f t="shared" si="27"/>
        <v>38559.242260044688</v>
      </c>
      <c r="O211">
        <v>20000000000</v>
      </c>
      <c r="P211" s="2">
        <f t="shared" si="28"/>
        <v>0.57919976538399998</v>
      </c>
      <c r="Q211" s="2">
        <f t="shared" si="29"/>
        <v>1.1166752035201351E-3</v>
      </c>
      <c r="R211" s="2">
        <f t="shared" si="30"/>
        <v>1.9279621130022346E-3</v>
      </c>
    </row>
    <row r="212" spans="6:18" x14ac:dyDescent="0.15">
      <c r="F212" s="1">
        <v>43500</v>
      </c>
      <c r="G212">
        <f t="shared" ref="G212:G275" si="32">G211+K211</f>
        <v>11631995307.68</v>
      </c>
      <c r="H212">
        <f t="shared" ref="H212:H275" si="33">H211+M211</f>
        <v>22372063.31266275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38466.424239170112</v>
      </c>
      <c r="M212">
        <f t="shared" ref="M212:M275" si="35">L212/J212</f>
        <v>38466.424239170112</v>
      </c>
      <c r="O212">
        <v>20000000000</v>
      </c>
      <c r="P212" s="2">
        <f t="shared" ref="P212:P275" si="36">G212/O212</f>
        <v>0.58159976538400004</v>
      </c>
      <c r="Q212" s="2">
        <f t="shared" ref="Q212:Q275" si="37">H212/O212</f>
        <v>1.1186031656331375E-3</v>
      </c>
      <c r="R212" s="2">
        <f t="shared" ref="R212:R275" si="38">H212/G212</f>
        <v>1.9233212119585058E-3</v>
      </c>
    </row>
    <row r="213" spans="6:18" x14ac:dyDescent="0.15">
      <c r="F213" s="1">
        <v>43501</v>
      </c>
      <c r="G213">
        <f t="shared" si="32"/>
        <v>11679995307.68</v>
      </c>
      <c r="H213">
        <f t="shared" si="33"/>
        <v>22410529.73690192</v>
      </c>
      <c r="I213">
        <v>20000000</v>
      </c>
      <c r="J213">
        <v>1</v>
      </c>
      <c r="K213">
        <f t="shared" si="31"/>
        <v>48000000</v>
      </c>
      <c r="L213">
        <f t="shared" si="34"/>
        <v>38374.210171413717</v>
      </c>
      <c r="M213">
        <f t="shared" si="35"/>
        <v>38374.210171413717</v>
      </c>
      <c r="O213">
        <v>20000000000</v>
      </c>
      <c r="P213" s="2">
        <f t="shared" si="36"/>
        <v>0.583999765384</v>
      </c>
      <c r="Q213" s="2">
        <f t="shared" si="37"/>
        <v>1.1205264868450961E-3</v>
      </c>
      <c r="R213" s="2">
        <f t="shared" si="38"/>
        <v>1.9187105085706861E-3</v>
      </c>
    </row>
    <row r="214" spans="6:18" x14ac:dyDescent="0.15">
      <c r="F214" s="1">
        <v>43502</v>
      </c>
      <c r="G214">
        <f t="shared" si="32"/>
        <v>11727995307.68</v>
      </c>
      <c r="H214">
        <f t="shared" si="33"/>
        <v>22448903.947073333</v>
      </c>
      <c r="I214">
        <v>20000000</v>
      </c>
      <c r="J214">
        <v>1</v>
      </c>
      <c r="K214">
        <f t="shared" si="31"/>
        <v>48000000</v>
      </c>
      <c r="L214">
        <f t="shared" si="34"/>
        <v>38282.593671184055</v>
      </c>
      <c r="M214">
        <f t="shared" si="35"/>
        <v>38282.593671184055</v>
      </c>
      <c r="O214">
        <v>20000000000</v>
      </c>
      <c r="P214" s="2">
        <f t="shared" si="36"/>
        <v>0.58639976538399996</v>
      </c>
      <c r="Q214" s="2">
        <f t="shared" si="37"/>
        <v>1.1224451973536667E-3</v>
      </c>
      <c r="R214" s="2">
        <f t="shared" si="38"/>
        <v>1.9141296835592026E-3</v>
      </c>
    </row>
    <row r="215" spans="6:18" x14ac:dyDescent="0.15">
      <c r="F215" s="1">
        <v>43503</v>
      </c>
      <c r="G215">
        <f t="shared" si="32"/>
        <v>11775995307.68</v>
      </c>
      <c r="H215">
        <f t="shared" si="33"/>
        <v>22487186.540744517</v>
      </c>
      <c r="I215">
        <v>20000000</v>
      </c>
      <c r="J215">
        <v>1</v>
      </c>
      <c r="K215">
        <f t="shared" si="31"/>
        <v>48000000</v>
      </c>
      <c r="L215">
        <f t="shared" si="34"/>
        <v>38191.5684461575</v>
      </c>
      <c r="M215">
        <f t="shared" si="35"/>
        <v>38191.5684461575</v>
      </c>
      <c r="O215">
        <v>20000000000</v>
      </c>
      <c r="P215" s="2">
        <f t="shared" si="36"/>
        <v>0.58879976538400003</v>
      </c>
      <c r="Q215" s="2">
        <f t="shared" si="37"/>
        <v>1.1243593270372258E-3</v>
      </c>
      <c r="R215" s="2">
        <f t="shared" si="38"/>
        <v>1.9095784223078752E-3</v>
      </c>
    </row>
    <row r="216" spans="6:18" x14ac:dyDescent="0.15">
      <c r="F216" s="1">
        <v>43504</v>
      </c>
      <c r="G216">
        <f t="shared" si="32"/>
        <v>11823995307.68</v>
      </c>
      <c r="H216">
        <f t="shared" si="33"/>
        <v>22525378.109190673</v>
      </c>
      <c r="I216">
        <v>20000000</v>
      </c>
      <c r="J216">
        <v>1</v>
      </c>
      <c r="K216">
        <f t="shared" si="31"/>
        <v>48000000</v>
      </c>
      <c r="L216">
        <f t="shared" si="34"/>
        <v>38101.128295542941</v>
      </c>
      <c r="M216">
        <f t="shared" si="35"/>
        <v>38101.128295542941</v>
      </c>
      <c r="O216">
        <v>20000000000</v>
      </c>
      <c r="P216" s="2">
        <f t="shared" si="36"/>
        <v>0.59119976538399999</v>
      </c>
      <c r="Q216" s="2">
        <f t="shared" si="37"/>
        <v>1.1262689054595337E-3</v>
      </c>
      <c r="R216" s="2">
        <f t="shared" si="38"/>
        <v>1.9050564147771471E-3</v>
      </c>
    </row>
    <row r="217" spans="6:18" x14ac:dyDescent="0.15">
      <c r="F217" s="1">
        <v>43505</v>
      </c>
      <c r="G217">
        <f t="shared" si="32"/>
        <v>11871995307.68</v>
      </c>
      <c r="H217">
        <f t="shared" si="33"/>
        <v>22563479.237486217</v>
      </c>
      <c r="I217">
        <v>20000000</v>
      </c>
      <c r="J217">
        <v>1</v>
      </c>
      <c r="K217">
        <f t="shared" si="31"/>
        <v>48000000</v>
      </c>
      <c r="L217">
        <f t="shared" si="34"/>
        <v>38011.267108385546</v>
      </c>
      <c r="M217">
        <f t="shared" si="35"/>
        <v>38011.267108385546</v>
      </c>
      <c r="O217">
        <v>20000000000</v>
      </c>
      <c r="P217" s="2">
        <f t="shared" si="36"/>
        <v>0.59359976538400006</v>
      </c>
      <c r="Q217" s="2">
        <f t="shared" si="37"/>
        <v>1.1281739618743108E-3</v>
      </c>
      <c r="R217" s="2">
        <f t="shared" si="38"/>
        <v>1.9005633554192774E-3</v>
      </c>
    </row>
    <row r="218" spans="6:18" x14ac:dyDescent="0.15">
      <c r="F218" s="1">
        <v>43506</v>
      </c>
      <c r="G218">
        <f t="shared" si="32"/>
        <v>11919995307.68</v>
      </c>
      <c r="H218">
        <f t="shared" si="33"/>
        <v>22601490.504594602</v>
      </c>
      <c r="I218">
        <v>20000000</v>
      </c>
      <c r="J218">
        <v>1</v>
      </c>
      <c r="K218">
        <f t="shared" si="31"/>
        <v>48000000</v>
      </c>
      <c r="L218">
        <f t="shared" si="34"/>
        <v>37921.978861908719</v>
      </c>
      <c r="M218">
        <f t="shared" si="35"/>
        <v>37921.978861908719</v>
      </c>
      <c r="O218">
        <v>20000000000</v>
      </c>
      <c r="P218" s="2">
        <f t="shared" si="36"/>
        <v>0.59599976538400001</v>
      </c>
      <c r="Q218" s="2">
        <f t="shared" si="37"/>
        <v>1.1300745252297302E-3</v>
      </c>
      <c r="R218" s="2">
        <f t="shared" si="38"/>
        <v>1.8960989430954357E-3</v>
      </c>
    </row>
    <row r="219" spans="6:18" x14ac:dyDescent="0.15">
      <c r="F219" s="1">
        <v>43507</v>
      </c>
      <c r="G219">
        <f t="shared" si="32"/>
        <v>11967995307.68</v>
      </c>
      <c r="H219">
        <f t="shared" si="33"/>
        <v>22639412.483456511</v>
      </c>
      <c r="I219">
        <v>20000000</v>
      </c>
      <c r="J219">
        <v>1</v>
      </c>
      <c r="K219">
        <f t="shared" si="31"/>
        <v>48000000</v>
      </c>
      <c r="L219">
        <f t="shared" si="34"/>
        <v>37833.257619893186</v>
      </c>
      <c r="M219">
        <f t="shared" si="35"/>
        <v>37833.257619893186</v>
      </c>
      <c r="O219">
        <v>20000000000</v>
      </c>
      <c r="P219" s="2">
        <f t="shared" si="36"/>
        <v>0.59839976538399997</v>
      </c>
      <c r="Q219" s="2">
        <f t="shared" si="37"/>
        <v>1.1319706241728256E-3</v>
      </c>
      <c r="R219" s="2">
        <f t="shared" si="38"/>
        <v>1.8916628809946591E-3</v>
      </c>
    </row>
    <row r="220" spans="6:18" x14ac:dyDescent="0.15">
      <c r="F220" s="1">
        <v>43508</v>
      </c>
      <c r="G220">
        <f t="shared" si="32"/>
        <v>12015995307.68</v>
      </c>
      <c r="H220">
        <f t="shared" si="33"/>
        <v>22677245.741076406</v>
      </c>
      <c r="I220">
        <v>20000000</v>
      </c>
      <c r="J220">
        <v>1</v>
      </c>
      <c r="K220">
        <f t="shared" si="31"/>
        <v>48000000</v>
      </c>
      <c r="L220">
        <f t="shared" si="34"/>
        <v>37745.097531092222</v>
      </c>
      <c r="M220">
        <f t="shared" si="35"/>
        <v>37745.097531092222</v>
      </c>
      <c r="O220">
        <v>20000000000</v>
      </c>
      <c r="P220" s="2">
        <f t="shared" si="36"/>
        <v>0.60079976538400004</v>
      </c>
      <c r="Q220" s="2">
        <f t="shared" si="37"/>
        <v>1.1338622870538204E-3</v>
      </c>
      <c r="R220" s="2">
        <f t="shared" si="38"/>
        <v>1.8872548765546111E-3</v>
      </c>
    </row>
    <row r="221" spans="6:18" x14ac:dyDescent="0.15">
      <c r="F221" s="1">
        <v>43509</v>
      </c>
      <c r="G221">
        <f t="shared" si="32"/>
        <v>12063995307.68</v>
      </c>
      <c r="H221">
        <f t="shared" si="33"/>
        <v>22714990.838607498</v>
      </c>
      <c r="I221">
        <v>20000000</v>
      </c>
      <c r="J221">
        <v>1</v>
      </c>
      <c r="K221">
        <f t="shared" si="31"/>
        <v>48000000</v>
      </c>
      <c r="L221">
        <f t="shared" si="34"/>
        <v>37657.492827682086</v>
      </c>
      <c r="M221">
        <f t="shared" si="35"/>
        <v>37657.492827682086</v>
      </c>
      <c r="O221">
        <v>20000000000</v>
      </c>
      <c r="P221" s="2">
        <f t="shared" si="36"/>
        <v>0.603199765384</v>
      </c>
      <c r="Q221" s="2">
        <f t="shared" si="37"/>
        <v>1.1357495419303748E-3</v>
      </c>
      <c r="R221" s="2">
        <f t="shared" si="38"/>
        <v>1.8828746413841043E-3</v>
      </c>
    </row>
    <row r="222" spans="6:18" x14ac:dyDescent="0.15">
      <c r="F222" s="1">
        <v>43510</v>
      </c>
      <c r="G222">
        <f t="shared" si="32"/>
        <v>12111995307.68</v>
      </c>
      <c r="H222">
        <f t="shared" si="33"/>
        <v>22752648.331435181</v>
      </c>
      <c r="I222">
        <v>20000000</v>
      </c>
      <c r="J222">
        <v>1</v>
      </c>
      <c r="K222">
        <f t="shared" si="31"/>
        <v>48000000</v>
      </c>
      <c r="L222">
        <f t="shared" si="34"/>
        <v>37570.437823746732</v>
      </c>
      <c r="M222">
        <f t="shared" si="35"/>
        <v>37570.437823746732</v>
      </c>
      <c r="O222">
        <v>20000000000</v>
      </c>
      <c r="P222" s="2">
        <f t="shared" si="36"/>
        <v>0.60559976538400007</v>
      </c>
      <c r="Q222" s="2">
        <f t="shared" si="37"/>
        <v>1.137632416571759E-3</v>
      </c>
      <c r="R222" s="2">
        <f t="shared" si="38"/>
        <v>1.8785218911873366E-3</v>
      </c>
    </row>
    <row r="223" spans="6:18" x14ac:dyDescent="0.15">
      <c r="F223" s="1">
        <v>43511</v>
      </c>
      <c r="G223">
        <f t="shared" si="32"/>
        <v>12159995307.68</v>
      </c>
      <c r="H223">
        <f t="shared" si="33"/>
        <v>22790218.769258928</v>
      </c>
      <c r="I223">
        <v>20000000</v>
      </c>
      <c r="J223">
        <v>1</v>
      </c>
      <c r="K223">
        <f t="shared" si="31"/>
        <v>48000000</v>
      </c>
      <c r="L223">
        <f t="shared" si="34"/>
        <v>37483.926913795927</v>
      </c>
      <c r="M223">
        <f t="shared" si="35"/>
        <v>37483.926913795927</v>
      </c>
      <c r="O223">
        <v>20000000000</v>
      </c>
      <c r="P223" s="2">
        <f t="shared" si="36"/>
        <v>0.60799976538400002</v>
      </c>
      <c r="Q223" s="2">
        <f t="shared" si="37"/>
        <v>1.1395109384629463E-3</v>
      </c>
      <c r="R223" s="2">
        <f t="shared" si="38"/>
        <v>1.8741963456897963E-3</v>
      </c>
    </row>
    <row r="224" spans="6:18" x14ac:dyDescent="0.15">
      <c r="F224" s="1">
        <v>43512</v>
      </c>
      <c r="G224">
        <f t="shared" si="32"/>
        <v>12207995307.68</v>
      </c>
      <c r="H224">
        <f t="shared" si="33"/>
        <v>22827702.696172722</v>
      </c>
      <c r="I224">
        <v>20000000</v>
      </c>
      <c r="J224">
        <v>1</v>
      </c>
      <c r="K224">
        <f t="shared" si="31"/>
        <v>48000000</v>
      </c>
      <c r="L224">
        <f t="shared" si="34"/>
        <v>37397.95457131591</v>
      </c>
      <c r="M224">
        <f t="shared" si="35"/>
        <v>37397.95457131591</v>
      </c>
      <c r="O224">
        <v>20000000000</v>
      </c>
      <c r="P224" s="2">
        <f t="shared" si="36"/>
        <v>0.61039976538399998</v>
      </c>
      <c r="Q224" s="2">
        <f t="shared" si="37"/>
        <v>1.141385134808636E-3</v>
      </c>
      <c r="R224" s="2">
        <f t="shared" si="38"/>
        <v>1.8698977285657955E-3</v>
      </c>
    </row>
    <row r="225" spans="6:18" x14ac:dyDescent="0.15">
      <c r="F225" s="1">
        <v>43513</v>
      </c>
      <c r="G225">
        <f t="shared" si="32"/>
        <v>12255995307.68</v>
      </c>
      <c r="H225">
        <f t="shared" si="33"/>
        <v>22865100.650744036</v>
      </c>
      <c r="I225">
        <v>20000000</v>
      </c>
      <c r="J225">
        <v>1</v>
      </c>
      <c r="K225">
        <f t="shared" si="31"/>
        <v>48000000</v>
      </c>
      <c r="L225">
        <f t="shared" si="34"/>
        <v>37312.51534735172</v>
      </c>
      <c r="M225">
        <f t="shared" si="35"/>
        <v>37312.51534735172</v>
      </c>
      <c r="O225">
        <v>20000000000</v>
      </c>
      <c r="P225" s="2">
        <f t="shared" si="36"/>
        <v>0.61279976538400005</v>
      </c>
      <c r="Q225" s="2">
        <f t="shared" si="37"/>
        <v>1.1432550325372018E-3</v>
      </c>
      <c r="R225" s="2">
        <f t="shared" si="38"/>
        <v>1.8656257673675862E-3</v>
      </c>
    </row>
    <row r="226" spans="6:18" x14ac:dyDescent="0.15">
      <c r="F226" s="1">
        <v>43514</v>
      </c>
      <c r="G226">
        <f t="shared" si="32"/>
        <v>12303995307.68</v>
      </c>
      <c r="H226">
        <f t="shared" si="33"/>
        <v>22902413.166091386</v>
      </c>
      <c r="I226">
        <v>20000000</v>
      </c>
      <c r="J226">
        <v>1</v>
      </c>
      <c r="K226">
        <f t="shared" si="31"/>
        <v>48000000</v>
      </c>
      <c r="L226">
        <f t="shared" si="34"/>
        <v>37227.603869120445</v>
      </c>
      <c r="M226">
        <f t="shared" si="35"/>
        <v>37227.603869120445</v>
      </c>
      <c r="O226">
        <v>20000000000</v>
      </c>
      <c r="P226" s="2">
        <f t="shared" si="36"/>
        <v>0.61519976538400001</v>
      </c>
      <c r="Q226" s="2">
        <f t="shared" si="37"/>
        <v>1.1451206583045694E-3</v>
      </c>
      <c r="R226" s="2">
        <f t="shared" si="38"/>
        <v>1.861380193456022E-3</v>
      </c>
    </row>
    <row r="227" spans="6:18" x14ac:dyDescent="0.15">
      <c r="F227" s="1">
        <v>43515</v>
      </c>
      <c r="G227">
        <f t="shared" si="32"/>
        <v>12351995307.68</v>
      </c>
      <c r="H227">
        <f t="shared" si="33"/>
        <v>22939640.769960508</v>
      </c>
      <c r="I227">
        <v>20000000</v>
      </c>
      <c r="J227">
        <v>1</v>
      </c>
      <c r="K227">
        <f t="shared" si="31"/>
        <v>48000000</v>
      </c>
      <c r="L227">
        <f t="shared" si="34"/>
        <v>37143.214838654465</v>
      </c>
      <c r="M227">
        <f t="shared" si="35"/>
        <v>37143.214838654465</v>
      </c>
      <c r="O227">
        <v>20000000000</v>
      </c>
      <c r="P227" s="2">
        <f t="shared" si="36"/>
        <v>0.61759976538399997</v>
      </c>
      <c r="Q227" s="2">
        <f t="shared" si="37"/>
        <v>1.1469820384980255E-3</v>
      </c>
      <c r="R227" s="2">
        <f t="shared" si="38"/>
        <v>1.8571607419327234E-3</v>
      </c>
    </row>
    <row r="228" spans="6:18" x14ac:dyDescent="0.15">
      <c r="F228" s="1">
        <v>43516</v>
      </c>
      <c r="G228">
        <f t="shared" si="32"/>
        <v>12399995307.68</v>
      </c>
      <c r="H228">
        <f t="shared" si="33"/>
        <v>22976783.984799162</v>
      </c>
      <c r="I228">
        <v>20000000</v>
      </c>
      <c r="J228">
        <v>1</v>
      </c>
      <c r="K228">
        <f t="shared" si="31"/>
        <v>48000000</v>
      </c>
      <c r="L228">
        <f t="shared" si="34"/>
        <v>37059.343031474171</v>
      </c>
      <c r="M228">
        <f t="shared" si="35"/>
        <v>37059.343031474171</v>
      </c>
      <c r="O228">
        <v>20000000000</v>
      </c>
      <c r="P228" s="2">
        <f t="shared" si="36"/>
        <v>0.61999976538400003</v>
      </c>
      <c r="Q228" s="2">
        <f t="shared" si="37"/>
        <v>1.1488391992399581E-3</v>
      </c>
      <c r="R228" s="2">
        <f t="shared" si="38"/>
        <v>1.8529671515737085E-3</v>
      </c>
    </row>
    <row r="229" spans="6:18" x14ac:dyDescent="0.15">
      <c r="F229" s="1">
        <v>43517</v>
      </c>
      <c r="G229">
        <f t="shared" si="32"/>
        <v>12447995307.68</v>
      </c>
      <c r="H229">
        <f t="shared" si="33"/>
        <v>23013843.327830635</v>
      </c>
      <c r="I229">
        <v>20000000</v>
      </c>
      <c r="J229">
        <v>1</v>
      </c>
      <c r="K229">
        <f t="shared" si="31"/>
        <v>48000000</v>
      </c>
      <c r="L229">
        <f t="shared" si="34"/>
        <v>36975.983295289094</v>
      </c>
      <c r="M229">
        <f t="shared" si="35"/>
        <v>36975.983295289094</v>
      </c>
      <c r="O229">
        <v>20000000000</v>
      </c>
      <c r="P229" s="2">
        <f t="shared" si="36"/>
        <v>0.62239976538399999</v>
      </c>
      <c r="Q229" s="2">
        <f t="shared" si="37"/>
        <v>1.1506921663915317E-3</v>
      </c>
      <c r="R229" s="2">
        <f t="shared" si="38"/>
        <v>1.8487991647644546E-3</v>
      </c>
    </row>
    <row r="230" spans="6:18" x14ac:dyDescent="0.15">
      <c r="F230" s="1">
        <v>43518</v>
      </c>
      <c r="G230">
        <f t="shared" si="32"/>
        <v>12495995307.68</v>
      </c>
      <c r="H230">
        <f t="shared" si="33"/>
        <v>23050819.311125923</v>
      </c>
      <c r="I230">
        <v>20000000</v>
      </c>
      <c r="J230">
        <v>1</v>
      </c>
      <c r="K230">
        <f t="shared" si="31"/>
        <v>48000000</v>
      </c>
      <c r="L230">
        <f t="shared" si="34"/>
        <v>36893.130548727015</v>
      </c>
      <c r="M230">
        <f t="shared" si="35"/>
        <v>36893.130548727015</v>
      </c>
      <c r="O230">
        <v>20000000000</v>
      </c>
      <c r="P230" s="2">
        <f t="shared" si="36"/>
        <v>0.62479976538400006</v>
      </c>
      <c r="Q230" s="2">
        <f t="shared" si="37"/>
        <v>1.1525409655562962E-3</v>
      </c>
      <c r="R230" s="2">
        <f t="shared" si="38"/>
        <v>1.8446565274363507E-3</v>
      </c>
    </row>
    <row r="231" spans="6:18" x14ac:dyDescent="0.15">
      <c r="F231" s="1">
        <v>43519</v>
      </c>
      <c r="G231">
        <f t="shared" si="32"/>
        <v>12543995307.68</v>
      </c>
      <c r="H231">
        <f t="shared" si="33"/>
        <v>23087712.44167465</v>
      </c>
      <c r="I231">
        <v>20000000</v>
      </c>
      <c r="J231">
        <v>1</v>
      </c>
      <c r="K231">
        <f t="shared" si="31"/>
        <v>48000000</v>
      </c>
      <c r="L231">
        <f t="shared" si="34"/>
        <v>36810.779780090175</v>
      </c>
      <c r="M231">
        <f t="shared" si="35"/>
        <v>36810.779780090175</v>
      </c>
      <c r="O231">
        <v>20000000000</v>
      </c>
      <c r="P231" s="2">
        <f t="shared" si="36"/>
        <v>0.62719976538400002</v>
      </c>
      <c r="Q231" s="2">
        <f t="shared" si="37"/>
        <v>1.1543856220837326E-3</v>
      </c>
      <c r="R231" s="2">
        <f t="shared" si="38"/>
        <v>1.8405389890045088E-3</v>
      </c>
    </row>
    <row r="232" spans="6:18" x14ac:dyDescent="0.15">
      <c r="F232" s="1">
        <v>43520</v>
      </c>
      <c r="G232">
        <f t="shared" si="32"/>
        <v>12591995307.68</v>
      </c>
      <c r="H232">
        <f t="shared" si="33"/>
        <v>23124523.22145474</v>
      </c>
      <c r="I232">
        <v>20000000</v>
      </c>
      <c r="J232">
        <v>1</v>
      </c>
      <c r="K232">
        <f t="shared" si="31"/>
        <v>48000000</v>
      </c>
      <c r="L232">
        <f t="shared" si="34"/>
        <v>36728.926046137953</v>
      </c>
      <c r="M232">
        <f t="shared" si="35"/>
        <v>36728.926046137953</v>
      </c>
      <c r="O232">
        <v>20000000000</v>
      </c>
      <c r="P232" s="2">
        <f t="shared" si="36"/>
        <v>0.62959976538399998</v>
      </c>
      <c r="Q232" s="2">
        <f t="shared" si="37"/>
        <v>1.156226161072737E-3</v>
      </c>
      <c r="R232" s="2">
        <f t="shared" si="38"/>
        <v>1.8364463023068974E-3</v>
      </c>
    </row>
    <row r="233" spans="6:18" x14ac:dyDescent="0.15">
      <c r="F233" s="1">
        <v>43521</v>
      </c>
      <c r="G233">
        <f t="shared" si="32"/>
        <v>12639995307.68</v>
      </c>
      <c r="H233">
        <f t="shared" si="33"/>
        <v>23161252.147500876</v>
      </c>
      <c r="I233">
        <v>20000000</v>
      </c>
      <c r="J233">
        <v>1</v>
      </c>
      <c r="K233">
        <f t="shared" si="31"/>
        <v>48000000</v>
      </c>
      <c r="L233">
        <f t="shared" si="34"/>
        <v>36647.564470895348</v>
      </c>
      <c r="M233">
        <f t="shared" si="35"/>
        <v>36647.564470895348</v>
      </c>
      <c r="O233">
        <v>20000000000</v>
      </c>
      <c r="P233" s="2">
        <f t="shared" si="36"/>
        <v>0.63199976538400005</v>
      </c>
      <c r="Q233" s="2">
        <f t="shared" si="37"/>
        <v>1.1580626073750438E-3</v>
      </c>
      <c r="R233" s="2">
        <f t="shared" si="38"/>
        <v>1.8323782235447675E-3</v>
      </c>
    </row>
    <row r="234" spans="6:18" x14ac:dyDescent="0.15">
      <c r="F234" s="1">
        <v>43522</v>
      </c>
      <c r="G234">
        <f t="shared" si="32"/>
        <v>12687995307.68</v>
      </c>
      <c r="H234">
        <f t="shared" si="33"/>
        <v>23197899.711971771</v>
      </c>
      <c r="I234">
        <v>20000000</v>
      </c>
      <c r="J234">
        <v>1</v>
      </c>
      <c r="K234">
        <f t="shared" si="31"/>
        <v>48000000</v>
      </c>
      <c r="L234">
        <f t="shared" si="34"/>
        <v>36566.690244486708</v>
      </c>
      <c r="M234">
        <f t="shared" si="35"/>
        <v>36566.690244486708</v>
      </c>
      <c r="O234">
        <v>20000000000</v>
      </c>
      <c r="P234" s="2">
        <f t="shared" si="36"/>
        <v>0.634399765384</v>
      </c>
      <c r="Q234" s="2">
        <f t="shared" si="37"/>
        <v>1.1598949855985885E-3</v>
      </c>
      <c r="R234" s="2">
        <f t="shared" si="38"/>
        <v>1.8283345122243355E-3</v>
      </c>
    </row>
    <row r="235" spans="6:18" x14ac:dyDescent="0.15">
      <c r="F235" s="1">
        <v>43523</v>
      </c>
      <c r="G235">
        <f t="shared" si="32"/>
        <v>12735995307.68</v>
      </c>
      <c r="H235">
        <f t="shared" si="33"/>
        <v>23234466.402216259</v>
      </c>
      <c r="I235">
        <v>20000000</v>
      </c>
      <c r="J235">
        <v>1</v>
      </c>
      <c r="K235">
        <f t="shared" si="31"/>
        <v>48000000</v>
      </c>
      <c r="L235">
        <f t="shared" si="34"/>
        <v>36486.298621993868</v>
      </c>
      <c r="M235">
        <f t="shared" si="35"/>
        <v>36486.298621993868</v>
      </c>
      <c r="O235">
        <v>20000000000</v>
      </c>
      <c r="P235" s="2">
        <f t="shared" si="36"/>
        <v>0.63679976538399996</v>
      </c>
      <c r="Q235" s="2">
        <f t="shared" si="37"/>
        <v>1.161723320110813E-3</v>
      </c>
      <c r="R235" s="2">
        <f t="shared" si="38"/>
        <v>1.8243149310996935E-3</v>
      </c>
    </row>
    <row r="236" spans="6:18" x14ac:dyDescent="0.15">
      <c r="F236" s="1">
        <v>43524</v>
      </c>
      <c r="G236">
        <f t="shared" si="32"/>
        <v>12783995307.68</v>
      </c>
      <c r="H236">
        <f t="shared" si="33"/>
        <v>23270952.700838253</v>
      </c>
      <c r="I236">
        <v>20000000</v>
      </c>
      <c r="J236">
        <v>1</v>
      </c>
      <c r="K236">
        <f t="shared" si="31"/>
        <v>48000000</v>
      </c>
      <c r="L236">
        <f t="shared" si="34"/>
        <v>36406.384922338322</v>
      </c>
      <c r="M236">
        <f t="shared" si="35"/>
        <v>36406.384922338322</v>
      </c>
      <c r="O236">
        <v>20000000000</v>
      </c>
      <c r="P236" s="2">
        <f t="shared" si="36"/>
        <v>0.63919976538400003</v>
      </c>
      <c r="Q236" s="2">
        <f t="shared" si="37"/>
        <v>1.1635476350419127E-3</v>
      </c>
      <c r="R236" s="2">
        <f t="shared" si="38"/>
        <v>1.8203192461169163E-3</v>
      </c>
    </row>
    <row r="237" spans="6:18" x14ac:dyDescent="0.15">
      <c r="F237" s="1">
        <v>43525</v>
      </c>
      <c r="G237">
        <f t="shared" si="32"/>
        <v>12831995307.68</v>
      </c>
      <c r="H237">
        <f t="shared" si="33"/>
        <v>23307359.08576059</v>
      </c>
      <c r="I237">
        <v>20000000</v>
      </c>
      <c r="J237">
        <v>1</v>
      </c>
      <c r="K237">
        <f t="shared" si="31"/>
        <v>48000000</v>
      </c>
      <c r="L237">
        <f t="shared" si="34"/>
        <v>36326.94452718673</v>
      </c>
      <c r="M237">
        <f t="shared" si="35"/>
        <v>36326.94452718673</v>
      </c>
      <c r="O237">
        <v>20000000000</v>
      </c>
      <c r="P237" s="2">
        <f t="shared" si="36"/>
        <v>0.64159976538399999</v>
      </c>
      <c r="Q237" s="2">
        <f t="shared" si="37"/>
        <v>1.1653679542880295E-3</v>
      </c>
      <c r="R237" s="2">
        <f t="shared" si="38"/>
        <v>1.8163472263593365E-3</v>
      </c>
    </row>
    <row r="238" spans="6:18" x14ac:dyDescent="0.15">
      <c r="F238" s="1">
        <v>43526</v>
      </c>
      <c r="G238">
        <f t="shared" si="32"/>
        <v>12879995307.68</v>
      </c>
      <c r="H238">
        <f t="shared" si="33"/>
        <v>23343686.030287776</v>
      </c>
      <c r="I238">
        <v>20000000</v>
      </c>
      <c r="J238">
        <v>1</v>
      </c>
      <c r="K238">
        <f t="shared" si="31"/>
        <v>48000000</v>
      </c>
      <c r="L238">
        <f t="shared" si="34"/>
        <v>36247.972879879162</v>
      </c>
      <c r="M238">
        <f t="shared" si="35"/>
        <v>36247.972879879162</v>
      </c>
      <c r="O238">
        <v>20000000000</v>
      </c>
      <c r="P238" s="2">
        <f t="shared" si="36"/>
        <v>0.64399976538400006</v>
      </c>
      <c r="Q238" s="2">
        <f t="shared" si="37"/>
        <v>1.1671843015143889E-3</v>
      </c>
      <c r="R238" s="2">
        <f t="shared" si="38"/>
        <v>1.8123986439939582E-3</v>
      </c>
    </row>
    <row r="239" spans="6:18" x14ac:dyDescent="0.15">
      <c r="F239" s="1">
        <v>43527</v>
      </c>
      <c r="G239">
        <f t="shared" si="32"/>
        <v>12927995307.68</v>
      </c>
      <c r="H239">
        <f t="shared" si="33"/>
        <v>23379934.003167655</v>
      </c>
      <c r="I239">
        <v>20000000</v>
      </c>
      <c r="J239">
        <v>1</v>
      </c>
      <c r="K239">
        <f t="shared" si="31"/>
        <v>48000000</v>
      </c>
      <c r="L239">
        <f t="shared" si="34"/>
        <v>36169.465484379594</v>
      </c>
      <c r="M239">
        <f t="shared" si="35"/>
        <v>36169.465484379594</v>
      </c>
      <c r="O239">
        <v>20000000000</v>
      </c>
      <c r="P239" s="2">
        <f t="shared" si="36"/>
        <v>0.64639976538400001</v>
      </c>
      <c r="Q239" s="2">
        <f t="shared" si="37"/>
        <v>1.1689967001583827E-3</v>
      </c>
      <c r="R239" s="2">
        <f t="shared" si="38"/>
        <v>1.8084732742189797E-3</v>
      </c>
    </row>
    <row r="240" spans="6:18" x14ac:dyDescent="0.15">
      <c r="F240" s="1">
        <v>43528</v>
      </c>
      <c r="G240">
        <f t="shared" si="32"/>
        <v>12975995307.68</v>
      </c>
      <c r="H240">
        <f t="shared" si="33"/>
        <v>23416103.468652036</v>
      </c>
      <c r="I240">
        <v>20000000</v>
      </c>
      <c r="J240">
        <v>1</v>
      </c>
      <c r="K240">
        <f t="shared" si="31"/>
        <v>48000000</v>
      </c>
      <c r="L240">
        <f t="shared" si="34"/>
        <v>36091.417904248061</v>
      </c>
      <c r="M240">
        <f t="shared" si="35"/>
        <v>36091.417904248061</v>
      </c>
      <c r="O240">
        <v>20000000000</v>
      </c>
      <c r="P240" s="2">
        <f t="shared" si="36"/>
        <v>0.64879976538399997</v>
      </c>
      <c r="Q240" s="2">
        <f t="shared" si="37"/>
        <v>1.1708051734326019E-3</v>
      </c>
      <c r="R240" s="2">
        <f t="shared" si="38"/>
        <v>1.8045708952124028E-3</v>
      </c>
    </row>
    <row r="241" spans="6:18" x14ac:dyDescent="0.15">
      <c r="F241" s="1">
        <v>43529</v>
      </c>
      <c r="G241">
        <f t="shared" si="32"/>
        <v>13023995307.68</v>
      </c>
      <c r="H241">
        <f t="shared" si="33"/>
        <v>23452194.886556283</v>
      </c>
      <c r="I241">
        <v>20000000</v>
      </c>
      <c r="J241">
        <v>1</v>
      </c>
      <c r="K241">
        <f t="shared" si="31"/>
        <v>48000000</v>
      </c>
      <c r="L241">
        <f t="shared" si="34"/>
        <v>36013.825761633947</v>
      </c>
      <c r="M241">
        <f t="shared" si="35"/>
        <v>36013.825761633947</v>
      </c>
      <c r="O241">
        <v>20000000000</v>
      </c>
      <c r="P241" s="2">
        <f t="shared" si="36"/>
        <v>0.65119976538400004</v>
      </c>
      <c r="Q241" s="2">
        <f t="shared" si="37"/>
        <v>1.172609744327814E-3</v>
      </c>
      <c r="R241" s="2">
        <f t="shared" si="38"/>
        <v>1.8006912880816975E-3</v>
      </c>
    </row>
    <row r="242" spans="6:18" x14ac:dyDescent="0.15">
      <c r="F242" s="1">
        <v>43530</v>
      </c>
      <c r="G242">
        <f t="shared" si="32"/>
        <v>13071995307.68</v>
      </c>
      <c r="H242">
        <f t="shared" si="33"/>
        <v>23488208.712317917</v>
      </c>
      <c r="I242">
        <v>20000000</v>
      </c>
      <c r="J242">
        <v>1</v>
      </c>
      <c r="K242">
        <f t="shared" si="31"/>
        <v>48000000</v>
      </c>
      <c r="L242">
        <f t="shared" si="34"/>
        <v>35936.684736290001</v>
      </c>
      <c r="M242">
        <f t="shared" si="35"/>
        <v>35936.684736290001</v>
      </c>
      <c r="O242">
        <v>20000000000</v>
      </c>
      <c r="P242" s="2">
        <f t="shared" si="36"/>
        <v>0.653599765384</v>
      </c>
      <c r="Q242" s="2">
        <f t="shared" si="37"/>
        <v>1.1744104356158959E-3</v>
      </c>
      <c r="R242" s="2">
        <f t="shared" si="38"/>
        <v>1.7968342368144998E-3</v>
      </c>
    </row>
    <row r="243" spans="6:18" x14ac:dyDescent="0.15">
      <c r="F243" s="1">
        <v>43531</v>
      </c>
      <c r="G243">
        <f t="shared" si="32"/>
        <v>13119995307.68</v>
      </c>
      <c r="H243">
        <f t="shared" si="33"/>
        <v>23524145.397054207</v>
      </c>
      <c r="I243">
        <v>20000000</v>
      </c>
      <c r="J243">
        <v>1</v>
      </c>
      <c r="K243">
        <f t="shared" si="31"/>
        <v>48000000</v>
      </c>
      <c r="L243">
        <f t="shared" si="34"/>
        <v>35859.990564606327</v>
      </c>
      <c r="M243">
        <f t="shared" si="35"/>
        <v>35859.990564606327</v>
      </c>
      <c r="O243">
        <v>20000000000</v>
      </c>
      <c r="P243" s="2">
        <f t="shared" si="36"/>
        <v>0.65599976538400007</v>
      </c>
      <c r="Q243" s="2">
        <f t="shared" si="37"/>
        <v>1.1762072698527103E-3</v>
      </c>
      <c r="R243" s="2">
        <f t="shared" si="38"/>
        <v>1.7929995282303165E-3</v>
      </c>
    </row>
    <row r="244" spans="6:18" x14ac:dyDescent="0.15">
      <c r="F244" s="1">
        <v>43532</v>
      </c>
      <c r="G244">
        <f t="shared" si="32"/>
        <v>13167995307.68</v>
      </c>
      <c r="H244">
        <f t="shared" si="33"/>
        <v>23560005.387618814</v>
      </c>
      <c r="I244">
        <v>20000000</v>
      </c>
      <c r="J244">
        <v>1</v>
      </c>
      <c r="K244">
        <f t="shared" si="31"/>
        <v>48000000</v>
      </c>
      <c r="L244">
        <f t="shared" si="34"/>
        <v>35783.739038664229</v>
      </c>
      <c r="M244">
        <f t="shared" si="35"/>
        <v>35783.739038664229</v>
      </c>
      <c r="O244">
        <v>20000000000</v>
      </c>
      <c r="P244" s="2">
        <f t="shared" si="36"/>
        <v>0.65839976538400002</v>
      </c>
      <c r="Q244" s="2">
        <f t="shared" si="37"/>
        <v>1.1780002693809407E-3</v>
      </c>
      <c r="R244" s="2">
        <f t="shared" si="38"/>
        <v>1.7891869519332116E-3</v>
      </c>
    </row>
    <row r="245" spans="6:18" x14ac:dyDescent="0.15">
      <c r="F245" s="1">
        <v>43533</v>
      </c>
      <c r="G245">
        <f t="shared" si="32"/>
        <v>13215995307.68</v>
      </c>
      <c r="H245">
        <f t="shared" si="33"/>
        <v>23595789.126657479</v>
      </c>
      <c r="I245">
        <v>20000000</v>
      </c>
      <c r="J245">
        <v>1</v>
      </c>
      <c r="K245">
        <f t="shared" si="31"/>
        <v>48000000</v>
      </c>
      <c r="L245">
        <f t="shared" si="34"/>
        <v>35707.926005309091</v>
      </c>
      <c r="M245">
        <f t="shared" si="35"/>
        <v>35707.926005309091</v>
      </c>
      <c r="O245">
        <v>20000000000</v>
      </c>
      <c r="P245" s="2">
        <f t="shared" si="36"/>
        <v>0.66079976538399998</v>
      </c>
      <c r="Q245" s="2">
        <f t="shared" si="37"/>
        <v>1.1797894563328739E-3</v>
      </c>
      <c r="R245" s="2">
        <f t="shared" si="38"/>
        <v>1.7853963002654545E-3</v>
      </c>
    </row>
    <row r="246" spans="6:18" x14ac:dyDescent="0.15">
      <c r="F246" s="1">
        <v>43534</v>
      </c>
      <c r="G246">
        <f t="shared" si="32"/>
        <v>13263995307.68</v>
      </c>
      <c r="H246">
        <f t="shared" si="33"/>
        <v>23631497.052662786</v>
      </c>
      <c r="I246">
        <v>20000000</v>
      </c>
      <c r="J246">
        <v>1</v>
      </c>
      <c r="K246">
        <f t="shared" si="31"/>
        <v>48000000</v>
      </c>
      <c r="L246">
        <f t="shared" si="34"/>
        <v>35632.547365242041</v>
      </c>
      <c r="M246">
        <f t="shared" si="35"/>
        <v>35632.547365242041</v>
      </c>
      <c r="O246">
        <v>20000000000</v>
      </c>
      <c r="P246" s="2">
        <f t="shared" si="36"/>
        <v>0.66319976538400005</v>
      </c>
      <c r="Q246" s="2">
        <f t="shared" si="37"/>
        <v>1.1815748526331393E-3</v>
      </c>
      <c r="R246" s="2">
        <f t="shared" si="38"/>
        <v>1.7816273682621018E-3</v>
      </c>
    </row>
    <row r="247" spans="6:18" x14ac:dyDescent="0.15">
      <c r="F247" s="1">
        <v>43535</v>
      </c>
      <c r="G247">
        <f t="shared" si="32"/>
        <v>13311995307.68</v>
      </c>
      <c r="H247">
        <f t="shared" si="33"/>
        <v>23667129.600028027</v>
      </c>
      <c r="I247">
        <v>20000000</v>
      </c>
      <c r="J247">
        <v>1</v>
      </c>
      <c r="K247">
        <f t="shared" si="31"/>
        <v>48000000</v>
      </c>
      <c r="L247">
        <f t="shared" si="34"/>
        <v>35557.599072129946</v>
      </c>
      <c r="M247">
        <f t="shared" si="35"/>
        <v>35557.599072129946</v>
      </c>
      <c r="O247">
        <v>20000000000</v>
      </c>
      <c r="P247" s="2">
        <f t="shared" si="36"/>
        <v>0.66559976538400001</v>
      </c>
      <c r="Q247" s="2">
        <f t="shared" si="37"/>
        <v>1.1833564800014012E-3</v>
      </c>
      <c r="R247" s="2">
        <f t="shared" si="38"/>
        <v>1.7778799536064972E-3</v>
      </c>
    </row>
    <row r="248" spans="6:18" x14ac:dyDescent="0.15">
      <c r="F248" s="1">
        <v>43536</v>
      </c>
      <c r="G248">
        <f t="shared" si="32"/>
        <v>13359995307.68</v>
      </c>
      <c r="H248">
        <f t="shared" si="33"/>
        <v>23702687.199100155</v>
      </c>
      <c r="I248">
        <v>20000000</v>
      </c>
      <c r="J248">
        <v>1</v>
      </c>
      <c r="K248">
        <f t="shared" si="31"/>
        <v>48000000</v>
      </c>
      <c r="L248">
        <f t="shared" si="34"/>
        <v>35483.077131733204</v>
      </c>
      <c r="M248">
        <f t="shared" si="35"/>
        <v>35483.077131733204</v>
      </c>
      <c r="O248">
        <v>20000000000</v>
      </c>
      <c r="P248" s="2">
        <f t="shared" si="36"/>
        <v>0.66799976538399997</v>
      </c>
      <c r="Q248" s="2">
        <f t="shared" si="37"/>
        <v>1.1851343599550079E-3</v>
      </c>
      <c r="R248" s="2">
        <f t="shared" si="38"/>
        <v>1.7741538565866602E-3</v>
      </c>
    </row>
    <row r="249" spans="6:18" x14ac:dyDescent="0.15">
      <c r="F249" s="1">
        <v>43537</v>
      </c>
      <c r="G249">
        <f t="shared" si="32"/>
        <v>13407995307.68</v>
      </c>
      <c r="H249">
        <f t="shared" si="33"/>
        <v>23738170.276231889</v>
      </c>
      <c r="I249">
        <v>20000000</v>
      </c>
      <c r="J249">
        <v>1</v>
      </c>
      <c r="K249">
        <f t="shared" si="31"/>
        <v>48000000</v>
      </c>
      <c r="L249">
        <f t="shared" si="34"/>
        <v>35408.977601050981</v>
      </c>
      <c r="M249">
        <f t="shared" si="35"/>
        <v>35408.977601050981</v>
      </c>
      <c r="O249">
        <v>20000000000</v>
      </c>
      <c r="P249" s="2">
        <f t="shared" si="36"/>
        <v>0.67039976538400003</v>
      </c>
      <c r="Q249" s="2">
        <f t="shared" si="37"/>
        <v>1.1869085138115944E-3</v>
      </c>
      <c r="R249" s="2">
        <f t="shared" si="38"/>
        <v>1.7704488800525491E-3</v>
      </c>
    </row>
    <row r="250" spans="6:18" x14ac:dyDescent="0.15">
      <c r="F250" s="1">
        <v>43538</v>
      </c>
      <c r="G250">
        <f t="shared" si="32"/>
        <v>13455995307.68</v>
      </c>
      <c r="H250">
        <f t="shared" si="33"/>
        <v>23773579.25383294</v>
      </c>
      <c r="I250">
        <v>20000000</v>
      </c>
      <c r="J250">
        <v>1</v>
      </c>
      <c r="K250">
        <f t="shared" si="31"/>
        <v>48000000</v>
      </c>
      <c r="L250">
        <f t="shared" si="34"/>
        <v>35335.296587483477</v>
      </c>
      <c r="M250">
        <f t="shared" si="35"/>
        <v>35335.296587483477</v>
      </c>
      <c r="O250">
        <v>20000000000</v>
      </c>
      <c r="P250" s="2">
        <f t="shared" si="36"/>
        <v>0.67279976538399999</v>
      </c>
      <c r="Q250" s="2">
        <f t="shared" si="37"/>
        <v>1.188678962691647E-3</v>
      </c>
      <c r="R250" s="2">
        <f t="shared" si="38"/>
        <v>1.7667648293741738E-3</v>
      </c>
    </row>
    <row r="251" spans="6:18" x14ac:dyDescent="0.15">
      <c r="F251" s="1">
        <v>43539</v>
      </c>
      <c r="G251">
        <f t="shared" si="32"/>
        <v>13503995307.68</v>
      </c>
      <c r="H251">
        <f t="shared" si="33"/>
        <v>23808914.550420422</v>
      </c>
      <c r="I251">
        <v>20000000</v>
      </c>
      <c r="J251">
        <v>1</v>
      </c>
      <c r="K251">
        <f t="shared" si="31"/>
        <v>48000000</v>
      </c>
      <c r="L251">
        <f t="shared" si="34"/>
        <v>35262.030248010829</v>
      </c>
      <c r="M251">
        <f t="shared" si="35"/>
        <v>35262.030248010829</v>
      </c>
      <c r="O251">
        <v>20000000000</v>
      </c>
      <c r="P251" s="2">
        <f t="shared" si="36"/>
        <v>0.67519976538400006</v>
      </c>
      <c r="Q251" s="2">
        <f t="shared" si="37"/>
        <v>1.1904457275210211E-3</v>
      </c>
      <c r="R251" s="2">
        <f t="shared" si="38"/>
        <v>1.7631015124005413E-3</v>
      </c>
    </row>
    <row r="252" spans="6:18" x14ac:dyDescent="0.15">
      <c r="F252" s="1">
        <v>43540</v>
      </c>
      <c r="G252">
        <f t="shared" si="32"/>
        <v>13551995307.68</v>
      </c>
      <c r="H252">
        <f t="shared" si="33"/>
        <v>23844176.580668435</v>
      </c>
      <c r="I252">
        <v>20000000</v>
      </c>
      <c r="J252">
        <v>1</v>
      </c>
      <c r="K252">
        <f t="shared" si="31"/>
        <v>48000000</v>
      </c>
      <c r="L252">
        <f t="shared" si="34"/>
        <v>35189.174788388234</v>
      </c>
      <c r="M252">
        <f t="shared" si="35"/>
        <v>35189.174788388234</v>
      </c>
      <c r="O252">
        <v>20000000000</v>
      </c>
      <c r="P252" s="2">
        <f t="shared" si="36"/>
        <v>0.67759976538400002</v>
      </c>
      <c r="Q252" s="2">
        <f t="shared" si="37"/>
        <v>1.1922088290334217E-3</v>
      </c>
      <c r="R252" s="2">
        <f t="shared" si="38"/>
        <v>1.7594587394194115E-3</v>
      </c>
    </row>
    <row r="253" spans="6:18" x14ac:dyDescent="0.15">
      <c r="F253" s="1">
        <v>43541</v>
      </c>
      <c r="G253">
        <f t="shared" si="32"/>
        <v>13599995307.68</v>
      </c>
      <c r="H253">
        <f t="shared" si="33"/>
        <v>23879365.755456824</v>
      </c>
      <c r="I253">
        <v>20000000</v>
      </c>
      <c r="J253">
        <v>1</v>
      </c>
      <c r="K253">
        <f t="shared" si="31"/>
        <v>48000000</v>
      </c>
      <c r="L253">
        <f t="shared" si="34"/>
        <v>35116.726462356943</v>
      </c>
      <c r="M253">
        <f t="shared" si="35"/>
        <v>35116.726462356943</v>
      </c>
      <c r="O253">
        <v>20000000000</v>
      </c>
      <c r="P253" s="2">
        <f t="shared" si="36"/>
        <v>0.67999976538399998</v>
      </c>
      <c r="Q253" s="2">
        <f t="shared" si="37"/>
        <v>1.1939682877728413E-3</v>
      </c>
      <c r="R253" s="2">
        <f t="shared" si="38"/>
        <v>1.7558363231178469E-3</v>
      </c>
    </row>
    <row r="254" spans="6:18" x14ac:dyDescent="0.15">
      <c r="F254" s="1">
        <v>43542</v>
      </c>
      <c r="G254">
        <f t="shared" si="32"/>
        <v>13647995307.68</v>
      </c>
      <c r="H254">
        <f t="shared" si="33"/>
        <v>23914482.481919181</v>
      </c>
      <c r="I254">
        <v>20000000</v>
      </c>
      <c r="J254">
        <v>1</v>
      </c>
      <c r="K254">
        <f t="shared" si="31"/>
        <v>48000000</v>
      </c>
      <c r="L254">
        <f t="shared" si="34"/>
        <v>35044.681570870736</v>
      </c>
      <c r="M254">
        <f t="shared" si="35"/>
        <v>35044.681570870736</v>
      </c>
      <c r="O254">
        <v>20000000000</v>
      </c>
      <c r="P254" s="2">
        <f t="shared" si="36"/>
        <v>0.68239976538400005</v>
      </c>
      <c r="Q254" s="2">
        <f t="shared" si="37"/>
        <v>1.195724124095959E-3</v>
      </c>
      <c r="R254" s="2">
        <f t="shared" si="38"/>
        <v>1.752234078543537E-3</v>
      </c>
    </row>
    <row r="255" spans="6:18" x14ac:dyDescent="0.15">
      <c r="F255" s="1">
        <v>43543</v>
      </c>
      <c r="G255">
        <f t="shared" si="32"/>
        <v>13695995307.68</v>
      </c>
      <c r="H255">
        <f t="shared" si="33"/>
        <v>23949527.16349005</v>
      </c>
      <c r="I255">
        <v>20000000</v>
      </c>
      <c r="J255">
        <v>1</v>
      </c>
      <c r="K255">
        <f t="shared" si="31"/>
        <v>48000000</v>
      </c>
      <c r="L255">
        <f t="shared" si="34"/>
        <v>34973.036461337579</v>
      </c>
      <c r="M255">
        <f t="shared" si="35"/>
        <v>34973.036461337579</v>
      </c>
      <c r="O255">
        <v>20000000000</v>
      </c>
      <c r="P255" s="2">
        <f t="shared" si="36"/>
        <v>0.684799765384</v>
      </c>
      <c r="Q255" s="2">
        <f t="shared" si="37"/>
        <v>1.1974763581745025E-3</v>
      </c>
      <c r="R255" s="2">
        <f t="shared" si="38"/>
        <v>1.7486518230668787E-3</v>
      </c>
    </row>
    <row r="256" spans="6:18" x14ac:dyDescent="0.15">
      <c r="F256" s="1">
        <v>43544</v>
      </c>
      <c r="G256">
        <f t="shared" si="32"/>
        <v>13743995307.68</v>
      </c>
      <c r="H256">
        <f t="shared" si="33"/>
        <v>23984500.199951388</v>
      </c>
      <c r="I256">
        <v>20000000</v>
      </c>
      <c r="J256">
        <v>1</v>
      </c>
      <c r="K256">
        <f t="shared" si="31"/>
        <v>48000000</v>
      </c>
      <c r="L256">
        <f t="shared" si="34"/>
        <v>34901.787526875974</v>
      </c>
      <c r="M256">
        <f t="shared" si="35"/>
        <v>34901.787526875974</v>
      </c>
      <c r="O256">
        <v>20000000000</v>
      </c>
      <c r="P256" s="2">
        <f t="shared" si="36"/>
        <v>0.68719976538399996</v>
      </c>
      <c r="Q256" s="2">
        <f t="shared" si="37"/>
        <v>1.1992250099975693E-3</v>
      </c>
      <c r="R256" s="2">
        <f t="shared" si="38"/>
        <v>1.7450893763437988E-3</v>
      </c>
    </row>
    <row r="257" spans="6:18" x14ac:dyDescent="0.15">
      <c r="F257" s="1">
        <v>43545</v>
      </c>
      <c r="G257">
        <f t="shared" si="32"/>
        <v>13791995307.68</v>
      </c>
      <c r="H257">
        <f t="shared" si="33"/>
        <v>24019401.987478264</v>
      </c>
      <c r="I257">
        <v>20000000</v>
      </c>
      <c r="J257">
        <v>1</v>
      </c>
      <c r="K257">
        <f t="shared" si="31"/>
        <v>48000000</v>
      </c>
      <c r="L257">
        <f t="shared" si="34"/>
        <v>34830.931205585875</v>
      </c>
      <c r="M257">
        <f t="shared" si="35"/>
        <v>34830.931205585875</v>
      </c>
      <c r="O257">
        <v>20000000000</v>
      </c>
      <c r="P257" s="2">
        <f t="shared" si="36"/>
        <v>0.68959976538400003</v>
      </c>
      <c r="Q257" s="2">
        <f t="shared" si="37"/>
        <v>1.2009700993739132E-3</v>
      </c>
      <c r="R257" s="2">
        <f t="shared" si="38"/>
        <v>1.7415465602792937E-3</v>
      </c>
    </row>
    <row r="258" spans="6:18" x14ac:dyDescent="0.15">
      <c r="F258" s="1">
        <v>43546</v>
      </c>
      <c r="G258">
        <f t="shared" si="32"/>
        <v>13839995307.68</v>
      </c>
      <c r="H258">
        <f t="shared" si="33"/>
        <v>24054232.918683849</v>
      </c>
      <c r="I258">
        <v>20000000</v>
      </c>
      <c r="J258">
        <v>1</v>
      </c>
      <c r="K258">
        <f t="shared" si="31"/>
        <v>48000000</v>
      </c>
      <c r="L258">
        <f t="shared" si="34"/>
        <v>34760.463979833621</v>
      </c>
      <c r="M258">
        <f t="shared" si="35"/>
        <v>34760.463979833621</v>
      </c>
      <c r="O258">
        <v>20000000000</v>
      </c>
      <c r="P258" s="2">
        <f t="shared" si="36"/>
        <v>0.69199976538399999</v>
      </c>
      <c r="Q258" s="2">
        <f t="shared" si="37"/>
        <v>1.2027116459341924E-3</v>
      </c>
      <c r="R258" s="2">
        <f t="shared" si="38"/>
        <v>1.738023198991681E-3</v>
      </c>
    </row>
    <row r="259" spans="6:18" x14ac:dyDescent="0.15">
      <c r="F259" s="1">
        <v>43547</v>
      </c>
      <c r="G259">
        <f t="shared" si="32"/>
        <v>13887995307.68</v>
      </c>
      <c r="H259">
        <f t="shared" si="33"/>
        <v>24088993.382663682</v>
      </c>
      <c r="I259">
        <v>20000000</v>
      </c>
      <c r="J259">
        <v>1</v>
      </c>
      <c r="K259">
        <f t="shared" si="31"/>
        <v>48000000</v>
      </c>
      <c r="L259">
        <f t="shared" si="34"/>
        <v>34690.38237555074</v>
      </c>
      <c r="M259">
        <f t="shared" si="35"/>
        <v>34690.38237555074</v>
      </c>
      <c r="O259">
        <v>20000000000</v>
      </c>
      <c r="P259" s="2">
        <f t="shared" si="36"/>
        <v>0.69439976538400006</v>
      </c>
      <c r="Q259" s="2">
        <f t="shared" si="37"/>
        <v>1.2044496691331842E-3</v>
      </c>
      <c r="R259" s="2">
        <f t="shared" si="38"/>
        <v>1.734519118777537E-3</v>
      </c>
    </row>
    <row r="260" spans="6:18" x14ac:dyDescent="0.15">
      <c r="F260" s="1">
        <v>43548</v>
      </c>
      <c r="G260">
        <f t="shared" si="32"/>
        <v>13935995307.68</v>
      </c>
      <c r="H260">
        <f t="shared" si="33"/>
        <v>24123683.765039232</v>
      </c>
      <c r="I260">
        <v>20000000</v>
      </c>
      <c r="J260">
        <v>1</v>
      </c>
      <c r="K260">
        <f t="shared" si="31"/>
        <v>48000000</v>
      </c>
      <c r="L260">
        <f t="shared" si="34"/>
        <v>34620.68296154619</v>
      </c>
      <c r="M260">
        <f t="shared" si="35"/>
        <v>34620.68296154619</v>
      </c>
      <c r="O260">
        <v>20000000000</v>
      </c>
      <c r="P260" s="2">
        <f t="shared" si="36"/>
        <v>0.69679976538400001</v>
      </c>
      <c r="Q260" s="2">
        <f t="shared" si="37"/>
        <v>1.2061841882519617E-3</v>
      </c>
      <c r="R260" s="2">
        <f t="shared" si="38"/>
        <v>1.7310341480773095E-3</v>
      </c>
    </row>
    <row r="261" spans="6:18" x14ac:dyDescent="0.15">
      <c r="F261" s="1">
        <v>43549</v>
      </c>
      <c r="G261">
        <f t="shared" si="32"/>
        <v>13983995307.68</v>
      </c>
      <c r="H261">
        <f t="shared" si="33"/>
        <v>24158304.448000778</v>
      </c>
      <c r="I261">
        <v>20000000</v>
      </c>
      <c r="J261">
        <v>1</v>
      </c>
      <c r="K261">
        <f t="shared" si="31"/>
        <v>48000000</v>
      </c>
      <c r="L261">
        <f t="shared" si="34"/>
        <v>34551.362348831819</v>
      </c>
      <c r="M261">
        <f t="shared" si="35"/>
        <v>34551.362348831819</v>
      </c>
      <c r="O261">
        <v>20000000000</v>
      </c>
      <c r="P261" s="2">
        <f t="shared" si="36"/>
        <v>0.69919976538399997</v>
      </c>
      <c r="Q261" s="2">
        <f t="shared" si="37"/>
        <v>1.2079152224000389E-3</v>
      </c>
      <c r="R261" s="2">
        <f t="shared" si="38"/>
        <v>1.7275681174415908E-3</v>
      </c>
    </row>
    <row r="262" spans="6:18" x14ac:dyDescent="0.15">
      <c r="F262" s="1">
        <v>43550</v>
      </c>
      <c r="G262">
        <f t="shared" si="32"/>
        <v>14031995307.68</v>
      </c>
      <c r="H262">
        <f t="shared" si="33"/>
        <v>24192855.81034961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34482.417189960659</v>
      </c>
      <c r="M262">
        <f t="shared" si="35"/>
        <v>34482.417189960659</v>
      </c>
      <c r="O262">
        <v>20000000000</v>
      </c>
      <c r="P262" s="2">
        <f t="shared" si="36"/>
        <v>0.70159976538400004</v>
      </c>
      <c r="Q262" s="2">
        <f t="shared" si="37"/>
        <v>1.2096427905174804E-3</v>
      </c>
      <c r="R262" s="2">
        <f t="shared" si="38"/>
        <v>1.7241208594980331E-3</v>
      </c>
    </row>
    <row r="263" spans="6:18" x14ac:dyDescent="0.15">
      <c r="F263" s="1">
        <v>43551</v>
      </c>
      <c r="G263">
        <f t="shared" si="32"/>
        <v>14079995307.68</v>
      </c>
      <c r="H263">
        <f t="shared" si="33"/>
        <v>24227338.227539569</v>
      </c>
      <c r="I263">
        <v>20000000</v>
      </c>
      <c r="J263">
        <v>1</v>
      </c>
      <c r="K263">
        <f t="shared" si="39"/>
        <v>48000000</v>
      </c>
      <c r="L263">
        <f t="shared" si="34"/>
        <v>34413.844178377891</v>
      </c>
      <c r="M263">
        <f t="shared" si="35"/>
        <v>34413.844178377891</v>
      </c>
      <c r="O263">
        <v>20000000000</v>
      </c>
      <c r="P263" s="2">
        <f t="shared" si="36"/>
        <v>0.703999765384</v>
      </c>
      <c r="Q263" s="2">
        <f t="shared" si="37"/>
        <v>1.2113669113769784E-3</v>
      </c>
      <c r="R263" s="2">
        <f t="shared" si="38"/>
        <v>1.7206922089188946E-3</v>
      </c>
    </row>
    <row r="264" spans="6:18" x14ac:dyDescent="0.15">
      <c r="F264" s="1">
        <v>43552</v>
      </c>
      <c r="G264">
        <f t="shared" si="32"/>
        <v>14127995307.68</v>
      </c>
      <c r="H264">
        <f t="shared" si="33"/>
        <v>24261752.071717948</v>
      </c>
      <c r="I264">
        <v>20000000</v>
      </c>
      <c r="J264">
        <v>1</v>
      </c>
      <c r="K264">
        <f t="shared" si="39"/>
        <v>48000000</v>
      </c>
      <c r="L264">
        <f t="shared" si="34"/>
        <v>34345.640047784022</v>
      </c>
      <c r="M264">
        <f t="shared" si="35"/>
        <v>34345.640047784022</v>
      </c>
      <c r="O264">
        <v>20000000000</v>
      </c>
      <c r="P264" s="2">
        <f t="shared" si="36"/>
        <v>0.70639976538400007</v>
      </c>
      <c r="Q264" s="2">
        <f t="shared" si="37"/>
        <v>1.2130876035858975E-3</v>
      </c>
      <c r="R264" s="2">
        <f t="shared" si="38"/>
        <v>1.7172820023892011E-3</v>
      </c>
    </row>
    <row r="265" spans="6:18" x14ac:dyDescent="0.15">
      <c r="F265" s="1">
        <v>43553</v>
      </c>
      <c r="G265">
        <f t="shared" si="32"/>
        <v>14175995307.68</v>
      </c>
      <c r="H265">
        <f t="shared" si="33"/>
        <v>24296097.711765733</v>
      </c>
      <c r="I265">
        <v>20000000</v>
      </c>
      <c r="J265">
        <v>1</v>
      </c>
      <c r="K265">
        <f t="shared" si="39"/>
        <v>48000000</v>
      </c>
      <c r="L265">
        <f t="shared" si="34"/>
        <v>34277.801571510194</v>
      </c>
      <c r="M265">
        <f t="shared" si="35"/>
        <v>34277.801571510194</v>
      </c>
      <c r="O265">
        <v>20000000000</v>
      </c>
      <c r="P265" s="2">
        <f t="shared" si="36"/>
        <v>0.70879976538400002</v>
      </c>
      <c r="Q265" s="2">
        <f t="shared" si="37"/>
        <v>1.2148048855882866E-3</v>
      </c>
      <c r="R265" s="2">
        <f t="shared" si="38"/>
        <v>1.7138900785755096E-3</v>
      </c>
    </row>
    <row r="266" spans="6:18" x14ac:dyDescent="0.15">
      <c r="F266" s="1">
        <v>43554</v>
      </c>
      <c r="G266">
        <f t="shared" si="32"/>
        <v>14223995307.68</v>
      </c>
      <c r="H266">
        <f t="shared" si="33"/>
        <v>24330375.513337243</v>
      </c>
      <c r="I266">
        <v>20000000</v>
      </c>
      <c r="J266">
        <v>1</v>
      </c>
      <c r="K266">
        <f t="shared" si="39"/>
        <v>48000000</v>
      </c>
      <c r="L266">
        <f t="shared" si="34"/>
        <v>34210.325561905207</v>
      </c>
      <c r="M266">
        <f t="shared" si="35"/>
        <v>34210.325561905207</v>
      </c>
      <c r="O266">
        <v>20000000000</v>
      </c>
      <c r="P266" s="2">
        <f t="shared" si="36"/>
        <v>0.71119976538399998</v>
      </c>
      <c r="Q266" s="2">
        <f t="shared" si="37"/>
        <v>1.2165187756668621E-3</v>
      </c>
      <c r="R266" s="2">
        <f t="shared" si="38"/>
        <v>1.7105162780952604E-3</v>
      </c>
    </row>
    <row r="267" spans="6:18" x14ac:dyDescent="0.15">
      <c r="F267" s="1">
        <v>43555</v>
      </c>
      <c r="G267">
        <f t="shared" si="32"/>
        <v>14271995307.68</v>
      </c>
      <c r="H267">
        <f t="shared" si="33"/>
        <v>24364585.838899147</v>
      </c>
      <c r="I267">
        <v>20000000</v>
      </c>
      <c r="J267">
        <v>1</v>
      </c>
      <c r="K267">
        <f t="shared" si="39"/>
        <v>48000000</v>
      </c>
      <c r="L267">
        <f t="shared" si="34"/>
        <v>34143.208869734081</v>
      </c>
      <c r="M267">
        <f t="shared" si="35"/>
        <v>34143.208869734081</v>
      </c>
      <c r="O267">
        <v>20000000000</v>
      </c>
      <c r="P267" s="2">
        <f t="shared" si="36"/>
        <v>0.71359976538400005</v>
      </c>
      <c r="Q267" s="2">
        <f t="shared" si="37"/>
        <v>1.2182292919449573E-3</v>
      </c>
      <c r="R267" s="2">
        <f t="shared" si="38"/>
        <v>1.7071604434867038E-3</v>
      </c>
    </row>
    <row r="268" spans="6:18" x14ac:dyDescent="0.15">
      <c r="F268" s="1">
        <v>43556</v>
      </c>
      <c r="G268">
        <f t="shared" si="32"/>
        <v>14319995307.68</v>
      </c>
      <c r="H268">
        <f t="shared" si="33"/>
        <v>24398729.04776888</v>
      </c>
      <c r="I268">
        <v>20000000</v>
      </c>
      <c r="J268">
        <v>1</v>
      </c>
      <c r="K268">
        <f t="shared" si="39"/>
        <v>48000000</v>
      </c>
      <c r="L268">
        <f t="shared" si="34"/>
        <v>34076.448383587835</v>
      </c>
      <c r="M268">
        <f t="shared" si="35"/>
        <v>34076.448383587835</v>
      </c>
      <c r="O268">
        <v>20000000000</v>
      </c>
      <c r="P268" s="2">
        <f t="shared" si="36"/>
        <v>0.71599976538400001</v>
      </c>
      <c r="Q268" s="2">
        <f t="shared" si="37"/>
        <v>1.219936452388444E-3</v>
      </c>
      <c r="R268" s="2">
        <f t="shared" si="38"/>
        <v>1.703822419179392E-3</v>
      </c>
    </row>
    <row r="269" spans="6:18" x14ac:dyDescent="0.15">
      <c r="F269" s="1">
        <v>43557</v>
      </c>
      <c r="G269">
        <f t="shared" si="32"/>
        <v>14367995307.68</v>
      </c>
      <c r="H269">
        <f t="shared" si="33"/>
        <v>24432805.496152468</v>
      </c>
      <c r="I269">
        <v>20000000</v>
      </c>
      <c r="J269">
        <v>1</v>
      </c>
      <c r="K269">
        <f t="shared" si="39"/>
        <v>48000000</v>
      </c>
      <c r="L269">
        <f t="shared" si="34"/>
        <v>34010.041029304361</v>
      </c>
      <c r="M269">
        <f t="shared" si="35"/>
        <v>34010.041029304361</v>
      </c>
      <c r="O269">
        <v>20000000000</v>
      </c>
      <c r="P269" s="2">
        <f t="shared" si="36"/>
        <v>0.71839976538399997</v>
      </c>
      <c r="Q269" s="2">
        <f t="shared" si="37"/>
        <v>1.2216402748076235E-3</v>
      </c>
      <c r="R269" s="2">
        <f t="shared" si="38"/>
        <v>1.7005020514652182E-3</v>
      </c>
    </row>
    <row r="270" spans="6:18" x14ac:dyDescent="0.15">
      <c r="F270" s="1">
        <v>43558</v>
      </c>
      <c r="G270">
        <f t="shared" si="32"/>
        <v>14415995307.68</v>
      </c>
      <c r="H270">
        <f t="shared" si="33"/>
        <v>24466815.537181772</v>
      </c>
      <c r="I270">
        <v>20000000</v>
      </c>
      <c r="J270">
        <v>1</v>
      </c>
      <c r="K270">
        <f t="shared" si="39"/>
        <v>48000000</v>
      </c>
      <c r="L270">
        <f t="shared" si="34"/>
        <v>33943.983769399929</v>
      </c>
      <c r="M270">
        <f t="shared" si="35"/>
        <v>33943.983769399929</v>
      </c>
      <c r="O270">
        <v>20000000000</v>
      </c>
      <c r="P270" s="2">
        <f t="shared" si="36"/>
        <v>0.72079976538400004</v>
      </c>
      <c r="Q270" s="2">
        <f t="shared" si="37"/>
        <v>1.2233407768590886E-3</v>
      </c>
      <c r="R270" s="2">
        <f t="shared" si="38"/>
        <v>1.6971991884699965E-3</v>
      </c>
    </row>
    <row r="271" spans="6:18" x14ac:dyDescent="0.15">
      <c r="F271" s="1">
        <v>43559</v>
      </c>
      <c r="G271">
        <f t="shared" si="32"/>
        <v>14463995307.68</v>
      </c>
      <c r="H271">
        <f t="shared" si="33"/>
        <v>24500759.52095117</v>
      </c>
      <c r="I271">
        <v>20000000</v>
      </c>
      <c r="J271">
        <v>1</v>
      </c>
      <c r="K271">
        <f t="shared" si="39"/>
        <v>48000000</v>
      </c>
      <c r="L271">
        <f t="shared" si="34"/>
        <v>33878.273602511355</v>
      </c>
      <c r="M271">
        <f t="shared" si="35"/>
        <v>33878.273602511355</v>
      </c>
      <c r="O271">
        <v>20000000000</v>
      </c>
      <c r="P271" s="2">
        <f t="shared" si="36"/>
        <v>0.72319976538399999</v>
      </c>
      <c r="Q271" s="2">
        <f t="shared" si="37"/>
        <v>1.2250379760475585E-3</v>
      </c>
      <c r="R271" s="2">
        <f t="shared" si="38"/>
        <v>1.6939136801255676E-3</v>
      </c>
    </row>
    <row r="272" spans="6:18" x14ac:dyDescent="0.15">
      <c r="F272" s="1">
        <v>43560</v>
      </c>
      <c r="G272">
        <f t="shared" si="32"/>
        <v>14511995307.68</v>
      </c>
      <c r="H272">
        <f t="shared" si="33"/>
        <v>24534637.794553682</v>
      </c>
      <c r="I272">
        <v>20000000</v>
      </c>
      <c r="J272">
        <v>1</v>
      </c>
      <c r="K272">
        <f t="shared" si="39"/>
        <v>48000000</v>
      </c>
      <c r="L272">
        <f t="shared" si="34"/>
        <v>33812.907562848406</v>
      </c>
      <c r="M272">
        <f t="shared" si="35"/>
        <v>33812.907562848406</v>
      </c>
      <c r="O272">
        <v>20000000000</v>
      </c>
      <c r="P272" s="2">
        <f t="shared" si="36"/>
        <v>0.72559976538400006</v>
      </c>
      <c r="Q272" s="2">
        <f t="shared" si="37"/>
        <v>1.2267318897276841E-3</v>
      </c>
      <c r="R272" s="2">
        <f t="shared" si="38"/>
        <v>1.6906453781424203E-3</v>
      </c>
    </row>
    <row r="273" spans="6:18" x14ac:dyDescent="0.15">
      <c r="F273" s="1">
        <v>43561</v>
      </c>
      <c r="G273">
        <f t="shared" si="32"/>
        <v>14559995307.68</v>
      </c>
      <c r="H273">
        <f t="shared" si="33"/>
        <v>24568450.70211653</v>
      </c>
      <c r="I273">
        <v>20000000</v>
      </c>
      <c r="J273">
        <v>1</v>
      </c>
      <c r="K273">
        <f t="shared" si="39"/>
        <v>48000000</v>
      </c>
      <c r="L273">
        <f t="shared" si="34"/>
        <v>33747.882719656292</v>
      </c>
      <c r="M273">
        <f t="shared" si="35"/>
        <v>33747.882719656292</v>
      </c>
      <c r="O273">
        <v>20000000000</v>
      </c>
      <c r="P273" s="2">
        <f t="shared" si="36"/>
        <v>0.72799976538400002</v>
      </c>
      <c r="Q273" s="2">
        <f t="shared" si="37"/>
        <v>1.2284225351058265E-3</v>
      </c>
      <c r="R273" s="2">
        <f t="shared" si="38"/>
        <v>1.6873941359828147E-3</v>
      </c>
    </row>
    <row r="274" spans="6:18" x14ac:dyDescent="0.15">
      <c r="F274" s="1">
        <v>43562</v>
      </c>
      <c r="G274">
        <f t="shared" si="32"/>
        <v>14607995307.68</v>
      </c>
      <c r="H274">
        <f t="shared" si="33"/>
        <v>24602198.584836185</v>
      </c>
      <c r="I274">
        <v>20000000</v>
      </c>
      <c r="J274">
        <v>1</v>
      </c>
      <c r="K274">
        <f t="shared" si="39"/>
        <v>48000000</v>
      </c>
      <c r="L274">
        <f t="shared" si="34"/>
        <v>33683.196176688034</v>
      </c>
      <c r="M274">
        <f t="shared" si="35"/>
        <v>33683.196176688034</v>
      </c>
      <c r="O274">
        <v>20000000000</v>
      </c>
      <c r="P274" s="2">
        <f t="shared" si="36"/>
        <v>0.73039976538399998</v>
      </c>
      <c r="Q274" s="2">
        <f t="shared" si="37"/>
        <v>1.2301099292418092E-3</v>
      </c>
      <c r="R274" s="2">
        <f t="shared" si="38"/>
        <v>1.6841598088344015E-3</v>
      </c>
    </row>
    <row r="275" spans="6:18" x14ac:dyDescent="0.15">
      <c r="F275" s="1">
        <v>43563</v>
      </c>
      <c r="G275">
        <f t="shared" si="32"/>
        <v>14655995307.68</v>
      </c>
      <c r="H275">
        <f t="shared" si="33"/>
        <v>24635881.781012874</v>
      </c>
      <c r="I275">
        <v>20000000</v>
      </c>
      <c r="J275">
        <v>1</v>
      </c>
      <c r="K275">
        <f t="shared" si="39"/>
        <v>48000000</v>
      </c>
      <c r="L275">
        <f t="shared" si="34"/>
        <v>33618.845071686446</v>
      </c>
      <c r="M275">
        <f t="shared" si="35"/>
        <v>33618.845071686446</v>
      </c>
      <c r="O275">
        <v>20000000000</v>
      </c>
      <c r="P275" s="2">
        <f t="shared" si="36"/>
        <v>0.73279976538400005</v>
      </c>
      <c r="Q275" s="2">
        <f t="shared" si="37"/>
        <v>1.2317940890506436E-3</v>
      </c>
      <c r="R275" s="2">
        <f t="shared" si="38"/>
        <v>1.6809422535843223E-3</v>
      </c>
    </row>
    <row r="276" spans="6:18" x14ac:dyDescent="0.15">
      <c r="F276" s="1">
        <v>43564</v>
      </c>
      <c r="G276">
        <f t="shared" ref="G276:G339" si="40">G275+K275</f>
        <v>14703995307.68</v>
      </c>
      <c r="H276">
        <f t="shared" ref="H276:H339" si="41">H275+M275</f>
        <v>24669500.626084562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33554.826575875617</v>
      </c>
      <c r="M276">
        <f t="shared" ref="M276:M339" si="43">L276/J276</f>
        <v>33554.826575875617</v>
      </c>
      <c r="O276">
        <v>20000000000</v>
      </c>
      <c r="P276" s="2">
        <f t="shared" ref="P276:P339" si="44">G276/O276</f>
        <v>0.735199765384</v>
      </c>
      <c r="Q276" s="2">
        <f t="shared" ref="Q276:Q339" si="45">H276/O276</f>
        <v>1.233475031304228E-3</v>
      </c>
      <c r="R276" s="2">
        <f t="shared" ref="R276:R339" si="46">H276/G276</f>
        <v>1.6777413287937808E-3</v>
      </c>
    </row>
    <row r="277" spans="6:18" x14ac:dyDescent="0.15">
      <c r="F277" s="1">
        <v>43565</v>
      </c>
      <c r="G277">
        <f t="shared" si="40"/>
        <v>14751995307.68</v>
      </c>
      <c r="H277">
        <f t="shared" si="41"/>
        <v>24703055.452660438</v>
      </c>
      <c r="I277">
        <v>20000000</v>
      </c>
      <c r="J277">
        <v>1</v>
      </c>
      <c r="K277">
        <f t="shared" si="39"/>
        <v>48000000</v>
      </c>
      <c r="L277">
        <f t="shared" si="42"/>
        <v>33491.137893461557</v>
      </c>
      <c r="M277">
        <f t="shared" si="43"/>
        <v>33491.137893461557</v>
      </c>
      <c r="O277">
        <v>20000000000</v>
      </c>
      <c r="P277" s="2">
        <f t="shared" si="44"/>
        <v>0.73759976538399996</v>
      </c>
      <c r="Q277" s="2">
        <f t="shared" si="45"/>
        <v>1.2351527726330218E-3</v>
      </c>
      <c r="R277" s="2">
        <f t="shared" si="46"/>
        <v>1.6745568946730778E-3</v>
      </c>
    </row>
    <row r="278" spans="6:18" x14ac:dyDescent="0.15">
      <c r="F278" s="1">
        <v>43566</v>
      </c>
      <c r="G278">
        <f t="shared" si="40"/>
        <v>14799995307.68</v>
      </c>
      <c r="H278">
        <f t="shared" si="41"/>
        <v>24736546.590553898</v>
      </c>
      <c r="I278">
        <v>20000000</v>
      </c>
      <c r="J278">
        <v>1</v>
      </c>
      <c r="K278">
        <f t="shared" si="39"/>
        <v>48000000</v>
      </c>
      <c r="L278">
        <f t="shared" si="42"/>
        <v>33427.77626114196</v>
      </c>
      <c r="M278">
        <f t="shared" si="43"/>
        <v>33427.77626114196</v>
      </c>
      <c r="O278">
        <v>20000000000</v>
      </c>
      <c r="P278" s="2">
        <f t="shared" si="44"/>
        <v>0.73999976538400003</v>
      </c>
      <c r="Q278" s="2">
        <f t="shared" si="45"/>
        <v>1.2368273295276949E-3</v>
      </c>
      <c r="R278" s="2">
        <f t="shared" si="46"/>
        <v>1.6713888130570982E-3</v>
      </c>
    </row>
    <row r="279" spans="6:18" x14ac:dyDescent="0.15">
      <c r="F279" s="1">
        <v>43567</v>
      </c>
      <c r="G279">
        <f t="shared" si="40"/>
        <v>14847995307.68</v>
      </c>
      <c r="H279">
        <f t="shared" si="41"/>
        <v>24769974.366815042</v>
      </c>
      <c r="I279">
        <v>20000000</v>
      </c>
      <c r="J279">
        <v>1</v>
      </c>
      <c r="K279">
        <f t="shared" si="39"/>
        <v>48000000</v>
      </c>
      <c r="L279">
        <f t="shared" si="42"/>
        <v>33364.738947624777</v>
      </c>
      <c r="M279">
        <f t="shared" si="43"/>
        <v>33364.738947624777</v>
      </c>
      <c r="O279">
        <v>20000000000</v>
      </c>
      <c r="P279" s="2">
        <f t="shared" si="44"/>
        <v>0.74239976538399999</v>
      </c>
      <c r="Q279" s="2">
        <f t="shared" si="45"/>
        <v>1.2384987183407521E-3</v>
      </c>
      <c r="R279" s="2">
        <f t="shared" si="46"/>
        <v>1.6682369473812388E-3</v>
      </c>
    </row>
    <row r="280" spans="6:18" x14ac:dyDescent="0.15">
      <c r="F280" s="1">
        <v>43568</v>
      </c>
      <c r="G280">
        <f t="shared" si="40"/>
        <v>14895995307.68</v>
      </c>
      <c r="H280">
        <f t="shared" si="41"/>
        <v>24803339.105762668</v>
      </c>
      <c r="I280">
        <v>20000000</v>
      </c>
      <c r="J280">
        <v>1</v>
      </c>
      <c r="K280">
        <f t="shared" si="39"/>
        <v>48000000</v>
      </c>
      <c r="L280">
        <f t="shared" si="42"/>
        <v>33302.023253155421</v>
      </c>
      <c r="M280">
        <f t="shared" si="43"/>
        <v>33302.023253155421</v>
      </c>
      <c r="O280">
        <v>20000000000</v>
      </c>
      <c r="P280" s="2">
        <f t="shared" si="44"/>
        <v>0.74479976538400006</v>
      </c>
      <c r="Q280" s="2">
        <f t="shared" si="45"/>
        <v>1.2401669552881333E-3</v>
      </c>
      <c r="R280" s="2">
        <f t="shared" si="46"/>
        <v>1.6651011626577709E-3</v>
      </c>
    </row>
    <row r="281" spans="6:18" x14ac:dyDescent="0.15">
      <c r="F281" s="1">
        <v>43569</v>
      </c>
      <c r="G281">
        <f t="shared" si="40"/>
        <v>14943995307.68</v>
      </c>
      <c r="H281">
        <f t="shared" si="41"/>
        <v>24836641.129015822</v>
      </c>
      <c r="I281">
        <v>20000000</v>
      </c>
      <c r="J281">
        <v>1</v>
      </c>
      <c r="K281">
        <f t="shared" si="39"/>
        <v>48000000</v>
      </c>
      <c r="L281">
        <f t="shared" si="42"/>
        <v>33239.626509052512</v>
      </c>
      <c r="M281">
        <f t="shared" si="43"/>
        <v>33239.626509052512</v>
      </c>
      <c r="O281">
        <v>20000000000</v>
      </c>
      <c r="P281" s="2">
        <f t="shared" si="44"/>
        <v>0.74719976538400001</v>
      </c>
      <c r="Q281" s="2">
        <f t="shared" si="45"/>
        <v>1.2418320564507911E-3</v>
      </c>
      <c r="R281" s="2">
        <f t="shared" si="46"/>
        <v>1.6619813254526254E-3</v>
      </c>
    </row>
    <row r="282" spans="6:18" x14ac:dyDescent="0.15">
      <c r="F282" s="1">
        <v>43570</v>
      </c>
      <c r="G282">
        <f t="shared" si="40"/>
        <v>14991995307.68</v>
      </c>
      <c r="H282">
        <f t="shared" si="41"/>
        <v>24869880.755524874</v>
      </c>
      <c r="I282">
        <v>20000000</v>
      </c>
      <c r="J282">
        <v>1</v>
      </c>
      <c r="K282">
        <f t="shared" si="39"/>
        <v>48000000</v>
      </c>
      <c r="L282">
        <f t="shared" si="42"/>
        <v>33177.5460772519</v>
      </c>
      <c r="M282">
        <f t="shared" si="43"/>
        <v>33177.5460772519</v>
      </c>
      <c r="O282">
        <v>20000000000</v>
      </c>
      <c r="P282" s="2">
        <f t="shared" si="44"/>
        <v>0.74959976538399997</v>
      </c>
      <c r="Q282" s="2">
        <f t="shared" si="45"/>
        <v>1.2434940377762437E-3</v>
      </c>
      <c r="R282" s="2">
        <f t="shared" si="46"/>
        <v>1.658877303862595E-3</v>
      </c>
    </row>
    <row r="283" spans="6:18" x14ac:dyDescent="0.15">
      <c r="F283" s="1">
        <v>43571</v>
      </c>
      <c r="G283">
        <f t="shared" si="40"/>
        <v>15039995307.68</v>
      </c>
      <c r="H283">
        <f t="shared" si="41"/>
        <v>24903058.301602125</v>
      </c>
      <c r="I283">
        <v>20000000</v>
      </c>
      <c r="J283">
        <v>1</v>
      </c>
      <c r="K283">
        <f t="shared" si="39"/>
        <v>48000000</v>
      </c>
      <c r="L283">
        <f t="shared" si="42"/>
        <v>33115.779349858793</v>
      </c>
      <c r="M283">
        <f t="shared" si="43"/>
        <v>33115.779349858793</v>
      </c>
      <c r="O283">
        <v>20000000000</v>
      </c>
      <c r="P283" s="2">
        <f t="shared" si="44"/>
        <v>0.75199976538400004</v>
      </c>
      <c r="Q283" s="2">
        <f t="shared" si="45"/>
        <v>1.2451529150801063E-3</v>
      </c>
      <c r="R283" s="2">
        <f t="shared" si="46"/>
        <v>1.6557889674929398E-3</v>
      </c>
    </row>
    <row r="284" spans="6:18" x14ac:dyDescent="0.15">
      <c r="F284" s="1">
        <v>43572</v>
      </c>
      <c r="G284">
        <f t="shared" si="40"/>
        <v>15087995307.68</v>
      </c>
      <c r="H284">
        <f t="shared" si="41"/>
        <v>24936174.080951985</v>
      </c>
      <c r="I284">
        <v>20000000</v>
      </c>
      <c r="J284">
        <v>1</v>
      </c>
      <c r="K284">
        <f t="shared" si="39"/>
        <v>48000000</v>
      </c>
      <c r="L284">
        <f t="shared" si="42"/>
        <v>33054.323748707851</v>
      </c>
      <c r="M284">
        <f t="shared" si="43"/>
        <v>33054.323748707851</v>
      </c>
      <c r="O284">
        <v>20000000000</v>
      </c>
      <c r="P284" s="2">
        <f t="shared" si="44"/>
        <v>0.754399765384</v>
      </c>
      <c r="Q284" s="2">
        <f t="shared" si="45"/>
        <v>1.2468087040475992E-3</v>
      </c>
      <c r="R284" s="2">
        <f t="shared" si="46"/>
        <v>1.6527161874353928E-3</v>
      </c>
    </row>
    <row r="285" spans="6:18" x14ac:dyDescent="0.15">
      <c r="F285" s="1">
        <v>43573</v>
      </c>
      <c r="G285">
        <f t="shared" si="40"/>
        <v>15135995307.68</v>
      </c>
      <c r="H285">
        <f t="shared" si="41"/>
        <v>24969228.404700693</v>
      </c>
      <c r="I285">
        <v>20000000</v>
      </c>
      <c r="J285">
        <v>1</v>
      </c>
      <c r="K285">
        <f t="shared" si="39"/>
        <v>48000000</v>
      </c>
      <c r="L285">
        <f t="shared" si="42"/>
        <v>32993.17672493108</v>
      </c>
      <c r="M285">
        <f t="shared" si="43"/>
        <v>32993.17672493108</v>
      </c>
      <c r="O285">
        <v>20000000000</v>
      </c>
      <c r="P285" s="2">
        <f t="shared" si="44"/>
        <v>0.75679976538400007</v>
      </c>
      <c r="Q285" s="2">
        <f t="shared" si="45"/>
        <v>1.2484614202350347E-3</v>
      </c>
      <c r="R285" s="2">
        <f t="shared" si="46"/>
        <v>1.649658836246554E-3</v>
      </c>
    </row>
    <row r="286" spans="6:18" x14ac:dyDescent="0.15">
      <c r="F286" s="1">
        <v>43574</v>
      </c>
      <c r="G286">
        <f t="shared" si="40"/>
        <v>15183995307.68</v>
      </c>
      <c r="H286">
        <f t="shared" si="41"/>
        <v>25002221.581425622</v>
      </c>
      <c r="I286">
        <v>20000000</v>
      </c>
      <c r="J286">
        <v>1</v>
      </c>
      <c r="K286">
        <f t="shared" si="39"/>
        <v>48000000</v>
      </c>
      <c r="L286">
        <f t="shared" si="42"/>
        <v>32932.335758533336</v>
      </c>
      <c r="M286">
        <f t="shared" si="43"/>
        <v>32932.335758533336</v>
      </c>
      <c r="O286">
        <v>20000000000</v>
      </c>
      <c r="P286" s="2">
        <f t="shared" si="44"/>
        <v>0.75919976538400002</v>
      </c>
      <c r="Q286" s="2">
        <f t="shared" si="45"/>
        <v>1.2501110790712811E-3</v>
      </c>
      <c r="R286" s="2">
        <f t="shared" si="46"/>
        <v>1.6466167879266667E-3</v>
      </c>
    </row>
    <row r="287" spans="6:18" x14ac:dyDescent="0.15">
      <c r="F287" s="1">
        <v>43575</v>
      </c>
      <c r="G287">
        <f t="shared" si="40"/>
        <v>15231995307.68</v>
      </c>
      <c r="H287">
        <f t="shared" si="41"/>
        <v>25035153.917184155</v>
      </c>
      <c r="I287">
        <v>20000000</v>
      </c>
      <c r="J287">
        <v>1</v>
      </c>
      <c r="K287">
        <f t="shared" si="39"/>
        <v>48000000</v>
      </c>
      <c r="L287">
        <f t="shared" si="42"/>
        <v>32871.798357975313</v>
      </c>
      <c r="M287">
        <f t="shared" si="43"/>
        <v>32871.798357975313</v>
      </c>
      <c r="O287">
        <v>20000000000</v>
      </c>
      <c r="P287" s="2">
        <f t="shared" si="44"/>
        <v>0.76159976538399998</v>
      </c>
      <c r="Q287" s="2">
        <f t="shared" si="45"/>
        <v>1.2517576958592078E-3</v>
      </c>
      <c r="R287" s="2">
        <f t="shared" si="46"/>
        <v>1.6435899178987657E-3</v>
      </c>
    </row>
    <row r="288" spans="6:18" x14ac:dyDescent="0.15">
      <c r="F288" s="1">
        <v>43576</v>
      </c>
      <c r="G288">
        <f t="shared" si="40"/>
        <v>15279995307.68</v>
      </c>
      <c r="H288">
        <f t="shared" si="41"/>
        <v>25068025.71554213</v>
      </c>
      <c r="I288">
        <v>20000000</v>
      </c>
      <c r="J288">
        <v>1</v>
      </c>
      <c r="K288">
        <f t="shared" si="39"/>
        <v>48000000</v>
      </c>
      <c r="L288">
        <f t="shared" si="42"/>
        <v>32811.562059763841</v>
      </c>
      <c r="M288">
        <f t="shared" si="43"/>
        <v>32811.562059763841</v>
      </c>
      <c r="O288">
        <v>20000000000</v>
      </c>
      <c r="P288" s="2">
        <f t="shared" si="44"/>
        <v>0.76399976538400005</v>
      </c>
      <c r="Q288" s="2">
        <f t="shared" si="45"/>
        <v>1.2534012857771065E-3</v>
      </c>
      <c r="R288" s="2">
        <f t="shared" si="46"/>
        <v>1.6405781029881919E-3</v>
      </c>
    </row>
    <row r="289" spans="6:18" x14ac:dyDescent="0.15">
      <c r="F289" s="1">
        <v>43577</v>
      </c>
      <c r="G289">
        <f t="shared" si="40"/>
        <v>15327995307.68</v>
      </c>
      <c r="H289">
        <f t="shared" si="41"/>
        <v>25100837.277601894</v>
      </c>
      <c r="I289">
        <v>20000000</v>
      </c>
      <c r="J289">
        <v>1</v>
      </c>
      <c r="K289">
        <f t="shared" si="39"/>
        <v>48000000</v>
      </c>
      <c r="L289">
        <f t="shared" si="42"/>
        <v>32751.624428049334</v>
      </c>
      <c r="M289">
        <f t="shared" si="43"/>
        <v>32751.624428049334</v>
      </c>
      <c r="O289">
        <v>20000000000</v>
      </c>
      <c r="P289" s="2">
        <f t="shared" si="44"/>
        <v>0.76639976538400001</v>
      </c>
      <c r="Q289" s="2">
        <f t="shared" si="45"/>
        <v>1.2550418638800948E-3</v>
      </c>
      <c r="R289" s="2">
        <f t="shared" si="46"/>
        <v>1.6375812214024668E-3</v>
      </c>
    </row>
    <row r="290" spans="6:18" x14ac:dyDescent="0.15">
      <c r="F290" s="1">
        <v>43578</v>
      </c>
      <c r="G290">
        <f t="shared" si="40"/>
        <v>15375995307.68</v>
      </c>
      <c r="H290">
        <f t="shared" si="41"/>
        <v>25133588.902029943</v>
      </c>
      <c r="I290">
        <v>20000000</v>
      </c>
      <c r="J290">
        <v>1</v>
      </c>
      <c r="K290">
        <f t="shared" si="39"/>
        <v>48000000</v>
      </c>
      <c r="L290">
        <f t="shared" si="42"/>
        <v>32691.983054230281</v>
      </c>
      <c r="M290">
        <f t="shared" si="43"/>
        <v>32691.983054230281</v>
      </c>
      <c r="O290">
        <v>20000000000</v>
      </c>
      <c r="P290" s="2">
        <f t="shared" si="44"/>
        <v>0.76879976538399997</v>
      </c>
      <c r="Q290" s="2">
        <f t="shared" si="45"/>
        <v>1.2566794451014972E-3</v>
      </c>
      <c r="R290" s="2">
        <f t="shared" si="46"/>
        <v>1.634599152711514E-3</v>
      </c>
    </row>
    <row r="291" spans="6:18" x14ac:dyDescent="0.15">
      <c r="F291" s="1">
        <v>43579</v>
      </c>
      <c r="G291">
        <f t="shared" si="40"/>
        <v>15423995307.68</v>
      </c>
      <c r="H291">
        <f t="shared" si="41"/>
        <v>25166280.885084175</v>
      </c>
      <c r="I291">
        <v>20000000</v>
      </c>
      <c r="J291">
        <v>1</v>
      </c>
      <c r="K291">
        <f t="shared" si="39"/>
        <v>48000000</v>
      </c>
      <c r="L291">
        <f t="shared" si="42"/>
        <v>32632.635556564572</v>
      </c>
      <c r="M291">
        <f t="shared" si="43"/>
        <v>32632.635556564572</v>
      </c>
      <c r="O291">
        <v>20000000000</v>
      </c>
      <c r="P291" s="2">
        <f t="shared" si="44"/>
        <v>0.77119976538400004</v>
      </c>
      <c r="Q291" s="2">
        <f t="shared" si="45"/>
        <v>1.2583140442542088E-3</v>
      </c>
      <c r="R291" s="2">
        <f t="shared" si="46"/>
        <v>1.6316317778282286E-3</v>
      </c>
    </row>
    <row r="292" spans="6:18" x14ac:dyDescent="0.15">
      <c r="F292" s="1">
        <v>43580</v>
      </c>
      <c r="G292">
        <f t="shared" si="40"/>
        <v>15471995307.68</v>
      </c>
      <c r="H292">
        <f t="shared" si="41"/>
        <v>25198913.520640738</v>
      </c>
      <c r="I292">
        <v>20000000</v>
      </c>
      <c r="J292">
        <v>1</v>
      </c>
      <c r="K292">
        <f t="shared" si="39"/>
        <v>48000000</v>
      </c>
      <c r="L292">
        <f t="shared" si="42"/>
        <v>32573.579579787594</v>
      </c>
      <c r="M292">
        <f t="shared" si="43"/>
        <v>32573.579579787594</v>
      </c>
      <c r="O292">
        <v>20000000000</v>
      </c>
      <c r="P292" s="2">
        <f t="shared" si="44"/>
        <v>0.77359976538399999</v>
      </c>
      <c r="Q292" s="2">
        <f t="shared" si="45"/>
        <v>1.2599456760320369E-3</v>
      </c>
      <c r="R292" s="2">
        <f t="shared" si="46"/>
        <v>1.6286789789893797E-3</v>
      </c>
    </row>
    <row r="293" spans="6:18" x14ac:dyDescent="0.15">
      <c r="F293" s="1">
        <v>43581</v>
      </c>
      <c r="G293">
        <f t="shared" si="40"/>
        <v>15519995307.68</v>
      </c>
      <c r="H293">
        <f t="shared" si="41"/>
        <v>25231487.100220527</v>
      </c>
      <c r="I293">
        <v>20000000</v>
      </c>
      <c r="J293">
        <v>1</v>
      </c>
      <c r="K293">
        <f t="shared" si="39"/>
        <v>48000000</v>
      </c>
      <c r="L293">
        <f t="shared" si="42"/>
        <v>32514.812794736914</v>
      </c>
      <c r="M293">
        <f t="shared" si="43"/>
        <v>32514.812794736914</v>
      </c>
      <c r="O293">
        <v>20000000000</v>
      </c>
      <c r="P293" s="2">
        <f t="shared" si="44"/>
        <v>0.77599976538400006</v>
      </c>
      <c r="Q293" s="2">
        <f t="shared" si="45"/>
        <v>1.2615743550110263E-3</v>
      </c>
      <c r="R293" s="2">
        <f t="shared" si="46"/>
        <v>1.6257406397368458E-3</v>
      </c>
    </row>
    <row r="294" spans="6:18" x14ac:dyDescent="0.15">
      <c r="F294" s="1">
        <v>43582</v>
      </c>
      <c r="G294">
        <f t="shared" si="40"/>
        <v>15567995307.68</v>
      </c>
      <c r="H294">
        <f t="shared" si="41"/>
        <v>25264001.913015265</v>
      </c>
      <c r="I294">
        <v>20000000</v>
      </c>
      <c r="J294">
        <v>1</v>
      </c>
      <c r="K294">
        <f t="shared" si="39"/>
        <v>48000000</v>
      </c>
      <c r="L294">
        <f t="shared" si="42"/>
        <v>32456.332897983382</v>
      </c>
      <c r="M294">
        <f t="shared" si="43"/>
        <v>32456.332897983382</v>
      </c>
      <c r="O294">
        <v>20000000000</v>
      </c>
      <c r="P294" s="2">
        <f t="shared" si="44"/>
        <v>0.77839976538400002</v>
      </c>
      <c r="Q294" s="2">
        <f t="shared" si="45"/>
        <v>1.2632000956507633E-3</v>
      </c>
      <c r="R294" s="2">
        <f t="shared" si="46"/>
        <v>1.622816644899169E-3</v>
      </c>
    </row>
    <row r="295" spans="6:18" x14ac:dyDescent="0.15">
      <c r="F295" s="1">
        <v>43583</v>
      </c>
      <c r="G295">
        <f t="shared" si="40"/>
        <v>15615995307.68</v>
      </c>
      <c r="H295">
        <f t="shared" si="41"/>
        <v>25296458.245913249</v>
      </c>
      <c r="I295">
        <v>20000000</v>
      </c>
      <c r="J295">
        <v>1</v>
      </c>
      <c r="K295">
        <f t="shared" si="39"/>
        <v>48000000</v>
      </c>
      <c r="L295">
        <f t="shared" si="42"/>
        <v>32398.137611468625</v>
      </c>
      <c r="M295">
        <f t="shared" si="43"/>
        <v>32398.137611468625</v>
      </c>
      <c r="O295">
        <v>20000000000</v>
      </c>
      <c r="P295" s="2">
        <f t="shared" si="44"/>
        <v>0.78079976538399998</v>
      </c>
      <c r="Q295" s="2">
        <f t="shared" si="45"/>
        <v>1.2648229122956625E-3</v>
      </c>
      <c r="R295" s="2">
        <f t="shared" si="46"/>
        <v>1.6199068805734312E-3</v>
      </c>
    </row>
    <row r="296" spans="6:18" x14ac:dyDescent="0.15">
      <c r="F296" s="1">
        <v>43584</v>
      </c>
      <c r="G296">
        <f t="shared" si="40"/>
        <v>15663995307.68</v>
      </c>
      <c r="H296">
        <f t="shared" si="41"/>
        <v>25328856.383524716</v>
      </c>
      <c r="I296">
        <v>20000000</v>
      </c>
      <c r="J296">
        <v>1</v>
      </c>
      <c r="K296">
        <f t="shared" si="39"/>
        <v>48000000</v>
      </c>
      <c r="L296">
        <f t="shared" si="42"/>
        <v>32340.22468214871</v>
      </c>
      <c r="M296">
        <f t="shared" si="43"/>
        <v>32340.22468214871</v>
      </c>
      <c r="O296">
        <v>20000000000</v>
      </c>
      <c r="P296" s="2">
        <f t="shared" si="44"/>
        <v>0.78319976538400005</v>
      </c>
      <c r="Q296" s="2">
        <f t="shared" si="45"/>
        <v>1.2664428191762357E-3</v>
      </c>
      <c r="R296" s="2">
        <f t="shared" si="46"/>
        <v>1.6170112341074355E-3</v>
      </c>
    </row>
    <row r="297" spans="6:18" x14ac:dyDescent="0.15">
      <c r="F297" s="1">
        <v>43585</v>
      </c>
      <c r="G297">
        <f t="shared" si="40"/>
        <v>15711995307.68</v>
      </c>
      <c r="H297">
        <f t="shared" si="41"/>
        <v>25361196.608206864</v>
      </c>
      <c r="I297">
        <v>20000000</v>
      </c>
      <c r="J297">
        <v>1</v>
      </c>
      <c r="K297">
        <f t="shared" si="39"/>
        <v>48000000</v>
      </c>
      <c r="L297">
        <f t="shared" si="42"/>
        <v>32282.591881643893</v>
      </c>
      <c r="M297">
        <f t="shared" si="43"/>
        <v>32282.591881643893</v>
      </c>
      <c r="O297">
        <v>20000000000</v>
      </c>
      <c r="P297" s="2">
        <f t="shared" si="44"/>
        <v>0.785599765384</v>
      </c>
      <c r="Q297" s="2">
        <f t="shared" si="45"/>
        <v>1.2680598304103431E-3</v>
      </c>
      <c r="R297" s="2">
        <f t="shared" si="46"/>
        <v>1.6141295940821946E-3</v>
      </c>
    </row>
    <row r="298" spans="6:18" x14ac:dyDescent="0.15">
      <c r="F298" s="1">
        <v>43586</v>
      </c>
      <c r="G298">
        <f t="shared" si="40"/>
        <v>15759995307.68</v>
      </c>
      <c r="H298">
        <f t="shared" si="41"/>
        <v>25393479.200088508</v>
      </c>
      <c r="I298">
        <v>20000000</v>
      </c>
      <c r="J298">
        <v>1</v>
      </c>
      <c r="K298">
        <f t="shared" si="39"/>
        <v>48000000</v>
      </c>
      <c r="L298">
        <f t="shared" si="42"/>
        <v>32225.237005894309</v>
      </c>
      <c r="M298">
        <f t="shared" si="43"/>
        <v>32225.237005894309</v>
      </c>
      <c r="O298">
        <v>20000000000</v>
      </c>
      <c r="P298" s="2">
        <f t="shared" si="44"/>
        <v>0.78799976538399996</v>
      </c>
      <c r="Q298" s="2">
        <f t="shared" si="45"/>
        <v>1.2696739600044254E-3</v>
      </c>
      <c r="R298" s="2">
        <f t="shared" si="46"/>
        <v>1.6112618502947154E-3</v>
      </c>
    </row>
    <row r="299" spans="6:18" x14ac:dyDescent="0.15">
      <c r="F299" s="1">
        <v>43587</v>
      </c>
      <c r="G299">
        <f t="shared" si="40"/>
        <v>15807995307.68</v>
      </c>
      <c r="H299">
        <f t="shared" si="41"/>
        <v>25425704.437094402</v>
      </c>
      <c r="I299">
        <v>20000000</v>
      </c>
      <c r="J299">
        <v>1</v>
      </c>
      <c r="K299">
        <f t="shared" si="39"/>
        <v>48000000</v>
      </c>
      <c r="L299">
        <f t="shared" si="42"/>
        <v>32168.157874821522</v>
      </c>
      <c r="M299">
        <f t="shared" si="43"/>
        <v>32168.157874821522</v>
      </c>
      <c r="O299">
        <v>20000000000</v>
      </c>
      <c r="P299" s="2">
        <f t="shared" si="44"/>
        <v>0.79039976538400003</v>
      </c>
      <c r="Q299" s="2">
        <f t="shared" si="45"/>
        <v>1.2712852218547202E-3</v>
      </c>
      <c r="R299" s="2">
        <f t="shared" si="46"/>
        <v>1.608407893741076E-3</v>
      </c>
    </row>
    <row r="300" spans="6:18" x14ac:dyDescent="0.15">
      <c r="F300" s="1">
        <v>43588</v>
      </c>
      <c r="G300">
        <f t="shared" si="40"/>
        <v>15855995307.68</v>
      </c>
      <c r="H300">
        <f t="shared" si="41"/>
        <v>25457872.594969224</v>
      </c>
      <c r="I300">
        <v>20000000</v>
      </c>
      <c r="J300">
        <v>1</v>
      </c>
      <c r="K300">
        <f t="shared" si="39"/>
        <v>48000000</v>
      </c>
      <c r="L300">
        <f t="shared" si="42"/>
        <v>32111.352331995789</v>
      </c>
      <c r="M300">
        <f t="shared" si="43"/>
        <v>32111.352331995789</v>
      </c>
      <c r="O300">
        <v>20000000000</v>
      </c>
      <c r="P300" s="2">
        <f t="shared" si="44"/>
        <v>0.79279976538399999</v>
      </c>
      <c r="Q300" s="2">
        <f t="shared" si="45"/>
        <v>1.2728936297484613E-3</v>
      </c>
      <c r="R300" s="2">
        <f t="shared" si="46"/>
        <v>1.6055676165997895E-3</v>
      </c>
    </row>
    <row r="301" spans="6:18" x14ac:dyDescent="0.15">
      <c r="F301" s="1">
        <v>43589</v>
      </c>
      <c r="G301">
        <f t="shared" si="40"/>
        <v>15903995307.68</v>
      </c>
      <c r="H301">
        <f t="shared" si="41"/>
        <v>25489983.94730122</v>
      </c>
      <c r="I301">
        <v>20000000</v>
      </c>
      <c r="J301">
        <v>1</v>
      </c>
      <c r="K301">
        <f t="shared" si="39"/>
        <v>48000000</v>
      </c>
      <c r="L301">
        <f t="shared" si="42"/>
        <v>32054.818244308924</v>
      </c>
      <c r="M301">
        <f t="shared" si="43"/>
        <v>32054.818244308924</v>
      </c>
      <c r="O301">
        <v>20000000000</v>
      </c>
      <c r="P301" s="2">
        <f t="shared" si="44"/>
        <v>0.79519976538400006</v>
      </c>
      <c r="Q301" s="2">
        <f t="shared" si="45"/>
        <v>1.274499197365061E-3</v>
      </c>
      <c r="R301" s="2">
        <f t="shared" si="46"/>
        <v>1.6027409122154463E-3</v>
      </c>
    </row>
    <row r="302" spans="6:18" x14ac:dyDescent="0.15">
      <c r="F302" s="1">
        <v>43590</v>
      </c>
      <c r="G302">
        <f t="shared" si="40"/>
        <v>15951995307.68</v>
      </c>
      <c r="H302">
        <f t="shared" si="41"/>
        <v>25522038.765545528</v>
      </c>
      <c r="I302">
        <v>20000000</v>
      </c>
      <c r="J302">
        <v>1</v>
      </c>
      <c r="K302">
        <f t="shared" si="39"/>
        <v>48000000</v>
      </c>
      <c r="L302">
        <f t="shared" si="42"/>
        <v>31998.553501652652</v>
      </c>
      <c r="M302">
        <f t="shared" si="43"/>
        <v>31998.553501652652</v>
      </c>
      <c r="O302">
        <v>20000000000</v>
      </c>
      <c r="P302" s="2">
        <f t="shared" si="44"/>
        <v>0.79759976538400001</v>
      </c>
      <c r="Q302" s="2">
        <f t="shared" si="45"/>
        <v>1.2761019382772764E-3</v>
      </c>
      <c r="R302" s="2">
        <f t="shared" si="46"/>
        <v>1.5999276750826327E-3</v>
      </c>
    </row>
    <row r="303" spans="6:18" x14ac:dyDescent="0.15">
      <c r="F303" s="1">
        <v>43591</v>
      </c>
      <c r="G303">
        <f t="shared" si="40"/>
        <v>15999995307.68</v>
      </c>
      <c r="H303">
        <f t="shared" si="41"/>
        <v>25554037.319047183</v>
      </c>
      <c r="I303">
        <v>20000000</v>
      </c>
      <c r="J303">
        <v>1</v>
      </c>
      <c r="K303">
        <f t="shared" si="39"/>
        <v>48000000</v>
      </c>
      <c r="L303">
        <f t="shared" si="42"/>
        <v>31942.556016602379</v>
      </c>
      <c r="M303">
        <f t="shared" si="43"/>
        <v>31942.556016602379</v>
      </c>
      <c r="O303">
        <v>20000000000</v>
      </c>
      <c r="P303" s="2">
        <f t="shared" si="44"/>
        <v>0.79999976538399997</v>
      </c>
      <c r="Q303" s="2">
        <f t="shared" si="45"/>
        <v>1.2777018659523591E-3</v>
      </c>
      <c r="R303" s="2">
        <f t="shared" si="46"/>
        <v>1.5971278008301191E-3</v>
      </c>
    </row>
    <row r="304" spans="6:18" x14ac:dyDescent="0.15">
      <c r="F304" s="1">
        <v>43592</v>
      </c>
      <c r="G304">
        <f t="shared" si="40"/>
        <v>16047995307.68</v>
      </c>
      <c r="H304">
        <f t="shared" si="41"/>
        <v>25585979.875063784</v>
      </c>
      <c r="I304">
        <v>20000000</v>
      </c>
      <c r="J304">
        <v>1</v>
      </c>
      <c r="K304">
        <f t="shared" si="39"/>
        <v>48000000</v>
      </c>
      <c r="L304">
        <f t="shared" si="42"/>
        <v>31886.823724106205</v>
      </c>
      <c r="M304">
        <f t="shared" si="43"/>
        <v>31886.823724106205</v>
      </c>
      <c r="O304">
        <v>20000000000</v>
      </c>
      <c r="P304" s="2">
        <f t="shared" si="44"/>
        <v>0.80239976538400004</v>
      </c>
      <c r="Q304" s="2">
        <f t="shared" si="45"/>
        <v>1.2792989937531892E-3</v>
      </c>
      <c r="R304" s="2">
        <f t="shared" si="46"/>
        <v>1.5943411862053103E-3</v>
      </c>
    </row>
    <row r="305" spans="6:18" x14ac:dyDescent="0.15">
      <c r="F305" s="1">
        <v>43593</v>
      </c>
      <c r="G305">
        <f t="shared" si="40"/>
        <v>16095995307.68</v>
      </c>
      <c r="H305">
        <f t="shared" si="41"/>
        <v>25617866.69878789</v>
      </c>
      <c r="I305">
        <v>20000000</v>
      </c>
      <c r="J305">
        <v>1</v>
      </c>
      <c r="K305">
        <f t="shared" si="39"/>
        <v>48000000</v>
      </c>
      <c r="L305">
        <f t="shared" si="42"/>
        <v>31831.354581179145</v>
      </c>
      <c r="M305">
        <f t="shared" si="43"/>
        <v>31831.354581179145</v>
      </c>
      <c r="O305">
        <v>20000000000</v>
      </c>
      <c r="P305" s="2">
        <f t="shared" si="44"/>
        <v>0.804799765384</v>
      </c>
      <c r="Q305" s="2">
        <f t="shared" si="45"/>
        <v>1.2808933349393945E-3</v>
      </c>
      <c r="R305" s="2">
        <f t="shared" si="46"/>
        <v>1.5915677290589572E-3</v>
      </c>
    </row>
    <row r="306" spans="6:18" x14ac:dyDescent="0.15">
      <c r="F306" s="1">
        <v>43594</v>
      </c>
      <c r="G306">
        <f t="shared" si="40"/>
        <v>16143995307.68</v>
      </c>
      <c r="H306">
        <f t="shared" si="41"/>
        <v>25649698.053369071</v>
      </c>
      <c r="I306">
        <v>20000000</v>
      </c>
      <c r="J306">
        <v>1</v>
      </c>
      <c r="K306">
        <f t="shared" si="39"/>
        <v>48000000</v>
      </c>
      <c r="L306">
        <f t="shared" si="42"/>
        <v>31776.14656660242</v>
      </c>
      <c r="M306">
        <f t="shared" si="43"/>
        <v>31776.14656660242</v>
      </c>
      <c r="O306">
        <v>20000000000</v>
      </c>
      <c r="P306" s="2">
        <f t="shared" si="44"/>
        <v>0.80719976538400007</v>
      </c>
      <c r="Q306" s="2">
        <f t="shared" si="45"/>
        <v>1.2824849026684536E-3</v>
      </c>
      <c r="R306" s="2">
        <f t="shared" si="46"/>
        <v>1.5888073283301209E-3</v>
      </c>
    </row>
    <row r="307" spans="6:18" x14ac:dyDescent="0.15">
      <c r="F307" s="1">
        <v>43595</v>
      </c>
      <c r="G307">
        <f t="shared" si="40"/>
        <v>16191995307.68</v>
      </c>
      <c r="H307">
        <f t="shared" si="41"/>
        <v>25681474.199935675</v>
      </c>
      <c r="I307">
        <v>20000000</v>
      </c>
      <c r="J307">
        <v>1</v>
      </c>
      <c r="K307">
        <f t="shared" si="39"/>
        <v>48000000</v>
      </c>
      <c r="L307">
        <f t="shared" si="42"/>
        <v>31721.197680627705</v>
      </c>
      <c r="M307">
        <f t="shared" si="43"/>
        <v>31721.197680627705</v>
      </c>
      <c r="O307">
        <v>20000000000</v>
      </c>
      <c r="P307" s="2">
        <f t="shared" si="44"/>
        <v>0.80959976538400003</v>
      </c>
      <c r="Q307" s="2">
        <f t="shared" si="45"/>
        <v>1.2840737099967837E-3</v>
      </c>
      <c r="R307" s="2">
        <f t="shared" si="46"/>
        <v>1.5860598840313851E-3</v>
      </c>
    </row>
    <row r="308" spans="6:18" x14ac:dyDescent="0.15">
      <c r="F308" s="1">
        <v>43596</v>
      </c>
      <c r="G308">
        <f t="shared" si="40"/>
        <v>16239995307.68</v>
      </c>
      <c r="H308">
        <f t="shared" si="41"/>
        <v>25713195.397616301</v>
      </c>
      <c r="I308">
        <v>20000000</v>
      </c>
      <c r="J308">
        <v>1</v>
      </c>
      <c r="K308">
        <f t="shared" si="39"/>
        <v>48000000</v>
      </c>
      <c r="L308">
        <f t="shared" si="42"/>
        <v>31666.50594468628</v>
      </c>
      <c r="M308">
        <f t="shared" si="43"/>
        <v>31666.50594468628</v>
      </c>
      <c r="O308">
        <v>20000000000</v>
      </c>
      <c r="P308" s="2">
        <f t="shared" si="44"/>
        <v>0.81199976538399998</v>
      </c>
      <c r="Q308" s="2">
        <f t="shared" si="45"/>
        <v>1.2856597698808151E-3</v>
      </c>
      <c r="R308" s="2">
        <f t="shared" si="46"/>
        <v>1.583325297234314E-3</v>
      </c>
    </row>
    <row r="309" spans="6:18" x14ac:dyDescent="0.15">
      <c r="F309" s="1">
        <v>43597</v>
      </c>
      <c r="G309">
        <f t="shared" si="40"/>
        <v>16287995307.68</v>
      </c>
      <c r="H309">
        <f t="shared" si="41"/>
        <v>25744861.903560989</v>
      </c>
      <c r="I309">
        <v>20000000</v>
      </c>
      <c r="J309">
        <v>1</v>
      </c>
      <c r="K309">
        <f t="shared" si="39"/>
        <v>48000000</v>
      </c>
      <c r="L309">
        <f t="shared" si="42"/>
        <v>31612.069401102974</v>
      </c>
      <c r="M309">
        <f t="shared" si="43"/>
        <v>31612.069401102974</v>
      </c>
      <c r="O309">
        <v>20000000000</v>
      </c>
      <c r="P309" s="2">
        <f t="shared" si="44"/>
        <v>0.81439976538400005</v>
      </c>
      <c r="Q309" s="2">
        <f t="shared" si="45"/>
        <v>1.2872430951780495E-3</v>
      </c>
      <c r="R309" s="2">
        <f t="shared" si="46"/>
        <v>1.5806034700551488E-3</v>
      </c>
    </row>
    <row r="310" spans="6:18" x14ac:dyDescent="0.15">
      <c r="F310" s="1">
        <v>43598</v>
      </c>
      <c r="G310">
        <f t="shared" si="40"/>
        <v>16335995307.68</v>
      </c>
      <c r="H310">
        <f t="shared" si="41"/>
        <v>25776473.972962093</v>
      </c>
      <c r="I310">
        <v>20000000</v>
      </c>
      <c r="J310">
        <v>1</v>
      </c>
      <c r="K310">
        <f t="shared" si="39"/>
        <v>48000000</v>
      </c>
      <c r="L310">
        <f t="shared" si="42"/>
        <v>31557.886112814766</v>
      </c>
      <c r="M310">
        <f t="shared" si="43"/>
        <v>31557.886112814766</v>
      </c>
      <c r="O310">
        <v>20000000000</v>
      </c>
      <c r="P310" s="2">
        <f t="shared" si="44"/>
        <v>0.81679976538400001</v>
      </c>
      <c r="Q310" s="2">
        <f t="shared" si="45"/>
        <v>1.2888236986481046E-3</v>
      </c>
      <c r="R310" s="2">
        <f t="shared" si="46"/>
        <v>1.5778943056407382E-3</v>
      </c>
    </row>
    <row r="311" spans="6:18" x14ac:dyDescent="0.15">
      <c r="F311" s="1">
        <v>43599</v>
      </c>
      <c r="G311">
        <f t="shared" si="40"/>
        <v>16383995307.68</v>
      </c>
      <c r="H311">
        <f t="shared" si="41"/>
        <v>25808031.859074906</v>
      </c>
      <c r="I311">
        <v>20000000</v>
      </c>
      <c r="J311">
        <v>1</v>
      </c>
      <c r="K311">
        <f t="shared" si="39"/>
        <v>48000000</v>
      </c>
      <c r="L311">
        <f t="shared" si="42"/>
        <v>31503.954163094015</v>
      </c>
      <c r="M311">
        <f t="shared" si="43"/>
        <v>31503.954163094015</v>
      </c>
      <c r="O311">
        <v>20000000000</v>
      </c>
      <c r="P311" s="2">
        <f t="shared" si="44"/>
        <v>0.81919976538399997</v>
      </c>
      <c r="Q311" s="2">
        <f t="shared" si="45"/>
        <v>1.2904015929537452E-3</v>
      </c>
      <c r="R311" s="2">
        <f t="shared" si="46"/>
        <v>1.5751977081547006E-3</v>
      </c>
    </row>
    <row r="312" spans="6:18" x14ac:dyDescent="0.15">
      <c r="F312" s="1">
        <v>43600</v>
      </c>
      <c r="G312">
        <f t="shared" si="40"/>
        <v>16431995307.68</v>
      </c>
      <c r="H312">
        <f t="shared" si="41"/>
        <v>25839535.813237999</v>
      </c>
      <c r="I312">
        <v>20000000</v>
      </c>
      <c r="J312">
        <v>1</v>
      </c>
      <c r="K312">
        <f t="shared" si="39"/>
        <v>48000000</v>
      </c>
      <c r="L312">
        <f t="shared" si="42"/>
        <v>31450.27165527621</v>
      </c>
      <c r="M312">
        <f t="shared" si="43"/>
        <v>31450.27165527621</v>
      </c>
      <c r="O312">
        <v>20000000000</v>
      </c>
      <c r="P312" s="2">
        <f t="shared" si="44"/>
        <v>0.82159976538400004</v>
      </c>
      <c r="Q312" s="2">
        <f t="shared" si="45"/>
        <v>1.2919767906618999E-3</v>
      </c>
      <c r="R312" s="2">
        <f t="shared" si="46"/>
        <v>1.5725135827638105E-3</v>
      </c>
    </row>
    <row r="313" spans="6:18" x14ac:dyDescent="0.15">
      <c r="F313" s="1">
        <v>43601</v>
      </c>
      <c r="G313">
        <f t="shared" si="40"/>
        <v>16479995307.68</v>
      </c>
      <c r="H313">
        <f t="shared" si="41"/>
        <v>25870986.084893275</v>
      </c>
      <c r="I313">
        <v>20000000</v>
      </c>
      <c r="J313">
        <v>1</v>
      </c>
      <c r="K313">
        <f t="shared" si="39"/>
        <v>48000000</v>
      </c>
      <c r="L313">
        <f t="shared" si="42"/>
        <v>31396.836712492131</v>
      </c>
      <c r="M313">
        <f t="shared" si="43"/>
        <v>31396.836712492131</v>
      </c>
      <c r="O313">
        <v>20000000000</v>
      </c>
      <c r="P313" s="2">
        <f t="shared" si="44"/>
        <v>0.82399976538399999</v>
      </c>
      <c r="Q313" s="2">
        <f t="shared" si="45"/>
        <v>1.2935493042446637E-3</v>
      </c>
      <c r="R313" s="2">
        <f t="shared" si="46"/>
        <v>1.5698418356246066E-3</v>
      </c>
    </row>
    <row r="314" spans="6:18" x14ac:dyDescent="0.15">
      <c r="F314" s="1">
        <v>43602</v>
      </c>
      <c r="G314">
        <f t="shared" si="40"/>
        <v>16527995307.68</v>
      </c>
      <c r="H314">
        <f t="shared" si="41"/>
        <v>25902382.921605766</v>
      </c>
      <c r="I314">
        <v>20000000</v>
      </c>
      <c r="J314">
        <v>1</v>
      </c>
      <c r="K314">
        <f t="shared" si="39"/>
        <v>48000000</v>
      </c>
      <c r="L314">
        <f t="shared" si="42"/>
        <v>31343.64747740436</v>
      </c>
      <c r="M314">
        <f t="shared" si="43"/>
        <v>31343.64747740436</v>
      </c>
      <c r="O314">
        <v>20000000000</v>
      </c>
      <c r="P314" s="2">
        <f t="shared" si="44"/>
        <v>0.82639976538400006</v>
      </c>
      <c r="Q314" s="2">
        <f t="shared" si="45"/>
        <v>1.2951191460802882E-3</v>
      </c>
      <c r="R314" s="2">
        <f t="shared" si="46"/>
        <v>1.5671823738702179E-3</v>
      </c>
    </row>
    <row r="315" spans="6:18" x14ac:dyDescent="0.15">
      <c r="F315" s="1">
        <v>43603</v>
      </c>
      <c r="G315">
        <f t="shared" si="40"/>
        <v>16575995307.68</v>
      </c>
      <c r="H315">
        <f t="shared" si="41"/>
        <v>25933726.569083169</v>
      </c>
      <c r="I315">
        <v>20000000</v>
      </c>
      <c r="J315">
        <v>1</v>
      </c>
      <c r="K315">
        <f t="shared" si="39"/>
        <v>48000000</v>
      </c>
      <c r="L315">
        <f t="shared" si="42"/>
        <v>31290.702111948038</v>
      </c>
      <c r="M315">
        <f t="shared" si="43"/>
        <v>31290.702111948038</v>
      </c>
      <c r="O315">
        <v>20000000000</v>
      </c>
      <c r="P315" s="2">
        <f t="shared" si="44"/>
        <v>0.82879976538400002</v>
      </c>
      <c r="Q315" s="2">
        <f t="shared" si="45"/>
        <v>1.2966863284541584E-3</v>
      </c>
      <c r="R315" s="2">
        <f t="shared" si="46"/>
        <v>1.5645351055974021E-3</v>
      </c>
    </row>
    <row r="316" spans="6:18" x14ac:dyDescent="0.15">
      <c r="F316" s="1">
        <v>43604</v>
      </c>
      <c r="G316">
        <f t="shared" si="40"/>
        <v>16623995307.68</v>
      </c>
      <c r="H316">
        <f t="shared" si="41"/>
        <v>25965017.271195117</v>
      </c>
      <c r="I316">
        <v>20000000</v>
      </c>
      <c r="J316">
        <v>1</v>
      </c>
      <c r="K316">
        <f t="shared" si="39"/>
        <v>48000000</v>
      </c>
      <c r="L316">
        <f t="shared" si="42"/>
        <v>31237.998797075848</v>
      </c>
      <c r="M316">
        <f t="shared" si="43"/>
        <v>31237.998797075848</v>
      </c>
      <c r="O316">
        <v>20000000000</v>
      </c>
      <c r="P316" s="2">
        <f t="shared" si="44"/>
        <v>0.83119976538399998</v>
      </c>
      <c r="Q316" s="2">
        <f t="shared" si="45"/>
        <v>1.298250863559756E-3</v>
      </c>
      <c r="R316" s="2">
        <f t="shared" si="46"/>
        <v>1.5618999398537923E-3</v>
      </c>
    </row>
    <row r="317" spans="6:18" x14ac:dyDescent="0.15">
      <c r="F317" s="1">
        <v>43605</v>
      </c>
      <c r="G317">
        <f t="shared" si="40"/>
        <v>16671995307.68</v>
      </c>
      <c r="H317">
        <f t="shared" si="41"/>
        <v>25996255.269992195</v>
      </c>
      <c r="I317">
        <v>20000000</v>
      </c>
      <c r="J317">
        <v>1</v>
      </c>
      <c r="K317">
        <f t="shared" si="39"/>
        <v>48000000</v>
      </c>
      <c r="L317">
        <f t="shared" si="42"/>
        <v>31185.535732507011</v>
      </c>
      <c r="M317">
        <f t="shared" si="43"/>
        <v>31185.535732507011</v>
      </c>
      <c r="O317">
        <v>20000000000</v>
      </c>
      <c r="P317" s="2">
        <f t="shared" si="44"/>
        <v>0.83359976538400005</v>
      </c>
      <c r="Q317" s="2">
        <f t="shared" si="45"/>
        <v>1.2998127634996097E-3</v>
      </c>
      <c r="R317" s="2">
        <f t="shared" si="46"/>
        <v>1.5592767866253506E-3</v>
      </c>
    </row>
    <row r="318" spans="6:18" x14ac:dyDescent="0.15">
      <c r="F318" s="1">
        <v>43606</v>
      </c>
      <c r="G318">
        <f t="shared" si="40"/>
        <v>16719995307.68</v>
      </c>
      <c r="H318">
        <f t="shared" si="41"/>
        <v>26027440.805724703</v>
      </c>
      <c r="I318">
        <v>20000000</v>
      </c>
      <c r="J318">
        <v>1</v>
      </c>
      <c r="K318">
        <f t="shared" si="39"/>
        <v>48000000</v>
      </c>
      <c r="L318">
        <f t="shared" si="42"/>
        <v>31133.311136480417</v>
      </c>
      <c r="M318">
        <f t="shared" si="43"/>
        <v>31133.311136480417</v>
      </c>
      <c r="O318">
        <v>20000000000</v>
      </c>
      <c r="P318" s="2">
        <f t="shared" si="44"/>
        <v>0.835999765384</v>
      </c>
      <c r="Q318" s="2">
        <f t="shared" si="45"/>
        <v>1.3013720402862351E-3</v>
      </c>
      <c r="R318" s="2">
        <f t="shared" si="46"/>
        <v>1.5566655568240207E-3</v>
      </c>
    </row>
    <row r="319" spans="6:18" x14ac:dyDescent="0.15">
      <c r="F319" s="1">
        <v>43607</v>
      </c>
      <c r="G319">
        <f t="shared" si="40"/>
        <v>16767995307.68</v>
      </c>
      <c r="H319">
        <f t="shared" si="41"/>
        <v>26058574.116861183</v>
      </c>
      <c r="I319">
        <v>20000000</v>
      </c>
      <c r="J319">
        <v>1</v>
      </c>
      <c r="K319">
        <f t="shared" si="39"/>
        <v>48000000</v>
      </c>
      <c r="L319">
        <f t="shared" si="42"/>
        <v>31081.32324551159</v>
      </c>
      <c r="M319">
        <f t="shared" si="43"/>
        <v>31081.32324551159</v>
      </c>
      <c r="O319">
        <v>20000000000</v>
      </c>
      <c r="P319" s="2">
        <f t="shared" si="44"/>
        <v>0.83839976538399996</v>
      </c>
      <c r="Q319" s="2">
        <f t="shared" si="45"/>
        <v>1.3029287058430592E-3</v>
      </c>
      <c r="R319" s="2">
        <f t="shared" si="46"/>
        <v>1.5540661622755795E-3</v>
      </c>
    </row>
    <row r="320" spans="6:18" x14ac:dyDescent="0.15">
      <c r="F320" s="1">
        <v>43608</v>
      </c>
      <c r="G320">
        <f t="shared" si="40"/>
        <v>16815995307.68</v>
      </c>
      <c r="H320">
        <f t="shared" si="41"/>
        <v>26089655.440106694</v>
      </c>
      <c r="I320">
        <v>20000000</v>
      </c>
      <c r="J320">
        <v>1</v>
      </c>
      <c r="K320">
        <f t="shared" si="39"/>
        <v>48000000</v>
      </c>
      <c r="L320">
        <f t="shared" si="42"/>
        <v>31029.570314153618</v>
      </c>
      <c r="M320">
        <f t="shared" si="43"/>
        <v>31029.570314153618</v>
      </c>
      <c r="O320">
        <v>20000000000</v>
      </c>
      <c r="P320" s="2">
        <f t="shared" si="44"/>
        <v>0.84079976538400003</v>
      </c>
      <c r="Q320" s="2">
        <f t="shared" si="45"/>
        <v>1.3044827720053347E-3</v>
      </c>
      <c r="R320" s="2">
        <f t="shared" si="46"/>
        <v>1.551478515707681E-3</v>
      </c>
    </row>
    <row r="321" spans="6:18" x14ac:dyDescent="0.15">
      <c r="F321" s="1">
        <v>43609</v>
      </c>
      <c r="G321">
        <f t="shared" si="40"/>
        <v>16863995307.68</v>
      </c>
      <c r="H321">
        <f t="shared" si="41"/>
        <v>26120685.010420848</v>
      </c>
      <c r="I321">
        <v>20000000</v>
      </c>
      <c r="J321">
        <v>1</v>
      </c>
      <c r="K321">
        <f t="shared" si="39"/>
        <v>48000000</v>
      </c>
      <c r="L321">
        <f t="shared" si="42"/>
        <v>30978.050614761822</v>
      </c>
      <c r="M321">
        <f t="shared" si="43"/>
        <v>30978.050614761822</v>
      </c>
      <c r="O321">
        <v>20000000000</v>
      </c>
      <c r="P321" s="2">
        <f t="shared" si="44"/>
        <v>0.84319976538399999</v>
      </c>
      <c r="Q321" s="2">
        <f t="shared" si="45"/>
        <v>1.3060342505210425E-3</v>
      </c>
      <c r="R321" s="2">
        <f t="shared" si="46"/>
        <v>1.5489025307380913E-3</v>
      </c>
    </row>
    <row r="322" spans="6:18" x14ac:dyDescent="0.15">
      <c r="F322" s="1">
        <v>43610</v>
      </c>
      <c r="G322">
        <f t="shared" si="40"/>
        <v>16911995307.68</v>
      </c>
      <c r="H322">
        <f t="shared" si="41"/>
        <v>26151663.061035611</v>
      </c>
      <c r="I322">
        <v>20000000</v>
      </c>
      <c r="J322">
        <v>1</v>
      </c>
      <c r="K322">
        <f t="shared" si="39"/>
        <v>48000000</v>
      </c>
      <c r="L322">
        <f t="shared" si="42"/>
        <v>30926.762437262187</v>
      </c>
      <c r="M322">
        <f t="shared" si="43"/>
        <v>30926.762437262187</v>
      </c>
      <c r="O322">
        <v>20000000000</v>
      </c>
      <c r="P322" s="2">
        <f t="shared" si="44"/>
        <v>0.84559976538400006</v>
      </c>
      <c r="Q322" s="2">
        <f t="shared" si="45"/>
        <v>1.3075831530517806E-3</v>
      </c>
      <c r="R322" s="2">
        <f t="shared" si="46"/>
        <v>1.5463381218631094E-3</v>
      </c>
    </row>
    <row r="323" spans="6:18" x14ac:dyDescent="0.15">
      <c r="F323" s="1">
        <v>43611</v>
      </c>
      <c r="G323">
        <f t="shared" si="40"/>
        <v>16959995307.68</v>
      </c>
      <c r="H323">
        <f t="shared" si="41"/>
        <v>26182589.823472872</v>
      </c>
      <c r="I323">
        <v>20000000</v>
      </c>
      <c r="J323">
        <v>1</v>
      </c>
      <c r="K323">
        <f t="shared" si="39"/>
        <v>48000000</v>
      </c>
      <c r="L323">
        <f t="shared" si="42"/>
        <v>30875.704088923423</v>
      </c>
      <c r="M323">
        <f t="shared" si="43"/>
        <v>30875.704088923423</v>
      </c>
      <c r="O323">
        <v>20000000000</v>
      </c>
      <c r="P323" s="2">
        <f t="shared" si="44"/>
        <v>0.84799976538400001</v>
      </c>
      <c r="Q323" s="2">
        <f t="shared" si="45"/>
        <v>1.3091294911736437E-3</v>
      </c>
      <c r="R323" s="2">
        <f t="shared" si="46"/>
        <v>1.5437852044461711E-3</v>
      </c>
    </row>
    <row r="324" spans="6:18" x14ac:dyDescent="0.15">
      <c r="F324" s="1">
        <v>43612</v>
      </c>
      <c r="G324">
        <f t="shared" si="40"/>
        <v>17007995307.68</v>
      </c>
      <c r="H324">
        <f t="shared" si="41"/>
        <v>26213465.527561795</v>
      </c>
      <c r="I324">
        <v>20000000</v>
      </c>
      <c r="J324">
        <v>1</v>
      </c>
      <c r="K324">
        <f t="shared" si="39"/>
        <v>48000000</v>
      </c>
      <c r="L324">
        <f t="shared" si="42"/>
        <v>30824.873894132652</v>
      </c>
      <c r="M324">
        <f t="shared" si="43"/>
        <v>30824.873894132652</v>
      </c>
      <c r="O324">
        <v>20000000000</v>
      </c>
      <c r="P324" s="2">
        <f t="shared" si="44"/>
        <v>0.85039976538399997</v>
      </c>
      <c r="Q324" s="2">
        <f t="shared" si="45"/>
        <v>1.3106732763780897E-3</v>
      </c>
      <c r="R324" s="2">
        <f t="shared" si="46"/>
        <v>1.5412436947066326E-3</v>
      </c>
    </row>
    <row r="325" spans="6:18" x14ac:dyDescent="0.15">
      <c r="F325" s="1">
        <v>43613</v>
      </c>
      <c r="G325">
        <f t="shared" si="40"/>
        <v>17055995307.68</v>
      </c>
      <c r="H325">
        <f t="shared" si="41"/>
        <v>26244290.401455928</v>
      </c>
      <c r="I325">
        <v>20000000</v>
      </c>
      <c r="J325">
        <v>1</v>
      </c>
      <c r="K325">
        <f t="shared" si="39"/>
        <v>48000000</v>
      </c>
      <c r="L325">
        <f t="shared" si="42"/>
        <v>30774.270194174605</v>
      </c>
      <c r="M325">
        <f t="shared" si="43"/>
        <v>30774.270194174605</v>
      </c>
      <c r="O325">
        <v>20000000000</v>
      </c>
      <c r="P325" s="2">
        <f t="shared" si="44"/>
        <v>0.85279976538400004</v>
      </c>
      <c r="Q325" s="2">
        <f t="shared" si="45"/>
        <v>1.3122145200727964E-3</v>
      </c>
      <c r="R325" s="2">
        <f t="shared" si="46"/>
        <v>1.5387135097087302E-3</v>
      </c>
    </row>
    <row r="326" spans="6:18" x14ac:dyDescent="0.15">
      <c r="F326" s="1">
        <v>43614</v>
      </c>
      <c r="G326">
        <f t="shared" si="40"/>
        <v>17103995307.68</v>
      </c>
      <c r="H326">
        <f t="shared" si="41"/>
        <v>26275064.6716501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30723.891347014254</v>
      </c>
      <c r="M326">
        <f t="shared" si="43"/>
        <v>30723.891347014254</v>
      </c>
      <c r="O326">
        <v>20000000000</v>
      </c>
      <c r="P326" s="2">
        <f t="shared" si="44"/>
        <v>0.855199765384</v>
      </c>
      <c r="Q326" s="2">
        <f t="shared" si="45"/>
        <v>1.3137532335825051E-3</v>
      </c>
      <c r="R326" s="2">
        <f t="shared" si="46"/>
        <v>1.5361945673507129E-3</v>
      </c>
    </row>
    <row r="327" spans="6:18" x14ac:dyDescent="0.15">
      <c r="F327" s="1">
        <v>43615</v>
      </c>
      <c r="G327">
        <f t="shared" si="40"/>
        <v>17151995307.68</v>
      </c>
      <c r="H327">
        <f t="shared" si="41"/>
        <v>26305788.562997114</v>
      </c>
      <c r="I327">
        <v>20000000</v>
      </c>
      <c r="J327">
        <v>1</v>
      </c>
      <c r="K327">
        <f t="shared" si="47"/>
        <v>48000000</v>
      </c>
      <c r="L327">
        <f t="shared" si="42"/>
        <v>30673.735727082898</v>
      </c>
      <c r="M327">
        <f t="shared" si="43"/>
        <v>30673.735727082898</v>
      </c>
      <c r="O327">
        <v>20000000000</v>
      </c>
      <c r="P327" s="2">
        <f t="shared" si="44"/>
        <v>0.85759976538400007</v>
      </c>
      <c r="Q327" s="2">
        <f t="shared" si="45"/>
        <v>1.3152894281498557E-3</v>
      </c>
      <c r="R327" s="2">
        <f t="shared" si="46"/>
        <v>1.533686786354145E-3</v>
      </c>
    </row>
    <row r="328" spans="6:18" x14ac:dyDescent="0.15">
      <c r="F328" s="1">
        <v>43616</v>
      </c>
      <c r="G328">
        <f t="shared" si="40"/>
        <v>17199995307.68</v>
      </c>
      <c r="H328">
        <f t="shared" si="41"/>
        <v>26336462.298724197</v>
      </c>
      <c r="I328">
        <v>20000000</v>
      </c>
      <c r="J328">
        <v>1</v>
      </c>
      <c r="K328">
        <f t="shared" si="47"/>
        <v>48000000</v>
      </c>
      <c r="L328">
        <f t="shared" si="42"/>
        <v>30623.801725067515</v>
      </c>
      <c r="M328">
        <f t="shared" si="43"/>
        <v>30623.801725067515</v>
      </c>
      <c r="O328">
        <v>20000000000</v>
      </c>
      <c r="P328" s="2">
        <f t="shared" si="44"/>
        <v>0.85999976538400003</v>
      </c>
      <c r="Q328" s="2">
        <f t="shared" si="45"/>
        <v>1.3168231149362098E-3</v>
      </c>
      <c r="R328" s="2">
        <f t="shared" si="46"/>
        <v>1.5311900862533757E-3</v>
      </c>
    </row>
    <row r="329" spans="6:18" x14ac:dyDescent="0.15">
      <c r="F329" s="1">
        <v>43617</v>
      </c>
      <c r="G329">
        <f t="shared" si="40"/>
        <v>17247995307.68</v>
      </c>
      <c r="H329">
        <f t="shared" si="41"/>
        <v>26367086.100449264</v>
      </c>
      <c r="I329">
        <v>20000000</v>
      </c>
      <c r="J329">
        <v>1</v>
      </c>
      <c r="K329">
        <f t="shared" si="47"/>
        <v>48000000</v>
      </c>
      <c r="L329">
        <f t="shared" si="42"/>
        <v>30574.087747703423</v>
      </c>
      <c r="M329">
        <f t="shared" si="43"/>
        <v>30574.087747703423</v>
      </c>
      <c r="O329">
        <v>20000000000</v>
      </c>
      <c r="P329" s="2">
        <f t="shared" si="44"/>
        <v>0.86239976538399998</v>
      </c>
      <c r="Q329" s="2">
        <f t="shared" si="45"/>
        <v>1.3183543050224631E-3</v>
      </c>
      <c r="R329" s="2">
        <f t="shared" si="46"/>
        <v>1.5287043873851713E-3</v>
      </c>
    </row>
    <row r="330" spans="6:18" x14ac:dyDescent="0.15">
      <c r="F330" s="1">
        <v>43618</v>
      </c>
      <c r="G330">
        <f t="shared" si="40"/>
        <v>17295995307.68</v>
      </c>
      <c r="H330">
        <f t="shared" si="41"/>
        <v>26397660.188196968</v>
      </c>
      <c r="I330">
        <v>20000000</v>
      </c>
      <c r="J330">
        <v>1</v>
      </c>
      <c r="K330">
        <f t="shared" si="47"/>
        <v>48000000</v>
      </c>
      <c r="L330">
        <f t="shared" si="42"/>
        <v>30524.592217570185</v>
      </c>
      <c r="M330">
        <f t="shared" si="43"/>
        <v>30524.592217570185</v>
      </c>
      <c r="O330">
        <v>20000000000</v>
      </c>
      <c r="P330" s="2">
        <f t="shared" si="44"/>
        <v>0.86479976538400005</v>
      </c>
      <c r="Q330" s="2">
        <f t="shared" si="45"/>
        <v>1.3198830094098483E-3</v>
      </c>
      <c r="R330" s="2">
        <f t="shared" si="46"/>
        <v>1.5262296108785093E-3</v>
      </c>
    </row>
    <row r="331" spans="6:18" x14ac:dyDescent="0.15">
      <c r="F331" s="1">
        <v>43619</v>
      </c>
      <c r="G331">
        <f t="shared" si="40"/>
        <v>17343995307.68</v>
      </c>
      <c r="H331">
        <f t="shared" si="41"/>
        <v>26428184.78041454</v>
      </c>
      <c r="I331">
        <v>20000000</v>
      </c>
      <c r="J331">
        <v>1</v>
      </c>
      <c r="K331">
        <f t="shared" si="47"/>
        <v>48000000</v>
      </c>
      <c r="L331">
        <f t="shared" si="42"/>
        <v>30475.31357289058</v>
      </c>
      <c r="M331">
        <f t="shared" si="43"/>
        <v>30475.31357289058</v>
      </c>
      <c r="O331">
        <v>20000000000</v>
      </c>
      <c r="P331" s="2">
        <f t="shared" si="44"/>
        <v>0.86719976538400001</v>
      </c>
      <c r="Q331" s="2">
        <f t="shared" si="45"/>
        <v>1.321409239020727E-3</v>
      </c>
      <c r="R331" s="2">
        <f t="shared" si="46"/>
        <v>1.5237656786445289E-3</v>
      </c>
    </row>
    <row r="332" spans="6:18" x14ac:dyDescent="0.15">
      <c r="F332" s="1">
        <v>43620</v>
      </c>
      <c r="G332">
        <f t="shared" si="40"/>
        <v>17391995307.68</v>
      </c>
      <c r="H332">
        <f t="shared" si="41"/>
        <v>26458660.093987431</v>
      </c>
      <c r="I332">
        <v>20000000</v>
      </c>
      <c r="J332">
        <v>1</v>
      </c>
      <c r="K332">
        <f t="shared" si="47"/>
        <v>48000000</v>
      </c>
      <c r="L332">
        <f t="shared" si="42"/>
        <v>30426.250267332754</v>
      </c>
      <c r="M332">
        <f t="shared" si="43"/>
        <v>30426.250267332754</v>
      </c>
      <c r="O332">
        <v>20000000000</v>
      </c>
      <c r="P332" s="2">
        <f t="shared" si="44"/>
        <v>0.86959976538399997</v>
      </c>
      <c r="Q332" s="2">
        <f t="shared" si="45"/>
        <v>1.3229330046993716E-3</v>
      </c>
      <c r="R332" s="2">
        <f t="shared" si="46"/>
        <v>1.5213125133666378E-3</v>
      </c>
    </row>
    <row r="333" spans="6:18" x14ac:dyDescent="0.15">
      <c r="F333" s="1">
        <v>43621</v>
      </c>
      <c r="G333">
        <f t="shared" si="40"/>
        <v>17439995307.68</v>
      </c>
      <c r="H333">
        <f t="shared" si="41"/>
        <v>26489086.344254766</v>
      </c>
      <c r="I333">
        <v>20000000</v>
      </c>
      <c r="J333">
        <v>1</v>
      </c>
      <c r="K333">
        <f t="shared" si="47"/>
        <v>48000000</v>
      </c>
      <c r="L333">
        <f t="shared" si="42"/>
        <v>30377.400769815395</v>
      </c>
      <c r="M333">
        <f t="shared" si="43"/>
        <v>30377.400769815395</v>
      </c>
      <c r="O333">
        <v>20000000000</v>
      </c>
      <c r="P333" s="2">
        <f t="shared" si="44"/>
        <v>0.87199976538400004</v>
      </c>
      <c r="Q333" s="2">
        <f t="shared" si="45"/>
        <v>1.3244543172127384E-3</v>
      </c>
      <c r="R333" s="2">
        <f t="shared" si="46"/>
        <v>1.5188700384907697E-3</v>
      </c>
    </row>
    <row r="334" spans="6:18" x14ac:dyDescent="0.15">
      <c r="F334" s="1">
        <v>43622</v>
      </c>
      <c r="G334">
        <f t="shared" si="40"/>
        <v>17487995307.68</v>
      </c>
      <c r="H334">
        <f t="shared" si="41"/>
        <v>26519463.745024581</v>
      </c>
      <c r="I334">
        <v>20000000</v>
      </c>
      <c r="J334">
        <v>1</v>
      </c>
      <c r="K334">
        <f t="shared" si="47"/>
        <v>48000000</v>
      </c>
      <c r="L334">
        <f t="shared" si="42"/>
        <v>30328.763564315843</v>
      </c>
      <c r="M334">
        <f t="shared" si="43"/>
        <v>30328.763564315843</v>
      </c>
      <c r="O334">
        <v>20000000000</v>
      </c>
      <c r="P334" s="2">
        <f t="shared" si="44"/>
        <v>0.87439976538399999</v>
      </c>
      <c r="Q334" s="2">
        <f t="shared" si="45"/>
        <v>1.3259731872512291E-3</v>
      </c>
      <c r="R334" s="2">
        <f t="shared" si="46"/>
        <v>1.5164381782157921E-3</v>
      </c>
    </row>
    <row r="335" spans="6:18" x14ac:dyDescent="0.15">
      <c r="F335" s="1">
        <v>43623</v>
      </c>
      <c r="G335">
        <f t="shared" si="40"/>
        <v>17535995307.68</v>
      </c>
      <c r="H335">
        <f t="shared" si="41"/>
        <v>26549792.508588895</v>
      </c>
      <c r="I335">
        <v>20000000</v>
      </c>
      <c r="J335">
        <v>1</v>
      </c>
      <c r="K335">
        <f t="shared" si="47"/>
        <v>48000000</v>
      </c>
      <c r="L335">
        <f t="shared" si="42"/>
        <v>30280.337149681196</v>
      </c>
      <c r="M335">
        <f t="shared" si="43"/>
        <v>30280.337149681196</v>
      </c>
      <c r="O335">
        <v>20000000000</v>
      </c>
      <c r="P335" s="2">
        <f t="shared" si="44"/>
        <v>0.87679976538400006</v>
      </c>
      <c r="Q335" s="2">
        <f t="shared" si="45"/>
        <v>1.3274896254294448E-3</v>
      </c>
      <c r="R335" s="2">
        <f t="shared" si="46"/>
        <v>1.5140168574840599E-3</v>
      </c>
    </row>
    <row r="336" spans="6:18" x14ac:dyDescent="0.15">
      <c r="F336" s="1">
        <v>43624</v>
      </c>
      <c r="G336">
        <f t="shared" si="40"/>
        <v>17583995307.68</v>
      </c>
      <c r="H336">
        <f t="shared" si="41"/>
        <v>26580072.845738575</v>
      </c>
      <c r="I336">
        <v>20000000</v>
      </c>
      <c r="J336">
        <v>1</v>
      </c>
      <c r="K336">
        <f t="shared" si="47"/>
        <v>48000000</v>
      </c>
      <c r="L336">
        <f t="shared" si="42"/>
        <v>30232.120039442278</v>
      </c>
      <c r="M336">
        <f t="shared" si="43"/>
        <v>30232.120039442278</v>
      </c>
      <c r="O336">
        <v>20000000000</v>
      </c>
      <c r="P336" s="2">
        <f t="shared" si="44"/>
        <v>0.87919976538400002</v>
      </c>
      <c r="Q336" s="2">
        <f t="shared" si="45"/>
        <v>1.3290036422869288E-3</v>
      </c>
      <c r="R336" s="2">
        <f t="shared" si="46"/>
        <v>1.5116060019721139E-3</v>
      </c>
    </row>
    <row r="337" spans="6:18" x14ac:dyDescent="0.15">
      <c r="F337" s="1">
        <v>43625</v>
      </c>
      <c r="G337">
        <f t="shared" si="40"/>
        <v>17631995307.68</v>
      </c>
      <c r="H337">
        <f t="shared" si="41"/>
        <v>26610304.965778016</v>
      </c>
      <c r="I337">
        <v>20000000</v>
      </c>
      <c r="J337">
        <v>1</v>
      </c>
      <c r="K337">
        <f t="shared" si="47"/>
        <v>48000000</v>
      </c>
      <c r="L337">
        <f t="shared" si="42"/>
        <v>30184.110761630382</v>
      </c>
      <c r="M337">
        <f t="shared" si="43"/>
        <v>30184.110761630382</v>
      </c>
      <c r="O337">
        <v>20000000000</v>
      </c>
      <c r="P337" s="2">
        <f t="shared" si="44"/>
        <v>0.88159976538399998</v>
      </c>
      <c r="Q337" s="2">
        <f t="shared" si="45"/>
        <v>1.3305152482889007E-3</v>
      </c>
      <c r="R337" s="2">
        <f t="shared" si="46"/>
        <v>1.5092055380815192E-3</v>
      </c>
    </row>
    <row r="338" spans="6:18" x14ac:dyDescent="0.15">
      <c r="F338" s="1">
        <v>43626</v>
      </c>
      <c r="G338">
        <f t="shared" si="40"/>
        <v>17679995307.68</v>
      </c>
      <c r="H338">
        <f t="shared" si="41"/>
        <v>26640489.076539647</v>
      </c>
      <c r="I338">
        <v>20000000</v>
      </c>
      <c r="J338">
        <v>1</v>
      </c>
      <c r="K338">
        <f t="shared" si="47"/>
        <v>48000000</v>
      </c>
      <c r="L338">
        <f t="shared" si="42"/>
        <v>30136.307858596891</v>
      </c>
      <c r="M338">
        <f t="shared" si="43"/>
        <v>30136.307858596891</v>
      </c>
      <c r="O338">
        <v>20000000000</v>
      </c>
      <c r="P338" s="2">
        <f t="shared" si="44"/>
        <v>0.88399976538400005</v>
      </c>
      <c r="Q338" s="2">
        <f t="shared" si="45"/>
        <v>1.3320244538269823E-3</v>
      </c>
      <c r="R338" s="2">
        <f t="shared" si="46"/>
        <v>1.5068153929298446E-3</v>
      </c>
    </row>
    <row r="339" spans="6:18" x14ac:dyDescent="0.15">
      <c r="F339" s="1">
        <v>43627</v>
      </c>
      <c r="G339">
        <f t="shared" si="40"/>
        <v>17727995307.68</v>
      </c>
      <c r="H339">
        <f t="shared" si="41"/>
        <v>26670625.384398244</v>
      </c>
      <c r="I339">
        <v>20000000</v>
      </c>
      <c r="J339">
        <v>1</v>
      </c>
      <c r="K339">
        <f t="shared" si="47"/>
        <v>48000000</v>
      </c>
      <c r="L339">
        <f t="shared" si="42"/>
        <v>30088.709886835517</v>
      </c>
      <c r="M339">
        <f t="shared" si="43"/>
        <v>30088.709886835517</v>
      </c>
      <c r="O339">
        <v>20000000000</v>
      </c>
      <c r="P339" s="2">
        <f t="shared" si="44"/>
        <v>0.886399765384</v>
      </c>
      <c r="Q339" s="2">
        <f t="shared" si="45"/>
        <v>1.3335312692199122E-3</v>
      </c>
      <c r="R339" s="2">
        <f t="shared" si="46"/>
        <v>1.5044354943417758E-3</v>
      </c>
    </row>
    <row r="340" spans="6:18" x14ac:dyDescent="0.15">
      <c r="F340" s="1">
        <v>43628</v>
      </c>
      <c r="G340">
        <f t="shared" ref="G340:G393" si="48">G339+K339</f>
        <v>17775995307.68</v>
      </c>
      <c r="H340">
        <f t="shared" ref="H340:H393" si="49">H339+M339</f>
        <v>26700714.094285078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30041.315416807309</v>
      </c>
      <c r="M340">
        <f t="shared" ref="M340:M393" si="51">L340/J340</f>
        <v>30041.315416807309</v>
      </c>
      <c r="O340">
        <v>20000000000</v>
      </c>
      <c r="P340" s="2">
        <f t="shared" ref="P340:P393" si="52">G340/O340</f>
        <v>0.88879976538399996</v>
      </c>
      <c r="Q340" s="2">
        <f t="shared" ref="Q340:Q393" si="53">H340/O340</f>
        <v>1.335035704714254E-3</v>
      </c>
      <c r="R340" s="2">
        <f t="shared" ref="R340:R393" si="54">H340/G340</f>
        <v>1.5020657708403654E-3</v>
      </c>
    </row>
    <row r="341" spans="6:18" x14ac:dyDescent="0.15">
      <c r="F341" s="1">
        <v>43629</v>
      </c>
      <c r="G341">
        <f t="shared" si="48"/>
        <v>17823995307.68</v>
      </c>
      <c r="H341">
        <f t="shared" si="49"/>
        <v>26730755.409701884</v>
      </c>
      <c r="I341">
        <v>20000000</v>
      </c>
      <c r="J341">
        <v>1</v>
      </c>
      <c r="K341">
        <f t="shared" si="47"/>
        <v>48000000</v>
      </c>
      <c r="L341">
        <f t="shared" si="50"/>
        <v>29994.123032768239</v>
      </c>
      <c r="M341">
        <f t="shared" si="51"/>
        <v>29994.123032768239</v>
      </c>
      <c r="O341">
        <v>20000000000</v>
      </c>
      <c r="P341" s="2">
        <f t="shared" si="52"/>
        <v>0.89119976538400003</v>
      </c>
      <c r="Q341" s="2">
        <f t="shared" si="53"/>
        <v>1.3365377704850942E-3</v>
      </c>
      <c r="R341" s="2">
        <f t="shared" si="54"/>
        <v>1.4997061516384119E-3</v>
      </c>
    </row>
    <row r="342" spans="6:18" x14ac:dyDescent="0.15">
      <c r="F342" s="1">
        <v>43630</v>
      </c>
      <c r="G342">
        <f t="shared" si="48"/>
        <v>17871995307.68</v>
      </c>
      <c r="H342">
        <f t="shared" si="49"/>
        <v>26760749.532734651</v>
      </c>
      <c r="I342">
        <v>20000000</v>
      </c>
      <c r="J342">
        <v>1</v>
      </c>
      <c r="K342">
        <f t="shared" si="47"/>
        <v>48000000</v>
      </c>
      <c r="L342">
        <f t="shared" si="50"/>
        <v>29947.131332599391</v>
      </c>
      <c r="M342">
        <f t="shared" si="51"/>
        <v>29947.131332599391</v>
      </c>
      <c r="O342">
        <v>20000000000</v>
      </c>
      <c r="P342" s="2">
        <f t="shared" si="52"/>
        <v>0.89359976538399999</v>
      </c>
      <c r="Q342" s="2">
        <f t="shared" si="53"/>
        <v>1.3380374766367325E-3</v>
      </c>
      <c r="R342" s="2">
        <f t="shared" si="54"/>
        <v>1.4973565666299695E-3</v>
      </c>
    </row>
    <row r="343" spans="6:18" x14ac:dyDescent="0.15">
      <c r="F343" s="1">
        <v>43631</v>
      </c>
      <c r="G343">
        <f t="shared" si="48"/>
        <v>17919995307.68</v>
      </c>
      <c r="H343">
        <f t="shared" si="49"/>
        <v>26790696.66406725</v>
      </c>
      <c r="I343">
        <v>20000000</v>
      </c>
      <c r="J343">
        <v>1</v>
      </c>
      <c r="K343">
        <f t="shared" si="47"/>
        <v>48000000</v>
      </c>
      <c r="L343">
        <f t="shared" si="50"/>
        <v>29900.338927639696</v>
      </c>
      <c r="M343">
        <f t="shared" si="51"/>
        <v>29900.338927639696</v>
      </c>
      <c r="O343">
        <v>20000000000</v>
      </c>
      <c r="P343" s="2">
        <f t="shared" si="52"/>
        <v>0.89599976538400006</v>
      </c>
      <c r="Q343" s="2">
        <f t="shared" si="53"/>
        <v>1.3395348332033625E-3</v>
      </c>
      <c r="R343" s="2">
        <f t="shared" si="54"/>
        <v>1.4950169463819848E-3</v>
      </c>
    </row>
    <row r="344" spans="6:18" x14ac:dyDescent="0.15">
      <c r="F344" s="1">
        <v>43632</v>
      </c>
      <c r="G344">
        <f t="shared" si="48"/>
        <v>17967995307.68</v>
      </c>
      <c r="H344">
        <f t="shared" si="49"/>
        <v>26820597.002994891</v>
      </c>
      <c r="I344">
        <v>20000000</v>
      </c>
      <c r="J344">
        <v>1</v>
      </c>
      <c r="K344">
        <f t="shared" si="47"/>
        <v>48000000</v>
      </c>
      <c r="L344">
        <f t="shared" si="50"/>
        <v>29853.744442521143</v>
      </c>
      <c r="M344">
        <f t="shared" si="51"/>
        <v>29853.744442521143</v>
      </c>
      <c r="O344">
        <v>20000000000</v>
      </c>
      <c r="P344" s="2">
        <f t="shared" si="52"/>
        <v>0.89839976538400002</v>
      </c>
      <c r="Q344" s="2">
        <f t="shared" si="53"/>
        <v>1.3410298501497445E-3</v>
      </c>
      <c r="R344" s="2">
        <f t="shared" si="54"/>
        <v>1.4926872221260573E-3</v>
      </c>
    </row>
    <row r="345" spans="6:18" x14ac:dyDescent="0.15">
      <c r="F345" s="1">
        <v>43633</v>
      </c>
      <c r="G345">
        <f t="shared" si="48"/>
        <v>18015995307.68</v>
      </c>
      <c r="H345">
        <f t="shared" si="49"/>
        <v>26850450.747437414</v>
      </c>
      <c r="I345">
        <v>20000000</v>
      </c>
      <c r="J345">
        <v>1</v>
      </c>
      <c r="K345">
        <f t="shared" si="47"/>
        <v>48000000</v>
      </c>
      <c r="L345">
        <f t="shared" si="50"/>
        <v>29807.346515006462</v>
      </c>
      <c r="M345">
        <f t="shared" si="51"/>
        <v>29807.346515006462</v>
      </c>
      <c r="O345">
        <v>20000000000</v>
      </c>
      <c r="P345" s="2">
        <f t="shared" si="52"/>
        <v>0.90079976538399997</v>
      </c>
      <c r="Q345" s="2">
        <f t="shared" si="53"/>
        <v>1.3425225373718706E-3</v>
      </c>
      <c r="R345" s="2">
        <f t="shared" si="54"/>
        <v>1.4903673257503232E-3</v>
      </c>
    </row>
    <row r="346" spans="6:18" x14ac:dyDescent="0.15">
      <c r="F346" s="1">
        <v>43634</v>
      </c>
      <c r="G346">
        <f t="shared" si="48"/>
        <v>18063995307.68</v>
      </c>
      <c r="H346">
        <f t="shared" si="49"/>
        <v>26880258.093952421</v>
      </c>
      <c r="I346">
        <v>20000000</v>
      </c>
      <c r="J346">
        <v>1</v>
      </c>
      <c r="K346">
        <f t="shared" si="47"/>
        <v>48000000</v>
      </c>
      <c r="L346">
        <f t="shared" si="50"/>
        <v>29761.143795829201</v>
      </c>
      <c r="M346">
        <f t="shared" si="51"/>
        <v>29761.143795829201</v>
      </c>
      <c r="O346">
        <v>20000000000</v>
      </c>
      <c r="P346" s="2">
        <f t="shared" si="52"/>
        <v>0.90319976538400004</v>
      </c>
      <c r="Q346" s="2">
        <f t="shared" si="53"/>
        <v>1.344012904697621E-3</v>
      </c>
      <c r="R346" s="2">
        <f t="shared" si="54"/>
        <v>1.48805718979146E-3</v>
      </c>
    </row>
    <row r="347" spans="6:18" x14ac:dyDescent="0.15">
      <c r="F347" s="1">
        <v>43635</v>
      </c>
      <c r="G347">
        <f t="shared" si="48"/>
        <v>18111995307.68</v>
      </c>
      <c r="H347">
        <f t="shared" si="49"/>
        <v>26910019.23774825</v>
      </c>
      <c r="I347">
        <v>20000000</v>
      </c>
      <c r="J347">
        <v>1</v>
      </c>
      <c r="K347">
        <f t="shared" si="47"/>
        <v>48000000</v>
      </c>
      <c r="L347">
        <f t="shared" si="50"/>
        <v>29715.134948536164</v>
      </c>
      <c r="M347">
        <f t="shared" si="51"/>
        <v>29715.134948536164</v>
      </c>
      <c r="O347">
        <v>20000000000</v>
      </c>
      <c r="P347" s="2">
        <f t="shared" si="52"/>
        <v>0.905599765384</v>
      </c>
      <c r="Q347" s="2">
        <f t="shared" si="53"/>
        <v>1.3455009618874125E-3</v>
      </c>
      <c r="R347" s="2">
        <f t="shared" si="54"/>
        <v>1.4857567474268083E-3</v>
      </c>
    </row>
    <row r="348" spans="6:18" x14ac:dyDescent="0.15">
      <c r="F348" s="1">
        <v>43636</v>
      </c>
      <c r="G348">
        <f t="shared" si="48"/>
        <v>18159995307.68</v>
      </c>
      <c r="H348">
        <f t="shared" si="49"/>
        <v>26939734.372696787</v>
      </c>
      <c r="I348">
        <v>20000000</v>
      </c>
      <c r="J348">
        <v>1</v>
      </c>
      <c r="K348">
        <f t="shared" si="47"/>
        <v>48000000</v>
      </c>
      <c r="L348">
        <f t="shared" si="50"/>
        <v>29669.318649332214</v>
      </c>
      <c r="M348">
        <f t="shared" si="51"/>
        <v>29669.318649332214</v>
      </c>
      <c r="O348">
        <v>20000000000</v>
      </c>
      <c r="P348" s="2">
        <f t="shared" si="52"/>
        <v>0.90799976538400007</v>
      </c>
      <c r="Q348" s="2">
        <f t="shared" si="53"/>
        <v>1.3469867186348395E-3</v>
      </c>
      <c r="R348" s="2">
        <f t="shared" si="54"/>
        <v>1.4834659324666107E-3</v>
      </c>
    </row>
    <row r="349" spans="6:18" x14ac:dyDescent="0.15">
      <c r="F349" s="1">
        <v>43637</v>
      </c>
      <c r="G349">
        <f t="shared" si="48"/>
        <v>18207995307.68</v>
      </c>
      <c r="H349">
        <f t="shared" si="49"/>
        <v>26969403.69134612</v>
      </c>
      <c r="I349">
        <v>20000000</v>
      </c>
      <c r="J349">
        <v>1</v>
      </c>
      <c r="K349">
        <f t="shared" si="47"/>
        <v>48000000</v>
      </c>
      <c r="L349">
        <f t="shared" si="50"/>
        <v>29623.6935869273</v>
      </c>
      <c r="M349">
        <f t="shared" si="51"/>
        <v>29623.6935869273</v>
      </c>
      <c r="O349">
        <v>20000000000</v>
      </c>
      <c r="P349" s="2">
        <f t="shared" si="52"/>
        <v>0.91039976538400003</v>
      </c>
      <c r="Q349" s="2">
        <f t="shared" si="53"/>
        <v>1.3484701845673059E-3</v>
      </c>
      <c r="R349" s="2">
        <f t="shared" si="54"/>
        <v>1.4811846793463649E-3</v>
      </c>
    </row>
    <row r="350" spans="6:18" x14ac:dyDescent="0.15">
      <c r="F350" s="1">
        <v>43638</v>
      </c>
      <c r="G350">
        <f t="shared" si="48"/>
        <v>18255995307.68</v>
      </c>
      <c r="H350">
        <f t="shared" si="49"/>
        <v>26999027.384933047</v>
      </c>
      <c r="I350">
        <v>20000000</v>
      </c>
      <c r="J350">
        <v>1</v>
      </c>
      <c r="K350">
        <f t="shared" si="47"/>
        <v>48000000</v>
      </c>
      <c r="L350">
        <f t="shared" si="50"/>
        <v>29578.258462385773</v>
      </c>
      <c r="M350">
        <f t="shared" si="51"/>
        <v>29578.258462385773</v>
      </c>
      <c r="O350">
        <v>20000000000</v>
      </c>
      <c r="P350" s="2">
        <f t="shared" si="52"/>
        <v>0.91279976538399998</v>
      </c>
      <c r="Q350" s="2">
        <f t="shared" si="53"/>
        <v>1.3499513692466524E-3</v>
      </c>
      <c r="R350" s="2">
        <f t="shared" si="54"/>
        <v>1.4789129231192887E-3</v>
      </c>
    </row>
    <row r="351" spans="6:18" x14ac:dyDescent="0.15">
      <c r="F351" s="1">
        <v>43639</v>
      </c>
      <c r="G351">
        <f t="shared" si="48"/>
        <v>18303995307.68</v>
      </c>
      <c r="H351">
        <f t="shared" si="49"/>
        <v>27028605.643395431</v>
      </c>
      <c r="I351">
        <v>20000000</v>
      </c>
      <c r="J351">
        <v>1</v>
      </c>
      <c r="K351">
        <f t="shared" si="47"/>
        <v>48000000</v>
      </c>
      <c r="L351">
        <f t="shared" si="50"/>
        <v>29533.011988977898</v>
      </c>
      <c r="M351">
        <f t="shared" si="51"/>
        <v>29533.011988977898</v>
      </c>
      <c r="O351">
        <v>20000000000</v>
      </c>
      <c r="P351" s="2">
        <f t="shared" si="52"/>
        <v>0.91519976538400005</v>
      </c>
      <c r="Q351" s="2">
        <f t="shared" si="53"/>
        <v>1.3514302821697715E-3</v>
      </c>
      <c r="R351" s="2">
        <f t="shared" si="54"/>
        <v>1.476650599448895E-3</v>
      </c>
    </row>
    <row r="352" spans="6:18" x14ac:dyDescent="0.15">
      <c r="F352" s="1">
        <v>43640</v>
      </c>
      <c r="G352">
        <f t="shared" si="48"/>
        <v>18351995307.68</v>
      </c>
      <c r="H352">
        <f t="shared" si="49"/>
        <v>27058138.65538441</v>
      </c>
      <c r="I352">
        <v>20000000</v>
      </c>
      <c r="J352">
        <v>1</v>
      </c>
      <c r="K352">
        <f t="shared" si="47"/>
        <v>48000000</v>
      </c>
      <c r="L352">
        <f t="shared" si="50"/>
        <v>29487.952892033529</v>
      </c>
      <c r="M352">
        <f t="shared" si="51"/>
        <v>29487.952892033529</v>
      </c>
      <c r="O352">
        <v>20000000000</v>
      </c>
      <c r="P352" s="2">
        <f t="shared" si="52"/>
        <v>0.91759976538400001</v>
      </c>
      <c r="Q352" s="2">
        <f t="shared" si="53"/>
        <v>1.3529069327692204E-3</v>
      </c>
      <c r="R352" s="2">
        <f t="shared" si="54"/>
        <v>1.4743976446016764E-3</v>
      </c>
    </row>
    <row r="353" spans="6:18" x14ac:dyDescent="0.15">
      <c r="F353" s="1">
        <v>43641</v>
      </c>
      <c r="G353">
        <f t="shared" si="48"/>
        <v>18399995307.68</v>
      </c>
      <c r="H353">
        <f t="shared" si="49"/>
        <v>27087626.608276445</v>
      </c>
      <c r="I353">
        <v>20000000</v>
      </c>
      <c r="J353">
        <v>1</v>
      </c>
      <c r="K353">
        <f t="shared" si="47"/>
        <v>48000000</v>
      </c>
      <c r="L353">
        <f t="shared" si="50"/>
        <v>29443.079908797914</v>
      </c>
      <c r="M353">
        <f t="shared" si="51"/>
        <v>29443.079908797914</v>
      </c>
      <c r="O353">
        <v>20000000000</v>
      </c>
      <c r="P353" s="2">
        <f t="shared" si="52"/>
        <v>0.91999976538399997</v>
      </c>
      <c r="Q353" s="2">
        <f t="shared" si="53"/>
        <v>1.3543813304138224E-3</v>
      </c>
      <c r="R353" s="2">
        <f t="shared" si="54"/>
        <v>1.4721539954398958E-3</v>
      </c>
    </row>
    <row r="354" spans="6:18" x14ac:dyDescent="0.15">
      <c r="F354" s="1">
        <v>43642</v>
      </c>
      <c r="G354">
        <f t="shared" si="48"/>
        <v>18447995307.68</v>
      </c>
      <c r="H354">
        <f t="shared" si="49"/>
        <v>27117069.688185245</v>
      </c>
      <c r="I354">
        <v>20000000</v>
      </c>
      <c r="J354">
        <v>1</v>
      </c>
      <c r="K354">
        <f t="shared" si="47"/>
        <v>48000000</v>
      </c>
      <c r="L354">
        <f t="shared" si="50"/>
        <v>29398.391788289606</v>
      </c>
      <c r="M354">
        <f t="shared" si="51"/>
        <v>29398.391788289606</v>
      </c>
      <c r="O354">
        <v>20000000000</v>
      </c>
      <c r="P354" s="2">
        <f t="shared" si="52"/>
        <v>0.92239976538400004</v>
      </c>
      <c r="Q354" s="2">
        <f t="shared" si="53"/>
        <v>1.3558534844092622E-3</v>
      </c>
      <c r="R354" s="2">
        <f t="shared" si="54"/>
        <v>1.4699195894144802E-3</v>
      </c>
    </row>
    <row r="355" spans="6:18" x14ac:dyDescent="0.15">
      <c r="F355" s="1">
        <v>43643</v>
      </c>
      <c r="G355">
        <f t="shared" si="48"/>
        <v>18495995307.68</v>
      </c>
      <c r="H355">
        <f t="shared" si="49"/>
        <v>27146468.079973534</v>
      </c>
      <c r="I355">
        <v>20000000</v>
      </c>
      <c r="J355">
        <v>1</v>
      </c>
      <c r="K355">
        <f t="shared" si="47"/>
        <v>48000000</v>
      </c>
      <c r="L355">
        <f t="shared" si="50"/>
        <v>29353.887291160419</v>
      </c>
      <c r="M355">
        <f t="shared" si="51"/>
        <v>29353.887291160419</v>
      </c>
      <c r="O355">
        <v>20000000000</v>
      </c>
      <c r="P355" s="2">
        <f t="shared" si="52"/>
        <v>0.92479976538399999</v>
      </c>
      <c r="Q355" s="2">
        <f t="shared" si="53"/>
        <v>1.3573234039986766E-3</v>
      </c>
      <c r="R355" s="2">
        <f t="shared" si="54"/>
        <v>1.4676943645580208E-3</v>
      </c>
    </row>
    <row r="356" spans="6:18" x14ac:dyDescent="0.15">
      <c r="F356" s="1">
        <v>43644</v>
      </c>
      <c r="G356">
        <f t="shared" si="48"/>
        <v>18543995307.68</v>
      </c>
      <c r="H356">
        <f t="shared" si="49"/>
        <v>27175821.967264693</v>
      </c>
      <c r="I356">
        <v>20000000</v>
      </c>
      <c r="J356">
        <v>1</v>
      </c>
      <c r="K356">
        <f t="shared" si="47"/>
        <v>48000000</v>
      </c>
      <c r="L356">
        <f t="shared" si="50"/>
        <v>29309.565189557419</v>
      </c>
      <c r="M356">
        <f t="shared" si="51"/>
        <v>29309.565189557419</v>
      </c>
      <c r="O356">
        <v>20000000000</v>
      </c>
      <c r="P356" s="2">
        <f t="shared" si="52"/>
        <v>0.92719976538400006</v>
      </c>
      <c r="Q356" s="2">
        <f t="shared" si="53"/>
        <v>1.3587910983632347E-3</v>
      </c>
      <c r="R356" s="2">
        <f t="shared" si="54"/>
        <v>1.4654782594778709E-3</v>
      </c>
    </row>
    <row r="357" spans="6:18" x14ac:dyDescent="0.15">
      <c r="F357" s="1">
        <v>43645</v>
      </c>
      <c r="G357">
        <f t="shared" si="48"/>
        <v>18591995307.68</v>
      </c>
      <c r="H357">
        <f t="shared" si="49"/>
        <v>27205131.532454252</v>
      </c>
      <c r="I357">
        <v>20000000</v>
      </c>
      <c r="J357">
        <v>1</v>
      </c>
      <c r="K357">
        <f t="shared" si="47"/>
        <v>48000000</v>
      </c>
      <c r="L357">
        <f t="shared" si="50"/>
        <v>29265.424266986913</v>
      </c>
      <c r="M357">
        <f t="shared" si="51"/>
        <v>29265.424266986913</v>
      </c>
      <c r="O357">
        <v>20000000000</v>
      </c>
      <c r="P357" s="2">
        <f t="shared" si="52"/>
        <v>0.92959976538400002</v>
      </c>
      <c r="Q357" s="2">
        <f t="shared" si="53"/>
        <v>1.3602565766227127E-3</v>
      </c>
      <c r="R357" s="2">
        <f t="shared" si="54"/>
        <v>1.4632712133493455E-3</v>
      </c>
    </row>
    <row r="358" spans="6:18" x14ac:dyDescent="0.15">
      <c r="F358" s="1">
        <v>43646</v>
      </c>
      <c r="G358">
        <f t="shared" si="48"/>
        <v>18639995307.68</v>
      </c>
      <c r="H358">
        <f t="shared" si="49"/>
        <v>27234396.956721239</v>
      </c>
      <c r="I358">
        <v>20000000</v>
      </c>
      <c r="J358">
        <v>1</v>
      </c>
      <c r="K358">
        <f t="shared" si="47"/>
        <v>48000000</v>
      </c>
      <c r="L358">
        <f t="shared" si="50"/>
        <v>29221.463318180337</v>
      </c>
      <c r="M358">
        <f t="shared" si="51"/>
        <v>29221.463318180337</v>
      </c>
      <c r="O358">
        <v>20000000000</v>
      </c>
      <c r="P358" s="2">
        <f t="shared" si="52"/>
        <v>0.93199976538399998</v>
      </c>
      <c r="Q358" s="2">
        <f t="shared" si="53"/>
        <v>1.3617198478360619E-3</v>
      </c>
      <c r="R358" s="2">
        <f t="shared" si="54"/>
        <v>1.461073165909017E-3</v>
      </c>
    </row>
    <row r="359" spans="6:18" x14ac:dyDescent="0.15">
      <c r="F359" s="1">
        <v>43647</v>
      </c>
      <c r="G359">
        <f t="shared" si="48"/>
        <v>18687995307.68</v>
      </c>
      <c r="H359">
        <f t="shared" si="49"/>
        <v>27263618.420039419</v>
      </c>
      <c r="I359">
        <v>20000000</v>
      </c>
      <c r="J359">
        <v>1</v>
      </c>
      <c r="K359">
        <f t="shared" si="47"/>
        <v>48000000</v>
      </c>
      <c r="L359">
        <f t="shared" si="50"/>
        <v>29177.681148962176</v>
      </c>
      <c r="M359">
        <f t="shared" si="51"/>
        <v>29177.681148962176</v>
      </c>
      <c r="O359">
        <v>20000000000</v>
      </c>
      <c r="P359" s="2">
        <f t="shared" si="52"/>
        <v>0.93439976538400005</v>
      </c>
      <c r="Q359" s="2">
        <f t="shared" si="53"/>
        <v>1.3631809210019709E-3</v>
      </c>
      <c r="R359" s="2">
        <f t="shared" si="54"/>
        <v>1.4588840574481089E-3</v>
      </c>
    </row>
    <row r="360" spans="6:18" x14ac:dyDescent="0.15">
      <c r="F360" s="1">
        <v>43648</v>
      </c>
      <c r="G360">
        <f t="shared" si="48"/>
        <v>18735995307.68</v>
      </c>
      <c r="H360">
        <f t="shared" si="49"/>
        <v>27292796.10118838</v>
      </c>
      <c r="I360">
        <v>20000000</v>
      </c>
      <c r="J360">
        <v>1</v>
      </c>
      <c r="K360">
        <f t="shared" si="47"/>
        <v>48000000</v>
      </c>
      <c r="L360">
        <f t="shared" si="50"/>
        <v>29134.076576119653</v>
      </c>
      <c r="M360">
        <f t="shared" si="51"/>
        <v>29134.076576119653</v>
      </c>
      <c r="O360">
        <v>20000000000</v>
      </c>
      <c r="P360" s="2">
        <f t="shared" si="52"/>
        <v>0.936799765384</v>
      </c>
      <c r="Q360" s="2">
        <f t="shared" si="53"/>
        <v>1.364639805059419E-3</v>
      </c>
      <c r="R360" s="2">
        <f t="shared" si="54"/>
        <v>1.4567038288059826E-3</v>
      </c>
    </row>
    <row r="361" spans="6:18" x14ac:dyDescent="0.15">
      <c r="F361" s="1">
        <v>43649</v>
      </c>
      <c r="G361">
        <f t="shared" si="48"/>
        <v>18783995307.68</v>
      </c>
      <c r="H361">
        <f t="shared" si="49"/>
        <v>27321930.177764501</v>
      </c>
      <c r="I361">
        <v>20000000</v>
      </c>
      <c r="J361">
        <v>1</v>
      </c>
      <c r="K361">
        <f t="shared" si="47"/>
        <v>48000000</v>
      </c>
      <c r="L361">
        <f t="shared" si="50"/>
        <v>29090.648427274351</v>
      </c>
      <c r="M361">
        <f t="shared" si="51"/>
        <v>29090.648427274351</v>
      </c>
      <c r="O361">
        <v>20000000000</v>
      </c>
      <c r="P361" s="2">
        <f t="shared" si="52"/>
        <v>0.93919976538399996</v>
      </c>
      <c r="Q361" s="2">
        <f t="shared" si="53"/>
        <v>1.366096508888225E-3</v>
      </c>
      <c r="R361" s="2">
        <f t="shared" si="54"/>
        <v>1.4545324213637177E-3</v>
      </c>
    </row>
    <row r="362" spans="6:18" x14ac:dyDescent="0.15">
      <c r="F362" s="1">
        <v>43650</v>
      </c>
      <c r="G362">
        <f t="shared" si="48"/>
        <v>18831995307.68</v>
      </c>
      <c r="H362">
        <f t="shared" si="49"/>
        <v>27351020.826191776</v>
      </c>
      <c r="I362">
        <v>20000000</v>
      </c>
      <c r="J362">
        <v>1</v>
      </c>
      <c r="K362">
        <f t="shared" si="47"/>
        <v>48000000</v>
      </c>
      <c r="L362">
        <f t="shared" si="50"/>
        <v>29047.395540755657</v>
      </c>
      <c r="M362">
        <f t="shared" si="51"/>
        <v>29047.395540755657</v>
      </c>
      <c r="O362">
        <v>20000000000</v>
      </c>
      <c r="P362" s="2">
        <f t="shared" si="52"/>
        <v>0.94159976538400003</v>
      </c>
      <c r="Q362" s="2">
        <f t="shared" si="53"/>
        <v>1.3675510413095888E-3</v>
      </c>
      <c r="R362" s="2">
        <f t="shared" si="54"/>
        <v>1.4523697770377829E-3</v>
      </c>
    </row>
    <row r="363" spans="6:18" x14ac:dyDescent="0.15">
      <c r="F363" s="1">
        <v>43651</v>
      </c>
      <c r="G363">
        <f t="shared" si="48"/>
        <v>18879995307.68</v>
      </c>
      <c r="H363">
        <f t="shared" si="49"/>
        <v>27380068.221732531</v>
      </c>
      <c r="I363">
        <v>20000000</v>
      </c>
      <c r="J363">
        <v>1</v>
      </c>
      <c r="K363">
        <f t="shared" si="47"/>
        <v>48000000</v>
      </c>
      <c r="L363">
        <f t="shared" si="50"/>
        <v>29004.316765475967</v>
      </c>
      <c r="M363">
        <f t="shared" si="51"/>
        <v>29004.316765475967</v>
      </c>
      <c r="O363">
        <v>20000000000</v>
      </c>
      <c r="P363" s="2">
        <f t="shared" si="52"/>
        <v>0.94399976538399999</v>
      </c>
      <c r="Q363" s="2">
        <f t="shared" si="53"/>
        <v>1.3690034110866265E-3</v>
      </c>
      <c r="R363" s="2">
        <f t="shared" si="54"/>
        <v>1.4502158382737984E-3</v>
      </c>
    </row>
    <row r="364" spans="6:18" x14ac:dyDescent="0.15">
      <c r="F364" s="1">
        <v>43652</v>
      </c>
      <c r="G364">
        <f t="shared" si="48"/>
        <v>18927995307.68</v>
      </c>
      <c r="H364">
        <f t="shared" si="49"/>
        <v>27409072.538498007</v>
      </c>
      <c r="I364">
        <v>20000000</v>
      </c>
      <c r="J364">
        <v>1</v>
      </c>
      <c r="K364">
        <f t="shared" si="47"/>
        <v>48000000</v>
      </c>
      <c r="L364">
        <f t="shared" si="50"/>
        <v>28961.410960807691</v>
      </c>
      <c r="M364">
        <f t="shared" si="51"/>
        <v>28961.410960807691</v>
      </c>
      <c r="O364">
        <v>20000000000</v>
      </c>
      <c r="P364" s="2">
        <f t="shared" si="52"/>
        <v>0.94639976538400006</v>
      </c>
      <c r="Q364" s="2">
        <f t="shared" si="53"/>
        <v>1.3704536269249004E-3</v>
      </c>
      <c r="R364" s="2">
        <f t="shared" si="54"/>
        <v>1.4480705480403846E-3</v>
      </c>
    </row>
    <row r="365" spans="6:18" x14ac:dyDescent="0.15">
      <c r="F365" s="1">
        <v>43653</v>
      </c>
      <c r="G365">
        <f t="shared" si="48"/>
        <v>18975995307.68</v>
      </c>
      <c r="H365">
        <f t="shared" si="49"/>
        <v>27438033.949458815</v>
      </c>
      <c r="I365">
        <v>20000000</v>
      </c>
      <c r="J365">
        <v>1</v>
      </c>
      <c r="K365">
        <f t="shared" si="47"/>
        <v>48000000</v>
      </c>
      <c r="L365">
        <f t="shared" si="50"/>
        <v>28918.676996461993</v>
      </c>
      <c r="M365">
        <f t="shared" si="51"/>
        <v>28918.676996461993</v>
      </c>
      <c r="O365">
        <v>20000000000</v>
      </c>
      <c r="P365" s="2">
        <f t="shared" si="52"/>
        <v>0.94879976538400002</v>
      </c>
      <c r="Q365" s="2">
        <f t="shared" si="53"/>
        <v>1.3719016974729408E-3</v>
      </c>
      <c r="R365" s="2">
        <f t="shared" si="54"/>
        <v>1.4459338498230996E-3</v>
      </c>
    </row>
    <row r="366" spans="6:18" x14ac:dyDescent="0.15">
      <c r="F366" s="1">
        <v>43654</v>
      </c>
      <c r="G366">
        <f t="shared" si="48"/>
        <v>19023995307.68</v>
      </c>
      <c r="H366">
        <f t="shared" si="49"/>
        <v>27466952.626455277</v>
      </c>
      <c r="I366">
        <v>20000000</v>
      </c>
      <c r="J366">
        <v>1</v>
      </c>
      <c r="K366">
        <f t="shared" si="47"/>
        <v>48000000</v>
      </c>
      <c r="L366">
        <f t="shared" si="50"/>
        <v>28876.113752369198</v>
      </c>
      <c r="M366">
        <f t="shared" si="51"/>
        <v>28876.113752369198</v>
      </c>
      <c r="O366">
        <v>20000000000</v>
      </c>
      <c r="P366" s="2">
        <f t="shared" si="52"/>
        <v>0.95119976538399997</v>
      </c>
      <c r="Q366" s="2">
        <f t="shared" si="53"/>
        <v>1.3733476313227638E-3</v>
      </c>
      <c r="R366" s="2">
        <f t="shared" si="54"/>
        <v>1.4438056876184598E-3</v>
      </c>
    </row>
    <row r="367" spans="6:18" x14ac:dyDescent="0.15">
      <c r="F367" s="1">
        <v>43655</v>
      </c>
      <c r="G367">
        <f t="shared" si="48"/>
        <v>19071995307.68</v>
      </c>
      <c r="H367">
        <f t="shared" si="49"/>
        <v>27495828.740207646</v>
      </c>
      <c r="I367">
        <v>20000000</v>
      </c>
      <c r="J367">
        <v>1</v>
      </c>
      <c r="K367">
        <f t="shared" si="47"/>
        <v>48000000</v>
      </c>
      <c r="L367">
        <f t="shared" si="50"/>
        <v>28833.720118560956</v>
      </c>
      <c r="M367">
        <f t="shared" si="51"/>
        <v>28833.720118560956</v>
      </c>
      <c r="O367">
        <v>20000000000</v>
      </c>
      <c r="P367" s="2">
        <f t="shared" si="52"/>
        <v>0.95359976538400004</v>
      </c>
      <c r="Q367" s="2">
        <f t="shared" si="53"/>
        <v>1.3747914370103823E-3</v>
      </c>
      <c r="R367" s="2">
        <f t="shared" si="54"/>
        <v>1.4416860059280477E-3</v>
      </c>
    </row>
    <row r="368" spans="6:18" x14ac:dyDescent="0.15">
      <c r="F368" s="1">
        <v>43656</v>
      </c>
      <c r="G368">
        <f t="shared" si="48"/>
        <v>19119995307.68</v>
      </c>
      <c r="H368">
        <f t="shared" si="49"/>
        <v>27524662.460326206</v>
      </c>
      <c r="I368">
        <v>20000000</v>
      </c>
      <c r="J368">
        <v>1</v>
      </c>
      <c r="K368">
        <f t="shared" si="47"/>
        <v>48000000</v>
      </c>
      <c r="L368">
        <f t="shared" si="50"/>
        <v>28791.49499505397</v>
      </c>
      <c r="M368">
        <f t="shared" si="51"/>
        <v>28791.49499505397</v>
      </c>
      <c r="O368">
        <v>20000000000</v>
      </c>
      <c r="P368" s="2">
        <f t="shared" si="52"/>
        <v>0.955999765384</v>
      </c>
      <c r="Q368" s="2">
        <f t="shared" si="53"/>
        <v>1.3762331230163104E-3</v>
      </c>
      <c r="R368" s="2">
        <f t="shared" si="54"/>
        <v>1.4395747497526984E-3</v>
      </c>
    </row>
    <row r="369" spans="6:18" x14ac:dyDescent="0.15">
      <c r="F369" s="1">
        <v>43657</v>
      </c>
      <c r="G369">
        <f t="shared" si="48"/>
        <v>19167995307.68</v>
      </c>
      <c r="H369">
        <f t="shared" si="49"/>
        <v>27553453.95532126</v>
      </c>
      <c r="I369">
        <v>20000000</v>
      </c>
      <c r="J369">
        <v>1</v>
      </c>
      <c r="K369">
        <f t="shared" si="47"/>
        <v>48000000</v>
      </c>
      <c r="L369">
        <f t="shared" si="50"/>
        <v>28749.437291735434</v>
      </c>
      <c r="M369">
        <f t="shared" si="51"/>
        <v>28749.437291735434</v>
      </c>
      <c r="O369">
        <v>20000000000</v>
      </c>
      <c r="P369" s="2">
        <f t="shared" si="52"/>
        <v>0.95839976538400007</v>
      </c>
      <c r="Q369" s="2">
        <f t="shared" si="53"/>
        <v>1.377672697766063E-3</v>
      </c>
      <c r="R369" s="2">
        <f t="shared" si="54"/>
        <v>1.4374718645867716E-3</v>
      </c>
    </row>
    <row r="370" spans="6:18" x14ac:dyDescent="0.15">
      <c r="F370" s="1">
        <v>43658</v>
      </c>
      <c r="G370">
        <f t="shared" si="48"/>
        <v>19215995307.68</v>
      </c>
      <c r="H370">
        <f t="shared" si="49"/>
        <v>27582203.392612994</v>
      </c>
      <c r="I370">
        <v>20000000</v>
      </c>
      <c r="J370">
        <v>1</v>
      </c>
      <c r="K370">
        <f t="shared" si="47"/>
        <v>48000000</v>
      </c>
      <c r="L370">
        <f t="shared" si="50"/>
        <v>28707.545928249987</v>
      </c>
      <c r="M370">
        <f t="shared" si="51"/>
        <v>28707.545928249987</v>
      </c>
      <c r="O370">
        <v>20000000000</v>
      </c>
      <c r="P370" s="2">
        <f t="shared" si="52"/>
        <v>0.96079976538400003</v>
      </c>
      <c r="Q370" s="2">
        <f t="shared" si="53"/>
        <v>1.3791101696306496E-3</v>
      </c>
      <c r="R370" s="2">
        <f t="shared" si="54"/>
        <v>1.4353772964124994E-3</v>
      </c>
    </row>
    <row r="371" spans="6:18" x14ac:dyDescent="0.15">
      <c r="F371" s="1">
        <v>43659</v>
      </c>
      <c r="G371">
        <f t="shared" si="48"/>
        <v>19263995307.68</v>
      </c>
      <c r="H371">
        <f t="shared" si="49"/>
        <v>27610910.938541245</v>
      </c>
      <c r="I371">
        <v>20000000</v>
      </c>
      <c r="J371">
        <v>1</v>
      </c>
      <c r="K371">
        <f t="shared" si="47"/>
        <v>48000000</v>
      </c>
      <c r="L371">
        <f t="shared" si="50"/>
        <v>28665.819833888319</v>
      </c>
      <c r="M371">
        <f t="shared" si="51"/>
        <v>28665.819833888319</v>
      </c>
      <c r="O371">
        <v>20000000000</v>
      </c>
      <c r="P371" s="2">
        <f t="shared" si="52"/>
        <v>0.96319976538399998</v>
      </c>
      <c r="Q371" s="2">
        <f t="shared" si="53"/>
        <v>1.3805455469270622E-3</v>
      </c>
      <c r="R371" s="2">
        <f t="shared" si="54"/>
        <v>1.4332909916944161E-3</v>
      </c>
    </row>
    <row r="372" spans="6:18" x14ac:dyDescent="0.15">
      <c r="F372" s="1">
        <v>43660</v>
      </c>
      <c r="G372">
        <f t="shared" si="48"/>
        <v>19311995307.68</v>
      </c>
      <c r="H372">
        <f t="shared" si="49"/>
        <v>27639576.758375134</v>
      </c>
      <c r="I372">
        <v>20000000</v>
      </c>
      <c r="J372">
        <v>1</v>
      </c>
      <c r="K372">
        <f t="shared" si="47"/>
        <v>48000000</v>
      </c>
      <c r="L372">
        <f t="shared" si="50"/>
        <v>28624.257947477254</v>
      </c>
      <c r="M372">
        <f t="shared" si="51"/>
        <v>28624.257947477254</v>
      </c>
      <c r="O372">
        <v>20000000000</v>
      </c>
      <c r="P372" s="2">
        <f t="shared" si="52"/>
        <v>0.96559976538400005</v>
      </c>
      <c r="Q372" s="2">
        <f t="shared" si="53"/>
        <v>1.3819788379187568E-3</v>
      </c>
      <c r="R372" s="2">
        <f t="shared" si="54"/>
        <v>1.4312128973738628E-3</v>
      </c>
    </row>
    <row r="373" spans="6:18" x14ac:dyDescent="0.15">
      <c r="F373" s="1">
        <v>43661</v>
      </c>
      <c r="G373">
        <f t="shared" si="48"/>
        <v>19359995307.68</v>
      </c>
      <c r="H373">
        <f t="shared" si="49"/>
        <v>27668201.016322613</v>
      </c>
      <c r="I373">
        <v>20000000</v>
      </c>
      <c r="J373">
        <v>1</v>
      </c>
      <c r="K373">
        <f t="shared" si="47"/>
        <v>48000000</v>
      </c>
      <c r="L373">
        <f t="shared" si="50"/>
        <v>28582.859217271394</v>
      </c>
      <c r="M373">
        <f t="shared" si="51"/>
        <v>28582.859217271394</v>
      </c>
      <c r="O373">
        <v>20000000000</v>
      </c>
      <c r="P373" s="2">
        <f t="shared" si="52"/>
        <v>0.96799976538400001</v>
      </c>
      <c r="Q373" s="2">
        <f t="shared" si="53"/>
        <v>1.3834100508161307E-3</v>
      </c>
      <c r="R373" s="2">
        <f t="shared" si="54"/>
        <v>1.4291429608635697E-3</v>
      </c>
    </row>
    <row r="374" spans="6:18" x14ac:dyDescent="0.15">
      <c r="F374" s="1">
        <v>43662</v>
      </c>
      <c r="G374">
        <f t="shared" si="48"/>
        <v>19407995307.68</v>
      </c>
      <c r="H374">
        <f t="shared" si="49"/>
        <v>27696783.875539884</v>
      </c>
      <c r="I374">
        <v>20000000</v>
      </c>
      <c r="J374">
        <v>1</v>
      </c>
      <c r="K374">
        <f t="shared" si="47"/>
        <v>48000000</v>
      </c>
      <c r="L374">
        <f t="shared" si="50"/>
        <v>28541.622600846262</v>
      </c>
      <c r="M374">
        <f t="shared" si="51"/>
        <v>28541.622600846262</v>
      </c>
      <c r="O374">
        <v>20000000000</v>
      </c>
      <c r="P374" s="2">
        <f t="shared" si="52"/>
        <v>0.97039976538399997</v>
      </c>
      <c r="Q374" s="2">
        <f t="shared" si="53"/>
        <v>1.3848391937769941E-3</v>
      </c>
      <c r="R374" s="2">
        <f t="shared" si="54"/>
        <v>1.427081130042313E-3</v>
      </c>
    </row>
    <row r="375" spans="6:18" x14ac:dyDescent="0.15">
      <c r="F375" s="1">
        <v>43663</v>
      </c>
      <c r="G375">
        <f t="shared" si="48"/>
        <v>19455995307.68</v>
      </c>
      <c r="H375">
        <f t="shared" si="49"/>
        <v>27725325.49814073</v>
      </c>
      <c r="I375">
        <v>20000000</v>
      </c>
      <c r="J375">
        <v>1</v>
      </c>
      <c r="K375">
        <f t="shared" si="47"/>
        <v>48000000</v>
      </c>
      <c r="L375">
        <f t="shared" si="50"/>
        <v>28500.547064992887</v>
      </c>
      <c r="M375">
        <f t="shared" si="51"/>
        <v>28500.547064992887</v>
      </c>
      <c r="O375">
        <v>20000000000</v>
      </c>
      <c r="P375" s="2">
        <f t="shared" si="52"/>
        <v>0.97279976538400004</v>
      </c>
      <c r="Q375" s="2">
        <f t="shared" si="53"/>
        <v>1.3862662749070365E-3</v>
      </c>
      <c r="R375" s="2">
        <f t="shared" si="54"/>
        <v>1.4250273532496443E-3</v>
      </c>
    </row>
    <row r="376" spans="6:18" x14ac:dyDescent="0.15">
      <c r="F376" s="1">
        <v>43664</v>
      </c>
      <c r="G376">
        <f t="shared" si="48"/>
        <v>19503995307.68</v>
      </c>
      <c r="H376">
        <f t="shared" si="49"/>
        <v>27753826.045205723</v>
      </c>
      <c r="I376">
        <v>20000000</v>
      </c>
      <c r="J376">
        <v>1</v>
      </c>
      <c r="K376">
        <f t="shared" si="47"/>
        <v>48000000</v>
      </c>
      <c r="L376">
        <f t="shared" si="50"/>
        <v>28459.631585613872</v>
      </c>
      <c r="M376">
        <f t="shared" si="51"/>
        <v>28459.631585613872</v>
      </c>
      <c r="O376">
        <v>20000000000</v>
      </c>
      <c r="P376" s="2">
        <f t="shared" si="52"/>
        <v>0.97519976538399999</v>
      </c>
      <c r="Q376" s="2">
        <f t="shared" si="53"/>
        <v>1.3876913022602862E-3</v>
      </c>
      <c r="R376" s="2">
        <f t="shared" si="54"/>
        <v>1.4229815792806935E-3</v>
      </c>
    </row>
    <row r="377" spans="6:18" x14ac:dyDescent="0.15">
      <c r="F377" s="1">
        <v>43665</v>
      </c>
      <c r="G377">
        <f t="shared" si="48"/>
        <v>19551995307.68</v>
      </c>
      <c r="H377">
        <f t="shared" si="49"/>
        <v>27782285.676791336</v>
      </c>
      <c r="I377">
        <v>20000000</v>
      </c>
      <c r="J377">
        <v>1</v>
      </c>
      <c r="K377">
        <f t="shared" si="47"/>
        <v>48000000</v>
      </c>
      <c r="L377">
        <f t="shared" si="50"/>
        <v>28418.875147620856</v>
      </c>
      <c r="M377">
        <f t="shared" si="51"/>
        <v>28418.875147620856</v>
      </c>
      <c r="O377">
        <v>20000000000</v>
      </c>
      <c r="P377" s="2">
        <f t="shared" si="52"/>
        <v>0.97759976538400006</v>
      </c>
      <c r="Q377" s="2">
        <f t="shared" si="53"/>
        <v>1.3891142838395668E-3</v>
      </c>
      <c r="R377" s="2">
        <f t="shared" si="54"/>
        <v>1.4209437573810427E-3</v>
      </c>
    </row>
    <row r="378" spans="6:18" x14ac:dyDescent="0.15">
      <c r="F378" s="1">
        <v>43666</v>
      </c>
      <c r="G378">
        <f t="shared" si="48"/>
        <v>19599995307.68</v>
      </c>
      <c r="H378">
        <f t="shared" si="49"/>
        <v>27810704.551938958</v>
      </c>
      <c r="I378">
        <v>20000000</v>
      </c>
      <c r="J378">
        <v>1</v>
      </c>
      <c r="K378">
        <f t="shared" si="47"/>
        <v>48000000</v>
      </c>
      <c r="L378">
        <f t="shared" si="50"/>
        <v>28378.276744833405</v>
      </c>
      <c r="M378">
        <f t="shared" si="51"/>
        <v>28378.276744833405</v>
      </c>
      <c r="O378">
        <v>20000000000</v>
      </c>
      <c r="P378" s="2">
        <f t="shared" si="52"/>
        <v>0.97999976538400002</v>
      </c>
      <c r="Q378" s="2">
        <f t="shared" si="53"/>
        <v>1.3905352275969478E-3</v>
      </c>
      <c r="R378" s="2">
        <f t="shared" si="54"/>
        <v>1.41891383724167E-3</v>
      </c>
    </row>
    <row r="379" spans="6:18" x14ac:dyDescent="0.15">
      <c r="F379" s="1">
        <v>43667</v>
      </c>
      <c r="G379">
        <f t="shared" si="48"/>
        <v>19647995307.68</v>
      </c>
      <c r="H379">
        <f t="shared" si="49"/>
        <v>27839082.828683794</v>
      </c>
      <c r="I379">
        <v>20000000</v>
      </c>
      <c r="J379">
        <v>1</v>
      </c>
      <c r="K379">
        <f t="shared" si="47"/>
        <v>48000000</v>
      </c>
      <c r="L379">
        <f t="shared" si="50"/>
        <v>28337.835379879252</v>
      </c>
      <c r="M379">
        <f t="shared" si="51"/>
        <v>28337.835379879252</v>
      </c>
      <c r="O379">
        <v>20000000000</v>
      </c>
      <c r="P379" s="2">
        <f t="shared" si="52"/>
        <v>0.98239976538399998</v>
      </c>
      <c r="Q379" s="2">
        <f t="shared" si="53"/>
        <v>1.3919541414341896E-3</v>
      </c>
      <c r="R379" s="2">
        <f t="shared" si="54"/>
        <v>1.4168917689939627E-3</v>
      </c>
    </row>
    <row r="380" spans="6:18" x14ac:dyDescent="0.15">
      <c r="F380" s="1">
        <v>43668</v>
      </c>
      <c r="G380">
        <f t="shared" si="48"/>
        <v>19695995307.68</v>
      </c>
      <c r="H380">
        <f t="shared" si="49"/>
        <v>27867420.664063673</v>
      </c>
      <c r="I380">
        <v>20000000</v>
      </c>
      <c r="J380">
        <v>1</v>
      </c>
      <c r="K380">
        <f t="shared" si="47"/>
        <v>48000000</v>
      </c>
      <c r="L380">
        <f t="shared" si="50"/>
        <v>28297.55006409594</v>
      </c>
      <c r="M380">
        <f t="shared" si="51"/>
        <v>28297.55006409594</v>
      </c>
      <c r="O380">
        <v>20000000000</v>
      </c>
      <c r="P380" s="2">
        <f t="shared" si="52"/>
        <v>0.98479976538400005</v>
      </c>
      <c r="Q380" s="2">
        <f t="shared" si="53"/>
        <v>1.3933710332031837E-3</v>
      </c>
      <c r="R380" s="2">
        <f t="shared" si="54"/>
        <v>1.4148775032047968E-3</v>
      </c>
    </row>
    <row r="381" spans="6:18" x14ac:dyDescent="0.15">
      <c r="F381" s="1">
        <v>43669</v>
      </c>
      <c r="G381">
        <f t="shared" si="48"/>
        <v>19743995307.68</v>
      </c>
      <c r="H381">
        <f t="shared" si="49"/>
        <v>27895718.214127768</v>
      </c>
      <c r="I381">
        <v>20000000</v>
      </c>
      <c r="J381">
        <v>1</v>
      </c>
      <c r="K381">
        <f t="shared" si="47"/>
        <v>48000000</v>
      </c>
      <c r="L381">
        <f t="shared" si="50"/>
        <v>28257.419817433729</v>
      </c>
      <c r="M381">
        <f t="shared" si="51"/>
        <v>28257.419817433729</v>
      </c>
      <c r="O381">
        <v>20000000000</v>
      </c>
      <c r="P381" s="2">
        <f t="shared" si="52"/>
        <v>0.98719976538400001</v>
      </c>
      <c r="Q381" s="2">
        <f t="shared" si="53"/>
        <v>1.3947859107063883E-3</v>
      </c>
      <c r="R381" s="2">
        <f t="shared" si="54"/>
        <v>1.4128709908716864E-3</v>
      </c>
    </row>
    <row r="382" spans="6:18" x14ac:dyDescent="0.15">
      <c r="F382" s="1">
        <v>43670</v>
      </c>
      <c r="G382">
        <f t="shared" si="48"/>
        <v>19791995307.68</v>
      </c>
      <c r="H382">
        <f t="shared" si="49"/>
        <v>27923975.633945201</v>
      </c>
      <c r="I382">
        <v>20000000</v>
      </c>
      <c r="J382">
        <v>1</v>
      </c>
      <c r="K382">
        <f t="shared" si="47"/>
        <v>48000000</v>
      </c>
      <c r="L382">
        <f t="shared" si="50"/>
        <v>28217.443668359905</v>
      </c>
      <c r="M382">
        <f t="shared" si="51"/>
        <v>28217.443668359905</v>
      </c>
      <c r="O382">
        <v>20000000000</v>
      </c>
      <c r="P382" s="2">
        <f t="shared" si="52"/>
        <v>0.98959976538399996</v>
      </c>
      <c r="Q382" s="2">
        <f t="shared" si="53"/>
        <v>1.3961987816972601E-3</v>
      </c>
      <c r="R382" s="2">
        <f t="shared" si="54"/>
        <v>1.4108721834179953E-3</v>
      </c>
    </row>
    <row r="383" spans="6:18" x14ac:dyDescent="0.15">
      <c r="F383" s="1">
        <v>43671</v>
      </c>
      <c r="G383">
        <f t="shared" si="48"/>
        <v>19839995307.68</v>
      </c>
      <c r="H383">
        <f t="shared" si="49"/>
        <v>27952193.077613562</v>
      </c>
      <c r="I383">
        <v>20000000</v>
      </c>
      <c r="J383">
        <v>1</v>
      </c>
      <c r="K383">
        <f t="shared" si="47"/>
        <v>48000000</v>
      </c>
      <c r="L383">
        <f t="shared" si="50"/>
        <v>28177.620653764323</v>
      </c>
      <c r="M383">
        <f t="shared" si="51"/>
        <v>28177.620653764323</v>
      </c>
      <c r="O383">
        <v>20000000000</v>
      </c>
      <c r="P383" s="2">
        <f t="shared" si="52"/>
        <v>0.99199976538400003</v>
      </c>
      <c r="Q383" s="2">
        <f t="shared" si="53"/>
        <v>1.3976096538806781E-3</v>
      </c>
      <c r="R383" s="2">
        <f t="shared" si="54"/>
        <v>1.4088810326882161E-3</v>
      </c>
    </row>
    <row r="384" spans="6:18" x14ac:dyDescent="0.15">
      <c r="F384" s="1">
        <v>43672</v>
      </c>
      <c r="G384">
        <f t="shared" si="48"/>
        <v>19887995307.68</v>
      </c>
      <c r="H384">
        <f t="shared" si="49"/>
        <v>27980370.698267326</v>
      </c>
      <c r="I384">
        <v>20000000</v>
      </c>
      <c r="J384">
        <v>1</v>
      </c>
      <c r="K384">
        <f t="shared" si="47"/>
        <v>48000000</v>
      </c>
      <c r="L384">
        <f t="shared" si="50"/>
        <v>28137.949818866211</v>
      </c>
      <c r="M384">
        <f t="shared" si="51"/>
        <v>28137.949818866211</v>
      </c>
      <c r="O384">
        <v>20000000000</v>
      </c>
      <c r="P384" s="2">
        <f t="shared" si="52"/>
        <v>0.99439976538399999</v>
      </c>
      <c r="Q384" s="2">
        <f t="shared" si="53"/>
        <v>1.3990185349133663E-3</v>
      </c>
      <c r="R384" s="2">
        <f t="shared" si="54"/>
        <v>1.4068974909433106E-3</v>
      </c>
    </row>
    <row r="385" spans="6:18" x14ac:dyDescent="0.15">
      <c r="F385" s="1">
        <v>43673</v>
      </c>
      <c r="G385">
        <f t="shared" si="48"/>
        <v>19935995307.68</v>
      </c>
      <c r="H385">
        <f t="shared" si="49"/>
        <v>28008508.64808619</v>
      </c>
      <c r="I385">
        <v>20000000</v>
      </c>
      <c r="J385">
        <v>1</v>
      </c>
      <c r="K385">
        <f t="shared" si="47"/>
        <v>48000000</v>
      </c>
      <c r="L385">
        <f t="shared" si="50"/>
        <v>28098.430217122284</v>
      </c>
      <c r="M385">
        <f t="shared" si="51"/>
        <v>28098.430217122284</v>
      </c>
      <c r="O385">
        <v>20000000000</v>
      </c>
      <c r="P385" s="2">
        <f t="shared" si="52"/>
        <v>0.99679976538400006</v>
      </c>
      <c r="Q385" s="2">
        <f t="shared" si="53"/>
        <v>1.4004254324043095E-3</v>
      </c>
      <c r="R385" s="2">
        <f t="shared" si="54"/>
        <v>1.4049215108561143E-3</v>
      </c>
    </row>
    <row r="386" spans="6:18" x14ac:dyDescent="0.15">
      <c r="F386" s="1">
        <v>43674</v>
      </c>
      <c r="G386">
        <f t="shared" si="48"/>
        <v>19983995307.68</v>
      </c>
      <c r="H386">
        <f t="shared" si="49"/>
        <v>28036607.078303311</v>
      </c>
      <c r="I386">
        <v>20000000</v>
      </c>
      <c r="J386">
        <v>1</v>
      </c>
      <c r="K386">
        <f t="shared" si="47"/>
        <v>48000000</v>
      </c>
      <c r="L386">
        <f t="shared" si="50"/>
        <v>28059.060910136057</v>
      </c>
      <c r="M386">
        <f t="shared" si="51"/>
        <v>28059.060910136057</v>
      </c>
      <c r="O386">
        <v>20000000000</v>
      </c>
      <c r="P386" s="2">
        <f t="shared" si="52"/>
        <v>0.99919976538400002</v>
      </c>
      <c r="Q386" s="2">
        <f t="shared" si="53"/>
        <v>1.4018303539151656E-3</v>
      </c>
      <c r="R386" s="2">
        <f t="shared" si="54"/>
        <v>1.4029530455068027E-3</v>
      </c>
    </row>
    <row r="387" spans="6:18" x14ac:dyDescent="0.15">
      <c r="F387" s="1">
        <v>43675</v>
      </c>
      <c r="G387">
        <f t="shared" si="48"/>
        <v>20031995307.68</v>
      </c>
      <c r="H387">
        <f t="shared" si="49"/>
        <v>28064666.139213447</v>
      </c>
      <c r="I387">
        <v>20000000</v>
      </c>
      <c r="J387">
        <v>1</v>
      </c>
      <c r="K387">
        <f t="shared" si="47"/>
        <v>48000000</v>
      </c>
      <c r="L387">
        <f t="shared" si="50"/>
        <v>28019.840967568347</v>
      </c>
      <c r="M387">
        <f t="shared" si="51"/>
        <v>28019.840967568347</v>
      </c>
      <c r="O387">
        <v>20000000000</v>
      </c>
      <c r="P387" s="2">
        <f t="shared" si="52"/>
        <v>1.0015997653840001</v>
      </c>
      <c r="Q387" s="2">
        <f t="shared" si="53"/>
        <v>1.4032333069606724E-3</v>
      </c>
      <c r="R387" s="2">
        <f t="shared" si="54"/>
        <v>1.4009920483784174E-3</v>
      </c>
    </row>
    <row r="388" spans="6:18" x14ac:dyDescent="0.15">
      <c r="F388" s="1">
        <v>43676</v>
      </c>
      <c r="G388">
        <f t="shared" si="48"/>
        <v>20079995307.68</v>
      </c>
      <c r="H388">
        <f t="shared" si="49"/>
        <v>28092685.980181016</v>
      </c>
      <c r="I388">
        <v>20000000</v>
      </c>
      <c r="J388">
        <v>1</v>
      </c>
      <c r="K388">
        <f t="shared" si="47"/>
        <v>48000000</v>
      </c>
      <c r="L388">
        <f t="shared" si="50"/>
        <v>27980.769467049027</v>
      </c>
      <c r="M388">
        <f t="shared" si="51"/>
        <v>27980.769467049027</v>
      </c>
      <c r="O388">
        <v>20000000000</v>
      </c>
      <c r="P388" s="2">
        <f t="shared" si="52"/>
        <v>1.003999765384</v>
      </c>
      <c r="Q388" s="2">
        <f t="shared" si="53"/>
        <v>1.4046342990090509E-3</v>
      </c>
      <c r="R388" s="2">
        <f t="shared" si="54"/>
        <v>1.3990384733524514E-3</v>
      </c>
    </row>
    <row r="389" spans="6:18" x14ac:dyDescent="0.15">
      <c r="F389" s="1">
        <v>43677</v>
      </c>
      <c r="G389">
        <f t="shared" si="48"/>
        <v>20127995307.68</v>
      </c>
      <c r="H389">
        <f t="shared" si="49"/>
        <v>28120666.749648064</v>
      </c>
      <c r="I389">
        <v>20000000</v>
      </c>
      <c r="J389">
        <v>1</v>
      </c>
      <c r="K389">
        <f t="shared" si="47"/>
        <v>48000000</v>
      </c>
      <c r="L389">
        <f t="shared" si="50"/>
        <v>27941.845494089914</v>
      </c>
      <c r="M389">
        <f t="shared" si="51"/>
        <v>27941.845494089914</v>
      </c>
      <c r="O389">
        <v>20000000000</v>
      </c>
      <c r="P389" s="2">
        <f t="shared" si="52"/>
        <v>1.006399765384</v>
      </c>
      <c r="Q389" s="2">
        <f t="shared" si="53"/>
        <v>1.4060333374824032E-3</v>
      </c>
      <c r="R389" s="2">
        <f t="shared" si="54"/>
        <v>1.3970922747044956E-3</v>
      </c>
    </row>
    <row r="390" spans="6:18" x14ac:dyDescent="0.15">
      <c r="F390" s="1">
        <v>43678</v>
      </c>
      <c r="G390">
        <f t="shared" si="48"/>
        <v>20175995307.68</v>
      </c>
      <c r="H390">
        <f t="shared" si="49"/>
        <v>28148608.595142156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27903.068141998803</v>
      </c>
      <c r="M390">
        <f t="shared" si="51"/>
        <v>27903.068141998803</v>
      </c>
      <c r="O390">
        <v>20000000000</v>
      </c>
      <c r="P390" s="2">
        <f t="shared" si="52"/>
        <v>1.008799765384</v>
      </c>
      <c r="Q390" s="2">
        <f t="shared" si="53"/>
        <v>1.4074304297571078E-3</v>
      </c>
      <c r="R390" s="2">
        <f t="shared" si="54"/>
        <v>1.39515340709994E-3</v>
      </c>
    </row>
    <row r="391" spans="6:18" x14ac:dyDescent="0.15">
      <c r="F391" s="1">
        <v>43679</v>
      </c>
      <c r="G391">
        <f t="shared" si="48"/>
        <v>20223995307.68</v>
      </c>
      <c r="H391">
        <f t="shared" si="49"/>
        <v>28176511.663284156</v>
      </c>
      <c r="I391">
        <v>20000000</v>
      </c>
      <c r="J391">
        <v>1</v>
      </c>
      <c r="K391">
        <f t="shared" si="55"/>
        <v>48000000</v>
      </c>
      <c r="L391">
        <f t="shared" si="50"/>
        <v>27864.436511794691</v>
      </c>
      <c r="M391">
        <f t="shared" si="51"/>
        <v>27864.436511794691</v>
      </c>
      <c r="O391">
        <v>20000000000</v>
      </c>
      <c r="P391" s="2">
        <f t="shared" si="52"/>
        <v>1.0111997653839999</v>
      </c>
      <c r="Q391" s="2">
        <f t="shared" si="53"/>
        <v>1.4088255831642077E-3</v>
      </c>
      <c r="R391" s="2">
        <f t="shared" si="54"/>
        <v>1.3932218255897346E-3</v>
      </c>
    </row>
    <row r="392" spans="6:18" x14ac:dyDescent="0.15">
      <c r="F392" s="1">
        <v>43680</v>
      </c>
      <c r="G392">
        <f t="shared" si="48"/>
        <v>20271995307.68</v>
      </c>
      <c r="H392">
        <f t="shared" si="49"/>
        <v>28204376.099795952</v>
      </c>
      <c r="I392">
        <v>20000000</v>
      </c>
      <c r="J392">
        <v>1</v>
      </c>
      <c r="K392">
        <f t="shared" si="55"/>
        <v>48000000</v>
      </c>
      <c r="L392">
        <f t="shared" si="50"/>
        <v>27825.949712124078</v>
      </c>
      <c r="M392">
        <f t="shared" si="51"/>
        <v>27825.949712124078</v>
      </c>
      <c r="O392">
        <v>20000000000</v>
      </c>
      <c r="P392" s="2">
        <f t="shared" si="52"/>
        <v>1.0135997653840001</v>
      </c>
      <c r="Q392" s="2">
        <f t="shared" si="53"/>
        <v>1.4102188049897977E-3</v>
      </c>
      <c r="R392" s="2">
        <f t="shared" si="54"/>
        <v>1.391297485606204E-3</v>
      </c>
    </row>
    <row r="393" spans="6:18" x14ac:dyDescent="0.15">
      <c r="F393" s="1">
        <v>43681</v>
      </c>
      <c r="G393">
        <f t="shared" si="48"/>
        <v>20319995307.68</v>
      </c>
      <c r="H393">
        <f t="shared" si="49"/>
        <v>28232202.049508076</v>
      </c>
      <c r="I393">
        <v>20000000</v>
      </c>
      <c r="J393">
        <v>1</v>
      </c>
      <c r="K393">
        <f t="shared" si="55"/>
        <v>48000000</v>
      </c>
      <c r="L393">
        <f t="shared" si="50"/>
        <v>27787.606859178391</v>
      </c>
      <c r="M393">
        <f t="shared" si="51"/>
        <v>27787.606859178391</v>
      </c>
      <c r="O393">
        <v>20000000000</v>
      </c>
      <c r="P393" s="2">
        <f t="shared" si="52"/>
        <v>1.0159997653840001</v>
      </c>
      <c r="Q393" s="2">
        <f t="shared" si="53"/>
        <v>1.4116101024754038E-3</v>
      </c>
      <c r="R393" s="2">
        <f t="shared" si="54"/>
        <v>1.3893803429589197E-3</v>
      </c>
    </row>
    <row r="394" spans="6:18" x14ac:dyDescent="0.15">
      <c r="F394" s="1">
        <v>43682</v>
      </c>
      <c r="G394">
        <f t="shared" ref="G394:G415" si="56">G393+K393</f>
        <v>20367995307.68</v>
      </c>
      <c r="H394">
        <f t="shared" ref="H394:H415" si="57">H393+M393</f>
        <v>28259989.656367254</v>
      </c>
      <c r="I394">
        <v>20000000</v>
      </c>
      <c r="J394">
        <v>1</v>
      </c>
      <c r="K394">
        <f t="shared" ref="K394:K415" si="58">I394*2.4/J394</f>
        <v>48000000</v>
      </c>
      <c r="L394">
        <f t="shared" ref="L394:L415" si="59">I394*H394/G394</f>
        <v>27749.407076612479</v>
      </c>
      <c r="M394">
        <f t="shared" ref="M394:M415" si="60">L394/J394</f>
        <v>27749.407076612479</v>
      </c>
      <c r="O394">
        <v>20000000001</v>
      </c>
      <c r="P394" s="2">
        <f t="shared" ref="P394:P415" si="61">G394/O394</f>
        <v>1.0183997653330801</v>
      </c>
      <c r="Q394" s="2">
        <f t="shared" ref="Q394:Q415" si="62">H394/O394</f>
        <v>1.4129994827477128E-3</v>
      </c>
      <c r="R394" s="2">
        <f t="shared" ref="R394:R415" si="63">H394/G394</f>
        <v>1.3874703538306237E-3</v>
      </c>
    </row>
    <row r="395" spans="6:18" x14ac:dyDescent="0.15">
      <c r="F395" s="1">
        <v>43683</v>
      </c>
      <c r="G395">
        <f t="shared" si="56"/>
        <v>20415995307.68</v>
      </c>
      <c r="H395">
        <f t="shared" si="57"/>
        <v>28287739.063443866</v>
      </c>
      <c r="I395">
        <v>20000000</v>
      </c>
      <c r="J395">
        <v>1</v>
      </c>
      <c r="K395">
        <f t="shared" si="58"/>
        <v>48000000</v>
      </c>
      <c r="L395">
        <f t="shared" si="59"/>
        <v>27711.349495464186</v>
      </c>
      <c r="M395">
        <f t="shared" si="60"/>
        <v>27711.349495464186</v>
      </c>
      <c r="O395">
        <v>20000000002</v>
      </c>
      <c r="P395" s="2">
        <f t="shared" si="61"/>
        <v>1.0207997652819201</v>
      </c>
      <c r="Q395" s="2">
        <f t="shared" si="62"/>
        <v>1.4143869530307547E-3</v>
      </c>
      <c r="R395" s="2">
        <f t="shared" si="63"/>
        <v>1.3855674747732091E-3</v>
      </c>
    </row>
    <row r="396" spans="6:18" x14ac:dyDescent="0.15">
      <c r="F396" s="1">
        <v>43684</v>
      </c>
      <c r="G396">
        <f t="shared" si="56"/>
        <v>20463995307.68</v>
      </c>
      <c r="H396">
        <f t="shared" si="57"/>
        <v>28315450.412939329</v>
      </c>
      <c r="I396">
        <v>20000000</v>
      </c>
      <c r="J396">
        <v>1</v>
      </c>
      <c r="K396">
        <f t="shared" si="58"/>
        <v>48000000</v>
      </c>
      <c r="L396">
        <f t="shared" si="59"/>
        <v>27673.433254075007</v>
      </c>
      <c r="M396">
        <f t="shared" si="60"/>
        <v>27673.433254075007</v>
      </c>
      <c r="O396">
        <v>20000000003</v>
      </c>
      <c r="P396" s="2">
        <f t="shared" si="61"/>
        <v>1.02319976523052</v>
      </c>
      <c r="Q396" s="2">
        <f t="shared" si="62"/>
        <v>1.4157725204346006E-3</v>
      </c>
      <c r="R396" s="2">
        <f t="shared" si="63"/>
        <v>1.3836716627037503E-3</v>
      </c>
    </row>
    <row r="397" spans="6:18" x14ac:dyDescent="0.15">
      <c r="F397" s="1">
        <v>43685</v>
      </c>
      <c r="G397">
        <f t="shared" si="56"/>
        <v>20511995307.68</v>
      </c>
      <c r="H397">
        <f t="shared" si="57"/>
        <v>28343123.846193403</v>
      </c>
      <c r="I397">
        <v>20000000</v>
      </c>
      <c r="J397">
        <v>1</v>
      </c>
      <c r="K397">
        <f t="shared" si="58"/>
        <v>48000000</v>
      </c>
      <c r="L397">
        <f t="shared" si="59"/>
        <v>27635.657498011718</v>
      </c>
      <c r="M397">
        <f t="shared" si="60"/>
        <v>27635.657498011718</v>
      </c>
      <c r="O397">
        <v>20000000004</v>
      </c>
      <c r="P397" s="2">
        <f t="shared" si="61"/>
        <v>1.02559976517888</v>
      </c>
      <c r="Q397" s="2">
        <f t="shared" si="62"/>
        <v>1.4171561920262388E-3</v>
      </c>
      <c r="R397" s="2">
        <f t="shared" si="63"/>
        <v>1.381782874900586E-3</v>
      </c>
    </row>
    <row r="398" spans="6:18" x14ac:dyDescent="0.15">
      <c r="F398" s="1">
        <v>43686</v>
      </c>
      <c r="G398">
        <f t="shared" si="56"/>
        <v>20559995307.68</v>
      </c>
      <c r="H398">
        <f t="shared" si="57"/>
        <v>28370759.503691416</v>
      </c>
      <c r="I398">
        <v>20000000</v>
      </c>
      <c r="J398">
        <v>1</v>
      </c>
      <c r="K398">
        <f t="shared" si="58"/>
        <v>48000000</v>
      </c>
      <c r="L398">
        <f t="shared" si="59"/>
        <v>27598.021379989106</v>
      </c>
      <c r="M398">
        <f t="shared" si="60"/>
        <v>27598.021379989106</v>
      </c>
      <c r="O398">
        <v>20000000005</v>
      </c>
      <c r="P398" s="2">
        <f t="shared" si="61"/>
        <v>1.0279997651270001</v>
      </c>
      <c r="Q398" s="2">
        <f t="shared" si="62"/>
        <v>1.4185379748299363E-3</v>
      </c>
      <c r="R398" s="2">
        <f t="shared" si="63"/>
        <v>1.3799010689994552E-3</v>
      </c>
    </row>
    <row r="399" spans="6:18" x14ac:dyDescent="0.15">
      <c r="F399" s="1">
        <v>43687</v>
      </c>
      <c r="G399">
        <f t="shared" si="56"/>
        <v>20607995307.68</v>
      </c>
      <c r="H399">
        <f t="shared" si="57"/>
        <v>28398357.525071405</v>
      </c>
      <c r="I399">
        <v>20000000</v>
      </c>
      <c r="J399">
        <v>1</v>
      </c>
      <c r="K399">
        <f t="shared" si="58"/>
        <v>48000000</v>
      </c>
      <c r="L399">
        <f t="shared" si="59"/>
        <v>27560.524059793592</v>
      </c>
      <c r="M399">
        <f t="shared" si="60"/>
        <v>27560.524059793592</v>
      </c>
      <c r="O399">
        <v>20000000006</v>
      </c>
      <c r="P399" s="2">
        <f t="shared" si="61"/>
        <v>1.0303997650748802</v>
      </c>
      <c r="Q399" s="2">
        <f t="shared" si="62"/>
        <v>1.4199178758275948E-3</v>
      </c>
      <c r="R399" s="2">
        <f t="shared" si="63"/>
        <v>1.3780262029896796E-3</v>
      </c>
    </row>
    <row r="400" spans="6:18" x14ac:dyDescent="0.15">
      <c r="F400" s="1">
        <v>43688</v>
      </c>
      <c r="G400">
        <f t="shared" si="56"/>
        <v>20655995307.68</v>
      </c>
      <c r="H400">
        <f t="shared" si="57"/>
        <v>28425918.0491312</v>
      </c>
      <c r="I400">
        <v>20000000</v>
      </c>
      <c r="J400">
        <v>1</v>
      </c>
      <c r="K400">
        <f t="shared" si="58"/>
        <v>48000000</v>
      </c>
      <c r="L400">
        <f t="shared" si="59"/>
        <v>27523.164704207989</v>
      </c>
      <c r="M400">
        <f t="shared" si="60"/>
        <v>27523.164704207989</v>
      </c>
      <c r="O400">
        <v>20000000007</v>
      </c>
      <c r="P400" s="2">
        <f t="shared" si="61"/>
        <v>1.03279976502252</v>
      </c>
      <c r="Q400" s="2">
        <f t="shared" si="62"/>
        <v>1.4212959019591065E-3</v>
      </c>
      <c r="R400" s="2">
        <f t="shared" si="63"/>
        <v>1.3761582352103993E-3</v>
      </c>
    </row>
    <row r="401" spans="6:18" x14ac:dyDescent="0.15">
      <c r="F401" s="1">
        <v>43689</v>
      </c>
      <c r="G401">
        <f t="shared" si="56"/>
        <v>20703995307.68</v>
      </c>
      <c r="H401">
        <f t="shared" si="57"/>
        <v>28453441.213835407</v>
      </c>
      <c r="I401">
        <v>20000000</v>
      </c>
      <c r="J401">
        <v>1</v>
      </c>
      <c r="K401">
        <f t="shared" si="58"/>
        <v>48000000</v>
      </c>
      <c r="L401">
        <f t="shared" si="59"/>
        <v>27485.942486937103</v>
      </c>
      <c r="M401">
        <f t="shared" si="60"/>
        <v>27485.942486937103</v>
      </c>
      <c r="O401">
        <v>20000000008</v>
      </c>
      <c r="P401" s="2">
        <f t="shared" si="61"/>
        <v>1.0351997649699201</v>
      </c>
      <c r="Q401" s="2">
        <f t="shared" si="62"/>
        <v>1.4226720601227016E-3</v>
      </c>
      <c r="R401" s="2">
        <f t="shared" si="63"/>
        <v>1.3742971243468551E-3</v>
      </c>
    </row>
    <row r="402" spans="6:18" x14ac:dyDescent="0.15">
      <c r="F402" s="1">
        <v>43690</v>
      </c>
      <c r="G402">
        <f t="shared" si="56"/>
        <v>20751995307.68</v>
      </c>
      <c r="H402">
        <f t="shared" si="57"/>
        <v>28480927.156322345</v>
      </c>
      <c r="I402">
        <v>20000000</v>
      </c>
      <c r="J402">
        <v>1</v>
      </c>
      <c r="K402">
        <f t="shared" si="58"/>
        <v>48000000</v>
      </c>
      <c r="L402">
        <f t="shared" si="59"/>
        <v>27448.856588534389</v>
      </c>
      <c r="M402">
        <f t="shared" si="60"/>
        <v>27448.856588534389</v>
      </c>
      <c r="O402">
        <v>20000000009</v>
      </c>
      <c r="P402" s="2">
        <f t="shared" si="61"/>
        <v>1.0375997649170801</v>
      </c>
      <c r="Q402" s="2">
        <f t="shared" si="62"/>
        <v>1.4240463571752965E-3</v>
      </c>
      <c r="R402" s="2">
        <f t="shared" si="63"/>
        <v>1.3724428294267196E-3</v>
      </c>
    </row>
    <row r="403" spans="6:18" x14ac:dyDescent="0.15">
      <c r="F403" s="1">
        <v>43691</v>
      </c>
      <c r="G403">
        <f t="shared" si="56"/>
        <v>20799995307.68</v>
      </c>
      <c r="H403">
        <f t="shared" si="57"/>
        <v>28508376.01291088</v>
      </c>
      <c r="I403">
        <v>20000000</v>
      </c>
      <c r="J403">
        <v>1</v>
      </c>
      <c r="K403">
        <f t="shared" si="58"/>
        <v>48000000</v>
      </c>
      <c r="L403">
        <f t="shared" si="59"/>
        <v>27411.906196329484</v>
      </c>
      <c r="M403">
        <f t="shared" si="60"/>
        <v>27411.906196329484</v>
      </c>
      <c r="O403">
        <v>20000000010</v>
      </c>
      <c r="P403" s="2">
        <f t="shared" si="61"/>
        <v>1.039999764864</v>
      </c>
      <c r="Q403" s="2">
        <f t="shared" si="62"/>
        <v>1.4254187999328345E-3</v>
      </c>
      <c r="R403" s="2">
        <f t="shared" si="63"/>
        <v>1.3705953098164742E-3</v>
      </c>
    </row>
    <row r="404" spans="6:18" x14ac:dyDescent="0.15">
      <c r="F404" s="1">
        <v>43692</v>
      </c>
      <c r="G404">
        <f t="shared" si="56"/>
        <v>20847995307.68</v>
      </c>
      <c r="H404">
        <f t="shared" si="57"/>
        <v>28535787.91910721</v>
      </c>
      <c r="I404">
        <v>20000000</v>
      </c>
      <c r="J404">
        <v>1</v>
      </c>
      <c r="K404">
        <f t="shared" si="58"/>
        <v>48000000</v>
      </c>
      <c r="L404">
        <f t="shared" si="59"/>
        <v>27375.090504356722</v>
      </c>
      <c r="M404">
        <f t="shared" si="60"/>
        <v>27375.090504356722</v>
      </c>
      <c r="O404">
        <v>20000000011</v>
      </c>
      <c r="P404" s="2">
        <f t="shared" si="61"/>
        <v>1.0423997648106802</v>
      </c>
      <c r="Q404" s="2">
        <f t="shared" si="62"/>
        <v>1.4267893951706264E-3</v>
      </c>
      <c r="R404" s="2">
        <f t="shared" si="63"/>
        <v>1.3687545252178358E-3</v>
      </c>
    </row>
    <row r="405" spans="6:18" x14ac:dyDescent="0.15">
      <c r="F405" s="1">
        <v>43693</v>
      </c>
      <c r="G405">
        <f t="shared" si="56"/>
        <v>20895995307.68</v>
      </c>
      <c r="H405">
        <f t="shared" si="57"/>
        <v>28563163.009611566</v>
      </c>
      <c r="I405">
        <v>20000000</v>
      </c>
      <c r="J405">
        <v>1</v>
      </c>
      <c r="K405">
        <f t="shared" si="58"/>
        <v>48000000</v>
      </c>
      <c r="L405">
        <f t="shared" si="59"/>
        <v>27338.408713284516</v>
      </c>
      <c r="M405">
        <f t="shared" si="60"/>
        <v>27338.408713284516</v>
      </c>
      <c r="O405">
        <v>20000000012</v>
      </c>
      <c r="P405" s="2">
        <f t="shared" si="61"/>
        <v>1.0447997647571201</v>
      </c>
      <c r="Q405" s="2">
        <f t="shared" si="62"/>
        <v>1.4281581496236834E-3</v>
      </c>
      <c r="R405" s="2">
        <f t="shared" si="63"/>
        <v>1.3669204356642258E-3</v>
      </c>
    </row>
    <row r="406" spans="6:18" x14ac:dyDescent="0.15">
      <c r="F406" s="1">
        <v>43694</v>
      </c>
      <c r="G406">
        <f t="shared" si="56"/>
        <v>20943995307.68</v>
      </c>
      <c r="H406">
        <f t="shared" si="57"/>
        <v>28590501.41832485</v>
      </c>
      <c r="I406">
        <v>20000000</v>
      </c>
      <c r="J406">
        <v>1</v>
      </c>
      <c r="K406">
        <f t="shared" si="58"/>
        <v>48000000</v>
      </c>
      <c r="L406">
        <f t="shared" si="59"/>
        <v>27301.860030345724</v>
      </c>
      <c r="M406">
        <f t="shared" si="60"/>
        <v>27301.860030345724</v>
      </c>
      <c r="O406">
        <v>20000000013</v>
      </c>
      <c r="P406" s="2">
        <f t="shared" si="61"/>
        <v>1.0471997647033202</v>
      </c>
      <c r="Q406" s="2">
        <f t="shared" si="62"/>
        <v>1.4295250699870512E-3</v>
      </c>
      <c r="R406" s="2">
        <f t="shared" si="63"/>
        <v>1.3650930015172862E-3</v>
      </c>
    </row>
    <row r="407" spans="6:18" x14ac:dyDescent="0.15">
      <c r="F407" s="1">
        <v>43695</v>
      </c>
      <c r="G407">
        <f t="shared" si="56"/>
        <v>20991995307.68</v>
      </c>
      <c r="H407">
        <f t="shared" si="57"/>
        <v>28617803.278355196</v>
      </c>
      <c r="I407">
        <v>20000000</v>
      </c>
      <c r="J407">
        <v>1</v>
      </c>
      <c r="K407">
        <f t="shared" si="58"/>
        <v>48000000</v>
      </c>
      <c r="L407">
        <f t="shared" si="59"/>
        <v>27265.443669268792</v>
      </c>
      <c r="M407">
        <f t="shared" si="60"/>
        <v>27265.443669268792</v>
      </c>
      <c r="O407">
        <v>20000000014</v>
      </c>
      <c r="P407" s="2">
        <f t="shared" si="61"/>
        <v>1.0495997646492803</v>
      </c>
      <c r="Q407" s="2">
        <f t="shared" si="62"/>
        <v>1.4308901629161367E-3</v>
      </c>
      <c r="R407" s="2">
        <f t="shared" si="63"/>
        <v>1.3632721834634398E-3</v>
      </c>
    </row>
    <row r="408" spans="6:18" x14ac:dyDescent="0.15">
      <c r="F408" s="1">
        <v>43696</v>
      </c>
      <c r="G408">
        <f t="shared" si="56"/>
        <v>21039995307.68</v>
      </c>
      <c r="H408">
        <f t="shared" si="57"/>
        <v>28645068.722024463</v>
      </c>
      <c r="I408">
        <v>20000000</v>
      </c>
      <c r="J408">
        <v>1</v>
      </c>
      <c r="K408">
        <f t="shared" si="58"/>
        <v>48000000</v>
      </c>
      <c r="L408">
        <f t="shared" si="59"/>
        <v>27229.158850209882</v>
      </c>
      <c r="M408">
        <f t="shared" si="60"/>
        <v>27229.158850209882</v>
      </c>
      <c r="O408">
        <v>20000000015</v>
      </c>
      <c r="P408" s="2">
        <f t="shared" si="61"/>
        <v>1.0519997645950001</v>
      </c>
      <c r="Q408" s="2">
        <f t="shared" si="62"/>
        <v>1.4322534350270331E-3</v>
      </c>
      <c r="R408" s="2">
        <f t="shared" si="63"/>
        <v>1.3614579425104941E-3</v>
      </c>
    </row>
    <row r="409" spans="6:18" x14ac:dyDescent="0.15">
      <c r="F409" s="1">
        <v>43697</v>
      </c>
      <c r="G409">
        <f t="shared" si="56"/>
        <v>21087995307.68</v>
      </c>
      <c r="H409">
        <f t="shared" si="57"/>
        <v>28672297.880874675</v>
      </c>
      <c r="I409">
        <v>20000000</v>
      </c>
      <c r="J409">
        <v>1</v>
      </c>
      <c r="K409">
        <f t="shared" si="58"/>
        <v>48000000</v>
      </c>
      <c r="L409">
        <f t="shared" si="59"/>
        <v>27193.004799685783</v>
      </c>
      <c r="M409">
        <f t="shared" si="60"/>
        <v>27193.004799685783</v>
      </c>
      <c r="O409">
        <v>20000000016</v>
      </c>
      <c r="P409" s="2">
        <f t="shared" si="61"/>
        <v>1.0543997645404801</v>
      </c>
      <c r="Q409" s="2">
        <f t="shared" si="62"/>
        <v>1.4336148928968419E-3</v>
      </c>
      <c r="R409" s="2">
        <f t="shared" si="63"/>
        <v>1.3596502399842892E-3</v>
      </c>
    </row>
    <row r="410" spans="6:18" x14ac:dyDescent="0.15">
      <c r="F410" s="1">
        <v>43698</v>
      </c>
      <c r="G410">
        <f t="shared" si="56"/>
        <v>21135995307.68</v>
      </c>
      <c r="H410">
        <f t="shared" si="57"/>
        <v>28699490.885674361</v>
      </c>
      <c r="I410">
        <v>20000000</v>
      </c>
      <c r="J410">
        <v>1</v>
      </c>
      <c r="K410">
        <f t="shared" si="58"/>
        <v>48000000</v>
      </c>
      <c r="L410">
        <f t="shared" si="59"/>
        <v>27156.980750507719</v>
      </c>
      <c r="M410">
        <f t="shared" si="60"/>
        <v>27156.980750507719</v>
      </c>
      <c r="O410">
        <v>20000000017</v>
      </c>
      <c r="P410" s="2">
        <f t="shared" si="61"/>
        <v>1.0567997644857201</v>
      </c>
      <c r="Q410" s="2">
        <f t="shared" si="62"/>
        <v>1.4349745430639897E-3</v>
      </c>
      <c r="R410" s="2">
        <f t="shared" si="63"/>
        <v>1.357849037525386E-3</v>
      </c>
    </row>
    <row r="411" spans="6:18" x14ac:dyDescent="0.15">
      <c r="F411" s="1">
        <v>43699</v>
      </c>
      <c r="G411">
        <f t="shared" si="56"/>
        <v>21183995307.68</v>
      </c>
      <c r="H411">
        <f t="shared" si="57"/>
        <v>28726647.86642487</v>
      </c>
      <c r="I411">
        <v>20000000</v>
      </c>
      <c r="J411">
        <v>1</v>
      </c>
      <c r="K411">
        <f t="shared" si="58"/>
        <v>48000000</v>
      </c>
      <c r="L411">
        <f t="shared" si="59"/>
        <v>27121.085941715981</v>
      </c>
      <c r="M411">
        <f t="shared" si="60"/>
        <v>27121.085941715981</v>
      </c>
      <c r="O411">
        <v>20000000018</v>
      </c>
      <c r="P411" s="2">
        <f t="shared" si="61"/>
        <v>1.0591997644307203</v>
      </c>
      <c r="Q411" s="2">
        <f t="shared" si="62"/>
        <v>1.4363323920285444E-3</v>
      </c>
      <c r="R411" s="2">
        <f t="shared" si="63"/>
        <v>1.3560542970857991E-3</v>
      </c>
    </row>
    <row r="412" spans="6:18" x14ac:dyDescent="0.15">
      <c r="F412" s="1">
        <v>43700</v>
      </c>
      <c r="G412">
        <f t="shared" si="56"/>
        <v>21231995307.68</v>
      </c>
      <c r="H412">
        <f t="shared" si="57"/>
        <v>28753768.952366587</v>
      </c>
      <c r="I412">
        <v>20000000</v>
      </c>
      <c r="J412">
        <v>1</v>
      </c>
      <c r="K412">
        <f t="shared" si="58"/>
        <v>48000000</v>
      </c>
      <c r="L412">
        <f t="shared" si="59"/>
        <v>27085.319618515387</v>
      </c>
      <c r="M412">
        <f t="shared" si="60"/>
        <v>27085.319618515387</v>
      </c>
      <c r="O412">
        <v>20000000019</v>
      </c>
      <c r="P412" s="2">
        <f t="shared" si="61"/>
        <v>1.0615997643754802</v>
      </c>
      <c r="Q412" s="2">
        <f t="shared" si="62"/>
        <v>1.4376884462525253E-3</v>
      </c>
      <c r="R412" s="2">
        <f t="shared" si="63"/>
        <v>1.3542659809257693E-3</v>
      </c>
    </row>
    <row r="413" spans="6:18" x14ac:dyDescent="0.15">
      <c r="F413" s="1">
        <v>43701</v>
      </c>
      <c r="G413">
        <f t="shared" si="56"/>
        <v>21279995307.68</v>
      </c>
      <c r="H413">
        <f t="shared" si="57"/>
        <v>28780854.271985102</v>
      </c>
      <c r="I413">
        <v>20000000</v>
      </c>
      <c r="J413">
        <v>1</v>
      </c>
      <c r="K413">
        <f t="shared" si="58"/>
        <v>48000000</v>
      </c>
      <c r="L413">
        <f t="shared" si="59"/>
        <v>27049.681032211527</v>
      </c>
      <c r="M413">
        <f t="shared" si="60"/>
        <v>27049.681032211527</v>
      </c>
      <c r="O413">
        <v>20000000020</v>
      </c>
      <c r="P413" s="2">
        <f t="shared" si="61"/>
        <v>1.0639997643200003</v>
      </c>
      <c r="Q413" s="2">
        <f t="shared" si="62"/>
        <v>1.4390427121602125E-3</v>
      </c>
      <c r="R413" s="2">
        <f t="shared" si="63"/>
        <v>1.3524840516105764E-3</v>
      </c>
    </row>
    <row r="414" spans="6:18" x14ac:dyDescent="0.15">
      <c r="F414" s="1">
        <v>43702</v>
      </c>
      <c r="G414">
        <f t="shared" si="56"/>
        <v>21327995307.68</v>
      </c>
      <c r="H414">
        <f t="shared" si="57"/>
        <v>28807903.953017313</v>
      </c>
      <c r="I414">
        <v>20000000</v>
      </c>
      <c r="J414">
        <v>1</v>
      </c>
      <c r="K414">
        <f t="shared" si="58"/>
        <v>48000000</v>
      </c>
      <c r="L414">
        <f t="shared" si="59"/>
        <v>27014.169440147871</v>
      </c>
      <c r="M414">
        <f t="shared" si="60"/>
        <v>27014.169440147871</v>
      </c>
      <c r="O414">
        <v>20000000021</v>
      </c>
      <c r="P414" s="2">
        <f t="shared" si="61"/>
        <v>1.0663997642642802</v>
      </c>
      <c r="Q414" s="2">
        <f t="shared" si="62"/>
        <v>1.4403951961384507E-3</v>
      </c>
      <c r="R414" s="2">
        <f t="shared" si="63"/>
        <v>1.3507084720073936E-3</v>
      </c>
    </row>
    <row r="415" spans="6:18" x14ac:dyDescent="0.15">
      <c r="F415" s="1">
        <v>43703</v>
      </c>
      <c r="G415">
        <f t="shared" si="56"/>
        <v>21375995307.68</v>
      </c>
      <c r="H415">
        <f t="shared" si="57"/>
        <v>28834918.12245746</v>
      </c>
      <c r="I415">
        <v>20000000</v>
      </c>
      <c r="J415">
        <v>1</v>
      </c>
      <c r="K415">
        <f t="shared" si="58"/>
        <v>48000000</v>
      </c>
      <c r="L415">
        <f t="shared" si="59"/>
        <v>26978.784105643594</v>
      </c>
      <c r="M415">
        <f t="shared" si="60"/>
        <v>26978.784105643594</v>
      </c>
      <c r="O415">
        <v>20000000022</v>
      </c>
      <c r="P415" s="2">
        <f t="shared" si="61"/>
        <v>1.0687997642083202</v>
      </c>
      <c r="Q415" s="2">
        <f t="shared" si="62"/>
        <v>1.4417459045369524E-3</v>
      </c>
      <c r="R415" s="2">
        <f t="shared" si="63"/>
        <v>1.3489392052821797E-3</v>
      </c>
    </row>
    <row r="416" spans="6:18" x14ac:dyDescent="0.15">
      <c r="F416" s="1">
        <v>43704</v>
      </c>
      <c r="G416">
        <f t="shared" ref="G416:G417" si="64">G415+K415</f>
        <v>21423995307.68</v>
      </c>
      <c r="H416">
        <f t="shared" ref="H416:H417" si="65">H415+M415</f>
        <v>28861896.906563103</v>
      </c>
      <c r="I416">
        <v>20000000</v>
      </c>
      <c r="J416">
        <v>1</v>
      </c>
      <c r="K416">
        <f t="shared" ref="K416:K417" si="66">I416*2.4/J416</f>
        <v>48000000</v>
      </c>
      <c r="L416">
        <f t="shared" ref="L416:L417" si="67">I416*H416/G416</f>
        <v>26943.524297932228</v>
      </c>
      <c r="M416">
        <f t="shared" ref="M416:M417" si="68">L416/J416</f>
        <v>26943.524297932228</v>
      </c>
      <c r="O416">
        <v>20000000023</v>
      </c>
      <c r="P416" s="2">
        <f t="shared" ref="P416:P417" si="69">G416/O416</f>
        <v>1.0711997641521203</v>
      </c>
      <c r="Q416" s="2">
        <f t="shared" ref="Q416:Q417" si="70">H416/O416</f>
        <v>1.4430948436685962E-3</v>
      </c>
      <c r="R416" s="2">
        <f t="shared" ref="R416:R417" si="71">H416/G416</f>
        <v>1.3471762148966112E-3</v>
      </c>
    </row>
    <row r="417" spans="6:18" x14ac:dyDescent="0.15">
      <c r="F417" s="1">
        <v>43705</v>
      </c>
      <c r="G417">
        <f t="shared" si="64"/>
        <v>21471995307.68</v>
      </c>
      <c r="H417">
        <f t="shared" si="65"/>
        <v>28888840.430861037</v>
      </c>
      <c r="I417">
        <v>20000000</v>
      </c>
      <c r="J417">
        <v>1</v>
      </c>
      <c r="K417">
        <f t="shared" si="66"/>
        <v>48000000</v>
      </c>
      <c r="L417">
        <f t="shared" si="67"/>
        <v>26908.389292101063</v>
      </c>
      <c r="M417">
        <f t="shared" si="68"/>
        <v>26908.389292101063</v>
      </c>
      <c r="O417">
        <v>20000000024</v>
      </c>
      <c r="P417" s="2">
        <f t="shared" si="69"/>
        <v>1.0735997640956803</v>
      </c>
      <c r="Q417" s="2">
        <f t="shared" si="70"/>
        <v>1.4444420198097213E-3</v>
      </c>
      <c r="R417" s="2">
        <f t="shared" si="71"/>
        <v>1.345419464605053E-3</v>
      </c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47" workbookViewId="0">
      <selection activeCell="P79" sqref="H79:P79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01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01" si="10">H69/G69</f>
        <v>1.8903419651828913E-3</v>
      </c>
    </row>
    <row r="70" spans="6:18" x14ac:dyDescent="0.15">
      <c r="F70" s="1">
        <v>43359</v>
      </c>
      <c r="G70">
        <f t="shared" ref="G70:G101" si="11">G69+K69</f>
        <v>12306324892.177887</v>
      </c>
      <c r="H70">
        <f t="shared" ref="H70:H101" si="12">H69+M69</f>
        <v>23021289.850374974</v>
      </c>
      <c r="I70">
        <v>4000000</v>
      </c>
      <c r="J70">
        <f t="shared" ref="J70:J101" si="13">J69/H70*H69</f>
        <v>4.3438052624306452E-2</v>
      </c>
      <c r="K70">
        <f t="shared" si="9"/>
        <v>221004382.56359974</v>
      </c>
      <c r="L70">
        <f t="shared" ref="L70:L101" si="14">I70*H70/G70</f>
        <v>7482.7505537441821</v>
      </c>
      <c r="M70">
        <f t="shared" ref="M70:M101" si="15">L70/J70</f>
        <v>172262.56937579863</v>
      </c>
      <c r="O70">
        <v>20000000028</v>
      </c>
      <c r="P70" s="2">
        <f t="shared" ref="P70:P101" si="16">G70/O70</f>
        <v>0.61531624374745164</v>
      </c>
      <c r="Q70" s="2">
        <f t="shared" ref="Q70:Q101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94" workbookViewId="0">
      <selection activeCell="O709" sqref="G709:O709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69" si="80">F615+J615</f>
        <v>18690659389.091892</v>
      </c>
      <c r="G616">
        <f t="shared" ref="G616:G669" si="81">G615+L615</f>
        <v>27285621.422476318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5839.4133357115379</v>
      </c>
      <c r="L616">
        <f t="shared" ref="L616:L669" si="84">K616/I616</f>
        <v>14934.560960899111</v>
      </c>
      <c r="N616">
        <v>20000000572</v>
      </c>
      <c r="O616" s="2">
        <f t="shared" ref="O616:O669" si="85">F616/N616</f>
        <v>0.93453294272695242</v>
      </c>
      <c r="P616" s="2">
        <f t="shared" ref="P616:P669" si="86">G616/N616</f>
        <v>1.3642810321053784E-3</v>
      </c>
      <c r="Q616" s="2">
        <f t="shared" ref="Q616:Q66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>
        <v>43957</v>
      </c>
      <c r="F670">
        <f t="shared" ref="F670:F695" si="88">F669+J669</f>
        <v>20016490591.137897</v>
      </c>
      <c r="G670">
        <f t="shared" ref="G670:G695" si="89">G669+L669</f>
        <v>28076296.649995871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5610.6331970952733</v>
      </c>
      <c r="L670">
        <f t="shared" ref="L670:L695" si="92">K670/I670</f>
        <v>14349.445516867743</v>
      </c>
      <c r="N670">
        <v>20000000626</v>
      </c>
      <c r="O670" s="2">
        <f t="shared" ref="O670:O695" si="93">F670/N670</f>
        <v>1.0008244982310881</v>
      </c>
      <c r="P670" s="2">
        <f t="shared" ref="P670:P695" si="94">G670/N670</f>
        <v>1.4038147885603906E-3</v>
      </c>
      <c r="Q670" s="2">
        <f t="shared" ref="Q670:Q695" si="95">G670/F670</f>
        <v>1.4026582992738184E-3</v>
      </c>
    </row>
    <row r="671" spans="5:17" x14ac:dyDescent="0.15">
      <c r="E671" s="1">
        <v>43958</v>
      </c>
      <c r="F671">
        <f t="shared" si="88"/>
        <v>20041043020.805416</v>
      </c>
      <c r="G671">
        <f t="shared" si="89"/>
        <v>28090646.09551274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5606.6235806890309</v>
      </c>
      <c r="L671">
        <f t="shared" si="92"/>
        <v>14339.190743450243</v>
      </c>
      <c r="N671">
        <v>20000000627</v>
      </c>
      <c r="O671" s="2">
        <f t="shared" si="93"/>
        <v>1.0020521196259369</v>
      </c>
      <c r="P671" s="2">
        <f t="shared" si="94"/>
        <v>1.4045322607435507E-3</v>
      </c>
      <c r="Q671" s="2">
        <f t="shared" si="95"/>
        <v>1.4016558951722576E-3</v>
      </c>
    </row>
    <row r="672" spans="5:17" x14ac:dyDescent="0.15">
      <c r="E672" s="1">
        <v>43959</v>
      </c>
      <c r="F672">
        <f t="shared" si="88"/>
        <v>20065595450.472935</v>
      </c>
      <c r="G672">
        <f t="shared" si="89"/>
        <v>28104985.28625619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5602.621732432819</v>
      </c>
      <c r="L672">
        <f t="shared" si="92"/>
        <v>14328.955837424126</v>
      </c>
      <c r="N672">
        <v>20000000628</v>
      </c>
      <c r="O672" s="2">
        <f t="shared" si="93"/>
        <v>1.0032797410206629</v>
      </c>
      <c r="P672" s="2">
        <f t="shared" si="94"/>
        <v>1.4052492201879841E-3</v>
      </c>
      <c r="Q672" s="2">
        <f t="shared" si="95"/>
        <v>1.4006554331082047E-3</v>
      </c>
    </row>
    <row r="673" spans="5:17" x14ac:dyDescent="0.15">
      <c r="E673" s="1">
        <v>43960</v>
      </c>
      <c r="F673">
        <f t="shared" si="88"/>
        <v>20090147880.140453</v>
      </c>
      <c r="G673">
        <f t="shared" si="89"/>
        <v>28119314.242093615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5598.6276278016185</v>
      </c>
      <c r="L673">
        <f t="shared" si="92"/>
        <v>14318.740736065556</v>
      </c>
      <c r="N673">
        <v>20000000629</v>
      </c>
      <c r="O673" s="2">
        <f t="shared" si="93"/>
        <v>1.0045073624152661</v>
      </c>
      <c r="P673" s="2">
        <f t="shared" si="94"/>
        <v>1.4059656678870604E-3</v>
      </c>
      <c r="Q673" s="2">
        <f t="shared" si="95"/>
        <v>1.3996569069504045E-3</v>
      </c>
    </row>
    <row r="674" spans="5:17" x14ac:dyDescent="0.15">
      <c r="E674" s="1">
        <v>43961</v>
      </c>
      <c r="F674">
        <f t="shared" si="88"/>
        <v>20114700309.807972</v>
      </c>
      <c r="G674">
        <f t="shared" si="89"/>
        <v>28133632.982829683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5594.6412423776783</v>
      </c>
      <c r="L674">
        <f t="shared" si="92"/>
        <v>14308.545376925045</v>
      </c>
      <c r="N674">
        <v>20000000630</v>
      </c>
      <c r="O674" s="2">
        <f t="shared" si="93"/>
        <v>1.0057349838097467</v>
      </c>
      <c r="P674" s="2">
        <f t="shared" si="94"/>
        <v>1.4066816048310135E-3</v>
      </c>
      <c r="Q674" s="2">
        <f t="shared" si="95"/>
        <v>1.3986603105944195E-3</v>
      </c>
    </row>
    <row r="675" spans="5:17" x14ac:dyDescent="0.15">
      <c r="E675" s="1">
        <v>43962</v>
      </c>
      <c r="F675">
        <f t="shared" si="88"/>
        <v>20139252739.475491</v>
      </c>
      <c r="G675">
        <f t="shared" si="89"/>
        <v>28147941.528206609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5590.662551849915</v>
      </c>
      <c r="L675">
        <f t="shared" si="92"/>
        <v>14298.369697825905</v>
      </c>
      <c r="N675">
        <v>20000000631</v>
      </c>
      <c r="O675" s="2">
        <f t="shared" si="93"/>
        <v>1.0069626052041043</v>
      </c>
      <c r="P675" s="2">
        <f t="shared" si="94"/>
        <v>1.4073970320069541E-3</v>
      </c>
      <c r="Q675" s="2">
        <f t="shared" si="95"/>
        <v>1.3976656379624788E-3</v>
      </c>
    </row>
    <row r="676" spans="5:17" x14ac:dyDescent="0.15">
      <c r="E676" s="1">
        <v>43963</v>
      </c>
      <c r="F676">
        <f t="shared" si="88"/>
        <v>20163805169.143009</v>
      </c>
      <c r="G676">
        <f t="shared" si="89"/>
        <v>28162239.897904433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5586.6915320133239</v>
      </c>
      <c r="L676">
        <f t="shared" si="92"/>
        <v>14288.213636862756</v>
      </c>
      <c r="N676">
        <v>20000000632</v>
      </c>
      <c r="O676" s="2">
        <f t="shared" si="93"/>
        <v>1.0081902265983393</v>
      </c>
      <c r="P676" s="2">
        <f t="shared" si="94"/>
        <v>1.408111950398884E-3</v>
      </c>
      <c r="Q676" s="2">
        <f t="shared" si="95"/>
        <v>1.3966728830033309E-3</v>
      </c>
    </row>
    <row r="677" spans="5:17" x14ac:dyDescent="0.15">
      <c r="E677" s="1">
        <v>43964</v>
      </c>
      <c r="F677">
        <f t="shared" si="88"/>
        <v>20188357598.810528</v>
      </c>
      <c r="G677">
        <f t="shared" si="89"/>
        <v>28176528.111541297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5582.7281587683829</v>
      </c>
      <c r="L677">
        <f t="shared" si="92"/>
        <v>14278.077132399992</v>
      </c>
      <c r="N677">
        <v>20000000633</v>
      </c>
      <c r="O677" s="2">
        <f t="shared" si="93"/>
        <v>1.0094178479924516</v>
      </c>
      <c r="P677" s="2">
        <f t="shared" si="94"/>
        <v>1.4088263609877106E-3</v>
      </c>
      <c r="Q677" s="2">
        <f t="shared" si="95"/>
        <v>1.3956820396920956E-3</v>
      </c>
    </row>
    <row r="678" spans="5:17" x14ac:dyDescent="0.15">
      <c r="E678" s="1">
        <v>43965</v>
      </c>
      <c r="F678">
        <f t="shared" si="88"/>
        <v>20212910028.478046</v>
      </c>
      <c r="G678">
        <f t="shared" si="89"/>
        <v>28190806.188673697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5578.772408120466</v>
      </c>
      <c r="L678">
        <f t="shared" si="92"/>
        <v>14267.960123070281</v>
      </c>
      <c r="N678">
        <v>20000000634</v>
      </c>
      <c r="O678" s="2">
        <f t="shared" si="93"/>
        <v>1.0106454693864408</v>
      </c>
      <c r="P678" s="2">
        <f t="shared" si="94"/>
        <v>1.4095402647512584E-3</v>
      </c>
      <c r="Q678" s="2">
        <f t="shared" si="95"/>
        <v>1.3946931020301166E-3</v>
      </c>
    </row>
    <row r="679" spans="5:17" x14ac:dyDescent="0.15">
      <c r="E679" s="1">
        <v>43966</v>
      </c>
      <c r="F679">
        <f t="shared" si="88"/>
        <v>20237462458.145565</v>
      </c>
      <c r="G679">
        <f t="shared" si="89"/>
        <v>28205074.148796767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5574.8242561792604</v>
      </c>
      <c r="L679">
        <f t="shared" si="92"/>
        <v>14257.86254777308</v>
      </c>
      <c r="N679">
        <v>20000000635</v>
      </c>
      <c r="O679" s="2">
        <f t="shared" si="93"/>
        <v>1.0118730907803075</v>
      </c>
      <c r="P679" s="2">
        <f t="shared" si="94"/>
        <v>1.4102536626642845E-3</v>
      </c>
      <c r="Q679" s="2">
        <f t="shared" si="95"/>
        <v>1.3937060640448152E-3</v>
      </c>
    </row>
    <row r="680" spans="5:17" x14ac:dyDescent="0.15">
      <c r="E680" s="1">
        <v>43967</v>
      </c>
      <c r="F680">
        <f t="shared" si="88"/>
        <v>20262014887.813084</v>
      </c>
      <c r="G680">
        <f t="shared" si="89"/>
        <v>28219332.011344541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5570.8836791581889</v>
      </c>
      <c r="L680">
        <f t="shared" si="92"/>
        <v>14247.784345673153</v>
      </c>
      <c r="N680">
        <v>20000000636</v>
      </c>
      <c r="O680" s="2">
        <f t="shared" si="93"/>
        <v>1.0131007121740516</v>
      </c>
      <c r="P680" s="2">
        <f t="shared" si="94"/>
        <v>1.4109665556984905E-3</v>
      </c>
      <c r="Q680" s="2">
        <f t="shared" si="95"/>
        <v>1.3927209197895473E-3</v>
      </c>
    </row>
    <row r="681" spans="5:17" x14ac:dyDescent="0.15">
      <c r="E681" s="1">
        <v>43968</v>
      </c>
      <c r="F681">
        <f t="shared" si="88"/>
        <v>20286567317.480602</v>
      </c>
      <c r="G681">
        <f t="shared" si="89"/>
        <v>28233579.795690212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5566.9506533738313</v>
      </c>
      <c r="L681">
        <f t="shared" si="92"/>
        <v>14237.725456199092</v>
      </c>
      <c r="N681">
        <v>20000000637</v>
      </c>
      <c r="O681" s="2">
        <f t="shared" si="93"/>
        <v>1.0143283335676727</v>
      </c>
      <c r="P681" s="2">
        <f t="shared" si="94"/>
        <v>1.4116789448225362E-3</v>
      </c>
      <c r="Q681" s="2">
        <f t="shared" si="95"/>
        <v>1.3917376633434577E-3</v>
      </c>
    </row>
    <row r="682" spans="5:17" x14ac:dyDescent="0.15">
      <c r="E682" s="1">
        <v>43969</v>
      </c>
      <c r="F682">
        <f t="shared" si="88"/>
        <v>20311119747.148121</v>
      </c>
      <c r="G682">
        <f t="shared" si="89"/>
        <v>28247817.521146413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5563.0251552453547</v>
      </c>
      <c r="L682">
        <f t="shared" si="92"/>
        <v>14227.685819041864</v>
      </c>
      <c r="N682">
        <v>20000000638</v>
      </c>
      <c r="O682" s="2">
        <f t="shared" si="93"/>
        <v>1.015555954961171</v>
      </c>
      <c r="P682" s="2">
        <f t="shared" si="94"/>
        <v>1.4123908310020531E-3</v>
      </c>
      <c r="Q682" s="2">
        <f t="shared" si="95"/>
        <v>1.3907562888113385E-3</v>
      </c>
    </row>
    <row r="683" spans="5:17" x14ac:dyDescent="0.15">
      <c r="E683" s="1">
        <v>43970</v>
      </c>
      <c r="F683">
        <f t="shared" si="88"/>
        <v>20335672176.815639</v>
      </c>
      <c r="G683">
        <f t="shared" si="89"/>
        <v>28262045.206965454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5559.1071612939431</v>
      </c>
      <c r="L683">
        <f t="shared" si="92"/>
        <v>14217.665374153343</v>
      </c>
      <c r="N683">
        <v>20000000639</v>
      </c>
      <c r="O683" s="2">
        <f t="shared" si="93"/>
        <v>1.0167835763545467</v>
      </c>
      <c r="P683" s="2">
        <f t="shared" si="94"/>
        <v>1.413102215199657E-3</v>
      </c>
      <c r="Q683" s="2">
        <f t="shared" si="95"/>
        <v>1.3897767903234858E-3</v>
      </c>
    </row>
    <row r="684" spans="5:17" x14ac:dyDescent="0.15">
      <c r="E684" s="1">
        <v>43971</v>
      </c>
      <c r="F684">
        <f t="shared" si="88"/>
        <v>20360224606.483158</v>
      </c>
      <c r="G684">
        <f t="shared" si="89"/>
        <v>28276262.872339606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5555.1966481422414</v>
      </c>
      <c r="L684">
        <f t="shared" si="92"/>
        <v>14207.664061744899</v>
      </c>
      <c r="N684">
        <v>20000000640</v>
      </c>
      <c r="O684" s="2">
        <f t="shared" si="93"/>
        <v>1.0180111977477995</v>
      </c>
      <c r="P684" s="2">
        <f t="shared" si="94"/>
        <v>1.4138130983749613E-3</v>
      </c>
      <c r="Q684" s="2">
        <f t="shared" si="95"/>
        <v>1.3887991620355603E-3</v>
      </c>
    </row>
    <row r="685" spans="5:17" x14ac:dyDescent="0.15">
      <c r="E685" s="1">
        <v>43972</v>
      </c>
      <c r="F685">
        <f t="shared" si="88"/>
        <v>20384777036.150677</v>
      </c>
      <c r="G685">
        <f t="shared" si="89"/>
        <v>28290470.53640135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5551.2935925137854</v>
      </c>
      <c r="L685">
        <f t="shared" si="92"/>
        <v>14197.681822285931</v>
      </c>
      <c r="N685">
        <v>20000000641</v>
      </c>
      <c r="O685" s="2">
        <f t="shared" si="93"/>
        <v>1.0192388191409296</v>
      </c>
      <c r="P685" s="2">
        <f t="shared" si="94"/>
        <v>1.4145234814845898E-3</v>
      </c>
      <c r="Q685" s="2">
        <f t="shared" si="95"/>
        <v>1.3878233981284463E-3</v>
      </c>
    </row>
    <row r="686" spans="5:17" x14ac:dyDescent="0.15">
      <c r="E686" s="1">
        <v>43973</v>
      </c>
      <c r="F686">
        <f t="shared" si="88"/>
        <v>20409329465.818195</v>
      </c>
      <c r="G686">
        <f t="shared" si="89"/>
        <v>28304668.218223635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5547.3979712324517</v>
      </c>
      <c r="L686">
        <f t="shared" si="92"/>
        <v>14187.718596502469</v>
      </c>
      <c r="N686">
        <v>20000000642</v>
      </c>
      <c r="O686" s="2">
        <f t="shared" si="93"/>
        <v>1.020466440533937</v>
      </c>
      <c r="P686" s="2">
        <f t="shared" si="94"/>
        <v>1.4152333654821906E-3</v>
      </c>
      <c r="Q686" s="2">
        <f t="shared" si="95"/>
        <v>1.3868494928081128E-3</v>
      </c>
    </row>
    <row r="687" spans="5:17" x14ac:dyDescent="0.15">
      <c r="E687" s="1">
        <v>43974</v>
      </c>
      <c r="F687">
        <f t="shared" si="88"/>
        <v>20433881895.485714</v>
      </c>
      <c r="G687">
        <f t="shared" si="89"/>
        <v>28318855.936820138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5543.5097612219015</v>
      </c>
      <c r="L687">
        <f t="shared" si="92"/>
        <v>14177.774325375744</v>
      </c>
      <c r="N687">
        <v>20000000643</v>
      </c>
      <c r="O687" s="2">
        <f t="shared" si="93"/>
        <v>1.0216940619268216</v>
      </c>
      <c r="P687" s="2">
        <f t="shared" si="94"/>
        <v>1.4159427513184475E-3</v>
      </c>
      <c r="Q687" s="2">
        <f t="shared" si="95"/>
        <v>1.3858774403054754E-3</v>
      </c>
    </row>
    <row r="688" spans="5:17" x14ac:dyDescent="0.15">
      <c r="E688" s="1">
        <v>43975</v>
      </c>
      <c r="F688">
        <f t="shared" si="88"/>
        <v>20458434325.153233</v>
      </c>
      <c r="G688">
        <f t="shared" si="89"/>
        <v>28333033.711145513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5539.6289395050371</v>
      </c>
      <c r="L688">
        <f t="shared" si="92"/>
        <v>14167.848950140795</v>
      </c>
      <c r="N688">
        <v>20000000644</v>
      </c>
      <c r="O688" s="2">
        <f t="shared" si="93"/>
        <v>1.0229216833195833</v>
      </c>
      <c r="P688" s="2">
        <f t="shared" si="94"/>
        <v>1.4166516399410928E-3</v>
      </c>
      <c r="Q688" s="2">
        <f t="shared" si="95"/>
        <v>1.3849072348762592E-3</v>
      </c>
    </row>
    <row r="689" spans="5:17" x14ac:dyDescent="0.15">
      <c r="E689" s="1">
        <v>43976</v>
      </c>
      <c r="F689">
        <f t="shared" si="88"/>
        <v>20482986754.820751</v>
      </c>
      <c r="G689">
        <f t="shared" si="89"/>
        <v>28347201.560095653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5535.7554832034502</v>
      </c>
      <c r="L689">
        <f t="shared" si="92"/>
        <v>14157.942412285074</v>
      </c>
      <c r="N689">
        <v>20000000645</v>
      </c>
      <c r="O689" s="2">
        <f t="shared" si="93"/>
        <v>1.0241493047122225</v>
      </c>
      <c r="P689" s="2">
        <f t="shared" si="94"/>
        <v>1.4173600322949216E-3</v>
      </c>
      <c r="Q689" s="2">
        <f t="shared" si="95"/>
        <v>1.3839388708008625E-3</v>
      </c>
    </row>
    <row r="690" spans="5:17" x14ac:dyDescent="0.15">
      <c r="E690" s="1">
        <v>43977</v>
      </c>
      <c r="F690">
        <f t="shared" si="88"/>
        <v>20507539184.48827</v>
      </c>
      <c r="G690">
        <f t="shared" si="89"/>
        <v>28361359.502507936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5531.8893695368834</v>
      </c>
      <c r="L690">
        <f t="shared" si="92"/>
        <v>14148.054653547051</v>
      </c>
      <c r="N690">
        <v>20000000646</v>
      </c>
      <c r="O690" s="2">
        <f t="shared" si="93"/>
        <v>1.0253769261047387</v>
      </c>
      <c r="P690" s="2">
        <f t="shared" si="94"/>
        <v>1.4180679293218027E-3</v>
      </c>
      <c r="Q690" s="2">
        <f t="shared" si="95"/>
        <v>1.3829723423842209E-3</v>
      </c>
    </row>
    <row r="691" spans="5:17" x14ac:dyDescent="0.15">
      <c r="E691" s="1">
        <v>43978</v>
      </c>
      <c r="F691">
        <f t="shared" si="88"/>
        <v>20532091614.155788</v>
      </c>
      <c r="G691">
        <f t="shared" si="89"/>
        <v>28375507.557161484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5528.0305758226941</v>
      </c>
      <c r="L691">
        <f t="shared" si="92"/>
        <v>14138.185615914854</v>
      </c>
      <c r="N691">
        <v>20000000647</v>
      </c>
      <c r="O691" s="2">
        <f t="shared" si="93"/>
        <v>1.0266045474971324</v>
      </c>
      <c r="P691" s="2">
        <f t="shared" si="94"/>
        <v>1.4187753319606922E-3</v>
      </c>
      <c r="Q691" s="2">
        <f t="shared" si="95"/>
        <v>1.3820076439556735E-3</v>
      </c>
    </row>
    <row r="692" spans="5:17" x14ac:dyDescent="0.15">
      <c r="E692" s="1">
        <v>43979</v>
      </c>
      <c r="F692">
        <f t="shared" si="88"/>
        <v>20556644043.823307</v>
      </c>
      <c r="G692">
        <f t="shared" si="89"/>
        <v>28389645.7427774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5524.1790794753169</v>
      </c>
      <c r="L692">
        <f t="shared" si="92"/>
        <v>14128.335241624887</v>
      </c>
      <c r="N692">
        <v>20000000648</v>
      </c>
      <c r="O692" s="2">
        <f t="shared" si="93"/>
        <v>1.027832168889403</v>
      </c>
      <c r="P692" s="2">
        <f t="shared" si="94"/>
        <v>1.4194822411476454E-3</v>
      </c>
      <c r="Q692" s="2">
        <f t="shared" si="95"/>
        <v>1.3810447698688294E-3</v>
      </c>
    </row>
    <row r="693" spans="5:17" x14ac:dyDescent="0.15">
      <c r="E693" s="1">
        <v>43980</v>
      </c>
      <c r="F693">
        <f t="shared" si="88"/>
        <v>20581196473.490826</v>
      </c>
      <c r="G693">
        <f t="shared" si="89"/>
        <v>28403774.078019023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5520.3348580057345</v>
      </c>
      <c r="L693">
        <f t="shared" si="92"/>
        <v>14118.503473160483</v>
      </c>
      <c r="N693">
        <v>20000000649</v>
      </c>
      <c r="O693" s="2">
        <f t="shared" si="93"/>
        <v>1.029059790281551</v>
      </c>
      <c r="P693" s="2">
        <f t="shared" si="94"/>
        <v>1.4201886578158291E-3</v>
      </c>
      <c r="Q693" s="2">
        <f t="shared" si="95"/>
        <v>1.3800837145014335E-3</v>
      </c>
    </row>
    <row r="694" spans="5:17" x14ac:dyDescent="0.15">
      <c r="E694" s="1">
        <v>43981</v>
      </c>
      <c r="F694">
        <f t="shared" si="88"/>
        <v>20605748903.158344</v>
      </c>
      <c r="G694">
        <f t="shared" si="89"/>
        <v>28417892.581492182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5516.4978890209486</v>
      </c>
      <c r="L694">
        <f t="shared" si="92"/>
        <v>14108.690253250543</v>
      </c>
      <c r="N694">
        <v>20000000650</v>
      </c>
      <c r="O694" s="2">
        <f t="shared" si="93"/>
        <v>1.0302874116735763</v>
      </c>
      <c r="P694" s="2">
        <f t="shared" si="94"/>
        <v>1.4208945828955352E-3</v>
      </c>
      <c r="Q694" s="2">
        <f t="shared" si="95"/>
        <v>1.3791244722552371E-3</v>
      </c>
    </row>
    <row r="695" spans="5:17" x14ac:dyDescent="0.15">
      <c r="E695" s="1">
        <v>43982</v>
      </c>
      <c r="F695">
        <f t="shared" si="88"/>
        <v>20630301332.825863</v>
      </c>
      <c r="G695">
        <f t="shared" si="89"/>
        <v>28432001.271745432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5512.6681502234605</v>
      </c>
      <c r="L695">
        <f t="shared" si="92"/>
        <v>14098.895524868221</v>
      </c>
      <c r="N695">
        <v>20000000651</v>
      </c>
      <c r="O695" s="2">
        <f t="shared" si="93"/>
        <v>1.0315150330654788</v>
      </c>
      <c r="P695" s="2">
        <f t="shared" si="94"/>
        <v>1.421600017314191E-3</v>
      </c>
      <c r="Q695" s="2">
        <f t="shared" si="95"/>
        <v>1.3781670375558649E-3</v>
      </c>
    </row>
    <row r="696" spans="5:17" x14ac:dyDescent="0.15">
      <c r="E696" s="1">
        <v>43983</v>
      </c>
      <c r="F696">
        <f t="shared" ref="F696:F729" si="96">F695+J695</f>
        <v>20654853762.493382</v>
      </c>
      <c r="G696">
        <f t="shared" ref="G696:G729" si="97">G695+L695</f>
        <v>28446100.167270299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5508.8456194107448</v>
      </c>
      <c r="L696">
        <f t="shared" ref="L696:L729" si="100">K696/I696</f>
        <v>14089.119231229563</v>
      </c>
      <c r="N696">
        <v>20000000652</v>
      </c>
      <c r="O696" s="2">
        <f t="shared" ref="O696:O729" si="101">F696/N696</f>
        <v>1.0327426544572584</v>
      </c>
      <c r="P696" s="2">
        <f t="shared" ref="P696:P729" si="102">G696/N696</f>
        <v>1.4223049619963733E-3</v>
      </c>
      <c r="Q696" s="2">
        <f t="shared" ref="Q696:Q729" si="103">G696/F696</f>
        <v>1.377211404852686E-3</v>
      </c>
    </row>
    <row r="697" spans="5:17" x14ac:dyDescent="0.15">
      <c r="E697" s="1">
        <v>43984</v>
      </c>
      <c r="F697">
        <f t="shared" si="96"/>
        <v>20679406192.1609</v>
      </c>
      <c r="G697">
        <f t="shared" si="97"/>
        <v>28460189.286501527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5505.0302744747378</v>
      </c>
      <c r="L697">
        <f t="shared" si="100"/>
        <v>14079.361315792205</v>
      </c>
      <c r="N697">
        <v>20000000653</v>
      </c>
      <c r="O697" s="2">
        <f t="shared" si="101"/>
        <v>1.0339702758489155</v>
      </c>
      <c r="P697" s="2">
        <f t="shared" si="102"/>
        <v>1.4230094178638189E-3</v>
      </c>
      <c r="Q697" s="2">
        <f t="shared" si="103"/>
        <v>1.3762575686186843E-3</v>
      </c>
    </row>
    <row r="698" spans="5:17" x14ac:dyDescent="0.15">
      <c r="E698" s="1">
        <v>43985</v>
      </c>
      <c r="F698">
        <f t="shared" si="96"/>
        <v>20703958621.828419</v>
      </c>
      <c r="G698">
        <f t="shared" si="97"/>
        <v>28474268.647817317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5501.2220934013212</v>
      </c>
      <c r="L698">
        <f t="shared" si="100"/>
        <v>14069.621722254054</v>
      </c>
      <c r="N698">
        <v>20000000654</v>
      </c>
      <c r="O698" s="2">
        <f t="shared" si="101"/>
        <v>1.0351978972404496</v>
      </c>
      <c r="P698" s="2">
        <f t="shared" si="102"/>
        <v>1.4237133858354381E-3</v>
      </c>
      <c r="Q698" s="2">
        <f t="shared" si="103"/>
        <v>1.3753055233503304E-3</v>
      </c>
    </row>
    <row r="699" spans="5:17" x14ac:dyDescent="0.15">
      <c r="E699" s="1">
        <v>43986</v>
      </c>
      <c r="F699">
        <f t="shared" si="96"/>
        <v>20728511051.495937</v>
      </c>
      <c r="G699">
        <f t="shared" si="97"/>
        <v>28488338.269539572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5497.4210542698147</v>
      </c>
      <c r="L699">
        <f t="shared" si="100"/>
        <v>14059.900394551991</v>
      </c>
      <c r="N699">
        <v>20000000655</v>
      </c>
      <c r="O699" s="2">
        <f t="shared" si="101"/>
        <v>1.0364255186318612</v>
      </c>
      <c r="P699" s="2">
        <f t="shared" si="102"/>
        <v>1.4244168668273262E-3</v>
      </c>
      <c r="Q699" s="2">
        <f t="shared" si="103"/>
        <v>1.3743552635674535E-3</v>
      </c>
    </row>
    <row r="700" spans="5:17" x14ac:dyDescent="0.15">
      <c r="E700" s="1">
        <v>43987</v>
      </c>
      <c r="F700">
        <f t="shared" si="96"/>
        <v>20753063481.163456</v>
      </c>
      <c r="G700">
        <f t="shared" si="97"/>
        <v>28502398.169934124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5493.6271352524627</v>
      </c>
      <c r="L700">
        <f t="shared" si="100"/>
        <v>14050.197276860554</v>
      </c>
      <c r="N700">
        <v>20000000656</v>
      </c>
      <c r="O700" s="2">
        <f t="shared" si="101"/>
        <v>1.0376531400231499</v>
      </c>
      <c r="P700" s="2">
        <f t="shared" si="102"/>
        <v>1.4251198617527747E-3</v>
      </c>
      <c r="Q700" s="2">
        <f t="shared" si="103"/>
        <v>1.3734067838131157E-3</v>
      </c>
    </row>
    <row r="701" spans="5:17" x14ac:dyDescent="0.15">
      <c r="E701" s="1">
        <v>43988</v>
      </c>
      <c r="F701">
        <f t="shared" si="96"/>
        <v>20777615910.830975</v>
      </c>
      <c r="G701">
        <f t="shared" si="97"/>
        <v>28516448.367210984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5489.8403146139408</v>
      </c>
      <c r="L701">
        <f t="shared" si="100"/>
        <v>14040.512313590676</v>
      </c>
      <c r="N701">
        <v>20000000657</v>
      </c>
      <c r="O701" s="2">
        <f t="shared" si="101"/>
        <v>1.0388807614143156</v>
      </c>
      <c r="P701" s="2">
        <f t="shared" si="102"/>
        <v>1.4258223715222843E-3</v>
      </c>
      <c r="Q701" s="2">
        <f t="shared" si="103"/>
        <v>1.3724600786534852E-3</v>
      </c>
    </row>
    <row r="702" spans="5:17" x14ac:dyDescent="0.15">
      <c r="E702" s="1">
        <v>43989</v>
      </c>
      <c r="F702">
        <f t="shared" si="96"/>
        <v>20802168340.498493</v>
      </c>
      <c r="G702">
        <f t="shared" si="97"/>
        <v>28530488.879524574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5486.060570710848</v>
      </c>
      <c r="L702">
        <f t="shared" si="100"/>
        <v>14030.845449388393</v>
      </c>
      <c r="N702">
        <v>20000000658</v>
      </c>
      <c r="O702" s="2">
        <f t="shared" si="101"/>
        <v>1.0401083828053588</v>
      </c>
      <c r="P702" s="2">
        <f t="shared" si="102"/>
        <v>1.4265243970435759E-3</v>
      </c>
      <c r="Q702" s="2">
        <f t="shared" si="103"/>
        <v>1.3715151426777119E-3</v>
      </c>
    </row>
    <row r="703" spans="5:17" x14ac:dyDescent="0.15">
      <c r="E703" s="1">
        <v>43990</v>
      </c>
      <c r="F703">
        <f t="shared" si="96"/>
        <v>20826720770.166012</v>
      </c>
      <c r="G703">
        <f t="shared" si="97"/>
        <v>28544519.724973962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5482.2878819912139</v>
      </c>
      <c r="L703">
        <f t="shared" si="100"/>
        <v>14021.196629133574</v>
      </c>
      <c r="N703">
        <v>20000000659</v>
      </c>
      <c r="O703" s="2">
        <f t="shared" si="101"/>
        <v>1.0413360041962791</v>
      </c>
      <c r="P703" s="2">
        <f t="shared" si="102"/>
        <v>1.4272259392216033E-3</v>
      </c>
      <c r="Q703" s="2">
        <f t="shared" si="103"/>
        <v>1.3705719704978035E-3</v>
      </c>
    </row>
    <row r="704" spans="5:17" x14ac:dyDescent="0.15">
      <c r="E704" s="1">
        <v>43991</v>
      </c>
      <c r="F704">
        <f t="shared" si="96"/>
        <v>20851273199.83353</v>
      </c>
      <c r="G704">
        <f t="shared" si="97"/>
        <v>28558540.921603095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5478.5222269940032</v>
      </c>
      <c r="L704">
        <f t="shared" si="100"/>
        <v>14011.565797938661</v>
      </c>
      <c r="N704">
        <v>20000000660</v>
      </c>
      <c r="O704" s="2">
        <f t="shared" si="101"/>
        <v>1.0425636255870769</v>
      </c>
      <c r="P704" s="2">
        <f t="shared" si="102"/>
        <v>1.4279269989585638E-3</v>
      </c>
      <c r="Q704" s="2">
        <f t="shared" si="103"/>
        <v>1.369630556748501E-3</v>
      </c>
    </row>
    <row r="705" spans="5:17" x14ac:dyDescent="0.15">
      <c r="E705" s="1">
        <v>43992</v>
      </c>
      <c r="F705">
        <f t="shared" si="96"/>
        <v>20875825629.501049</v>
      </c>
      <c r="G705">
        <f t="shared" si="97"/>
        <v>28572552.487401035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5474.7635843486296</v>
      </c>
      <c r="L705">
        <f t="shared" si="100"/>
        <v>14001.952901147426</v>
      </c>
      <c r="N705">
        <v>20000000661</v>
      </c>
      <c r="O705" s="2">
        <f t="shared" si="101"/>
        <v>1.0437912469777517</v>
      </c>
      <c r="P705" s="2">
        <f t="shared" si="102"/>
        <v>1.4286275771539104E-3</v>
      </c>
      <c r="Q705" s="2">
        <f t="shared" si="103"/>
        <v>1.3686908960871573E-3</v>
      </c>
    </row>
    <row r="706" spans="5:17" x14ac:dyDescent="0.15">
      <c r="E706" s="1">
        <v>43993</v>
      </c>
      <c r="F706">
        <f t="shared" si="96"/>
        <v>20900378059.168568</v>
      </c>
      <c r="G706">
        <f t="shared" si="97"/>
        <v>28586554.440302182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5471.0119327744596</v>
      </c>
      <c r="L706">
        <f t="shared" si="100"/>
        <v>13992.357884333691</v>
      </c>
      <c r="N706">
        <v>20000000662</v>
      </c>
      <c r="O706" s="2">
        <f t="shared" si="101"/>
        <v>1.0450188683683039</v>
      </c>
      <c r="P706" s="2">
        <f t="shared" si="102"/>
        <v>1.4293276747043631E-3</v>
      </c>
      <c r="Q706" s="2">
        <f t="shared" si="103"/>
        <v>1.3677529831936149E-3</v>
      </c>
    </row>
    <row r="707" spans="5:17" x14ac:dyDescent="0.15">
      <c r="E707" s="1">
        <v>43994</v>
      </c>
      <c r="F707">
        <f t="shared" si="96"/>
        <v>20924930488.836086</v>
      </c>
      <c r="G707">
        <f t="shared" si="97"/>
        <v>28600546.798186515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5467.2672510803395</v>
      </c>
      <c r="L707">
        <f t="shared" si="100"/>
        <v>13982.780693300136</v>
      </c>
      <c r="N707">
        <v>20000000663</v>
      </c>
      <c r="O707" s="2">
        <f t="shared" si="101"/>
        <v>1.0462464897587331</v>
      </c>
      <c r="P707" s="2">
        <f t="shared" si="102"/>
        <v>1.430027292503921E-3</v>
      </c>
      <c r="Q707" s="2">
        <f t="shared" si="103"/>
        <v>1.3668168127700848E-3</v>
      </c>
    </row>
    <row r="708" spans="5:17" x14ac:dyDescent="0.15">
      <c r="E708" s="1">
        <v>43995</v>
      </c>
      <c r="F708">
        <f t="shared" si="96"/>
        <v>20949482918.503605</v>
      </c>
      <c r="G708">
        <f t="shared" si="97"/>
        <v>28614529.578879815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5463.5295181641104</v>
      </c>
      <c r="L708">
        <f t="shared" si="100"/>
        <v>13973.221274077045</v>
      </c>
      <c r="N708">
        <v>20000000664</v>
      </c>
      <c r="O708" s="2">
        <f t="shared" si="101"/>
        <v>1.0474741111490398</v>
      </c>
      <c r="P708" s="2">
        <f t="shared" si="102"/>
        <v>1.4307264314438733E-3</v>
      </c>
      <c r="Q708" s="2">
        <f t="shared" si="103"/>
        <v>1.3658823795410276E-3</v>
      </c>
    </row>
    <row r="709" spans="5:17" x14ac:dyDescent="0.15">
      <c r="E709" s="1">
        <v>43996</v>
      </c>
      <c r="F709">
        <f t="shared" si="96"/>
        <v>20974035348.171124</v>
      </c>
      <c r="G709">
        <f t="shared" si="97"/>
        <v>28628502.800153892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5459.7987130121273</v>
      </c>
      <c r="L709">
        <f t="shared" si="100"/>
        <v>13963.679572921077</v>
      </c>
      <c r="N709">
        <v>20000000665</v>
      </c>
      <c r="O709" s="2">
        <f t="shared" si="101"/>
        <v>1.0487017325392236</v>
      </c>
      <c r="P709" s="2">
        <f t="shared" si="102"/>
        <v>1.4314250924128103E-3</v>
      </c>
      <c r="Q709" s="2">
        <f t="shared" si="103"/>
        <v>1.3649496782530319E-3</v>
      </c>
    </row>
    <row r="710" spans="5:17" x14ac:dyDescent="0.15">
      <c r="E710" s="1">
        <v>43997</v>
      </c>
      <c r="F710">
        <f t="shared" si="96"/>
        <v>20998587777.838642</v>
      </c>
      <c r="G710">
        <f t="shared" si="97"/>
        <v>28642466.479726814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5456.0748146987899</v>
      </c>
      <c r="L710">
        <f t="shared" si="100"/>
        <v>13954.155536314076</v>
      </c>
      <c r="N710">
        <v>20000000666</v>
      </c>
      <c r="O710" s="2">
        <f t="shared" si="101"/>
        <v>1.0499293539292847</v>
      </c>
      <c r="P710" s="2">
        <f t="shared" si="102"/>
        <v>1.4321232762966355E-3</v>
      </c>
      <c r="Q710" s="2">
        <f t="shared" si="103"/>
        <v>1.3640187036746975E-3</v>
      </c>
    </row>
    <row r="711" spans="5:17" x14ac:dyDescent="0.15">
      <c r="E711" s="1">
        <v>43998</v>
      </c>
      <c r="F711">
        <f t="shared" si="96"/>
        <v>21023140207.506161</v>
      </c>
      <c r="G711">
        <f t="shared" si="97"/>
        <v>28656420.635263126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5452.3578023860691</v>
      </c>
      <c r="L711">
        <f t="shared" si="100"/>
        <v>13944.649110961849</v>
      </c>
      <c r="N711">
        <v>20000000667</v>
      </c>
      <c r="O711" s="2">
        <f t="shared" si="101"/>
        <v>1.0511569753192229</v>
      </c>
      <c r="P711" s="2">
        <f t="shared" si="102"/>
        <v>1.4328209839785766E-3</v>
      </c>
      <c r="Q711" s="2">
        <f t="shared" si="103"/>
        <v>1.3630894505965174E-3</v>
      </c>
    </row>
    <row r="712" spans="5:17" x14ac:dyDescent="0.15">
      <c r="E712" s="1">
        <v>43999</v>
      </c>
      <c r="F712">
        <f t="shared" si="96"/>
        <v>21047692637.173679</v>
      </c>
      <c r="G712">
        <f t="shared" si="97"/>
        <v>28670365.284374088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5448.6476553230386</v>
      </c>
      <c r="L712">
        <f t="shared" si="100"/>
        <v>13935.160243792972</v>
      </c>
      <c r="N712">
        <v>20000000668</v>
      </c>
      <c r="O712" s="2">
        <f t="shared" si="101"/>
        <v>1.0523845967090384</v>
      </c>
      <c r="P712" s="2">
        <f t="shared" si="102"/>
        <v>1.4335182163391961E-3</v>
      </c>
      <c r="Q712" s="2">
        <f t="shared" si="103"/>
        <v>1.3621619138307597E-3</v>
      </c>
    </row>
    <row r="713" spans="5:17" x14ac:dyDescent="0.15">
      <c r="E713" s="1">
        <v>44000</v>
      </c>
      <c r="F713">
        <f t="shared" si="96"/>
        <v>21072245066.841198</v>
      </c>
      <c r="G713">
        <f t="shared" si="97"/>
        <v>28684300.444617882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5444.9443528454103</v>
      </c>
      <c r="L713">
        <f t="shared" si="100"/>
        <v>13925.688881957607</v>
      </c>
      <c r="N713">
        <v>20000000669</v>
      </c>
      <c r="O713" s="2">
        <f t="shared" si="101"/>
        <v>1.0536122180987313</v>
      </c>
      <c r="P713" s="2">
        <f t="shared" si="102"/>
        <v>1.4342149742564033E-3</v>
      </c>
      <c r="Q713" s="2">
        <f t="shared" si="103"/>
        <v>1.3612360882113525E-3</v>
      </c>
    </row>
    <row r="714" spans="5:17" x14ac:dyDescent="0.15">
      <c r="E714" s="1">
        <v>44001</v>
      </c>
      <c r="F714">
        <f t="shared" si="96"/>
        <v>21096797496.508717</v>
      </c>
      <c r="G714">
        <f t="shared" si="97"/>
        <v>28698226.133499838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5441.2478743750708</v>
      </c>
      <c r="L714">
        <f t="shared" si="100"/>
        <v>13916.234972826303</v>
      </c>
      <c r="N714">
        <v>20000000670</v>
      </c>
      <c r="O714" s="2">
        <f t="shared" si="101"/>
        <v>1.0548398394883012</v>
      </c>
      <c r="P714" s="2">
        <f t="shared" si="102"/>
        <v>1.4349112586054648E-3</v>
      </c>
      <c r="Q714" s="2">
        <f t="shared" si="103"/>
        <v>1.3603119685937676E-3</v>
      </c>
    </row>
    <row r="715" spans="5:17" x14ac:dyDescent="0.15">
      <c r="E715" s="1">
        <v>44002</v>
      </c>
      <c r="F715">
        <f t="shared" si="96"/>
        <v>21121349926.176235</v>
      </c>
      <c r="G715">
        <f t="shared" si="97"/>
        <v>28712142.368472666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5437.5581994196236</v>
      </c>
      <c r="L715">
        <f t="shared" si="100"/>
        <v>13906.798463988842</v>
      </c>
      <c r="N715">
        <v>20000000671</v>
      </c>
      <c r="O715" s="2">
        <f t="shared" si="101"/>
        <v>1.0560674608777485</v>
      </c>
      <c r="P715" s="2">
        <f t="shared" si="102"/>
        <v>1.435607070259016E-3</v>
      </c>
      <c r="Q715" s="2">
        <f t="shared" si="103"/>
        <v>1.3593895498549061E-3</v>
      </c>
    </row>
    <row r="716" spans="5:17" x14ac:dyDescent="0.15">
      <c r="E716" s="1">
        <v>44003</v>
      </c>
      <c r="F716">
        <f t="shared" si="96"/>
        <v>21145902355.843754</v>
      </c>
      <c r="G716">
        <f t="shared" si="97"/>
        <v>28726049.166936655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5433.8753075719369</v>
      </c>
      <c r="L716">
        <f t="shared" si="100"/>
        <v>13897.37930325307</v>
      </c>
      <c r="N716">
        <v>20000000672</v>
      </c>
      <c r="O716" s="2">
        <f t="shared" si="101"/>
        <v>1.057295082267073</v>
      </c>
      <c r="P716" s="2">
        <f t="shared" si="102"/>
        <v>1.4363024100870717E-3</v>
      </c>
      <c r="Q716" s="2">
        <f t="shared" si="103"/>
        <v>1.3584688268929843E-3</v>
      </c>
    </row>
    <row r="717" spans="5:17" x14ac:dyDescent="0.15">
      <c r="E717" s="1">
        <v>44004</v>
      </c>
      <c r="F717">
        <f t="shared" si="96"/>
        <v>21170454785.511272</v>
      </c>
      <c r="G717">
        <f t="shared" si="97"/>
        <v>28739946.546239909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5430.1991785096807</v>
      </c>
      <c r="L717">
        <f t="shared" si="100"/>
        <v>13887.97743864372</v>
      </c>
      <c r="N717">
        <v>20000000673</v>
      </c>
      <c r="O717" s="2">
        <f t="shared" si="101"/>
        <v>1.0585227036562745</v>
      </c>
      <c r="P717" s="2">
        <f t="shared" si="102"/>
        <v>1.4369972789570369E-3</v>
      </c>
      <c r="Q717" s="2">
        <f t="shared" si="103"/>
        <v>1.3575497946274201E-3</v>
      </c>
    </row>
    <row r="718" spans="5:17" x14ac:dyDescent="0.15">
      <c r="E718" s="1">
        <v>44005</v>
      </c>
      <c r="F718">
        <f t="shared" si="96"/>
        <v>21195007215.178791</v>
      </c>
      <c r="G718">
        <f t="shared" si="97"/>
        <v>28753834.523678552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5426.5297919948825</v>
      </c>
      <c r="L718">
        <f t="shared" si="100"/>
        <v>13878.592818401268</v>
      </c>
      <c r="N718">
        <v>20000000674</v>
      </c>
      <c r="O718" s="2">
        <f t="shared" si="101"/>
        <v>1.0597503250453535</v>
      </c>
      <c r="P718" s="2">
        <f t="shared" si="102"/>
        <v>1.4376916777337182E-3</v>
      </c>
      <c r="Q718" s="2">
        <f t="shared" si="103"/>
        <v>1.3566324479987208E-3</v>
      </c>
    </row>
    <row r="719" spans="5:17" x14ac:dyDescent="0.15">
      <c r="E719" s="1">
        <v>44006</v>
      </c>
      <c r="F719">
        <f t="shared" si="96"/>
        <v>21219559644.84631</v>
      </c>
      <c r="G719">
        <f t="shared" si="97"/>
        <v>28767713.116496954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5422.8671278734846</v>
      </c>
      <c r="L719">
        <f t="shared" si="100"/>
        <v>13869.225390980813</v>
      </c>
      <c r="N719">
        <v>20000000675</v>
      </c>
      <c r="O719" s="2">
        <f t="shared" si="101"/>
        <v>1.0609779464343099</v>
      </c>
      <c r="P719" s="2">
        <f t="shared" si="102"/>
        <v>1.4383856072793335E-3</v>
      </c>
      <c r="Q719" s="2">
        <f t="shared" si="103"/>
        <v>1.3557167819683712E-3</v>
      </c>
    </row>
    <row r="720" spans="5:17" x14ac:dyDescent="0.15">
      <c r="E720" s="1">
        <v>44007</v>
      </c>
      <c r="F720">
        <f t="shared" si="96"/>
        <v>21244112074.513828</v>
      </c>
      <c r="G720">
        <f t="shared" si="97"/>
        <v>28781582.341887936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5419.2111660748906</v>
      </c>
      <c r="L720">
        <f t="shared" si="100"/>
        <v>13859.875105050905</v>
      </c>
      <c r="N720">
        <v>20000000676</v>
      </c>
      <c r="O720" s="2">
        <f t="shared" si="101"/>
        <v>1.0622055678231432</v>
      </c>
      <c r="P720" s="2">
        <f t="shared" si="102"/>
        <v>1.4390790684535243E-3</v>
      </c>
      <c r="Q720" s="2">
        <f t="shared" si="103"/>
        <v>1.3548027915187225E-3</v>
      </c>
    </row>
    <row r="721" spans="5:17" x14ac:dyDescent="0.15">
      <c r="E721" s="1">
        <v>44008</v>
      </c>
      <c r="F721">
        <f t="shared" si="96"/>
        <v>21268664504.181347</v>
      </c>
      <c r="G721">
        <f t="shared" si="97"/>
        <v>28795442.216992985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5415.5618866115265</v>
      </c>
      <c r="L721">
        <f t="shared" si="100"/>
        <v>13850.541909492429</v>
      </c>
      <c r="N721">
        <v>20000000677</v>
      </c>
      <c r="O721" s="2">
        <f t="shared" si="101"/>
        <v>1.0634331892118538</v>
      </c>
      <c r="P721" s="2">
        <f t="shared" si="102"/>
        <v>1.439772062113365E-3</v>
      </c>
      <c r="Q721" s="2">
        <f t="shared" si="103"/>
        <v>1.3538904716528816E-3</v>
      </c>
    </row>
    <row r="722" spans="5:17" x14ac:dyDescent="0.15">
      <c r="E722" s="1">
        <v>44009</v>
      </c>
      <c r="F722">
        <f t="shared" si="96"/>
        <v>21293216933.848866</v>
      </c>
      <c r="G722">
        <f t="shared" si="97"/>
        <v>28809292.758902479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5411.9192695784068</v>
      </c>
      <c r="L722">
        <f t="shared" si="100"/>
        <v>13841.225753397495</v>
      </c>
      <c r="N722">
        <v>20000000678</v>
      </c>
      <c r="O722" s="2">
        <f t="shared" si="101"/>
        <v>1.0646608106004418</v>
      </c>
      <c r="P722" s="2">
        <f t="shared" si="102"/>
        <v>1.4404645891133744E-3</v>
      </c>
      <c r="Q722" s="2">
        <f t="shared" si="103"/>
        <v>1.3529798173946017E-3</v>
      </c>
    </row>
    <row r="723" spans="5:17" x14ac:dyDescent="0.15">
      <c r="E723" s="1">
        <v>44010</v>
      </c>
      <c r="F723">
        <f t="shared" si="96"/>
        <v>21317769363.516384</v>
      </c>
      <c r="G723">
        <f t="shared" si="97"/>
        <v>28823133.984655876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5408.2832951526925</v>
      </c>
      <c r="L723">
        <f t="shared" si="100"/>
        <v>13831.926586068303</v>
      </c>
      <c r="N723">
        <v>20000000679</v>
      </c>
      <c r="O723" s="2">
        <f t="shared" si="101"/>
        <v>1.065888431988907</v>
      </c>
      <c r="P723" s="2">
        <f t="shared" si="102"/>
        <v>1.4411566503055254E-3</v>
      </c>
      <c r="Q723" s="2">
        <f t="shared" si="103"/>
        <v>1.352070823788173E-3</v>
      </c>
    </row>
    <row r="724" spans="5:17" x14ac:dyDescent="0.15">
      <c r="E724" s="1">
        <v>44011</v>
      </c>
      <c r="F724">
        <f t="shared" si="96"/>
        <v>21342321793.183903</v>
      </c>
      <c r="G724">
        <f t="shared" si="97"/>
        <v>28836965.911241945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5404.6539435932609</v>
      </c>
      <c r="L724">
        <f t="shared" si="100"/>
        <v>13822.644357016048</v>
      </c>
      <c r="N724">
        <v>20000000680</v>
      </c>
      <c r="O724" s="2">
        <f t="shared" si="101"/>
        <v>1.0671160533772492</v>
      </c>
      <c r="P724" s="2">
        <f t="shared" si="102"/>
        <v>1.4418482465392568E-3</v>
      </c>
      <c r="Q724" s="2">
        <f t="shared" si="103"/>
        <v>1.3511634858983154E-3</v>
      </c>
    </row>
    <row r="725" spans="5:17" x14ac:dyDescent="0.15">
      <c r="E725" s="1">
        <v>44012</v>
      </c>
      <c r="F725">
        <f t="shared" si="96"/>
        <v>21366874222.851421</v>
      </c>
      <c r="G725">
        <f t="shared" si="97"/>
        <v>28850788.555598959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5401.0311952402753</v>
      </c>
      <c r="L725">
        <f t="shared" si="100"/>
        <v>13813.379015959817</v>
      </c>
      <c r="N725">
        <v>20000000681</v>
      </c>
      <c r="O725" s="2">
        <f t="shared" si="101"/>
        <v>1.0683436747654689</v>
      </c>
      <c r="P725" s="2">
        <f t="shared" si="102"/>
        <v>1.4425393786614822E-3</v>
      </c>
      <c r="Q725" s="2">
        <f t="shared" si="103"/>
        <v>1.3502577988100688E-3</v>
      </c>
    </row>
    <row r="726" spans="5:17" x14ac:dyDescent="0.15">
      <c r="E726" s="1">
        <v>44013</v>
      </c>
      <c r="F726">
        <f t="shared" si="96"/>
        <v>21391426652.51894</v>
      </c>
      <c r="G726">
        <f t="shared" si="97"/>
        <v>28864601.934614919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5397.4150305147559</v>
      </c>
      <c r="L726">
        <f t="shared" si="100"/>
        <v>13804.130512825497</v>
      </c>
      <c r="N726">
        <v>20000000682</v>
      </c>
      <c r="O726" s="2">
        <f t="shared" si="101"/>
        <v>1.0695712961535657</v>
      </c>
      <c r="P726" s="2">
        <f t="shared" si="102"/>
        <v>1.4432300475166013E-3</v>
      </c>
      <c r="Q726" s="2">
        <f t="shared" si="103"/>
        <v>1.3493537576286889E-3</v>
      </c>
    </row>
    <row r="727" spans="5:17" x14ac:dyDescent="0.15">
      <c r="E727" s="1">
        <v>44014</v>
      </c>
      <c r="F727">
        <f t="shared" si="96"/>
        <v>21415979082.186459</v>
      </c>
      <c r="G727">
        <f t="shared" si="97"/>
        <v>28878406.065127745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5393.8054299181567</v>
      </c>
      <c r="L727">
        <f t="shared" si="100"/>
        <v>13794.898797744681</v>
      </c>
      <c r="N727">
        <v>20000000683</v>
      </c>
      <c r="O727" s="2">
        <f t="shared" si="101"/>
        <v>1.07079891754154</v>
      </c>
      <c r="P727" s="2">
        <f t="shared" si="102"/>
        <v>1.4439202539465105E-3</v>
      </c>
      <c r="Q727" s="2">
        <f t="shared" si="103"/>
        <v>1.3484513574795391E-3</v>
      </c>
    </row>
    <row r="728" spans="5:17" x14ac:dyDescent="0.15">
      <c r="E728" s="1">
        <v>44015</v>
      </c>
      <c r="F728">
        <f t="shared" si="96"/>
        <v>21440531511.853977</v>
      </c>
      <c r="G728">
        <f t="shared" si="97"/>
        <v>28892200.963925488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5390.202374031941</v>
      </c>
      <c r="L728">
        <f t="shared" si="100"/>
        <v>13785.683821053592</v>
      </c>
      <c r="N728">
        <v>20000000684</v>
      </c>
      <c r="O728" s="2">
        <f t="shared" si="101"/>
        <v>1.0720265389293913</v>
      </c>
      <c r="P728" s="2">
        <f t="shared" si="102"/>
        <v>1.4446099987906124E-3</v>
      </c>
      <c r="Q728" s="2">
        <f t="shared" si="103"/>
        <v>1.3475505935079853E-3</v>
      </c>
    </row>
    <row r="729" spans="5:17" x14ac:dyDescent="0.15">
      <c r="E729" s="1">
        <v>44016</v>
      </c>
      <c r="F729">
        <f t="shared" si="96"/>
        <v>21465083941.521496</v>
      </c>
      <c r="G729">
        <f t="shared" si="97"/>
        <v>28905986.647746541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5386.6058435171653</v>
      </c>
      <c r="L729">
        <f t="shared" si="100"/>
        <v>13776.485533292018</v>
      </c>
      <c r="N729">
        <v>20000000685</v>
      </c>
      <c r="O729" s="2">
        <f t="shared" si="101"/>
        <v>1.0732541603171197</v>
      </c>
      <c r="P729" s="2">
        <f t="shared" si="102"/>
        <v>1.4452992828858267E-3</v>
      </c>
      <c r="Q729" s="2">
        <f t="shared" si="103"/>
        <v>1.3466514608792915E-3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F19"/>
  <sheetViews>
    <sheetView tabSelected="1" topLeftCell="N5" workbookViewId="0">
      <selection activeCell="AD25" sqref="AD25"/>
    </sheetView>
  </sheetViews>
  <sheetFormatPr defaultRowHeight="13.5" x14ac:dyDescent="0.15"/>
  <cols>
    <col min="5" max="5" width="10.5" bestFit="1" customWidth="1"/>
    <col min="6" max="6" width="10.875" bestFit="1" customWidth="1"/>
    <col min="7" max="9" width="12.875" style="7" bestFit="1" customWidth="1"/>
    <col min="10" max="10" width="16.125" style="7" bestFit="1" customWidth="1"/>
    <col min="11" max="11" width="20.75" style="7" bestFit="1" customWidth="1"/>
    <col min="12" max="12" width="11.25" bestFit="1" customWidth="1"/>
    <col min="13" max="13" width="9" style="8"/>
    <col min="14" max="14" width="10.875" style="7" bestFit="1" customWidth="1"/>
    <col min="15" max="17" width="9" style="7"/>
    <col min="18" max="18" width="12.75" style="7" bestFit="1" customWidth="1"/>
    <col min="20" max="20" width="8.625" bestFit="1" customWidth="1"/>
    <col min="21" max="21" width="12.125" style="7" customWidth="1"/>
    <col min="22" max="22" width="9" style="8"/>
    <col min="23" max="23" width="15" style="7" bestFit="1" customWidth="1"/>
    <col min="24" max="24" width="9" style="8"/>
    <col min="25" max="25" width="12.875" style="7" bestFit="1" customWidth="1"/>
    <col min="26" max="26" width="15.875" style="7" bestFit="1" customWidth="1"/>
    <col min="31" max="31" width="32.875" bestFit="1" customWidth="1"/>
  </cols>
  <sheetData>
    <row r="8" spans="5:31" ht="22.5" x14ac:dyDescent="0.15">
      <c r="E8" s="4"/>
      <c r="F8" s="4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5" t="s">
        <v>17</v>
      </c>
      <c r="M8" s="11" t="s">
        <v>93</v>
      </c>
      <c r="N8" s="7" t="s">
        <v>18</v>
      </c>
      <c r="O8" s="7" t="s">
        <v>19</v>
      </c>
      <c r="P8" s="7" t="s">
        <v>95</v>
      </c>
      <c r="Q8" s="7" t="s">
        <v>20</v>
      </c>
      <c r="R8" s="7" t="s">
        <v>21</v>
      </c>
      <c r="S8" s="5" t="s">
        <v>22</v>
      </c>
      <c r="T8" s="4" t="s">
        <v>28</v>
      </c>
      <c r="U8" s="7" t="s">
        <v>23</v>
      </c>
      <c r="V8" s="11" t="s">
        <v>97</v>
      </c>
      <c r="W8" s="7" t="s">
        <v>24</v>
      </c>
      <c r="X8" s="8" t="s">
        <v>25</v>
      </c>
      <c r="Y8" s="7" t="s">
        <v>26</v>
      </c>
      <c r="Z8" s="7" t="s">
        <v>30</v>
      </c>
      <c r="AA8" s="5" t="s">
        <v>98</v>
      </c>
      <c r="AB8" s="10" t="s">
        <v>100</v>
      </c>
      <c r="AC8" s="12" t="s">
        <v>101</v>
      </c>
      <c r="AD8" s="5" t="s">
        <v>99</v>
      </c>
      <c r="AE8" s="9" t="s">
        <v>27</v>
      </c>
    </row>
    <row r="9" spans="5:31" x14ac:dyDescent="0.15">
      <c r="E9" s="6">
        <v>43285</v>
      </c>
      <c r="F9" s="4"/>
      <c r="I9" s="7">
        <v>263245711.22999999</v>
      </c>
      <c r="K9" s="7">
        <v>263245711</v>
      </c>
      <c r="L9" s="5">
        <v>20000000000</v>
      </c>
      <c r="M9" s="8">
        <v>1.32E-2</v>
      </c>
      <c r="S9" s="4"/>
      <c r="T9" s="4"/>
      <c r="U9" s="7">
        <v>707240.41850000003</v>
      </c>
      <c r="V9" s="8">
        <v>2.7000000000000001E-3</v>
      </c>
      <c r="AA9">
        <v>0.106</v>
      </c>
      <c r="AB9">
        <f>AA9*6.64</f>
        <v>0.70383999999999991</v>
      </c>
      <c r="AC9">
        <v>6.2</v>
      </c>
      <c r="AD9">
        <f>AB9/AC9</f>
        <v>0.11352258064516127</v>
      </c>
      <c r="AE9" s="4"/>
    </row>
    <row r="10" spans="5:31" x14ac:dyDescent="0.15">
      <c r="E10" s="6">
        <v>43286</v>
      </c>
      <c r="F10" s="4">
        <v>199311214.86000001</v>
      </c>
      <c r="G10" s="7">
        <v>42191808.880000003</v>
      </c>
      <c r="H10" s="7">
        <v>40537228.140000001</v>
      </c>
      <c r="I10" s="7">
        <f>K10-K9</f>
        <v>82729037</v>
      </c>
      <c r="J10" s="7">
        <v>176447121.61000001</v>
      </c>
      <c r="K10" s="7">
        <v>345974748</v>
      </c>
      <c r="L10" s="5">
        <v>20000000000</v>
      </c>
      <c r="M10" s="8">
        <v>1.7299999999999999E-2</v>
      </c>
      <c r="N10" s="7">
        <v>2038.7683805409999</v>
      </c>
      <c r="O10" s="7">
        <v>42838</v>
      </c>
      <c r="P10" s="7">
        <v>586</v>
      </c>
      <c r="Q10" s="7">
        <v>494</v>
      </c>
      <c r="R10" s="7">
        <v>21170727</v>
      </c>
      <c r="S10" s="5"/>
      <c r="T10" s="5">
        <v>0.6</v>
      </c>
      <c r="U10" s="7">
        <v>855099.20449999999</v>
      </c>
      <c r="V10" s="8">
        <v>2.5000000000000001E-3</v>
      </c>
      <c r="W10" s="7">
        <v>509045.01</v>
      </c>
      <c r="X10" s="8">
        <v>0.1028</v>
      </c>
      <c r="Y10" s="7">
        <v>205960569.59999999</v>
      </c>
      <c r="AA10">
        <v>5.8999999999999997E-2</v>
      </c>
      <c r="AB10">
        <f t="shared" ref="AB10:AB18" si="0">AA10*6.64</f>
        <v>0.39175999999999994</v>
      </c>
      <c r="AC10">
        <v>5.5</v>
      </c>
      <c r="AD10">
        <f t="shared" ref="AD10:AD18" si="1">AB10/AC10</f>
        <v>7.1229090909090895E-2</v>
      </c>
      <c r="AE10" s="4"/>
    </row>
    <row r="11" spans="5:31" x14ac:dyDescent="0.15">
      <c r="E11" s="1">
        <v>43287</v>
      </c>
      <c r="F11" s="4">
        <v>199311214.86000001</v>
      </c>
      <c r="G11" s="7">
        <v>52752452.93</v>
      </c>
      <c r="H11" s="7">
        <v>50683729.289999999</v>
      </c>
      <c r="I11" s="7">
        <f t="shared" ref="I11:I17" si="2">K11-K10</f>
        <v>103436182</v>
      </c>
      <c r="J11" s="7">
        <v>229199575</v>
      </c>
      <c r="K11" s="7">
        <v>449410930</v>
      </c>
      <c r="L11" s="5">
        <v>20000000000</v>
      </c>
      <c r="M11" s="8">
        <v>2.2499999999999999E-2</v>
      </c>
      <c r="N11" s="7">
        <v>2534.13</v>
      </c>
      <c r="O11" s="7">
        <v>43584</v>
      </c>
      <c r="P11" s="7">
        <v>475</v>
      </c>
      <c r="Q11" s="7">
        <v>396</v>
      </c>
      <c r="R11" s="7">
        <v>17268493</v>
      </c>
      <c r="S11" s="5"/>
      <c r="T11" s="5">
        <v>0.39</v>
      </c>
      <c r="U11" s="7">
        <v>1025326.37</v>
      </c>
      <c r="V11" s="8">
        <v>2.3E-3</v>
      </c>
      <c r="W11" s="7">
        <v>402155.87</v>
      </c>
      <c r="X11" s="8">
        <v>9.8000000000000004E-2</v>
      </c>
      <c r="Y11" s="7">
        <v>176268989.37</v>
      </c>
      <c r="AA11">
        <v>0.05</v>
      </c>
      <c r="AB11">
        <f t="shared" si="0"/>
        <v>0.33200000000000002</v>
      </c>
      <c r="AC11">
        <v>4.9000000000000004</v>
      </c>
      <c r="AD11">
        <f t="shared" si="1"/>
        <v>6.775510204081632E-2</v>
      </c>
      <c r="AE11" s="4"/>
    </row>
    <row r="12" spans="5:31" x14ac:dyDescent="0.15">
      <c r="E12" s="6">
        <v>43288</v>
      </c>
      <c r="F12" s="4">
        <v>199311214.86000001</v>
      </c>
      <c r="G12" s="7">
        <v>67603223.980000004</v>
      </c>
      <c r="H12" s="7">
        <v>64952117.159999996</v>
      </c>
      <c r="I12" s="7">
        <f t="shared" si="2"/>
        <v>132555342</v>
      </c>
      <c r="J12" s="7">
        <v>296802798.52999997</v>
      </c>
      <c r="K12" s="7">
        <v>581966272</v>
      </c>
      <c r="L12" s="5">
        <v>20000000000</v>
      </c>
      <c r="M12" s="8">
        <v>2.9100000000000001E-2</v>
      </c>
      <c r="N12" s="7">
        <v>3257.96</v>
      </c>
      <c r="O12" s="7">
        <v>44438</v>
      </c>
      <c r="P12" s="7">
        <v>612</v>
      </c>
      <c r="Q12" s="7">
        <v>511</v>
      </c>
      <c r="R12" s="7">
        <v>22706902</v>
      </c>
      <c r="S12" s="5">
        <v>7.6</v>
      </c>
      <c r="T12" s="5">
        <v>0.4</v>
      </c>
      <c r="U12" s="7">
        <v>1187999.4310000001</v>
      </c>
      <c r="V12" s="8">
        <v>2E-3</v>
      </c>
      <c r="W12" s="7">
        <v>478047.11</v>
      </c>
      <c r="X12" s="8">
        <v>9.7000000000000003E-2</v>
      </c>
      <c r="Y12" s="7">
        <v>234181337</v>
      </c>
      <c r="AA12">
        <v>5.0999999999999997E-2</v>
      </c>
      <c r="AB12">
        <f t="shared" si="0"/>
        <v>0.33863999999999994</v>
      </c>
      <c r="AC12">
        <v>4.4000000000000004</v>
      </c>
      <c r="AD12">
        <f t="shared" si="1"/>
        <v>7.6963636363636345E-2</v>
      </c>
      <c r="AE12" s="4"/>
    </row>
    <row r="13" spans="5:31" x14ac:dyDescent="0.15">
      <c r="E13" s="1">
        <v>43289</v>
      </c>
      <c r="F13" s="4">
        <v>199311214.86000001</v>
      </c>
      <c r="G13" s="7">
        <v>66168145.759999998</v>
      </c>
      <c r="H13" s="7">
        <v>63573316.509999998</v>
      </c>
      <c r="I13" s="7">
        <f t="shared" si="2"/>
        <v>129741462</v>
      </c>
      <c r="J13" s="7">
        <v>362970944</v>
      </c>
      <c r="K13" s="7">
        <v>711707734</v>
      </c>
      <c r="L13" s="5">
        <v>20000000000</v>
      </c>
      <c r="M13" s="8">
        <v>3.56E-2</v>
      </c>
      <c r="N13" s="7">
        <v>3093.33</v>
      </c>
      <c r="O13" s="7">
        <v>44549</v>
      </c>
      <c r="P13" s="7">
        <v>489</v>
      </c>
      <c r="Q13" s="7">
        <v>408</v>
      </c>
      <c r="R13" s="7">
        <v>18162159</v>
      </c>
      <c r="S13" s="5">
        <v>7</v>
      </c>
      <c r="T13" s="5">
        <v>0.33</v>
      </c>
      <c r="U13" s="7">
        <v>1325324</v>
      </c>
      <c r="V13" s="8">
        <v>1.9E-3</v>
      </c>
      <c r="W13" s="7">
        <v>435751.88</v>
      </c>
      <c r="X13" s="8">
        <v>7.7600000000000002E-2</v>
      </c>
      <c r="Y13" s="7">
        <v>234001595.53</v>
      </c>
      <c r="AA13">
        <v>4.36E-2</v>
      </c>
      <c r="AB13">
        <f>AA13*6.64</f>
        <v>0.28950399999999998</v>
      </c>
      <c r="AC13">
        <v>4</v>
      </c>
      <c r="AD13">
        <f t="shared" si="1"/>
        <v>7.2375999999999996E-2</v>
      </c>
      <c r="AE13" s="5"/>
    </row>
    <row r="14" spans="5:31" x14ac:dyDescent="0.15">
      <c r="E14" s="6">
        <v>43290</v>
      </c>
      <c r="F14" s="4">
        <v>199311214.86000001</v>
      </c>
      <c r="G14" s="7">
        <v>99741847.700000003</v>
      </c>
      <c r="H14" s="7">
        <v>95830402.689999998</v>
      </c>
      <c r="I14" s="7">
        <f t="shared" si="2"/>
        <v>195572250</v>
      </c>
      <c r="J14" s="7">
        <v>462712792</v>
      </c>
      <c r="K14" s="7">
        <v>907279984</v>
      </c>
      <c r="L14" s="5">
        <v>20000000000</v>
      </c>
      <c r="M14" s="8">
        <v>4.5400000000000003E-2</v>
      </c>
      <c r="N14" s="7">
        <v>4802.88</v>
      </c>
      <c r="O14" s="7">
        <v>43458</v>
      </c>
      <c r="P14" s="7">
        <v>610</v>
      </c>
      <c r="Q14" s="7">
        <v>509</v>
      </c>
      <c r="R14" s="7">
        <v>22136996</v>
      </c>
      <c r="S14" s="5">
        <v>6</v>
      </c>
      <c r="T14" s="5">
        <v>0.27</v>
      </c>
      <c r="U14" s="7">
        <v>1602463</v>
      </c>
      <c r="V14" s="8">
        <v>1.8E-3</v>
      </c>
      <c r="W14" s="7">
        <v>426367.38</v>
      </c>
      <c r="X14" s="8">
        <v>9.1700000000000004E-2</v>
      </c>
      <c r="Y14" s="7">
        <v>241399948.59</v>
      </c>
      <c r="AA14">
        <v>2.69E-2</v>
      </c>
      <c r="AB14">
        <f t="shared" si="0"/>
        <v>0.178616</v>
      </c>
      <c r="AC14">
        <v>3.6</v>
      </c>
      <c r="AD14">
        <f t="shared" si="1"/>
        <v>4.9615555555555552E-2</v>
      </c>
      <c r="AE14" s="5"/>
    </row>
    <row r="15" spans="5:31" x14ac:dyDescent="0.15">
      <c r="E15" s="1">
        <v>43291</v>
      </c>
      <c r="F15" s="4">
        <v>199311214.86000001</v>
      </c>
      <c r="G15" s="7">
        <v>107815322.56999999</v>
      </c>
      <c r="H15" s="7">
        <v>103587270.70999999</v>
      </c>
      <c r="I15" s="7">
        <f t="shared" si="2"/>
        <v>211402594</v>
      </c>
      <c r="J15" s="7">
        <v>570528115</v>
      </c>
      <c r="K15" s="7">
        <v>1118682578</v>
      </c>
      <c r="L15" s="5">
        <v>20000000000</v>
      </c>
      <c r="M15" s="8">
        <v>5.5899999999999998E-2</v>
      </c>
      <c r="N15" s="7">
        <v>5197.09</v>
      </c>
      <c r="O15" s="7">
        <v>42440</v>
      </c>
      <c r="P15" s="7">
        <v>425.08</v>
      </c>
      <c r="Q15" s="7">
        <v>355</v>
      </c>
      <c r="R15" s="7">
        <v>15052328</v>
      </c>
      <c r="S15" s="5">
        <v>5</v>
      </c>
      <c r="T15" s="5">
        <v>0.17</v>
      </c>
      <c r="U15" s="7">
        <v>1837386.3089999999</v>
      </c>
      <c r="V15" s="8">
        <v>1.6000000000000001E-3</v>
      </c>
      <c r="W15" s="7">
        <v>307210.64</v>
      </c>
      <c r="X15" s="8">
        <v>8.0500000000000002E-2</v>
      </c>
      <c r="Y15" s="7">
        <v>187043513.30000001</v>
      </c>
      <c r="AA15">
        <v>1.8700000000000001E-2</v>
      </c>
      <c r="AB15">
        <f t="shared" si="0"/>
        <v>0.124168</v>
      </c>
      <c r="AC15">
        <v>3.3</v>
      </c>
      <c r="AD15">
        <f t="shared" si="1"/>
        <v>3.7626666666666669E-2</v>
      </c>
      <c r="AE15" s="5"/>
    </row>
    <row r="16" spans="5:31" x14ac:dyDescent="0.15">
      <c r="E16" s="6">
        <v>43292</v>
      </c>
      <c r="F16" s="4">
        <v>199311214.86000001</v>
      </c>
      <c r="G16" s="7">
        <v>112571425.56999999</v>
      </c>
      <c r="H16" s="7">
        <v>108156859.87</v>
      </c>
      <c r="I16" s="7">
        <f t="shared" si="2"/>
        <v>220728285</v>
      </c>
      <c r="J16" s="7">
        <v>683099540.13</v>
      </c>
      <c r="K16" s="7">
        <v>1339410863</v>
      </c>
      <c r="L16" s="5">
        <v>20000000000</v>
      </c>
      <c r="M16" s="8">
        <v>6.7000000000000004E-2</v>
      </c>
      <c r="N16" s="7">
        <f>H16/F16*10000</f>
        <v>5426.5315650186285</v>
      </c>
      <c r="O16" s="7">
        <v>41157</v>
      </c>
      <c r="P16" s="7">
        <v>300.73</v>
      </c>
      <c r="Q16" s="7">
        <v>251</v>
      </c>
      <c r="R16" s="7">
        <v>10330395</v>
      </c>
      <c r="S16" s="5"/>
      <c r="T16" s="5">
        <v>0.11</v>
      </c>
      <c r="U16" s="7">
        <v>3987278.148</v>
      </c>
      <c r="V16" s="8">
        <v>3.0000000000000001E-3</v>
      </c>
      <c r="W16" s="7">
        <v>438393.95</v>
      </c>
      <c r="X16" s="8">
        <v>7.0099999999999996E-2</v>
      </c>
      <c r="Y16" s="7">
        <v>147265779.68000001</v>
      </c>
      <c r="AA16">
        <v>1.61E-2</v>
      </c>
      <c r="AB16">
        <f t="shared" si="0"/>
        <v>0.106904</v>
      </c>
      <c r="AC16">
        <v>3.1</v>
      </c>
      <c r="AD16">
        <f t="shared" si="1"/>
        <v>3.4485161290322579E-2</v>
      </c>
    </row>
    <row r="17" spans="5:32" x14ac:dyDescent="0.15">
      <c r="E17" s="1">
        <v>43293</v>
      </c>
      <c r="F17" s="4">
        <v>199311214.86000001</v>
      </c>
      <c r="G17" s="7">
        <f>I17*51%</f>
        <v>181858066.78680003</v>
      </c>
      <c r="H17" s="7">
        <f>I17*49%</f>
        <v>174726377.89320004</v>
      </c>
      <c r="I17" s="7">
        <f t="shared" si="2"/>
        <v>356584444.68000007</v>
      </c>
      <c r="J17" s="7">
        <v>864957606.91999996</v>
      </c>
      <c r="K17" s="7">
        <v>1695995307.6800001</v>
      </c>
      <c r="L17" s="5">
        <v>20000000000</v>
      </c>
      <c r="M17" s="8">
        <f>K17/L17</f>
        <v>8.4799765383999998E-2</v>
      </c>
      <c r="N17" s="7">
        <f>H17/F17*10000</f>
        <v>8766.5101041068447</v>
      </c>
      <c r="O17" s="7">
        <v>41519</v>
      </c>
      <c r="P17" s="7">
        <v>379.75807863</v>
      </c>
      <c r="Q17" s="7">
        <v>317.24229893</v>
      </c>
      <c r="R17" s="7">
        <f>Q17*O17</f>
        <v>13171583.009274671</v>
      </c>
      <c r="S17" s="5">
        <v>4</v>
      </c>
      <c r="T17">
        <f>O17*P17/G17</f>
        <v>8.6700446921188834E-2</v>
      </c>
      <c r="U17" s="7">
        <v>15108461.59</v>
      </c>
      <c r="V17" s="8">
        <f>U17/K17</f>
        <v>8.9083156784598022E-3</v>
      </c>
      <c r="W17" s="7">
        <f>U17*T17</f>
        <v>1309910.3721446153</v>
      </c>
      <c r="X17" s="8">
        <f>R17/(T17*K17)</f>
        <v>8.9576067131639001E-2</v>
      </c>
      <c r="Y17" s="7">
        <f>T17*K17</f>
        <v>147043551.15209517</v>
      </c>
      <c r="Z17" s="7" t="s">
        <v>121</v>
      </c>
      <c r="AA17">
        <v>1.23E-2</v>
      </c>
      <c r="AB17">
        <f t="shared" si="0"/>
        <v>8.1671999999999995E-2</v>
      </c>
      <c r="AC17">
        <v>2.8</v>
      </c>
      <c r="AD17">
        <f t="shared" si="1"/>
        <v>2.9168571428571429E-2</v>
      </c>
      <c r="AE17" s="10" t="s">
        <v>29</v>
      </c>
      <c r="AF17" t="s">
        <v>109</v>
      </c>
    </row>
    <row r="18" spans="5:32" x14ac:dyDescent="0.15">
      <c r="E18" s="1">
        <v>43294</v>
      </c>
      <c r="F18" s="4">
        <v>199311214.86000001</v>
      </c>
      <c r="G18" s="7">
        <f>I18*51%</f>
        <v>80004562.532400012</v>
      </c>
      <c r="H18" s="7">
        <f>I18*49%</f>
        <v>76867128.707599998</v>
      </c>
      <c r="I18" s="7">
        <f t="shared" ref="I18" si="3">K18-K17</f>
        <v>156871691.24000001</v>
      </c>
      <c r="J18" s="7">
        <v>944962169.45000005</v>
      </c>
      <c r="K18" s="7">
        <v>1852866998.9200001</v>
      </c>
      <c r="L18" s="5">
        <v>20000000001</v>
      </c>
      <c r="M18" s="8">
        <f>K18/L18</f>
        <v>9.2643349941367831E-2</v>
      </c>
      <c r="N18" s="7">
        <f>H18/F18*10000</f>
        <v>3856.638411521044</v>
      </c>
      <c r="O18" s="7">
        <f>6234*6.64</f>
        <v>41393.759999999995</v>
      </c>
      <c r="P18" s="7">
        <v>155.90692326000001</v>
      </c>
      <c r="Q18" s="7">
        <v>165.82441643000001</v>
      </c>
      <c r="R18" s="7">
        <f>Q18*O18</f>
        <v>6864096.0958434762</v>
      </c>
      <c r="S18">
        <f>0.65*6.64</f>
        <v>4.3159999999999998</v>
      </c>
      <c r="T18">
        <f>O18*P18/G18</f>
        <v>8.0665071584502548E-2</v>
      </c>
      <c r="U18" s="7">
        <v>20107447.550000001</v>
      </c>
      <c r="V18" s="8">
        <f>U18/K18</f>
        <v>1.0852072794064678E-2</v>
      </c>
      <c r="W18" s="7">
        <f>U18*T18</f>
        <v>1621968.6960023805</v>
      </c>
      <c r="X18" s="8">
        <f>R18/(T18*K18)</f>
        <v>4.5925467415703594E-2</v>
      </c>
      <c r="Y18" s="7">
        <f>T18*K18</f>
        <v>149461649.10444421</v>
      </c>
      <c r="Z18" s="7">
        <v>140817.35949999999</v>
      </c>
      <c r="AA18">
        <v>1.17E-2</v>
      </c>
      <c r="AB18">
        <f t="shared" si="0"/>
        <v>7.7687999999999993E-2</v>
      </c>
      <c r="AC18">
        <v>2.7</v>
      </c>
      <c r="AD18">
        <f t="shared" si="1"/>
        <v>2.8773333333333328E-2</v>
      </c>
      <c r="AE18" t="s">
        <v>108</v>
      </c>
      <c r="AF18" s="13" t="s">
        <v>110</v>
      </c>
    </row>
    <row r="19" spans="5:32" x14ac:dyDescent="0.15">
      <c r="AE19" t="s">
        <v>111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5" sqref="B15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31</v>
      </c>
      <c r="B1" t="s">
        <v>32</v>
      </c>
      <c r="C1" t="s">
        <v>33</v>
      </c>
      <c r="D1" t="s">
        <v>34</v>
      </c>
    </row>
    <row r="2" spans="1:4" x14ac:dyDescent="0.15">
      <c r="A2" s="1">
        <v>43293</v>
      </c>
      <c r="B2" t="s">
        <v>96</v>
      </c>
      <c r="C2" t="s">
        <v>35</v>
      </c>
      <c r="D2" t="s">
        <v>36</v>
      </c>
    </row>
    <row r="3" spans="1:4" x14ac:dyDescent="0.15">
      <c r="A3" s="1">
        <v>43292</v>
      </c>
      <c r="B3" t="s">
        <v>37</v>
      </c>
      <c r="C3" t="s">
        <v>38</v>
      </c>
      <c r="D3" t="s">
        <v>39</v>
      </c>
    </row>
    <row r="4" spans="1:4" x14ac:dyDescent="0.15">
      <c r="A4" s="1">
        <v>43291</v>
      </c>
      <c r="B4" t="s">
        <v>40</v>
      </c>
      <c r="C4" t="s">
        <v>41</v>
      </c>
      <c r="D4" t="s">
        <v>42</v>
      </c>
    </row>
    <row r="5" spans="1:4" x14ac:dyDescent="0.15">
      <c r="A5" s="1">
        <v>43290</v>
      </c>
      <c r="B5" t="s">
        <v>43</v>
      </c>
      <c r="C5" t="s">
        <v>44</v>
      </c>
      <c r="D5" t="s">
        <v>45</v>
      </c>
    </row>
    <row r="6" spans="1:4" x14ac:dyDescent="0.15">
      <c r="A6" s="1">
        <v>43289</v>
      </c>
      <c r="B6" t="s">
        <v>46</v>
      </c>
      <c r="C6" t="s">
        <v>47</v>
      </c>
      <c r="D6" t="s">
        <v>48</v>
      </c>
    </row>
    <row r="7" spans="1:4" x14ac:dyDescent="0.15">
      <c r="A7" s="1">
        <v>43288</v>
      </c>
      <c r="B7" t="s">
        <v>49</v>
      </c>
      <c r="C7" t="s">
        <v>50</v>
      </c>
      <c r="D7" t="s">
        <v>51</v>
      </c>
    </row>
    <row r="8" spans="1:4" x14ac:dyDescent="0.15">
      <c r="A8" s="1">
        <v>43287</v>
      </c>
      <c r="B8" t="s">
        <v>52</v>
      </c>
      <c r="C8" t="s">
        <v>53</v>
      </c>
      <c r="D8" t="s">
        <v>54</v>
      </c>
    </row>
    <row r="9" spans="1:4" x14ac:dyDescent="0.15">
      <c r="A9" s="1">
        <v>43286</v>
      </c>
      <c r="B9" t="s">
        <v>55</v>
      </c>
      <c r="C9" t="s">
        <v>56</v>
      </c>
      <c r="D9" t="s">
        <v>57</v>
      </c>
    </row>
    <row r="14" spans="1:4" x14ac:dyDescent="0.15">
      <c r="A14" t="s">
        <v>31</v>
      </c>
      <c r="B14" t="s">
        <v>32</v>
      </c>
      <c r="C14" t="s">
        <v>33</v>
      </c>
      <c r="D14" t="s">
        <v>34</v>
      </c>
    </row>
    <row r="15" spans="1:4" x14ac:dyDescent="0.15">
      <c r="A15" s="1">
        <v>43294</v>
      </c>
      <c r="B15" t="s">
        <v>120</v>
      </c>
      <c r="C15" t="s">
        <v>112</v>
      </c>
      <c r="D15" t="s">
        <v>113</v>
      </c>
    </row>
    <row r="16" spans="1:4" x14ac:dyDescent="0.15">
      <c r="A16" s="1">
        <v>43293</v>
      </c>
      <c r="B16" t="s">
        <v>114</v>
      </c>
      <c r="C16" t="s">
        <v>35</v>
      </c>
      <c r="D16" t="s">
        <v>36</v>
      </c>
    </row>
    <row r="17" spans="1:4" x14ac:dyDescent="0.15">
      <c r="A17" s="1">
        <v>43292</v>
      </c>
      <c r="B17" t="s">
        <v>37</v>
      </c>
      <c r="C17" t="s">
        <v>38</v>
      </c>
      <c r="D17" t="s">
        <v>39</v>
      </c>
    </row>
    <row r="18" spans="1:4" x14ac:dyDescent="0.15">
      <c r="A18" s="1">
        <v>43291</v>
      </c>
      <c r="B18" t="s">
        <v>40</v>
      </c>
      <c r="C18" t="s">
        <v>41</v>
      </c>
      <c r="D18" t="s">
        <v>42</v>
      </c>
    </row>
    <row r="19" spans="1:4" x14ac:dyDescent="0.15">
      <c r="A19" s="1">
        <v>43290</v>
      </c>
      <c r="B19" t="s">
        <v>43</v>
      </c>
      <c r="C19" t="s">
        <v>44</v>
      </c>
      <c r="D19" t="s">
        <v>45</v>
      </c>
    </row>
    <row r="20" spans="1:4" x14ac:dyDescent="0.15">
      <c r="A20" s="1">
        <v>43289</v>
      </c>
      <c r="B20" t="s">
        <v>46</v>
      </c>
      <c r="C20" t="s">
        <v>47</v>
      </c>
      <c r="D20" t="s">
        <v>48</v>
      </c>
    </row>
    <row r="21" spans="1:4" x14ac:dyDescent="0.15">
      <c r="A21" s="1">
        <v>43288</v>
      </c>
      <c r="B21" t="s">
        <v>49</v>
      </c>
      <c r="C21" t="s">
        <v>50</v>
      </c>
      <c r="D21" t="s">
        <v>51</v>
      </c>
    </row>
    <row r="22" spans="1:4" x14ac:dyDescent="0.15">
      <c r="A22" s="1">
        <v>43287</v>
      </c>
      <c r="B22" t="s">
        <v>52</v>
      </c>
      <c r="C22" t="s">
        <v>53</v>
      </c>
      <c r="D22" t="s">
        <v>54</v>
      </c>
    </row>
    <row r="23" spans="1:4" x14ac:dyDescent="0.15">
      <c r="A23" s="1">
        <v>43286</v>
      </c>
      <c r="B23" t="s">
        <v>55</v>
      </c>
      <c r="C23" t="s">
        <v>56</v>
      </c>
      <c r="D23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1" sqref="F21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</cols>
  <sheetData>
    <row r="1" spans="1:5" x14ac:dyDescent="0.15">
      <c r="A1" t="s">
        <v>31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15">
      <c r="A2" s="1">
        <v>43293</v>
      </c>
      <c r="B2" t="s">
        <v>62</v>
      </c>
      <c r="C2" t="s">
        <v>94</v>
      </c>
      <c r="D2" t="s">
        <v>63</v>
      </c>
      <c r="E2" t="s">
        <v>64</v>
      </c>
    </row>
    <row r="3" spans="1:5" x14ac:dyDescent="0.15">
      <c r="A3" s="1">
        <v>43292</v>
      </c>
      <c r="B3" t="s">
        <v>65</v>
      </c>
      <c r="C3" t="s">
        <v>66</v>
      </c>
      <c r="D3" t="s">
        <v>67</v>
      </c>
      <c r="E3" t="s">
        <v>68</v>
      </c>
    </row>
    <row r="4" spans="1:5" x14ac:dyDescent="0.15">
      <c r="A4" s="1">
        <v>43291</v>
      </c>
      <c r="B4" t="s">
        <v>69</v>
      </c>
      <c r="C4" t="s">
        <v>70</v>
      </c>
      <c r="D4" t="s">
        <v>71</v>
      </c>
      <c r="E4" t="s">
        <v>72</v>
      </c>
    </row>
    <row r="5" spans="1:5" x14ac:dyDescent="0.15">
      <c r="A5" s="1">
        <v>43290</v>
      </c>
      <c r="B5" t="s">
        <v>73</v>
      </c>
      <c r="C5" t="s">
        <v>74</v>
      </c>
      <c r="D5" t="s">
        <v>75</v>
      </c>
      <c r="E5" t="s">
        <v>76</v>
      </c>
    </row>
    <row r="6" spans="1:5" x14ac:dyDescent="0.15">
      <c r="A6" s="1">
        <v>43289</v>
      </c>
      <c r="B6" t="s">
        <v>77</v>
      </c>
      <c r="C6" t="s">
        <v>78</v>
      </c>
      <c r="D6" t="s">
        <v>79</v>
      </c>
      <c r="E6" t="s">
        <v>80</v>
      </c>
    </row>
    <row r="7" spans="1:5" x14ac:dyDescent="0.15">
      <c r="A7" s="1">
        <v>43288</v>
      </c>
      <c r="B7" t="s">
        <v>81</v>
      </c>
      <c r="C7" t="s">
        <v>82</v>
      </c>
      <c r="D7" t="s">
        <v>83</v>
      </c>
      <c r="E7" t="s">
        <v>84</v>
      </c>
    </row>
    <row r="8" spans="1:5" x14ac:dyDescent="0.15">
      <c r="A8" s="1">
        <v>43287</v>
      </c>
      <c r="B8" t="s">
        <v>85</v>
      </c>
      <c r="C8" t="s">
        <v>86</v>
      </c>
      <c r="D8" t="s">
        <v>87</v>
      </c>
      <c r="E8" t="s">
        <v>88</v>
      </c>
    </row>
    <row r="9" spans="1:5" x14ac:dyDescent="0.15">
      <c r="A9" s="1">
        <v>43286</v>
      </c>
      <c r="B9" t="s">
        <v>89</v>
      </c>
      <c r="C9" t="s">
        <v>90</v>
      </c>
      <c r="D9" t="s">
        <v>91</v>
      </c>
      <c r="E9" t="s">
        <v>92</v>
      </c>
    </row>
    <row r="14" spans="1:5" x14ac:dyDescent="0.15">
      <c r="A14" t="s">
        <v>31</v>
      </c>
      <c r="B14" t="s">
        <v>58</v>
      </c>
      <c r="C14" t="s">
        <v>59</v>
      </c>
      <c r="D14" t="s">
        <v>60</v>
      </c>
      <c r="E14" t="s">
        <v>61</v>
      </c>
    </row>
    <row r="15" spans="1:5" x14ac:dyDescent="0.15">
      <c r="A15" s="1">
        <v>43294</v>
      </c>
      <c r="B15" t="s">
        <v>115</v>
      </c>
      <c r="C15" t="s">
        <v>116</v>
      </c>
      <c r="D15" t="s">
        <v>117</v>
      </c>
      <c r="E15" t="s">
        <v>118</v>
      </c>
    </row>
    <row r="16" spans="1:5" x14ac:dyDescent="0.15">
      <c r="A16" s="1">
        <v>43293</v>
      </c>
      <c r="B16" t="s">
        <v>62</v>
      </c>
      <c r="C16" t="s">
        <v>119</v>
      </c>
      <c r="D16" t="s">
        <v>63</v>
      </c>
      <c r="E16" t="s">
        <v>64</v>
      </c>
    </row>
    <row r="17" spans="1:5" x14ac:dyDescent="0.15">
      <c r="A17" s="1">
        <v>43292</v>
      </c>
      <c r="B17" t="s">
        <v>65</v>
      </c>
      <c r="C17" t="s">
        <v>66</v>
      </c>
      <c r="D17" t="s">
        <v>67</v>
      </c>
      <c r="E17" t="s">
        <v>68</v>
      </c>
    </row>
    <row r="18" spans="1:5" x14ac:dyDescent="0.15">
      <c r="A18" s="1">
        <v>43291</v>
      </c>
      <c r="B18" t="s">
        <v>69</v>
      </c>
      <c r="C18" t="s">
        <v>70</v>
      </c>
      <c r="D18" t="s">
        <v>71</v>
      </c>
      <c r="E18" t="s">
        <v>72</v>
      </c>
    </row>
    <row r="19" spans="1:5" x14ac:dyDescent="0.15">
      <c r="A19" s="1">
        <v>43290</v>
      </c>
      <c r="B19" t="s">
        <v>73</v>
      </c>
      <c r="C19" t="s">
        <v>74</v>
      </c>
      <c r="D19" t="s">
        <v>75</v>
      </c>
      <c r="E19" t="s">
        <v>76</v>
      </c>
    </row>
    <row r="20" spans="1:5" x14ac:dyDescent="0.15">
      <c r="A20" s="1">
        <v>43289</v>
      </c>
      <c r="B20" t="s">
        <v>77</v>
      </c>
      <c r="C20" t="s">
        <v>78</v>
      </c>
      <c r="D20" t="s">
        <v>79</v>
      </c>
      <c r="E20" t="s">
        <v>80</v>
      </c>
    </row>
    <row r="21" spans="1:5" x14ac:dyDescent="0.15">
      <c r="A21" s="1">
        <v>43288</v>
      </c>
      <c r="B21" t="s">
        <v>81</v>
      </c>
      <c r="C21" t="s">
        <v>82</v>
      </c>
      <c r="D21" t="s">
        <v>83</v>
      </c>
      <c r="E21" t="s">
        <v>84</v>
      </c>
    </row>
    <row r="22" spans="1:5" x14ac:dyDescent="0.15">
      <c r="A22" s="1">
        <v>43287</v>
      </c>
      <c r="B22" t="s">
        <v>85</v>
      </c>
      <c r="C22" t="s">
        <v>86</v>
      </c>
      <c r="D22" t="s">
        <v>87</v>
      </c>
      <c r="E22" t="s">
        <v>88</v>
      </c>
    </row>
    <row r="23" spans="1:5" x14ac:dyDescent="0.15">
      <c r="A23" s="1">
        <v>43286</v>
      </c>
      <c r="B23" t="s">
        <v>89</v>
      </c>
      <c r="C23" t="s">
        <v>90</v>
      </c>
      <c r="D23" t="s">
        <v>91</v>
      </c>
      <c r="E2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0.1一直买one</vt:lpstr>
      <vt:lpstr>1一直买one</vt:lpstr>
      <vt:lpstr>一直跌</vt:lpstr>
      <vt:lpstr>一直涨</vt:lpstr>
      <vt:lpstr>0.1一直拿分红</vt:lpstr>
      <vt:lpstr>1一直拿分红</vt:lpstr>
      <vt:lpstr>lmy</vt:lpstr>
      <vt:lpstr>one返还</vt:lpstr>
      <vt:lpstr>返还one</vt:lpstr>
      <vt:lpstr>big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2018-07-13T18:59:36Z</dcterms:modified>
</cp:coreProperties>
</file>