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8035" windowHeight="12120" activeTab="7"/>
  </bookViews>
  <sheets>
    <sheet name="0.1一直买one" sheetId="1" r:id="rId1"/>
    <sheet name="1一直买one" sheetId="2" r:id="rId2"/>
    <sheet name="一直跌" sheetId="5" r:id="rId3"/>
    <sheet name="一直涨" sheetId="6" r:id="rId4"/>
    <sheet name="限额模式" sheetId="11" r:id="rId5"/>
    <sheet name="0.1一直拿分红" sheetId="3" r:id="rId6"/>
    <sheet name="1一直拿分红" sheetId="4" r:id="rId7"/>
    <sheet name="lmy" sheetId="7" r:id="rId8"/>
    <sheet name="one返还" sheetId="8" r:id="rId9"/>
    <sheet name="返还one" sheetId="9" r:id="rId10"/>
    <sheet name="big买one" sheetId="10" r:id="rId11"/>
    <sheet name="big拿分红" sheetId="14" r:id="rId12"/>
  </sheets>
  <calcPr calcId="144525"/>
</workbook>
</file>

<file path=xl/calcChain.xml><?xml version="1.0" encoding="utf-8"?>
<calcChain xmlns="http://schemas.openxmlformats.org/spreadsheetml/2006/main">
  <c r="J27" i="7" l="1"/>
  <c r="K27" i="7"/>
  <c r="AE26" i="7"/>
  <c r="AF26" i="7"/>
  <c r="P26" i="7"/>
  <c r="V26" i="7" s="1"/>
  <c r="R26" i="7"/>
  <c r="W26" i="7" s="1"/>
  <c r="U26" i="7"/>
  <c r="J26" i="7"/>
  <c r="K26" i="7"/>
  <c r="L26" i="7"/>
  <c r="B26" i="7"/>
  <c r="C26" i="7"/>
  <c r="F26" i="7" s="1"/>
  <c r="E26" i="7"/>
  <c r="D26" i="7" s="1"/>
  <c r="G11" i="7"/>
  <c r="G12" i="7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10" i="7"/>
  <c r="G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9" i="7"/>
  <c r="Z27" i="7"/>
  <c r="AB27" i="7" s="1"/>
  <c r="AC27" i="7"/>
  <c r="AD27" i="7" s="1"/>
  <c r="T26" i="7"/>
  <c r="K120" i="3"/>
  <c r="Q120" i="3"/>
  <c r="K121" i="3"/>
  <c r="Q121" i="3"/>
  <c r="K122" i="3"/>
  <c r="Q122" i="3"/>
  <c r="K123" i="3"/>
  <c r="Q123" i="3"/>
  <c r="K124" i="3"/>
  <c r="Q124" i="3"/>
  <c r="O4" i="14"/>
  <c r="P4" i="14"/>
  <c r="R4" i="10"/>
  <c r="D58" i="7"/>
  <c r="D56" i="7"/>
  <c r="P9" i="7"/>
  <c r="P12" i="7"/>
  <c r="P11" i="7"/>
  <c r="P10" i="7"/>
  <c r="AE25" i="7"/>
  <c r="AF25" i="7" s="1"/>
  <c r="P25" i="7"/>
  <c r="R25" i="7"/>
  <c r="U25" i="7" s="1"/>
  <c r="AE13" i="7"/>
  <c r="J13" i="7"/>
  <c r="E13" i="7"/>
  <c r="AC10" i="7"/>
  <c r="AD10" i="7" s="1"/>
  <c r="AB10" i="7"/>
  <c r="AB11" i="7"/>
  <c r="AB12" i="7"/>
  <c r="K418" i="2"/>
  <c r="K419" i="2"/>
  <c r="K420" i="2"/>
  <c r="K421" i="2"/>
  <c r="K422" i="2"/>
  <c r="K423" i="2"/>
  <c r="K424" i="2"/>
  <c r="R10" i="7"/>
  <c r="R11" i="7"/>
  <c r="AC11" i="7" s="1"/>
  <c r="AD11" i="7" s="1"/>
  <c r="R12" i="7"/>
  <c r="AC12" i="7" s="1"/>
  <c r="AD12" i="7" s="1"/>
  <c r="I10" i="7"/>
  <c r="I11" i="7" s="1"/>
  <c r="H11" i="7"/>
  <c r="H12" i="7" s="1"/>
  <c r="H10" i="7"/>
  <c r="K9" i="7"/>
  <c r="AC9" i="7"/>
  <c r="AD9" i="7" s="1"/>
  <c r="AE9" i="7" s="1"/>
  <c r="AF9" i="7" s="1"/>
  <c r="O9" i="7"/>
  <c r="E25" i="7"/>
  <c r="C25" i="7" s="1"/>
  <c r="T25" i="7"/>
  <c r="W25" i="7" l="1"/>
  <c r="V25" i="7"/>
  <c r="K11" i="7"/>
  <c r="AE10" i="7"/>
  <c r="D25" i="7"/>
  <c r="K10" i="7"/>
  <c r="S4" i="10"/>
  <c r="J258" i="14"/>
  <c r="S258" i="14" s="1"/>
  <c r="J257" i="14"/>
  <c r="S257" i="14" s="1"/>
  <c r="J256" i="14"/>
  <c r="S256" i="14" s="1"/>
  <c r="J255" i="14"/>
  <c r="S255" i="14" s="1"/>
  <c r="J254" i="14"/>
  <c r="S254" i="14" s="1"/>
  <c r="J253" i="14"/>
  <c r="S253" i="14" s="1"/>
  <c r="J252" i="14"/>
  <c r="S252" i="14" s="1"/>
  <c r="J251" i="14"/>
  <c r="S251" i="14" s="1"/>
  <c r="J250" i="14"/>
  <c r="S250" i="14" s="1"/>
  <c r="J249" i="14"/>
  <c r="S249" i="14" s="1"/>
  <c r="J248" i="14"/>
  <c r="S248" i="14" s="1"/>
  <c r="J247" i="14"/>
  <c r="S247" i="14" s="1"/>
  <c r="J246" i="14"/>
  <c r="S246" i="14" s="1"/>
  <c r="J245" i="14"/>
  <c r="S245" i="14" s="1"/>
  <c r="J244" i="14"/>
  <c r="S244" i="14" s="1"/>
  <c r="J243" i="14"/>
  <c r="S243" i="14" s="1"/>
  <c r="J242" i="14"/>
  <c r="S242" i="14" s="1"/>
  <c r="J241" i="14"/>
  <c r="S241" i="14" s="1"/>
  <c r="J240" i="14"/>
  <c r="S240" i="14" s="1"/>
  <c r="J239" i="14"/>
  <c r="S239" i="14" s="1"/>
  <c r="J238" i="14"/>
  <c r="S238" i="14" s="1"/>
  <c r="J237" i="14"/>
  <c r="S237" i="14" s="1"/>
  <c r="J236" i="14"/>
  <c r="S236" i="14" s="1"/>
  <c r="J235" i="14"/>
  <c r="S235" i="14" s="1"/>
  <c r="J234" i="14"/>
  <c r="S234" i="14" s="1"/>
  <c r="J233" i="14"/>
  <c r="S233" i="14" s="1"/>
  <c r="J232" i="14"/>
  <c r="S232" i="14" s="1"/>
  <c r="J231" i="14"/>
  <c r="S231" i="14" s="1"/>
  <c r="J230" i="14"/>
  <c r="S230" i="14" s="1"/>
  <c r="J229" i="14"/>
  <c r="S229" i="14" s="1"/>
  <c r="J228" i="14"/>
  <c r="S228" i="14" s="1"/>
  <c r="J227" i="14"/>
  <c r="S227" i="14" s="1"/>
  <c r="J226" i="14"/>
  <c r="S226" i="14" s="1"/>
  <c r="J225" i="14"/>
  <c r="S225" i="14" s="1"/>
  <c r="J224" i="14"/>
  <c r="S224" i="14" s="1"/>
  <c r="J223" i="14"/>
  <c r="S223" i="14" s="1"/>
  <c r="J222" i="14"/>
  <c r="S222" i="14" s="1"/>
  <c r="J221" i="14"/>
  <c r="S221" i="14" s="1"/>
  <c r="J220" i="14"/>
  <c r="S220" i="14" s="1"/>
  <c r="J219" i="14"/>
  <c r="S219" i="14" s="1"/>
  <c r="J218" i="14"/>
  <c r="S218" i="14" s="1"/>
  <c r="J217" i="14"/>
  <c r="S217" i="14" s="1"/>
  <c r="J216" i="14"/>
  <c r="S216" i="14" s="1"/>
  <c r="J215" i="14"/>
  <c r="S215" i="14" s="1"/>
  <c r="J214" i="14"/>
  <c r="S214" i="14" s="1"/>
  <c r="J213" i="14"/>
  <c r="S213" i="14" s="1"/>
  <c r="J212" i="14"/>
  <c r="S212" i="14" s="1"/>
  <c r="J211" i="14"/>
  <c r="S211" i="14" s="1"/>
  <c r="J210" i="14"/>
  <c r="S210" i="14" s="1"/>
  <c r="J209" i="14"/>
  <c r="S209" i="14" s="1"/>
  <c r="J208" i="14"/>
  <c r="S208" i="14" s="1"/>
  <c r="J207" i="14"/>
  <c r="S207" i="14" s="1"/>
  <c r="J206" i="14"/>
  <c r="S206" i="14" s="1"/>
  <c r="J205" i="14"/>
  <c r="S205" i="14" s="1"/>
  <c r="J204" i="14"/>
  <c r="S204" i="14" s="1"/>
  <c r="J203" i="14"/>
  <c r="S203" i="14" s="1"/>
  <c r="J202" i="14"/>
  <c r="S202" i="14" s="1"/>
  <c r="J201" i="14"/>
  <c r="S201" i="14" s="1"/>
  <c r="J200" i="14"/>
  <c r="S200" i="14" s="1"/>
  <c r="J199" i="14"/>
  <c r="S199" i="14" s="1"/>
  <c r="J198" i="14"/>
  <c r="S198" i="14" s="1"/>
  <c r="J197" i="14"/>
  <c r="S197" i="14" s="1"/>
  <c r="J196" i="14"/>
  <c r="S196" i="14" s="1"/>
  <c r="J195" i="14"/>
  <c r="S195" i="14" s="1"/>
  <c r="J194" i="14"/>
  <c r="S194" i="14" s="1"/>
  <c r="J193" i="14"/>
  <c r="S193" i="14" s="1"/>
  <c r="J192" i="14"/>
  <c r="S192" i="14" s="1"/>
  <c r="J191" i="14"/>
  <c r="S191" i="14" s="1"/>
  <c r="J190" i="14"/>
  <c r="S190" i="14" s="1"/>
  <c r="J189" i="14"/>
  <c r="S189" i="14" s="1"/>
  <c r="J188" i="14"/>
  <c r="S188" i="14" s="1"/>
  <c r="J187" i="14"/>
  <c r="S187" i="14" s="1"/>
  <c r="J186" i="14"/>
  <c r="S186" i="14" s="1"/>
  <c r="J185" i="14"/>
  <c r="S185" i="14" s="1"/>
  <c r="J184" i="14"/>
  <c r="S184" i="14" s="1"/>
  <c r="J183" i="14"/>
  <c r="S183" i="14" s="1"/>
  <c r="J182" i="14"/>
  <c r="S182" i="14" s="1"/>
  <c r="J181" i="14"/>
  <c r="S181" i="14" s="1"/>
  <c r="J180" i="14"/>
  <c r="S180" i="14" s="1"/>
  <c r="J179" i="14"/>
  <c r="S179" i="14" s="1"/>
  <c r="J178" i="14"/>
  <c r="S178" i="14" s="1"/>
  <c r="J177" i="14"/>
  <c r="S177" i="14" s="1"/>
  <c r="J176" i="14"/>
  <c r="S176" i="14" s="1"/>
  <c r="J175" i="14"/>
  <c r="S175" i="14" s="1"/>
  <c r="J174" i="14"/>
  <c r="S174" i="14" s="1"/>
  <c r="J173" i="14"/>
  <c r="S173" i="14" s="1"/>
  <c r="J172" i="14"/>
  <c r="S172" i="14" s="1"/>
  <c r="J171" i="14"/>
  <c r="S171" i="14" s="1"/>
  <c r="J170" i="14"/>
  <c r="S170" i="14" s="1"/>
  <c r="J169" i="14"/>
  <c r="S169" i="14" s="1"/>
  <c r="J168" i="14"/>
  <c r="S168" i="14" s="1"/>
  <c r="J167" i="14"/>
  <c r="S167" i="14" s="1"/>
  <c r="J166" i="14"/>
  <c r="S166" i="14" s="1"/>
  <c r="J165" i="14"/>
  <c r="S165" i="14" s="1"/>
  <c r="J164" i="14"/>
  <c r="S164" i="14" s="1"/>
  <c r="J163" i="14"/>
  <c r="S163" i="14" s="1"/>
  <c r="J162" i="14"/>
  <c r="S162" i="14" s="1"/>
  <c r="J161" i="14"/>
  <c r="S161" i="14" s="1"/>
  <c r="J160" i="14"/>
  <c r="S160" i="14" s="1"/>
  <c r="J159" i="14"/>
  <c r="S159" i="14" s="1"/>
  <c r="J158" i="14"/>
  <c r="S158" i="14" s="1"/>
  <c r="J157" i="14"/>
  <c r="S157" i="14" s="1"/>
  <c r="J156" i="14"/>
  <c r="S156" i="14" s="1"/>
  <c r="J155" i="14"/>
  <c r="S155" i="14" s="1"/>
  <c r="J154" i="14"/>
  <c r="S154" i="14" s="1"/>
  <c r="J153" i="14"/>
  <c r="S153" i="14" s="1"/>
  <c r="J152" i="14"/>
  <c r="S152" i="14" s="1"/>
  <c r="J151" i="14"/>
  <c r="S151" i="14" s="1"/>
  <c r="J150" i="14"/>
  <c r="S150" i="14" s="1"/>
  <c r="J149" i="14"/>
  <c r="S149" i="14" s="1"/>
  <c r="J148" i="14"/>
  <c r="S148" i="14" s="1"/>
  <c r="J147" i="14"/>
  <c r="S147" i="14" s="1"/>
  <c r="J146" i="14"/>
  <c r="S146" i="14" s="1"/>
  <c r="J145" i="14"/>
  <c r="S145" i="14" s="1"/>
  <c r="J144" i="14"/>
  <c r="S144" i="14" s="1"/>
  <c r="J143" i="14"/>
  <c r="S143" i="14" s="1"/>
  <c r="J142" i="14"/>
  <c r="S142" i="14" s="1"/>
  <c r="J141" i="14"/>
  <c r="S141" i="14" s="1"/>
  <c r="J140" i="14"/>
  <c r="S140" i="14" s="1"/>
  <c r="J139" i="14"/>
  <c r="S139" i="14" s="1"/>
  <c r="J138" i="14"/>
  <c r="S138" i="14" s="1"/>
  <c r="J137" i="14"/>
  <c r="S137" i="14" s="1"/>
  <c r="J136" i="14"/>
  <c r="S136" i="14" s="1"/>
  <c r="J135" i="14"/>
  <c r="S135" i="14" s="1"/>
  <c r="J134" i="14"/>
  <c r="S134" i="14" s="1"/>
  <c r="J133" i="14"/>
  <c r="S133" i="14" s="1"/>
  <c r="J132" i="14"/>
  <c r="S132" i="14" s="1"/>
  <c r="J131" i="14"/>
  <c r="S131" i="14" s="1"/>
  <c r="J130" i="14"/>
  <c r="S130" i="14" s="1"/>
  <c r="J129" i="14"/>
  <c r="S129" i="14" s="1"/>
  <c r="J128" i="14"/>
  <c r="S128" i="14" s="1"/>
  <c r="J127" i="14"/>
  <c r="S127" i="14" s="1"/>
  <c r="J126" i="14"/>
  <c r="S126" i="14" s="1"/>
  <c r="J125" i="14"/>
  <c r="S125" i="14" s="1"/>
  <c r="J124" i="14"/>
  <c r="S124" i="14" s="1"/>
  <c r="J123" i="14"/>
  <c r="S123" i="14" s="1"/>
  <c r="J122" i="14"/>
  <c r="S122" i="14" s="1"/>
  <c r="J121" i="14"/>
  <c r="S121" i="14" s="1"/>
  <c r="J120" i="14"/>
  <c r="S120" i="14" s="1"/>
  <c r="J119" i="14"/>
  <c r="S119" i="14" s="1"/>
  <c r="J118" i="14"/>
  <c r="S118" i="14" s="1"/>
  <c r="J117" i="14"/>
  <c r="S117" i="14" s="1"/>
  <c r="J116" i="14"/>
  <c r="S116" i="14" s="1"/>
  <c r="J115" i="14"/>
  <c r="S115" i="14" s="1"/>
  <c r="J114" i="14"/>
  <c r="S114" i="14" s="1"/>
  <c r="J113" i="14"/>
  <c r="S113" i="14" s="1"/>
  <c r="J112" i="14"/>
  <c r="S112" i="14" s="1"/>
  <c r="J111" i="14"/>
  <c r="S111" i="14" s="1"/>
  <c r="J110" i="14"/>
  <c r="S110" i="14" s="1"/>
  <c r="J109" i="14"/>
  <c r="S109" i="14" s="1"/>
  <c r="J108" i="14"/>
  <c r="S108" i="14" s="1"/>
  <c r="J107" i="14"/>
  <c r="S107" i="14" s="1"/>
  <c r="J106" i="14"/>
  <c r="S106" i="14" s="1"/>
  <c r="J105" i="14"/>
  <c r="S105" i="14" s="1"/>
  <c r="J104" i="14"/>
  <c r="S104" i="14" s="1"/>
  <c r="J103" i="14"/>
  <c r="S103" i="14" s="1"/>
  <c r="J102" i="14"/>
  <c r="S102" i="14" s="1"/>
  <c r="J101" i="14"/>
  <c r="S101" i="14" s="1"/>
  <c r="J100" i="14"/>
  <c r="S100" i="14" s="1"/>
  <c r="J99" i="14"/>
  <c r="S99" i="14" s="1"/>
  <c r="J98" i="14"/>
  <c r="S98" i="14" s="1"/>
  <c r="J97" i="14"/>
  <c r="S97" i="14" s="1"/>
  <c r="J96" i="14"/>
  <c r="S96" i="14" s="1"/>
  <c r="J95" i="14"/>
  <c r="S95" i="14" s="1"/>
  <c r="J94" i="14"/>
  <c r="S94" i="14" s="1"/>
  <c r="J93" i="14"/>
  <c r="S93" i="14" s="1"/>
  <c r="J92" i="14"/>
  <c r="S92" i="14" s="1"/>
  <c r="J91" i="14"/>
  <c r="S91" i="14" s="1"/>
  <c r="J90" i="14"/>
  <c r="S90" i="14" s="1"/>
  <c r="J89" i="14"/>
  <c r="S89" i="14" s="1"/>
  <c r="J88" i="14"/>
  <c r="S88" i="14" s="1"/>
  <c r="J87" i="14"/>
  <c r="S87" i="14" s="1"/>
  <c r="J86" i="14"/>
  <c r="S86" i="14" s="1"/>
  <c r="J85" i="14"/>
  <c r="S85" i="14" s="1"/>
  <c r="J84" i="14"/>
  <c r="S84" i="14" s="1"/>
  <c r="J83" i="14"/>
  <c r="S83" i="14" s="1"/>
  <c r="J82" i="14"/>
  <c r="S82" i="14" s="1"/>
  <c r="J81" i="14"/>
  <c r="S81" i="14" s="1"/>
  <c r="J80" i="14"/>
  <c r="S80" i="14" s="1"/>
  <c r="J79" i="14"/>
  <c r="S79" i="14" s="1"/>
  <c r="J78" i="14"/>
  <c r="S78" i="14" s="1"/>
  <c r="J77" i="14"/>
  <c r="S77" i="14" s="1"/>
  <c r="J76" i="14"/>
  <c r="S76" i="14" s="1"/>
  <c r="J75" i="14"/>
  <c r="S75" i="14" s="1"/>
  <c r="J74" i="14"/>
  <c r="S74" i="14" s="1"/>
  <c r="J73" i="14"/>
  <c r="S73" i="14" s="1"/>
  <c r="J72" i="14"/>
  <c r="S72" i="14" s="1"/>
  <c r="J71" i="14"/>
  <c r="S71" i="14" s="1"/>
  <c r="J70" i="14"/>
  <c r="S70" i="14" s="1"/>
  <c r="J69" i="14"/>
  <c r="S69" i="14" s="1"/>
  <c r="J68" i="14"/>
  <c r="S68" i="14" s="1"/>
  <c r="J67" i="14"/>
  <c r="S67" i="14" s="1"/>
  <c r="J66" i="14"/>
  <c r="S66" i="14" s="1"/>
  <c r="J65" i="14"/>
  <c r="S65" i="14" s="1"/>
  <c r="J64" i="14"/>
  <c r="S64" i="14" s="1"/>
  <c r="J63" i="14"/>
  <c r="S63" i="14" s="1"/>
  <c r="J62" i="14"/>
  <c r="S62" i="14" s="1"/>
  <c r="J61" i="14"/>
  <c r="S61" i="14" s="1"/>
  <c r="J60" i="14"/>
  <c r="S60" i="14" s="1"/>
  <c r="J59" i="14"/>
  <c r="S59" i="14" s="1"/>
  <c r="J58" i="14"/>
  <c r="S58" i="14" s="1"/>
  <c r="J57" i="14"/>
  <c r="S57" i="14" s="1"/>
  <c r="J56" i="14"/>
  <c r="S56" i="14" s="1"/>
  <c r="J55" i="14"/>
  <c r="S55" i="14" s="1"/>
  <c r="J54" i="14"/>
  <c r="S54" i="14" s="1"/>
  <c r="J53" i="14"/>
  <c r="S53" i="14" s="1"/>
  <c r="J52" i="14"/>
  <c r="S52" i="14" s="1"/>
  <c r="J51" i="14"/>
  <c r="S51" i="14" s="1"/>
  <c r="J50" i="14"/>
  <c r="S50" i="14" s="1"/>
  <c r="J49" i="14"/>
  <c r="S49" i="14" s="1"/>
  <c r="J48" i="14"/>
  <c r="S48" i="14" s="1"/>
  <c r="J47" i="14"/>
  <c r="S47" i="14" s="1"/>
  <c r="J46" i="14"/>
  <c r="S46" i="14" s="1"/>
  <c r="J45" i="14"/>
  <c r="S45" i="14" s="1"/>
  <c r="J44" i="14"/>
  <c r="S44" i="14" s="1"/>
  <c r="J43" i="14"/>
  <c r="S43" i="14" s="1"/>
  <c r="J42" i="14"/>
  <c r="S42" i="14" s="1"/>
  <c r="J41" i="14"/>
  <c r="S41" i="14" s="1"/>
  <c r="J40" i="14"/>
  <c r="S40" i="14" s="1"/>
  <c r="J39" i="14"/>
  <c r="S39" i="14" s="1"/>
  <c r="J38" i="14"/>
  <c r="S38" i="14" s="1"/>
  <c r="J37" i="14"/>
  <c r="S37" i="14" s="1"/>
  <c r="J36" i="14"/>
  <c r="S36" i="14" s="1"/>
  <c r="J35" i="14"/>
  <c r="S35" i="14" s="1"/>
  <c r="J34" i="14"/>
  <c r="S34" i="14" s="1"/>
  <c r="J33" i="14"/>
  <c r="S33" i="14" s="1"/>
  <c r="J32" i="14"/>
  <c r="S32" i="14" s="1"/>
  <c r="J31" i="14"/>
  <c r="S31" i="14" s="1"/>
  <c r="J30" i="14"/>
  <c r="S30" i="14" s="1"/>
  <c r="J29" i="14"/>
  <c r="S29" i="14" s="1"/>
  <c r="J28" i="14"/>
  <c r="S28" i="14" s="1"/>
  <c r="J27" i="14"/>
  <c r="S27" i="14" s="1"/>
  <c r="J26" i="14"/>
  <c r="S26" i="14" s="1"/>
  <c r="J25" i="14"/>
  <c r="S25" i="14" s="1"/>
  <c r="J24" i="14"/>
  <c r="S24" i="14" s="1"/>
  <c r="J23" i="14"/>
  <c r="S23" i="14" s="1"/>
  <c r="J22" i="14"/>
  <c r="S22" i="14" s="1"/>
  <c r="J21" i="14"/>
  <c r="S21" i="14" s="1"/>
  <c r="J20" i="14"/>
  <c r="S20" i="14" s="1"/>
  <c r="J19" i="14"/>
  <c r="S19" i="14" s="1"/>
  <c r="J18" i="14"/>
  <c r="S18" i="14" s="1"/>
  <c r="J17" i="14"/>
  <c r="S17" i="14" s="1"/>
  <c r="J16" i="14"/>
  <c r="S16" i="14" s="1"/>
  <c r="J15" i="14"/>
  <c r="S15" i="14" s="1"/>
  <c r="J14" i="14"/>
  <c r="S14" i="14" s="1"/>
  <c r="J13" i="14"/>
  <c r="S13" i="14" s="1"/>
  <c r="J12" i="14"/>
  <c r="S12" i="14" s="1"/>
  <c r="J11" i="14"/>
  <c r="S11" i="14" s="1"/>
  <c r="J10" i="14"/>
  <c r="S10" i="14" s="1"/>
  <c r="J9" i="14"/>
  <c r="S9" i="14" s="1"/>
  <c r="J8" i="14"/>
  <c r="S8" i="14" s="1"/>
  <c r="P7" i="14"/>
  <c r="J7" i="14"/>
  <c r="S7" i="14" s="1"/>
  <c r="V7" i="14" s="1"/>
  <c r="F7" i="14"/>
  <c r="J754" i="10"/>
  <c r="S754" i="10" s="1"/>
  <c r="J755" i="10"/>
  <c r="S755" i="10" s="1"/>
  <c r="J756" i="10"/>
  <c r="S756" i="10" s="1"/>
  <c r="J757" i="10"/>
  <c r="S757" i="10" s="1"/>
  <c r="J758" i="10"/>
  <c r="S758" i="10" s="1"/>
  <c r="J759" i="10"/>
  <c r="S759" i="10" s="1"/>
  <c r="J760" i="10"/>
  <c r="S760" i="10" s="1"/>
  <c r="J761" i="10"/>
  <c r="S761" i="10" s="1"/>
  <c r="J762" i="10"/>
  <c r="S762" i="10" s="1"/>
  <c r="J763" i="10"/>
  <c r="S763" i="10" s="1"/>
  <c r="J764" i="10"/>
  <c r="S764" i="10" s="1"/>
  <c r="J765" i="10"/>
  <c r="S765" i="10" s="1"/>
  <c r="J766" i="10"/>
  <c r="S766" i="10" s="1"/>
  <c r="J767" i="10"/>
  <c r="S767" i="10" s="1"/>
  <c r="J768" i="10"/>
  <c r="S768" i="10" s="1"/>
  <c r="J769" i="10"/>
  <c r="S769" i="10" s="1"/>
  <c r="J770" i="10"/>
  <c r="S770" i="10" s="1"/>
  <c r="J771" i="10"/>
  <c r="S771" i="10" s="1"/>
  <c r="J772" i="10"/>
  <c r="S772" i="10" s="1"/>
  <c r="J773" i="10"/>
  <c r="S773" i="10" s="1"/>
  <c r="J774" i="10"/>
  <c r="S774" i="10" s="1"/>
  <c r="J775" i="10"/>
  <c r="S775" i="10" s="1"/>
  <c r="J776" i="10"/>
  <c r="S776" i="10" s="1"/>
  <c r="J777" i="10"/>
  <c r="S777" i="10" s="1"/>
  <c r="J778" i="10"/>
  <c r="S778" i="10" s="1"/>
  <c r="J779" i="10"/>
  <c r="S779" i="10" s="1"/>
  <c r="J780" i="10"/>
  <c r="S780" i="10" s="1"/>
  <c r="J781" i="10"/>
  <c r="S781" i="10" s="1"/>
  <c r="J782" i="10"/>
  <c r="S782" i="10" s="1"/>
  <c r="J783" i="10"/>
  <c r="S783" i="10" s="1"/>
  <c r="J784" i="10"/>
  <c r="S784" i="10" s="1"/>
  <c r="J785" i="10"/>
  <c r="S785" i="10" s="1"/>
  <c r="J786" i="10"/>
  <c r="S786" i="10" s="1"/>
  <c r="J787" i="10"/>
  <c r="S787" i="10" s="1"/>
  <c r="J788" i="10"/>
  <c r="S788" i="10" s="1"/>
  <c r="J789" i="10"/>
  <c r="S789" i="10" s="1"/>
  <c r="J790" i="10"/>
  <c r="S790" i="10" s="1"/>
  <c r="J791" i="10"/>
  <c r="S791" i="10" s="1"/>
  <c r="J792" i="10"/>
  <c r="S792" i="10" s="1"/>
  <c r="J793" i="10"/>
  <c r="S793" i="10" s="1"/>
  <c r="J794" i="10"/>
  <c r="S794" i="10" s="1"/>
  <c r="J795" i="10"/>
  <c r="S795" i="10" s="1"/>
  <c r="J796" i="10"/>
  <c r="S796" i="10" s="1"/>
  <c r="J797" i="10"/>
  <c r="S797" i="10" s="1"/>
  <c r="J798" i="10"/>
  <c r="S798" i="10" s="1"/>
  <c r="J799" i="10"/>
  <c r="S799" i="10" s="1"/>
  <c r="J800" i="10"/>
  <c r="S800" i="10" s="1"/>
  <c r="J801" i="10"/>
  <c r="S801" i="10" s="1"/>
  <c r="J802" i="10"/>
  <c r="S802" i="10" s="1"/>
  <c r="J803" i="10"/>
  <c r="S803" i="10" s="1"/>
  <c r="J804" i="10"/>
  <c r="S804" i="10" s="1"/>
  <c r="J805" i="10"/>
  <c r="S805" i="10" s="1"/>
  <c r="J806" i="10"/>
  <c r="S806" i="10" s="1"/>
  <c r="J807" i="10"/>
  <c r="S807" i="10" s="1"/>
  <c r="J808" i="10"/>
  <c r="S808" i="10" s="1"/>
  <c r="J809" i="10"/>
  <c r="S809" i="10" s="1"/>
  <c r="J810" i="10"/>
  <c r="S810" i="10" s="1"/>
  <c r="J811" i="10"/>
  <c r="S811" i="10" s="1"/>
  <c r="J812" i="10"/>
  <c r="S812" i="10" s="1"/>
  <c r="J813" i="10"/>
  <c r="S813" i="10" s="1"/>
  <c r="J814" i="10"/>
  <c r="S814" i="10" s="1"/>
  <c r="J815" i="10"/>
  <c r="S815" i="10" s="1"/>
  <c r="J816" i="10"/>
  <c r="S816" i="10" s="1"/>
  <c r="J817" i="10"/>
  <c r="S817" i="10" s="1"/>
  <c r="J818" i="10"/>
  <c r="S818" i="10" s="1"/>
  <c r="J819" i="10"/>
  <c r="S819" i="10" s="1"/>
  <c r="J820" i="10"/>
  <c r="S820" i="10" s="1"/>
  <c r="J821" i="10"/>
  <c r="S821" i="10" s="1"/>
  <c r="J822" i="10"/>
  <c r="S822" i="10" s="1"/>
  <c r="J823" i="10"/>
  <c r="S823" i="10" s="1"/>
  <c r="J824" i="10"/>
  <c r="S824" i="10" s="1"/>
  <c r="J825" i="10"/>
  <c r="S825" i="10" s="1"/>
  <c r="J826" i="10"/>
  <c r="S826" i="10" s="1"/>
  <c r="J827" i="10"/>
  <c r="S827" i="10" s="1"/>
  <c r="J828" i="10"/>
  <c r="S828" i="10" s="1"/>
  <c r="J829" i="10"/>
  <c r="S829" i="10" s="1"/>
  <c r="J830" i="10"/>
  <c r="S830" i="10" s="1"/>
  <c r="J831" i="10"/>
  <c r="S831" i="10" s="1"/>
  <c r="J832" i="10"/>
  <c r="S832" i="10" s="1"/>
  <c r="J833" i="10"/>
  <c r="S833" i="10" s="1"/>
  <c r="J834" i="10"/>
  <c r="S834" i="10" s="1"/>
  <c r="J835" i="10"/>
  <c r="S835" i="10" s="1"/>
  <c r="J836" i="10"/>
  <c r="S836" i="10" s="1"/>
  <c r="J837" i="10"/>
  <c r="S837" i="10" s="1"/>
  <c r="J838" i="10"/>
  <c r="S838" i="10" s="1"/>
  <c r="J839" i="10"/>
  <c r="S839" i="10" s="1"/>
  <c r="J840" i="10"/>
  <c r="S840" i="10" s="1"/>
  <c r="J841" i="10"/>
  <c r="S841" i="10" s="1"/>
  <c r="J842" i="10"/>
  <c r="S842" i="10" s="1"/>
  <c r="J843" i="10"/>
  <c r="S843" i="10" s="1"/>
  <c r="J844" i="10"/>
  <c r="S844" i="10" s="1"/>
  <c r="J845" i="10"/>
  <c r="S845" i="10" s="1"/>
  <c r="J846" i="10"/>
  <c r="S846" i="10" s="1"/>
  <c r="J847" i="10"/>
  <c r="S847" i="10" s="1"/>
  <c r="J848" i="10"/>
  <c r="S848" i="10" s="1"/>
  <c r="J849" i="10"/>
  <c r="S849" i="10" s="1"/>
  <c r="J850" i="10"/>
  <c r="S850" i="10" s="1"/>
  <c r="J851" i="10"/>
  <c r="S851" i="10" s="1"/>
  <c r="J852" i="10"/>
  <c r="S852" i="10" s="1"/>
  <c r="J853" i="10"/>
  <c r="S853" i="10" s="1"/>
  <c r="J854" i="10"/>
  <c r="S854" i="10" s="1"/>
  <c r="J855" i="10"/>
  <c r="S855" i="10" s="1"/>
  <c r="J856" i="10"/>
  <c r="S856" i="10" s="1"/>
  <c r="J857" i="10"/>
  <c r="S857" i="10" s="1"/>
  <c r="J858" i="10"/>
  <c r="S858" i="10" s="1"/>
  <c r="J859" i="10"/>
  <c r="S859" i="10" s="1"/>
  <c r="J860" i="10"/>
  <c r="S860" i="10" s="1"/>
  <c r="J861" i="10"/>
  <c r="S861" i="10" s="1"/>
  <c r="J862" i="10"/>
  <c r="S862" i="10" s="1"/>
  <c r="J863" i="10"/>
  <c r="S863" i="10" s="1"/>
  <c r="J864" i="10"/>
  <c r="S864" i="10" s="1"/>
  <c r="J865" i="10"/>
  <c r="S865" i="10" s="1"/>
  <c r="J866" i="10"/>
  <c r="S866" i="10" s="1"/>
  <c r="J867" i="10"/>
  <c r="S867" i="10" s="1"/>
  <c r="J868" i="10"/>
  <c r="S868" i="10" s="1"/>
  <c r="J869" i="10"/>
  <c r="S869" i="10" s="1"/>
  <c r="J870" i="10"/>
  <c r="S870" i="10" s="1"/>
  <c r="J871" i="10"/>
  <c r="S871" i="10" s="1"/>
  <c r="J872" i="10"/>
  <c r="S872" i="10" s="1"/>
  <c r="J873" i="10"/>
  <c r="S873" i="10" s="1"/>
  <c r="J874" i="10"/>
  <c r="S874" i="10" s="1"/>
  <c r="J875" i="10"/>
  <c r="S875" i="10" s="1"/>
  <c r="J876" i="10"/>
  <c r="S876" i="10" s="1"/>
  <c r="J877" i="10"/>
  <c r="S877" i="10" s="1"/>
  <c r="J878" i="10"/>
  <c r="S878" i="10" s="1"/>
  <c r="J879" i="10"/>
  <c r="S879" i="10" s="1"/>
  <c r="J880" i="10"/>
  <c r="S880" i="10" s="1"/>
  <c r="J881" i="10"/>
  <c r="S881" i="10" s="1"/>
  <c r="J882" i="10"/>
  <c r="S882" i="10" s="1"/>
  <c r="J883" i="10"/>
  <c r="S883" i="10" s="1"/>
  <c r="J884" i="10"/>
  <c r="S884" i="10" s="1"/>
  <c r="J885" i="10"/>
  <c r="S885" i="10" s="1"/>
  <c r="J886" i="10"/>
  <c r="S886" i="10" s="1"/>
  <c r="J887" i="10"/>
  <c r="S887" i="10" s="1"/>
  <c r="J888" i="10"/>
  <c r="S888" i="10" s="1"/>
  <c r="J889" i="10"/>
  <c r="S889" i="10" s="1"/>
  <c r="J890" i="10"/>
  <c r="S890" i="10" s="1"/>
  <c r="J891" i="10"/>
  <c r="S891" i="10" s="1"/>
  <c r="J892" i="10"/>
  <c r="S892" i="10" s="1"/>
  <c r="J893" i="10"/>
  <c r="S893" i="10" s="1"/>
  <c r="J894" i="10"/>
  <c r="S894" i="10" s="1"/>
  <c r="J895" i="10"/>
  <c r="S895" i="10" s="1"/>
  <c r="J896" i="10"/>
  <c r="S896" i="10" s="1"/>
  <c r="J897" i="10"/>
  <c r="S897" i="10" s="1"/>
  <c r="J898" i="10"/>
  <c r="S898" i="10" s="1"/>
  <c r="J899" i="10"/>
  <c r="S899" i="10" s="1"/>
  <c r="J900" i="10"/>
  <c r="S900" i="10" s="1"/>
  <c r="J901" i="10"/>
  <c r="S901" i="10" s="1"/>
  <c r="J902" i="10"/>
  <c r="S902" i="10" s="1"/>
  <c r="J903" i="10"/>
  <c r="S903" i="10" s="1"/>
  <c r="J904" i="10"/>
  <c r="S904" i="10" s="1"/>
  <c r="J905" i="10"/>
  <c r="S905" i="10" s="1"/>
  <c r="J906" i="10"/>
  <c r="S906" i="10" s="1"/>
  <c r="J907" i="10"/>
  <c r="S907" i="10" s="1"/>
  <c r="J908" i="10"/>
  <c r="S908" i="10" s="1"/>
  <c r="J909" i="10"/>
  <c r="S909" i="10" s="1"/>
  <c r="J910" i="10"/>
  <c r="S910" i="10" s="1"/>
  <c r="J911" i="10"/>
  <c r="S911" i="10" s="1"/>
  <c r="J912" i="10"/>
  <c r="S912" i="10" s="1"/>
  <c r="J913" i="10"/>
  <c r="S913" i="10" s="1"/>
  <c r="J914" i="10"/>
  <c r="S914" i="10" s="1"/>
  <c r="J915" i="10"/>
  <c r="S915" i="10" s="1"/>
  <c r="J916" i="10"/>
  <c r="S916" i="10" s="1"/>
  <c r="J917" i="10"/>
  <c r="S917" i="10" s="1"/>
  <c r="J918" i="10"/>
  <c r="S918" i="10" s="1"/>
  <c r="J919" i="10"/>
  <c r="S919" i="10" s="1"/>
  <c r="J920" i="10"/>
  <c r="S920" i="10" s="1"/>
  <c r="J921" i="10"/>
  <c r="S921" i="10" s="1"/>
  <c r="J922" i="10"/>
  <c r="S922" i="10" s="1"/>
  <c r="J923" i="10"/>
  <c r="S923" i="10" s="1"/>
  <c r="J924" i="10"/>
  <c r="S924" i="10" s="1"/>
  <c r="J925" i="10"/>
  <c r="S925" i="10" s="1"/>
  <c r="J926" i="10"/>
  <c r="S926" i="10" s="1"/>
  <c r="J927" i="10"/>
  <c r="S927" i="10" s="1"/>
  <c r="J928" i="10"/>
  <c r="S928" i="10" s="1"/>
  <c r="J929" i="10"/>
  <c r="S929" i="10" s="1"/>
  <c r="J930" i="10"/>
  <c r="S930" i="10" s="1"/>
  <c r="J931" i="10"/>
  <c r="S931" i="10" s="1"/>
  <c r="J932" i="10"/>
  <c r="S932" i="10" s="1"/>
  <c r="J933" i="10"/>
  <c r="S933" i="10" s="1"/>
  <c r="J934" i="10"/>
  <c r="S934" i="10" s="1"/>
  <c r="J935" i="10"/>
  <c r="S935" i="10" s="1"/>
  <c r="J936" i="10"/>
  <c r="S936" i="10" s="1"/>
  <c r="J937" i="10"/>
  <c r="S937" i="10" s="1"/>
  <c r="J938" i="10"/>
  <c r="S938" i="10" s="1"/>
  <c r="J939" i="10"/>
  <c r="S939" i="10" s="1"/>
  <c r="J940" i="10"/>
  <c r="S940" i="10" s="1"/>
  <c r="J941" i="10"/>
  <c r="S941" i="10" s="1"/>
  <c r="J942" i="10"/>
  <c r="S942" i="10" s="1"/>
  <c r="J943" i="10"/>
  <c r="S943" i="10" s="1"/>
  <c r="J944" i="10"/>
  <c r="S944" i="10" s="1"/>
  <c r="J945" i="10"/>
  <c r="S945" i="10" s="1"/>
  <c r="J946" i="10"/>
  <c r="S946" i="10" s="1"/>
  <c r="J947" i="10"/>
  <c r="S947" i="10" s="1"/>
  <c r="J948" i="10"/>
  <c r="S948" i="10" s="1"/>
  <c r="J949" i="10"/>
  <c r="S949" i="10" s="1"/>
  <c r="J950" i="10"/>
  <c r="S950" i="10" s="1"/>
  <c r="J951" i="10"/>
  <c r="S951" i="10" s="1"/>
  <c r="J952" i="10"/>
  <c r="S952" i="10" s="1"/>
  <c r="J953" i="10"/>
  <c r="S953" i="10" s="1"/>
  <c r="J954" i="10"/>
  <c r="S954" i="10" s="1"/>
  <c r="J955" i="10"/>
  <c r="S955" i="10" s="1"/>
  <c r="J956" i="10"/>
  <c r="S956" i="10" s="1"/>
  <c r="J957" i="10"/>
  <c r="S957" i="10" s="1"/>
  <c r="J958" i="10"/>
  <c r="S958" i="10" s="1"/>
  <c r="J959" i="10"/>
  <c r="S959" i="10" s="1"/>
  <c r="J960" i="10"/>
  <c r="S960" i="10" s="1"/>
  <c r="J961" i="10"/>
  <c r="S961" i="10" s="1"/>
  <c r="J962" i="10"/>
  <c r="S962" i="10" s="1"/>
  <c r="J963" i="10"/>
  <c r="S963" i="10" s="1"/>
  <c r="J964" i="10"/>
  <c r="S964" i="10" s="1"/>
  <c r="J965" i="10"/>
  <c r="S965" i="10" s="1"/>
  <c r="J966" i="10"/>
  <c r="S966" i="10" s="1"/>
  <c r="J967" i="10"/>
  <c r="S967" i="10" s="1"/>
  <c r="J968" i="10"/>
  <c r="S968" i="10" s="1"/>
  <c r="J969" i="10"/>
  <c r="S969" i="10" s="1"/>
  <c r="J970" i="10"/>
  <c r="S970" i="10" s="1"/>
  <c r="J971" i="10"/>
  <c r="S971" i="10" s="1"/>
  <c r="J972" i="10"/>
  <c r="S972" i="10" s="1"/>
  <c r="J973" i="10"/>
  <c r="S973" i="10" s="1"/>
  <c r="J974" i="10"/>
  <c r="S974" i="10" s="1"/>
  <c r="J975" i="10"/>
  <c r="S975" i="10" s="1"/>
  <c r="J976" i="10"/>
  <c r="S976" i="10" s="1"/>
  <c r="J977" i="10"/>
  <c r="S977" i="10" s="1"/>
  <c r="J978" i="10"/>
  <c r="S978" i="10" s="1"/>
  <c r="J979" i="10"/>
  <c r="S979" i="10" s="1"/>
  <c r="J980" i="10"/>
  <c r="S980" i="10" s="1"/>
  <c r="J981" i="10"/>
  <c r="S981" i="10" s="1"/>
  <c r="J982" i="10"/>
  <c r="S982" i="10" s="1"/>
  <c r="J983" i="10"/>
  <c r="S983" i="10" s="1"/>
  <c r="J984" i="10"/>
  <c r="S984" i="10" s="1"/>
  <c r="J985" i="10"/>
  <c r="S985" i="10" s="1"/>
  <c r="J986" i="10"/>
  <c r="S986" i="10" s="1"/>
  <c r="J987" i="10"/>
  <c r="S987" i="10" s="1"/>
  <c r="J988" i="10"/>
  <c r="S988" i="10" s="1"/>
  <c r="J989" i="10"/>
  <c r="S989" i="10" s="1"/>
  <c r="J990" i="10"/>
  <c r="S990" i="10" s="1"/>
  <c r="J991" i="10"/>
  <c r="S991" i="10" s="1"/>
  <c r="J992" i="10"/>
  <c r="S992" i="10" s="1"/>
  <c r="J993" i="10"/>
  <c r="S993" i="10" s="1"/>
  <c r="J994" i="10"/>
  <c r="S994" i="10" s="1"/>
  <c r="J995" i="10"/>
  <c r="S995" i="10" s="1"/>
  <c r="J996" i="10"/>
  <c r="S996" i="10" s="1"/>
  <c r="J997" i="10"/>
  <c r="S997" i="10" s="1"/>
  <c r="J998" i="10"/>
  <c r="S998" i="10" s="1"/>
  <c r="J999" i="10"/>
  <c r="S999" i="10" s="1"/>
  <c r="J1000" i="10"/>
  <c r="S1000" i="10" s="1"/>
  <c r="J1001" i="10"/>
  <c r="S1001" i="10" s="1"/>
  <c r="J1002" i="10"/>
  <c r="S1002" i="10" s="1"/>
  <c r="J1003" i="10"/>
  <c r="S1003" i="10" s="1"/>
  <c r="J1004" i="10"/>
  <c r="S1004" i="10" s="1"/>
  <c r="J1005" i="10"/>
  <c r="S1005" i="10" s="1"/>
  <c r="J1006" i="10"/>
  <c r="S1006" i="10" s="1"/>
  <c r="J1007" i="10"/>
  <c r="S1007" i="10" s="1"/>
  <c r="J1008" i="10"/>
  <c r="S1008" i="10" s="1"/>
  <c r="J1009" i="10"/>
  <c r="S1009" i="10" s="1"/>
  <c r="J1010" i="10"/>
  <c r="S1010" i="10" s="1"/>
  <c r="J1011" i="10"/>
  <c r="S1011" i="10" s="1"/>
  <c r="J1012" i="10"/>
  <c r="S1012" i="10" s="1"/>
  <c r="J1013" i="10"/>
  <c r="S1013" i="10" s="1"/>
  <c r="J1014" i="10"/>
  <c r="S1014" i="10" s="1"/>
  <c r="J1015" i="10"/>
  <c r="S1015" i="10" s="1"/>
  <c r="J1016" i="10"/>
  <c r="S1016" i="10" s="1"/>
  <c r="J1017" i="10"/>
  <c r="S1017" i="10" s="1"/>
  <c r="J1018" i="10"/>
  <c r="S1018" i="10" s="1"/>
  <c r="J1019" i="10"/>
  <c r="S1019" i="10" s="1"/>
  <c r="J1020" i="10"/>
  <c r="S1020" i="10" s="1"/>
  <c r="J1021" i="10"/>
  <c r="S1021" i="10" s="1"/>
  <c r="J1022" i="10"/>
  <c r="S1022" i="10" s="1"/>
  <c r="J1023" i="10"/>
  <c r="S1023" i="10" s="1"/>
  <c r="J1024" i="10"/>
  <c r="S1024" i="10" s="1"/>
  <c r="J1025" i="10"/>
  <c r="S1025" i="10" s="1"/>
  <c r="J1026" i="10"/>
  <c r="S1026" i="10" s="1"/>
  <c r="J1027" i="10"/>
  <c r="S1027" i="10" s="1"/>
  <c r="J1028" i="10"/>
  <c r="S1028" i="10" s="1"/>
  <c r="J1029" i="10"/>
  <c r="S1029" i="10" s="1"/>
  <c r="J1030" i="10"/>
  <c r="S1030" i="10" s="1"/>
  <c r="J1031" i="10"/>
  <c r="S1031" i="10" s="1"/>
  <c r="J1032" i="10"/>
  <c r="S1032" i="10" s="1"/>
  <c r="J1033" i="10"/>
  <c r="S1033" i="10" s="1"/>
  <c r="J1034" i="10"/>
  <c r="S1034" i="10" s="1"/>
  <c r="J1035" i="10"/>
  <c r="S1035" i="10" s="1"/>
  <c r="J1036" i="10"/>
  <c r="S1036" i="10" s="1"/>
  <c r="J1037" i="10"/>
  <c r="S1037" i="10" s="1"/>
  <c r="J1038" i="10"/>
  <c r="S1038" i="10" s="1"/>
  <c r="J1039" i="10"/>
  <c r="S1039" i="10" s="1"/>
  <c r="J1040" i="10"/>
  <c r="S1040" i="10" s="1"/>
  <c r="J1041" i="10"/>
  <c r="S1041" i="10" s="1"/>
  <c r="J1042" i="10"/>
  <c r="S1042" i="10" s="1"/>
  <c r="J1043" i="10"/>
  <c r="S1043" i="10" s="1"/>
  <c r="J1044" i="10"/>
  <c r="S1044" i="10" s="1"/>
  <c r="J1045" i="10"/>
  <c r="S1045" i="10" s="1"/>
  <c r="J1046" i="10"/>
  <c r="S1046" i="10" s="1"/>
  <c r="J1047" i="10"/>
  <c r="S1047" i="10" s="1"/>
  <c r="J1048" i="10"/>
  <c r="S1048" i="10" s="1"/>
  <c r="J1049" i="10"/>
  <c r="S1049" i="10" s="1"/>
  <c r="J1050" i="10"/>
  <c r="S1050" i="10" s="1"/>
  <c r="J1051" i="10"/>
  <c r="S1051" i="10" s="1"/>
  <c r="J1052" i="10"/>
  <c r="S1052" i="10" s="1"/>
  <c r="J1053" i="10"/>
  <c r="S1053" i="10" s="1"/>
  <c r="J1054" i="10"/>
  <c r="S1054" i="10" s="1"/>
  <c r="J1055" i="10"/>
  <c r="S1055" i="10" s="1"/>
  <c r="J1056" i="10"/>
  <c r="S1056" i="10" s="1"/>
  <c r="J1057" i="10"/>
  <c r="S1057" i="10" s="1"/>
  <c r="J1058" i="10"/>
  <c r="S1058" i="10" s="1"/>
  <c r="J1059" i="10"/>
  <c r="S1059" i="10" s="1"/>
  <c r="J1060" i="10"/>
  <c r="S1060" i="10" s="1"/>
  <c r="J1061" i="10"/>
  <c r="S1061" i="10" s="1"/>
  <c r="J1062" i="10"/>
  <c r="S1062" i="10" s="1"/>
  <c r="J1063" i="10"/>
  <c r="S1063" i="10" s="1"/>
  <c r="J1064" i="10"/>
  <c r="S1064" i="10" s="1"/>
  <c r="J1065" i="10"/>
  <c r="S1065" i="10" s="1"/>
  <c r="J1066" i="10"/>
  <c r="S1066" i="10" s="1"/>
  <c r="J1067" i="10"/>
  <c r="S1067" i="10" s="1"/>
  <c r="J1068" i="10"/>
  <c r="S1068" i="10" s="1"/>
  <c r="J1069" i="10"/>
  <c r="S1069" i="10" s="1"/>
  <c r="J1070" i="10"/>
  <c r="S1070" i="10" s="1"/>
  <c r="J1071" i="10"/>
  <c r="S1071" i="10" s="1"/>
  <c r="J1072" i="10"/>
  <c r="S1072" i="10" s="1"/>
  <c r="J1073" i="10"/>
  <c r="S1073" i="10" s="1"/>
  <c r="J1074" i="10"/>
  <c r="S1074" i="10" s="1"/>
  <c r="J1075" i="10"/>
  <c r="S1075" i="10" s="1"/>
  <c r="J1076" i="10"/>
  <c r="S1076" i="10" s="1"/>
  <c r="J1077" i="10"/>
  <c r="S1077" i="10" s="1"/>
  <c r="J1078" i="10"/>
  <c r="S1078" i="10" s="1"/>
  <c r="J1079" i="10"/>
  <c r="S1079" i="10" s="1"/>
  <c r="J1080" i="10"/>
  <c r="S1080" i="10" s="1"/>
  <c r="J1081" i="10"/>
  <c r="S1081" i="10" s="1"/>
  <c r="J1082" i="10"/>
  <c r="S1082" i="10" s="1"/>
  <c r="J1083" i="10"/>
  <c r="S1083" i="10" s="1"/>
  <c r="J1084" i="10"/>
  <c r="S1084" i="10" s="1"/>
  <c r="J1085" i="10"/>
  <c r="S1085" i="10" s="1"/>
  <c r="J1086" i="10"/>
  <c r="S1086" i="10" s="1"/>
  <c r="J1087" i="10"/>
  <c r="S1087" i="10" s="1"/>
  <c r="J1088" i="10"/>
  <c r="S1088" i="10" s="1"/>
  <c r="J1089" i="10"/>
  <c r="S1089" i="10" s="1"/>
  <c r="J1090" i="10"/>
  <c r="S1090" i="10" s="1"/>
  <c r="J1091" i="10"/>
  <c r="S1091" i="10" s="1"/>
  <c r="J1092" i="10"/>
  <c r="S1092" i="10" s="1"/>
  <c r="J1093" i="10"/>
  <c r="S1093" i="10" s="1"/>
  <c r="J1094" i="10"/>
  <c r="S1094" i="10" s="1"/>
  <c r="J1095" i="10"/>
  <c r="S1095" i="10" s="1"/>
  <c r="J1096" i="10"/>
  <c r="S1096" i="10" s="1"/>
  <c r="J1097" i="10"/>
  <c r="S1097" i="10" s="1"/>
  <c r="J1098" i="10"/>
  <c r="S1098" i="10" s="1"/>
  <c r="J1099" i="10"/>
  <c r="S1099" i="10" s="1"/>
  <c r="J1100" i="10"/>
  <c r="S1100" i="10" s="1"/>
  <c r="J1101" i="10"/>
  <c r="S1101" i="10" s="1"/>
  <c r="J1102" i="10"/>
  <c r="S1102" i="10" s="1"/>
  <c r="J1103" i="10"/>
  <c r="S1103" i="10" s="1"/>
  <c r="J1104" i="10"/>
  <c r="S1104" i="10" s="1"/>
  <c r="J1105" i="10"/>
  <c r="S1105" i="10" s="1"/>
  <c r="J1106" i="10"/>
  <c r="S1106" i="10" s="1"/>
  <c r="J1107" i="10"/>
  <c r="S1107" i="10" s="1"/>
  <c r="J1108" i="10"/>
  <c r="S1108" i="10" s="1"/>
  <c r="J1109" i="10"/>
  <c r="S1109" i="10" s="1"/>
  <c r="J1110" i="10"/>
  <c r="S1110" i="10" s="1"/>
  <c r="J1111" i="10"/>
  <c r="S1111" i="10" s="1"/>
  <c r="J1112" i="10"/>
  <c r="S1112" i="10" s="1"/>
  <c r="J1113" i="10"/>
  <c r="S1113" i="10" s="1"/>
  <c r="J1114" i="10"/>
  <c r="S1114" i="10" s="1"/>
  <c r="J1115" i="10"/>
  <c r="S1115" i="10" s="1"/>
  <c r="J1116" i="10"/>
  <c r="S1116" i="10" s="1"/>
  <c r="J1117" i="10"/>
  <c r="S1117" i="10" s="1"/>
  <c r="J1118" i="10"/>
  <c r="S1118" i="10" s="1"/>
  <c r="J1119" i="10"/>
  <c r="S1119" i="10" s="1"/>
  <c r="J1120" i="10"/>
  <c r="S1120" i="10" s="1"/>
  <c r="J1121" i="10"/>
  <c r="S1121" i="10" s="1"/>
  <c r="J1122" i="10"/>
  <c r="S1122" i="10" s="1"/>
  <c r="J1123" i="10"/>
  <c r="S1123" i="10" s="1"/>
  <c r="J1124" i="10"/>
  <c r="S1124" i="10" s="1"/>
  <c r="J1125" i="10"/>
  <c r="S1125" i="10" s="1"/>
  <c r="J1126" i="10"/>
  <c r="S1126" i="10" s="1"/>
  <c r="J1127" i="10"/>
  <c r="S1127" i="10" s="1"/>
  <c r="J1128" i="10"/>
  <c r="S1128" i="10" s="1"/>
  <c r="J1129" i="10"/>
  <c r="S1129" i="10" s="1"/>
  <c r="J1130" i="10"/>
  <c r="S1130" i="10" s="1"/>
  <c r="J1131" i="10"/>
  <c r="S1131" i="10" s="1"/>
  <c r="J1132" i="10"/>
  <c r="S1132" i="10" s="1"/>
  <c r="J1133" i="10"/>
  <c r="S1133" i="10" s="1"/>
  <c r="J1134" i="10"/>
  <c r="S1134" i="10" s="1"/>
  <c r="J1135" i="10"/>
  <c r="S1135" i="10" s="1"/>
  <c r="J1136" i="10"/>
  <c r="S1136" i="10" s="1"/>
  <c r="J1137" i="10"/>
  <c r="S1137" i="10" s="1"/>
  <c r="J1138" i="10"/>
  <c r="S1138" i="10" s="1"/>
  <c r="J1139" i="10"/>
  <c r="S1139" i="10" s="1"/>
  <c r="J1140" i="10"/>
  <c r="S1140" i="10" s="1"/>
  <c r="J1141" i="10"/>
  <c r="S1141" i="10" s="1"/>
  <c r="J1142" i="10"/>
  <c r="S1142" i="10" s="1"/>
  <c r="J1143" i="10"/>
  <c r="S1143" i="10" s="1"/>
  <c r="J1144" i="10"/>
  <c r="S1144" i="10"/>
  <c r="J1145" i="10"/>
  <c r="S1145" i="10" s="1"/>
  <c r="J1146" i="10"/>
  <c r="S1146" i="10" s="1"/>
  <c r="J1147" i="10"/>
  <c r="S1147" i="10" s="1"/>
  <c r="J1148" i="10"/>
  <c r="S1148" i="10" s="1"/>
  <c r="J1149" i="10"/>
  <c r="S1149" i="10" s="1"/>
  <c r="J1150" i="10"/>
  <c r="S1150" i="10" s="1"/>
  <c r="J1151" i="10"/>
  <c r="S1151" i="10" s="1"/>
  <c r="J1152" i="10"/>
  <c r="S1152" i="10" s="1"/>
  <c r="J1153" i="10"/>
  <c r="S1153" i="10" s="1"/>
  <c r="J1154" i="10"/>
  <c r="S1154" i="10" s="1"/>
  <c r="J1155" i="10"/>
  <c r="S1155" i="10" s="1"/>
  <c r="J1156" i="10"/>
  <c r="S1156" i="10" s="1"/>
  <c r="J1157" i="10"/>
  <c r="S1157" i="10" s="1"/>
  <c r="J1158" i="10"/>
  <c r="S1158" i="10" s="1"/>
  <c r="J1159" i="10"/>
  <c r="S1159" i="10" s="1"/>
  <c r="J1160" i="10"/>
  <c r="S1160" i="10" s="1"/>
  <c r="J1161" i="10"/>
  <c r="S1161" i="10" s="1"/>
  <c r="J1162" i="10"/>
  <c r="S1162" i="10" s="1"/>
  <c r="J1163" i="10"/>
  <c r="S1163" i="10" s="1"/>
  <c r="J1164" i="10"/>
  <c r="S1164" i="10" s="1"/>
  <c r="J1165" i="10"/>
  <c r="S1165" i="10" s="1"/>
  <c r="J1166" i="10"/>
  <c r="S1166" i="10" s="1"/>
  <c r="J1167" i="10"/>
  <c r="S1167" i="10" s="1"/>
  <c r="J1168" i="10"/>
  <c r="S1168" i="10" s="1"/>
  <c r="J1169" i="10"/>
  <c r="S1169" i="10" s="1"/>
  <c r="J1170" i="10"/>
  <c r="S1170" i="10" s="1"/>
  <c r="J1171" i="10"/>
  <c r="S1171" i="10" s="1"/>
  <c r="J1172" i="10"/>
  <c r="S1172" i="10" s="1"/>
  <c r="J1173" i="10"/>
  <c r="S1173" i="10" s="1"/>
  <c r="J1174" i="10"/>
  <c r="S1174" i="10" s="1"/>
  <c r="J1175" i="10"/>
  <c r="S1175" i="10" s="1"/>
  <c r="J1176" i="10"/>
  <c r="S1176" i="10" s="1"/>
  <c r="J1177" i="10"/>
  <c r="S1177" i="10" s="1"/>
  <c r="J1178" i="10"/>
  <c r="S1178" i="10" s="1"/>
  <c r="J1179" i="10"/>
  <c r="S1179" i="10" s="1"/>
  <c r="J1180" i="10"/>
  <c r="S1180" i="10" s="1"/>
  <c r="J1181" i="10"/>
  <c r="S1181" i="10" s="1"/>
  <c r="J1182" i="10"/>
  <c r="S1182" i="10" s="1"/>
  <c r="J1183" i="10"/>
  <c r="S1183" i="10" s="1"/>
  <c r="J1184" i="10"/>
  <c r="S1184" i="10" s="1"/>
  <c r="J1185" i="10"/>
  <c r="S1185" i="10" s="1"/>
  <c r="J1186" i="10"/>
  <c r="S1186" i="10" s="1"/>
  <c r="J1187" i="10"/>
  <c r="S1187" i="10" s="1"/>
  <c r="J1188" i="10"/>
  <c r="S1188" i="10" s="1"/>
  <c r="J1189" i="10"/>
  <c r="S1189" i="10" s="1"/>
  <c r="J1190" i="10"/>
  <c r="S1190" i="10" s="1"/>
  <c r="J1191" i="10"/>
  <c r="S1191" i="10" s="1"/>
  <c r="J1192" i="10"/>
  <c r="S1192" i="10" s="1"/>
  <c r="J1193" i="10"/>
  <c r="S1193" i="10" s="1"/>
  <c r="J1194" i="10"/>
  <c r="S1194" i="10" s="1"/>
  <c r="J1195" i="10"/>
  <c r="S1195" i="10" s="1"/>
  <c r="J1196" i="10"/>
  <c r="S1196" i="10" s="1"/>
  <c r="J1197" i="10"/>
  <c r="S1197" i="10" s="1"/>
  <c r="J1198" i="10"/>
  <c r="S1198" i="10" s="1"/>
  <c r="J1199" i="10"/>
  <c r="S1199" i="10" s="1"/>
  <c r="J1200" i="10"/>
  <c r="S1200" i="10" s="1"/>
  <c r="J1201" i="10"/>
  <c r="S1201" i="10" s="1"/>
  <c r="J1202" i="10"/>
  <c r="S1202" i="10" s="1"/>
  <c r="J1203" i="10"/>
  <c r="S1203" i="10" s="1"/>
  <c r="J1204" i="10"/>
  <c r="S1204" i="10" s="1"/>
  <c r="J1205" i="10"/>
  <c r="S1205" i="10" s="1"/>
  <c r="J1206" i="10"/>
  <c r="S1206" i="10" s="1"/>
  <c r="J1207" i="10"/>
  <c r="S1207" i="10" s="1"/>
  <c r="J1208" i="10"/>
  <c r="S1208" i="10" s="1"/>
  <c r="J1209" i="10"/>
  <c r="S1209" i="10" s="1"/>
  <c r="J1210" i="10"/>
  <c r="S1210" i="10" s="1"/>
  <c r="J1211" i="10"/>
  <c r="S1211" i="10" s="1"/>
  <c r="J1212" i="10"/>
  <c r="S1212" i="10" s="1"/>
  <c r="J1213" i="10"/>
  <c r="S1213" i="10" s="1"/>
  <c r="J1214" i="10"/>
  <c r="S1214" i="10" s="1"/>
  <c r="J1215" i="10"/>
  <c r="S1215" i="10" s="1"/>
  <c r="J1216" i="10"/>
  <c r="S1216" i="10" s="1"/>
  <c r="J1217" i="10"/>
  <c r="S1217" i="10" s="1"/>
  <c r="J1218" i="10"/>
  <c r="S1218" i="10" s="1"/>
  <c r="J1219" i="10"/>
  <c r="S1219" i="10" s="1"/>
  <c r="J1220" i="10"/>
  <c r="S1220" i="10" s="1"/>
  <c r="J1221" i="10"/>
  <c r="S1221" i="10" s="1"/>
  <c r="J1222" i="10"/>
  <c r="S1222" i="10" s="1"/>
  <c r="J1223" i="10"/>
  <c r="S1223" i="10" s="1"/>
  <c r="J1224" i="10"/>
  <c r="S1224" i="10" s="1"/>
  <c r="J233" i="10"/>
  <c r="S233" i="10" s="1"/>
  <c r="J234" i="10"/>
  <c r="S234" i="10" s="1"/>
  <c r="J235" i="10"/>
  <c r="S235" i="10" s="1"/>
  <c r="J236" i="10"/>
  <c r="S236" i="10" s="1"/>
  <c r="J237" i="10"/>
  <c r="S237" i="10" s="1"/>
  <c r="J238" i="10"/>
  <c r="S238" i="10" s="1"/>
  <c r="J239" i="10"/>
  <c r="S239" i="10" s="1"/>
  <c r="J240" i="10"/>
  <c r="S240" i="10" s="1"/>
  <c r="J241" i="10"/>
  <c r="S241" i="10" s="1"/>
  <c r="J242" i="10"/>
  <c r="S242" i="10" s="1"/>
  <c r="J243" i="10"/>
  <c r="S243" i="10" s="1"/>
  <c r="J244" i="10"/>
  <c r="S244" i="10" s="1"/>
  <c r="J245" i="10"/>
  <c r="S245" i="10" s="1"/>
  <c r="J246" i="10"/>
  <c r="S246" i="10" s="1"/>
  <c r="J247" i="10"/>
  <c r="S247" i="10" s="1"/>
  <c r="J248" i="10"/>
  <c r="S248" i="10" s="1"/>
  <c r="J249" i="10"/>
  <c r="S249" i="10" s="1"/>
  <c r="J250" i="10"/>
  <c r="S250" i="10" s="1"/>
  <c r="J251" i="10"/>
  <c r="S251" i="10" s="1"/>
  <c r="J252" i="10"/>
  <c r="S252" i="10" s="1"/>
  <c r="J253" i="10"/>
  <c r="S253" i="10" s="1"/>
  <c r="J254" i="10"/>
  <c r="S254" i="10" s="1"/>
  <c r="J255" i="10"/>
  <c r="S255" i="10" s="1"/>
  <c r="J256" i="10"/>
  <c r="S256" i="10" s="1"/>
  <c r="J257" i="10"/>
  <c r="S257" i="10" s="1"/>
  <c r="J258" i="10"/>
  <c r="S258" i="10" s="1"/>
  <c r="J259" i="10"/>
  <c r="S259" i="10" s="1"/>
  <c r="J260" i="10"/>
  <c r="S260" i="10" s="1"/>
  <c r="J261" i="10"/>
  <c r="S261" i="10" s="1"/>
  <c r="J262" i="10"/>
  <c r="S262" i="10" s="1"/>
  <c r="J263" i="10"/>
  <c r="S263" i="10" s="1"/>
  <c r="J264" i="10"/>
  <c r="S264" i="10" s="1"/>
  <c r="J265" i="10"/>
  <c r="S265" i="10" s="1"/>
  <c r="J266" i="10"/>
  <c r="S266" i="10" s="1"/>
  <c r="J267" i="10"/>
  <c r="S267" i="10" s="1"/>
  <c r="J268" i="10"/>
  <c r="S268" i="10" s="1"/>
  <c r="J269" i="10"/>
  <c r="S269" i="10" s="1"/>
  <c r="J270" i="10"/>
  <c r="S270" i="10" s="1"/>
  <c r="J271" i="10"/>
  <c r="S271" i="10" s="1"/>
  <c r="J272" i="10"/>
  <c r="S272" i="10" s="1"/>
  <c r="J273" i="10"/>
  <c r="S273" i="10" s="1"/>
  <c r="J274" i="10"/>
  <c r="S274" i="10" s="1"/>
  <c r="J275" i="10"/>
  <c r="S275" i="10" s="1"/>
  <c r="J276" i="10"/>
  <c r="S276" i="10" s="1"/>
  <c r="J277" i="10"/>
  <c r="S277" i="10" s="1"/>
  <c r="J278" i="10"/>
  <c r="S278" i="10" s="1"/>
  <c r="J279" i="10"/>
  <c r="S279" i="10" s="1"/>
  <c r="J280" i="10"/>
  <c r="S280" i="10" s="1"/>
  <c r="J281" i="10"/>
  <c r="S281" i="10" s="1"/>
  <c r="J282" i="10"/>
  <c r="S282" i="10" s="1"/>
  <c r="J283" i="10"/>
  <c r="S283" i="10" s="1"/>
  <c r="J284" i="10"/>
  <c r="S284" i="10" s="1"/>
  <c r="J285" i="10"/>
  <c r="S285" i="10" s="1"/>
  <c r="J286" i="10"/>
  <c r="S286" i="10" s="1"/>
  <c r="J287" i="10"/>
  <c r="S287" i="10" s="1"/>
  <c r="J288" i="10"/>
  <c r="S288" i="10" s="1"/>
  <c r="J289" i="10"/>
  <c r="S289" i="10" s="1"/>
  <c r="J290" i="10"/>
  <c r="S290" i="10" s="1"/>
  <c r="J291" i="10"/>
  <c r="S291" i="10" s="1"/>
  <c r="J292" i="10"/>
  <c r="S292" i="10" s="1"/>
  <c r="J293" i="10"/>
  <c r="S293" i="10" s="1"/>
  <c r="J294" i="10"/>
  <c r="S294" i="10" s="1"/>
  <c r="J295" i="10"/>
  <c r="S295" i="10" s="1"/>
  <c r="J296" i="10"/>
  <c r="S296" i="10" s="1"/>
  <c r="J297" i="10"/>
  <c r="S297" i="10" s="1"/>
  <c r="J298" i="10"/>
  <c r="S298" i="10" s="1"/>
  <c r="J299" i="10"/>
  <c r="S299" i="10" s="1"/>
  <c r="J300" i="10"/>
  <c r="S300" i="10" s="1"/>
  <c r="J301" i="10"/>
  <c r="S301" i="10" s="1"/>
  <c r="J302" i="10"/>
  <c r="S302" i="10" s="1"/>
  <c r="J303" i="10"/>
  <c r="S303" i="10" s="1"/>
  <c r="J304" i="10"/>
  <c r="S304" i="10" s="1"/>
  <c r="J305" i="10"/>
  <c r="S305" i="10" s="1"/>
  <c r="J306" i="10"/>
  <c r="S306" i="10" s="1"/>
  <c r="J307" i="10"/>
  <c r="S307" i="10" s="1"/>
  <c r="J308" i="10"/>
  <c r="S308" i="10" s="1"/>
  <c r="J309" i="10"/>
  <c r="S309" i="10" s="1"/>
  <c r="J310" i="10"/>
  <c r="S310" i="10" s="1"/>
  <c r="J311" i="10"/>
  <c r="S311" i="10" s="1"/>
  <c r="J312" i="10"/>
  <c r="S312" i="10" s="1"/>
  <c r="J313" i="10"/>
  <c r="S313" i="10" s="1"/>
  <c r="J314" i="10"/>
  <c r="S314" i="10" s="1"/>
  <c r="J315" i="10"/>
  <c r="S315" i="10" s="1"/>
  <c r="J316" i="10"/>
  <c r="S316" i="10" s="1"/>
  <c r="J317" i="10"/>
  <c r="S317" i="10" s="1"/>
  <c r="J318" i="10"/>
  <c r="S318" i="10" s="1"/>
  <c r="J319" i="10"/>
  <c r="S319" i="10" s="1"/>
  <c r="J320" i="10"/>
  <c r="S320" i="10" s="1"/>
  <c r="J321" i="10"/>
  <c r="S321" i="10" s="1"/>
  <c r="J322" i="10"/>
  <c r="S322" i="10" s="1"/>
  <c r="J323" i="10"/>
  <c r="S323" i="10" s="1"/>
  <c r="J324" i="10"/>
  <c r="S324" i="10" s="1"/>
  <c r="J325" i="10"/>
  <c r="S325" i="10" s="1"/>
  <c r="J326" i="10"/>
  <c r="S326" i="10" s="1"/>
  <c r="J327" i="10"/>
  <c r="S327" i="10" s="1"/>
  <c r="J328" i="10"/>
  <c r="S328" i="10" s="1"/>
  <c r="J329" i="10"/>
  <c r="S329" i="10" s="1"/>
  <c r="J330" i="10"/>
  <c r="S330" i="10" s="1"/>
  <c r="J331" i="10"/>
  <c r="S331" i="10" s="1"/>
  <c r="J332" i="10"/>
  <c r="S332" i="10" s="1"/>
  <c r="J333" i="10"/>
  <c r="S333" i="10" s="1"/>
  <c r="J334" i="10"/>
  <c r="S334" i="10" s="1"/>
  <c r="J335" i="10"/>
  <c r="S335" i="10" s="1"/>
  <c r="J336" i="10"/>
  <c r="S336" i="10" s="1"/>
  <c r="J337" i="10"/>
  <c r="S337" i="10" s="1"/>
  <c r="J338" i="10"/>
  <c r="S338" i="10" s="1"/>
  <c r="J339" i="10"/>
  <c r="S339" i="10" s="1"/>
  <c r="J340" i="10"/>
  <c r="S340" i="10" s="1"/>
  <c r="J341" i="10"/>
  <c r="S341" i="10" s="1"/>
  <c r="J342" i="10"/>
  <c r="S342" i="10" s="1"/>
  <c r="J343" i="10"/>
  <c r="S343" i="10" s="1"/>
  <c r="J344" i="10"/>
  <c r="S344" i="10" s="1"/>
  <c r="J345" i="10"/>
  <c r="S345" i="10" s="1"/>
  <c r="J346" i="10"/>
  <c r="S346" i="10" s="1"/>
  <c r="J347" i="10"/>
  <c r="S347" i="10" s="1"/>
  <c r="J348" i="10"/>
  <c r="S348" i="10" s="1"/>
  <c r="J349" i="10"/>
  <c r="S349" i="10" s="1"/>
  <c r="J350" i="10"/>
  <c r="S350" i="10" s="1"/>
  <c r="J351" i="10"/>
  <c r="S351" i="10" s="1"/>
  <c r="J352" i="10"/>
  <c r="S352" i="10" s="1"/>
  <c r="J353" i="10"/>
  <c r="S353" i="10" s="1"/>
  <c r="J354" i="10"/>
  <c r="S354" i="10" s="1"/>
  <c r="J355" i="10"/>
  <c r="S355" i="10" s="1"/>
  <c r="J356" i="10"/>
  <c r="S356" i="10" s="1"/>
  <c r="J357" i="10"/>
  <c r="S357" i="10" s="1"/>
  <c r="J358" i="10"/>
  <c r="S358" i="10" s="1"/>
  <c r="J359" i="10"/>
  <c r="S359" i="10" s="1"/>
  <c r="J360" i="10"/>
  <c r="S360" i="10" s="1"/>
  <c r="J361" i="10"/>
  <c r="S361" i="10" s="1"/>
  <c r="J362" i="10"/>
  <c r="S362" i="10" s="1"/>
  <c r="J363" i="10"/>
  <c r="S363" i="10" s="1"/>
  <c r="J364" i="10"/>
  <c r="S364" i="10" s="1"/>
  <c r="J365" i="10"/>
  <c r="S365" i="10" s="1"/>
  <c r="J366" i="10"/>
  <c r="S366" i="10" s="1"/>
  <c r="J367" i="10"/>
  <c r="S367" i="10" s="1"/>
  <c r="J368" i="10"/>
  <c r="S368" i="10" s="1"/>
  <c r="J369" i="10"/>
  <c r="S369" i="10" s="1"/>
  <c r="J370" i="10"/>
  <c r="S370" i="10" s="1"/>
  <c r="J371" i="10"/>
  <c r="S371" i="10" s="1"/>
  <c r="J372" i="10"/>
  <c r="S372" i="10" s="1"/>
  <c r="J373" i="10"/>
  <c r="S373" i="10" s="1"/>
  <c r="J374" i="10"/>
  <c r="S374" i="10" s="1"/>
  <c r="J375" i="10"/>
  <c r="S375" i="10" s="1"/>
  <c r="J376" i="10"/>
  <c r="S376" i="10" s="1"/>
  <c r="J377" i="10"/>
  <c r="S377" i="10" s="1"/>
  <c r="J378" i="10"/>
  <c r="S378" i="10" s="1"/>
  <c r="J379" i="10"/>
  <c r="S379" i="10" s="1"/>
  <c r="J380" i="10"/>
  <c r="S380" i="10" s="1"/>
  <c r="J381" i="10"/>
  <c r="S381" i="10" s="1"/>
  <c r="J382" i="10"/>
  <c r="S382" i="10" s="1"/>
  <c r="J383" i="10"/>
  <c r="S383" i="10" s="1"/>
  <c r="J384" i="10"/>
  <c r="S384" i="10" s="1"/>
  <c r="J385" i="10"/>
  <c r="S385" i="10" s="1"/>
  <c r="J386" i="10"/>
  <c r="S386" i="10" s="1"/>
  <c r="J387" i="10"/>
  <c r="S387" i="10" s="1"/>
  <c r="J388" i="10"/>
  <c r="S388" i="10" s="1"/>
  <c r="J389" i="10"/>
  <c r="S389" i="10" s="1"/>
  <c r="J390" i="10"/>
  <c r="S390" i="10" s="1"/>
  <c r="J391" i="10"/>
  <c r="S391" i="10" s="1"/>
  <c r="J392" i="10"/>
  <c r="S392" i="10" s="1"/>
  <c r="J393" i="10"/>
  <c r="S393" i="10" s="1"/>
  <c r="J394" i="10"/>
  <c r="S394" i="10" s="1"/>
  <c r="J395" i="10"/>
  <c r="S395" i="10" s="1"/>
  <c r="J396" i="10"/>
  <c r="S396" i="10" s="1"/>
  <c r="J397" i="10"/>
  <c r="S397" i="10" s="1"/>
  <c r="J398" i="10"/>
  <c r="S398" i="10" s="1"/>
  <c r="J399" i="10"/>
  <c r="S399" i="10" s="1"/>
  <c r="J400" i="10"/>
  <c r="S400" i="10" s="1"/>
  <c r="J401" i="10"/>
  <c r="S401" i="10" s="1"/>
  <c r="J402" i="10"/>
  <c r="S402" i="10" s="1"/>
  <c r="J403" i="10"/>
  <c r="S403" i="10" s="1"/>
  <c r="J404" i="10"/>
  <c r="S404" i="10" s="1"/>
  <c r="J405" i="10"/>
  <c r="S405" i="10" s="1"/>
  <c r="J406" i="10"/>
  <c r="S406" i="10" s="1"/>
  <c r="J407" i="10"/>
  <c r="S407" i="10" s="1"/>
  <c r="J408" i="10"/>
  <c r="S408" i="10" s="1"/>
  <c r="J409" i="10"/>
  <c r="S409" i="10" s="1"/>
  <c r="J410" i="10"/>
  <c r="S410" i="10" s="1"/>
  <c r="J411" i="10"/>
  <c r="S411" i="10" s="1"/>
  <c r="J412" i="10"/>
  <c r="S412" i="10" s="1"/>
  <c r="J413" i="10"/>
  <c r="S413" i="10" s="1"/>
  <c r="J414" i="10"/>
  <c r="S414" i="10" s="1"/>
  <c r="J415" i="10"/>
  <c r="S415" i="10" s="1"/>
  <c r="J416" i="10"/>
  <c r="S416" i="10" s="1"/>
  <c r="J417" i="10"/>
  <c r="S417" i="10" s="1"/>
  <c r="J418" i="10"/>
  <c r="S418" i="10" s="1"/>
  <c r="J419" i="10"/>
  <c r="S419" i="10" s="1"/>
  <c r="J420" i="10"/>
  <c r="S420" i="10" s="1"/>
  <c r="J421" i="10"/>
  <c r="S421" i="10" s="1"/>
  <c r="J422" i="10"/>
  <c r="S422" i="10" s="1"/>
  <c r="J423" i="10"/>
  <c r="S423" i="10" s="1"/>
  <c r="J424" i="10"/>
  <c r="S424" i="10" s="1"/>
  <c r="J425" i="10"/>
  <c r="S425" i="10" s="1"/>
  <c r="J426" i="10"/>
  <c r="S426" i="10" s="1"/>
  <c r="J427" i="10"/>
  <c r="S427" i="10" s="1"/>
  <c r="J428" i="10"/>
  <c r="S428" i="10" s="1"/>
  <c r="J429" i="10"/>
  <c r="S429" i="10" s="1"/>
  <c r="J430" i="10"/>
  <c r="S430" i="10" s="1"/>
  <c r="J431" i="10"/>
  <c r="S431" i="10" s="1"/>
  <c r="J432" i="10"/>
  <c r="S432" i="10" s="1"/>
  <c r="J433" i="10"/>
  <c r="S433" i="10" s="1"/>
  <c r="J434" i="10"/>
  <c r="S434" i="10" s="1"/>
  <c r="J435" i="10"/>
  <c r="S435" i="10" s="1"/>
  <c r="J436" i="10"/>
  <c r="S436" i="10" s="1"/>
  <c r="J437" i="10"/>
  <c r="S437" i="10" s="1"/>
  <c r="J438" i="10"/>
  <c r="S438" i="10" s="1"/>
  <c r="J439" i="10"/>
  <c r="S439" i="10" s="1"/>
  <c r="J440" i="10"/>
  <c r="S440" i="10" s="1"/>
  <c r="J441" i="10"/>
  <c r="S441" i="10" s="1"/>
  <c r="J442" i="10"/>
  <c r="S442" i="10" s="1"/>
  <c r="J443" i="10"/>
  <c r="S443" i="10" s="1"/>
  <c r="J444" i="10"/>
  <c r="S444" i="10" s="1"/>
  <c r="J445" i="10"/>
  <c r="S445" i="10" s="1"/>
  <c r="J446" i="10"/>
  <c r="S446" i="10" s="1"/>
  <c r="J447" i="10"/>
  <c r="S447" i="10" s="1"/>
  <c r="J448" i="10"/>
  <c r="S448" i="10" s="1"/>
  <c r="J449" i="10"/>
  <c r="S449" i="10" s="1"/>
  <c r="J450" i="10"/>
  <c r="S450" i="10" s="1"/>
  <c r="J451" i="10"/>
  <c r="S451" i="10" s="1"/>
  <c r="J452" i="10"/>
  <c r="S452" i="10" s="1"/>
  <c r="J453" i="10"/>
  <c r="S453" i="10" s="1"/>
  <c r="J454" i="10"/>
  <c r="S454" i="10" s="1"/>
  <c r="J455" i="10"/>
  <c r="S455" i="10" s="1"/>
  <c r="J456" i="10"/>
  <c r="S456" i="10" s="1"/>
  <c r="J457" i="10"/>
  <c r="S457" i="10" s="1"/>
  <c r="J458" i="10"/>
  <c r="S458" i="10" s="1"/>
  <c r="J459" i="10"/>
  <c r="S459" i="10" s="1"/>
  <c r="J460" i="10"/>
  <c r="S460" i="10" s="1"/>
  <c r="J461" i="10"/>
  <c r="S461" i="10" s="1"/>
  <c r="J462" i="10"/>
  <c r="S462" i="10" s="1"/>
  <c r="J463" i="10"/>
  <c r="S463" i="10"/>
  <c r="J464" i="10"/>
  <c r="S464" i="10" s="1"/>
  <c r="J465" i="10"/>
  <c r="S465" i="10" s="1"/>
  <c r="J466" i="10"/>
  <c r="S466" i="10" s="1"/>
  <c r="J467" i="10"/>
  <c r="S467" i="10" s="1"/>
  <c r="J468" i="10"/>
  <c r="S468" i="10" s="1"/>
  <c r="J469" i="10"/>
  <c r="S469" i="10" s="1"/>
  <c r="J470" i="10"/>
  <c r="S470" i="10" s="1"/>
  <c r="J471" i="10"/>
  <c r="S471" i="10" s="1"/>
  <c r="J472" i="10"/>
  <c r="S472" i="10" s="1"/>
  <c r="J473" i="10"/>
  <c r="S473" i="10" s="1"/>
  <c r="J474" i="10"/>
  <c r="S474" i="10" s="1"/>
  <c r="J475" i="10"/>
  <c r="S475" i="10" s="1"/>
  <c r="J476" i="10"/>
  <c r="S476" i="10" s="1"/>
  <c r="J477" i="10"/>
  <c r="S477" i="10" s="1"/>
  <c r="J478" i="10"/>
  <c r="S478" i="10" s="1"/>
  <c r="J479" i="10"/>
  <c r="S479" i="10" s="1"/>
  <c r="J480" i="10"/>
  <c r="S480" i="10" s="1"/>
  <c r="J481" i="10"/>
  <c r="S481" i="10" s="1"/>
  <c r="J482" i="10"/>
  <c r="S482" i="10" s="1"/>
  <c r="J483" i="10"/>
  <c r="S483" i="10" s="1"/>
  <c r="J484" i="10"/>
  <c r="S484" i="10" s="1"/>
  <c r="J485" i="10"/>
  <c r="S485" i="10" s="1"/>
  <c r="J486" i="10"/>
  <c r="S486" i="10" s="1"/>
  <c r="J487" i="10"/>
  <c r="S487" i="10" s="1"/>
  <c r="J488" i="10"/>
  <c r="S488" i="10" s="1"/>
  <c r="J489" i="10"/>
  <c r="S489" i="10" s="1"/>
  <c r="J490" i="10"/>
  <c r="S490" i="10" s="1"/>
  <c r="J491" i="10"/>
  <c r="S491" i="10" s="1"/>
  <c r="J492" i="10"/>
  <c r="S492" i="10" s="1"/>
  <c r="J493" i="10"/>
  <c r="S493" i="10" s="1"/>
  <c r="J494" i="10"/>
  <c r="S494" i="10" s="1"/>
  <c r="J495" i="10"/>
  <c r="S495" i="10" s="1"/>
  <c r="J496" i="10"/>
  <c r="S496" i="10" s="1"/>
  <c r="J497" i="10"/>
  <c r="S497" i="10" s="1"/>
  <c r="J498" i="10"/>
  <c r="S498" i="10" s="1"/>
  <c r="J499" i="10"/>
  <c r="S499" i="10" s="1"/>
  <c r="J500" i="10"/>
  <c r="S500" i="10" s="1"/>
  <c r="J501" i="10"/>
  <c r="S501" i="10" s="1"/>
  <c r="J502" i="10"/>
  <c r="S502" i="10" s="1"/>
  <c r="J503" i="10"/>
  <c r="S503" i="10" s="1"/>
  <c r="J504" i="10"/>
  <c r="S504" i="10" s="1"/>
  <c r="J505" i="10"/>
  <c r="S505" i="10" s="1"/>
  <c r="J506" i="10"/>
  <c r="S506" i="10" s="1"/>
  <c r="J507" i="10"/>
  <c r="S507" i="10" s="1"/>
  <c r="J508" i="10"/>
  <c r="S508" i="10" s="1"/>
  <c r="J509" i="10"/>
  <c r="S509" i="10" s="1"/>
  <c r="J510" i="10"/>
  <c r="S510" i="10" s="1"/>
  <c r="J511" i="10"/>
  <c r="S511" i="10" s="1"/>
  <c r="J512" i="10"/>
  <c r="S512" i="10" s="1"/>
  <c r="J513" i="10"/>
  <c r="S513" i="10" s="1"/>
  <c r="J514" i="10"/>
  <c r="S514" i="10" s="1"/>
  <c r="J515" i="10"/>
  <c r="S515" i="10" s="1"/>
  <c r="J516" i="10"/>
  <c r="S516" i="10" s="1"/>
  <c r="J517" i="10"/>
  <c r="S517" i="10" s="1"/>
  <c r="J518" i="10"/>
  <c r="S518" i="10" s="1"/>
  <c r="J519" i="10"/>
  <c r="S519" i="10" s="1"/>
  <c r="J520" i="10"/>
  <c r="S520" i="10" s="1"/>
  <c r="J521" i="10"/>
  <c r="S521" i="10" s="1"/>
  <c r="J522" i="10"/>
  <c r="S522" i="10" s="1"/>
  <c r="J523" i="10"/>
  <c r="S523" i="10" s="1"/>
  <c r="J524" i="10"/>
  <c r="S524" i="10" s="1"/>
  <c r="J525" i="10"/>
  <c r="S525" i="10" s="1"/>
  <c r="J526" i="10"/>
  <c r="S526" i="10" s="1"/>
  <c r="J527" i="10"/>
  <c r="S527" i="10" s="1"/>
  <c r="J528" i="10"/>
  <c r="S528" i="10" s="1"/>
  <c r="J529" i="10"/>
  <c r="S529" i="10" s="1"/>
  <c r="J530" i="10"/>
  <c r="S530" i="10" s="1"/>
  <c r="J531" i="10"/>
  <c r="S531" i="10" s="1"/>
  <c r="J532" i="10"/>
  <c r="S532" i="10" s="1"/>
  <c r="J533" i="10"/>
  <c r="S533" i="10" s="1"/>
  <c r="J534" i="10"/>
  <c r="S534" i="10" s="1"/>
  <c r="J535" i="10"/>
  <c r="S535" i="10" s="1"/>
  <c r="J536" i="10"/>
  <c r="S536" i="10" s="1"/>
  <c r="J537" i="10"/>
  <c r="S537" i="10" s="1"/>
  <c r="J538" i="10"/>
  <c r="S538" i="10" s="1"/>
  <c r="J539" i="10"/>
  <c r="S539" i="10" s="1"/>
  <c r="J540" i="10"/>
  <c r="S540" i="10" s="1"/>
  <c r="J541" i="10"/>
  <c r="S541" i="10" s="1"/>
  <c r="J542" i="10"/>
  <c r="S542" i="10" s="1"/>
  <c r="J543" i="10"/>
  <c r="S543" i="10" s="1"/>
  <c r="J544" i="10"/>
  <c r="S544" i="10" s="1"/>
  <c r="J545" i="10"/>
  <c r="S545" i="10" s="1"/>
  <c r="J546" i="10"/>
  <c r="S546" i="10" s="1"/>
  <c r="J547" i="10"/>
  <c r="S547" i="10" s="1"/>
  <c r="J548" i="10"/>
  <c r="S548" i="10" s="1"/>
  <c r="J549" i="10"/>
  <c r="S549" i="10" s="1"/>
  <c r="J550" i="10"/>
  <c r="S550" i="10" s="1"/>
  <c r="J551" i="10"/>
  <c r="S551" i="10" s="1"/>
  <c r="J552" i="10"/>
  <c r="S552" i="10" s="1"/>
  <c r="J553" i="10"/>
  <c r="S553" i="10" s="1"/>
  <c r="J554" i="10"/>
  <c r="S554" i="10" s="1"/>
  <c r="J555" i="10"/>
  <c r="S555" i="10" s="1"/>
  <c r="J556" i="10"/>
  <c r="S556" i="10" s="1"/>
  <c r="J557" i="10"/>
  <c r="S557" i="10" s="1"/>
  <c r="J558" i="10"/>
  <c r="S558" i="10" s="1"/>
  <c r="J559" i="10"/>
  <c r="S559" i="10" s="1"/>
  <c r="J560" i="10"/>
  <c r="S560" i="10" s="1"/>
  <c r="J561" i="10"/>
  <c r="S561" i="10" s="1"/>
  <c r="J562" i="10"/>
  <c r="S562" i="10" s="1"/>
  <c r="J563" i="10"/>
  <c r="S563" i="10" s="1"/>
  <c r="J564" i="10"/>
  <c r="S564" i="10" s="1"/>
  <c r="J565" i="10"/>
  <c r="S565" i="10" s="1"/>
  <c r="J566" i="10"/>
  <c r="S566" i="10" s="1"/>
  <c r="J567" i="10"/>
  <c r="S567" i="10" s="1"/>
  <c r="J568" i="10"/>
  <c r="S568" i="10" s="1"/>
  <c r="J569" i="10"/>
  <c r="S569" i="10" s="1"/>
  <c r="J570" i="10"/>
  <c r="S570" i="10" s="1"/>
  <c r="J571" i="10"/>
  <c r="S571" i="10" s="1"/>
  <c r="J572" i="10"/>
  <c r="S572" i="10" s="1"/>
  <c r="J573" i="10"/>
  <c r="S573" i="10" s="1"/>
  <c r="J574" i="10"/>
  <c r="S574" i="10" s="1"/>
  <c r="J575" i="10"/>
  <c r="S575" i="10" s="1"/>
  <c r="J576" i="10"/>
  <c r="S576" i="10" s="1"/>
  <c r="J577" i="10"/>
  <c r="S577" i="10" s="1"/>
  <c r="J578" i="10"/>
  <c r="S578" i="10" s="1"/>
  <c r="J579" i="10"/>
  <c r="S579" i="10" s="1"/>
  <c r="J580" i="10"/>
  <c r="S580" i="10" s="1"/>
  <c r="J581" i="10"/>
  <c r="S581" i="10" s="1"/>
  <c r="J582" i="10"/>
  <c r="S582" i="10" s="1"/>
  <c r="J583" i="10"/>
  <c r="S583" i="10" s="1"/>
  <c r="J584" i="10"/>
  <c r="S584" i="10" s="1"/>
  <c r="J585" i="10"/>
  <c r="S585" i="10" s="1"/>
  <c r="J586" i="10"/>
  <c r="S586" i="10" s="1"/>
  <c r="J587" i="10"/>
  <c r="S587" i="10" s="1"/>
  <c r="J588" i="10"/>
  <c r="S588" i="10" s="1"/>
  <c r="J589" i="10"/>
  <c r="S589" i="10" s="1"/>
  <c r="J590" i="10"/>
  <c r="S590" i="10" s="1"/>
  <c r="J591" i="10"/>
  <c r="S591" i="10" s="1"/>
  <c r="J592" i="10"/>
  <c r="S592" i="10" s="1"/>
  <c r="J593" i="10"/>
  <c r="S593" i="10" s="1"/>
  <c r="J594" i="10"/>
  <c r="S594" i="10" s="1"/>
  <c r="J595" i="10"/>
  <c r="S595" i="10" s="1"/>
  <c r="J596" i="10"/>
  <c r="S596" i="10" s="1"/>
  <c r="J597" i="10"/>
  <c r="S597" i="10" s="1"/>
  <c r="J598" i="10"/>
  <c r="S598" i="10" s="1"/>
  <c r="J599" i="10"/>
  <c r="S599" i="10" s="1"/>
  <c r="J600" i="10"/>
  <c r="S600" i="10" s="1"/>
  <c r="J601" i="10"/>
  <c r="S601" i="10" s="1"/>
  <c r="J602" i="10"/>
  <c r="S602" i="10" s="1"/>
  <c r="J603" i="10"/>
  <c r="S603" i="10" s="1"/>
  <c r="J604" i="10"/>
  <c r="S604" i="10" s="1"/>
  <c r="J605" i="10"/>
  <c r="S605" i="10" s="1"/>
  <c r="J606" i="10"/>
  <c r="S606" i="10" s="1"/>
  <c r="J607" i="10"/>
  <c r="S607" i="10" s="1"/>
  <c r="J608" i="10"/>
  <c r="S608" i="10" s="1"/>
  <c r="J609" i="10"/>
  <c r="S609" i="10" s="1"/>
  <c r="J610" i="10"/>
  <c r="S610" i="10" s="1"/>
  <c r="J611" i="10"/>
  <c r="S611" i="10" s="1"/>
  <c r="J612" i="10"/>
  <c r="S612" i="10" s="1"/>
  <c r="J613" i="10"/>
  <c r="S613" i="10" s="1"/>
  <c r="J614" i="10"/>
  <c r="S614" i="10" s="1"/>
  <c r="J615" i="10"/>
  <c r="S615" i="10" s="1"/>
  <c r="J616" i="10"/>
  <c r="S616" i="10" s="1"/>
  <c r="J617" i="10"/>
  <c r="S617" i="10" s="1"/>
  <c r="J618" i="10"/>
  <c r="S618" i="10" s="1"/>
  <c r="J619" i="10"/>
  <c r="S619" i="10" s="1"/>
  <c r="J620" i="10"/>
  <c r="S620" i="10" s="1"/>
  <c r="J621" i="10"/>
  <c r="S621" i="10" s="1"/>
  <c r="J622" i="10"/>
  <c r="S622" i="10" s="1"/>
  <c r="J623" i="10"/>
  <c r="S623" i="10" s="1"/>
  <c r="J624" i="10"/>
  <c r="S624" i="10" s="1"/>
  <c r="J625" i="10"/>
  <c r="S625" i="10" s="1"/>
  <c r="J626" i="10"/>
  <c r="S626" i="10" s="1"/>
  <c r="J627" i="10"/>
  <c r="S627" i="10" s="1"/>
  <c r="J628" i="10"/>
  <c r="S628" i="10" s="1"/>
  <c r="J629" i="10"/>
  <c r="S629" i="10" s="1"/>
  <c r="J630" i="10"/>
  <c r="S630" i="10" s="1"/>
  <c r="J631" i="10"/>
  <c r="S631" i="10" s="1"/>
  <c r="J632" i="10"/>
  <c r="S632" i="10" s="1"/>
  <c r="J633" i="10"/>
  <c r="S633" i="10" s="1"/>
  <c r="J634" i="10"/>
  <c r="S634" i="10" s="1"/>
  <c r="J635" i="10"/>
  <c r="S635" i="10" s="1"/>
  <c r="J636" i="10"/>
  <c r="S636" i="10" s="1"/>
  <c r="J637" i="10"/>
  <c r="S637" i="10" s="1"/>
  <c r="J638" i="10"/>
  <c r="S638" i="10" s="1"/>
  <c r="J639" i="10"/>
  <c r="S639" i="10" s="1"/>
  <c r="J640" i="10"/>
  <c r="S640" i="10" s="1"/>
  <c r="J641" i="10"/>
  <c r="S641" i="10" s="1"/>
  <c r="J642" i="10"/>
  <c r="S642" i="10" s="1"/>
  <c r="J643" i="10"/>
  <c r="S643" i="10" s="1"/>
  <c r="J644" i="10"/>
  <c r="S644" i="10" s="1"/>
  <c r="J645" i="10"/>
  <c r="S645" i="10" s="1"/>
  <c r="J646" i="10"/>
  <c r="S646" i="10" s="1"/>
  <c r="J647" i="10"/>
  <c r="S647" i="10" s="1"/>
  <c r="J648" i="10"/>
  <c r="S648" i="10" s="1"/>
  <c r="J649" i="10"/>
  <c r="S649" i="10" s="1"/>
  <c r="J650" i="10"/>
  <c r="S650" i="10" s="1"/>
  <c r="J651" i="10"/>
  <c r="S651" i="10" s="1"/>
  <c r="J652" i="10"/>
  <c r="S652" i="10" s="1"/>
  <c r="J653" i="10"/>
  <c r="S653" i="10" s="1"/>
  <c r="J654" i="10"/>
  <c r="S654" i="10" s="1"/>
  <c r="J655" i="10"/>
  <c r="S655" i="10" s="1"/>
  <c r="J656" i="10"/>
  <c r="S656" i="10" s="1"/>
  <c r="J657" i="10"/>
  <c r="S657" i="10" s="1"/>
  <c r="J658" i="10"/>
  <c r="S658" i="10" s="1"/>
  <c r="J659" i="10"/>
  <c r="S659" i="10" s="1"/>
  <c r="J660" i="10"/>
  <c r="S660" i="10" s="1"/>
  <c r="J661" i="10"/>
  <c r="S661" i="10" s="1"/>
  <c r="J662" i="10"/>
  <c r="S662" i="10" s="1"/>
  <c r="J663" i="10"/>
  <c r="S663" i="10" s="1"/>
  <c r="J664" i="10"/>
  <c r="S664" i="10" s="1"/>
  <c r="J665" i="10"/>
  <c r="S665" i="10" s="1"/>
  <c r="J666" i="10"/>
  <c r="S666" i="10" s="1"/>
  <c r="J667" i="10"/>
  <c r="S667" i="10" s="1"/>
  <c r="J668" i="10"/>
  <c r="S668" i="10" s="1"/>
  <c r="J669" i="10"/>
  <c r="S669" i="10" s="1"/>
  <c r="J670" i="10"/>
  <c r="S670" i="10" s="1"/>
  <c r="J671" i="10"/>
  <c r="S671" i="10" s="1"/>
  <c r="J672" i="10"/>
  <c r="S672" i="10" s="1"/>
  <c r="J673" i="10"/>
  <c r="S673" i="10" s="1"/>
  <c r="J674" i="10"/>
  <c r="S674" i="10" s="1"/>
  <c r="J675" i="10"/>
  <c r="S675" i="10" s="1"/>
  <c r="J676" i="10"/>
  <c r="S676" i="10" s="1"/>
  <c r="J677" i="10"/>
  <c r="S677" i="10" s="1"/>
  <c r="J678" i="10"/>
  <c r="S678" i="10" s="1"/>
  <c r="J679" i="10"/>
  <c r="S679" i="10" s="1"/>
  <c r="J680" i="10"/>
  <c r="S680" i="10" s="1"/>
  <c r="J681" i="10"/>
  <c r="S681" i="10" s="1"/>
  <c r="J682" i="10"/>
  <c r="S682" i="10" s="1"/>
  <c r="J683" i="10"/>
  <c r="S683" i="10" s="1"/>
  <c r="J684" i="10"/>
  <c r="S684" i="10" s="1"/>
  <c r="J685" i="10"/>
  <c r="S685" i="10" s="1"/>
  <c r="J686" i="10"/>
  <c r="S686" i="10" s="1"/>
  <c r="J687" i="10"/>
  <c r="S687" i="10" s="1"/>
  <c r="J688" i="10"/>
  <c r="S688" i="10" s="1"/>
  <c r="J689" i="10"/>
  <c r="S689" i="10" s="1"/>
  <c r="J690" i="10"/>
  <c r="S690" i="10" s="1"/>
  <c r="J691" i="10"/>
  <c r="S691" i="10" s="1"/>
  <c r="J692" i="10"/>
  <c r="S692" i="10" s="1"/>
  <c r="J693" i="10"/>
  <c r="S693" i="10" s="1"/>
  <c r="J694" i="10"/>
  <c r="S694" i="10" s="1"/>
  <c r="J695" i="10"/>
  <c r="S695" i="10" s="1"/>
  <c r="J696" i="10"/>
  <c r="S696" i="10" s="1"/>
  <c r="J697" i="10"/>
  <c r="S697" i="10" s="1"/>
  <c r="J698" i="10"/>
  <c r="S698" i="10" s="1"/>
  <c r="J699" i="10"/>
  <c r="S699" i="10" s="1"/>
  <c r="J700" i="10"/>
  <c r="S700" i="10" s="1"/>
  <c r="J701" i="10"/>
  <c r="S701" i="10" s="1"/>
  <c r="J702" i="10"/>
  <c r="S702" i="10" s="1"/>
  <c r="J703" i="10"/>
  <c r="S703" i="10" s="1"/>
  <c r="J704" i="10"/>
  <c r="S704" i="10" s="1"/>
  <c r="J705" i="10"/>
  <c r="S705" i="10" s="1"/>
  <c r="J706" i="10"/>
  <c r="S706" i="10" s="1"/>
  <c r="J707" i="10"/>
  <c r="S707" i="10" s="1"/>
  <c r="J708" i="10"/>
  <c r="S708" i="10" s="1"/>
  <c r="J709" i="10"/>
  <c r="S709" i="10" s="1"/>
  <c r="J710" i="10"/>
  <c r="S710" i="10" s="1"/>
  <c r="J711" i="10"/>
  <c r="S711" i="10" s="1"/>
  <c r="J712" i="10"/>
  <c r="S712" i="10" s="1"/>
  <c r="J713" i="10"/>
  <c r="S713" i="10" s="1"/>
  <c r="J714" i="10"/>
  <c r="S714" i="10" s="1"/>
  <c r="J715" i="10"/>
  <c r="S715" i="10" s="1"/>
  <c r="J716" i="10"/>
  <c r="S716" i="10" s="1"/>
  <c r="J717" i="10"/>
  <c r="S717" i="10" s="1"/>
  <c r="J718" i="10"/>
  <c r="S718" i="10" s="1"/>
  <c r="J719" i="10"/>
  <c r="S719" i="10" s="1"/>
  <c r="J720" i="10"/>
  <c r="S720" i="10" s="1"/>
  <c r="J721" i="10"/>
  <c r="S721" i="10" s="1"/>
  <c r="J722" i="10"/>
  <c r="S722" i="10" s="1"/>
  <c r="J723" i="10"/>
  <c r="S723" i="10" s="1"/>
  <c r="J724" i="10"/>
  <c r="S724" i="10" s="1"/>
  <c r="J725" i="10"/>
  <c r="S725" i="10" s="1"/>
  <c r="J726" i="10"/>
  <c r="S726" i="10" s="1"/>
  <c r="J727" i="10"/>
  <c r="S727" i="10" s="1"/>
  <c r="J728" i="10"/>
  <c r="S728" i="10" s="1"/>
  <c r="J729" i="10"/>
  <c r="S729" i="10" s="1"/>
  <c r="J730" i="10"/>
  <c r="S730" i="10" s="1"/>
  <c r="J731" i="10"/>
  <c r="S731" i="10" s="1"/>
  <c r="J732" i="10"/>
  <c r="S732" i="10" s="1"/>
  <c r="J733" i="10"/>
  <c r="S733" i="10" s="1"/>
  <c r="J734" i="10"/>
  <c r="S734" i="10" s="1"/>
  <c r="J735" i="10"/>
  <c r="S735" i="10" s="1"/>
  <c r="J736" i="10"/>
  <c r="S736" i="10" s="1"/>
  <c r="J737" i="10"/>
  <c r="S737" i="10" s="1"/>
  <c r="J738" i="10"/>
  <c r="S738" i="10" s="1"/>
  <c r="J739" i="10"/>
  <c r="S739" i="10" s="1"/>
  <c r="J740" i="10"/>
  <c r="S740" i="10" s="1"/>
  <c r="J741" i="10"/>
  <c r="S741" i="10" s="1"/>
  <c r="J742" i="10"/>
  <c r="S742" i="10" s="1"/>
  <c r="J743" i="10"/>
  <c r="S743" i="10" s="1"/>
  <c r="J744" i="10"/>
  <c r="S744" i="10" s="1"/>
  <c r="J745" i="10"/>
  <c r="S745" i="10" s="1"/>
  <c r="J746" i="10"/>
  <c r="S746" i="10" s="1"/>
  <c r="J747" i="10"/>
  <c r="S747" i="10" s="1"/>
  <c r="J748" i="10"/>
  <c r="S748" i="10" s="1"/>
  <c r="J749" i="10"/>
  <c r="S749" i="10" s="1"/>
  <c r="J750" i="10"/>
  <c r="S750" i="10" s="1"/>
  <c r="J751" i="10"/>
  <c r="S751" i="10" s="1"/>
  <c r="J752" i="10"/>
  <c r="S752" i="10" s="1"/>
  <c r="J753" i="10"/>
  <c r="S753" i="10" s="1"/>
  <c r="J227" i="10"/>
  <c r="S227" i="10" s="1"/>
  <c r="J228" i="10"/>
  <c r="S228" i="10" s="1"/>
  <c r="J229" i="10"/>
  <c r="S229" i="10" s="1"/>
  <c r="J230" i="10"/>
  <c r="S230" i="10" s="1"/>
  <c r="J231" i="10"/>
  <c r="S231" i="10" s="1"/>
  <c r="J232" i="10"/>
  <c r="S232" i="10" s="1"/>
  <c r="P24" i="7"/>
  <c r="J14" i="7"/>
  <c r="J15" i="7" s="1"/>
  <c r="J16" i="7" s="1"/>
  <c r="J17" i="7" s="1"/>
  <c r="J18" i="7" s="1"/>
  <c r="J19" i="7" s="1"/>
  <c r="J20" i="7" s="1"/>
  <c r="J21" i="7" s="1"/>
  <c r="J22" i="7" s="1"/>
  <c r="J23" i="7" s="1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E24" i="7"/>
  <c r="C24" i="7" s="1"/>
  <c r="R24" i="7" s="1"/>
  <c r="T24" i="7"/>
  <c r="Z26" i="7"/>
  <c r="AB26" i="7" s="1"/>
  <c r="AC26" i="7"/>
  <c r="AD26" i="7" s="1"/>
  <c r="Z25" i="7"/>
  <c r="AB25" i="7" s="1"/>
  <c r="AC25" i="7"/>
  <c r="AD25" i="7" s="1"/>
  <c r="H18" i="1"/>
  <c r="T23" i="7"/>
  <c r="P23" i="7"/>
  <c r="E23" i="7"/>
  <c r="C23" i="7" s="1"/>
  <c r="R23" i="7" s="1"/>
  <c r="F8" i="14" l="1"/>
  <c r="F9" i="14" s="1"/>
  <c r="T7" i="14"/>
  <c r="U7" i="14" s="1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V84" i="14" s="1"/>
  <c r="V85" i="14" s="1"/>
  <c r="V86" i="14" s="1"/>
  <c r="V87" i="14" s="1"/>
  <c r="V88" i="14" s="1"/>
  <c r="V89" i="14" s="1"/>
  <c r="V90" i="14" s="1"/>
  <c r="V91" i="14" s="1"/>
  <c r="V92" i="14" s="1"/>
  <c r="V93" i="14" s="1"/>
  <c r="V94" i="14" s="1"/>
  <c r="V95" i="14" s="1"/>
  <c r="V96" i="14" s="1"/>
  <c r="V97" i="14" s="1"/>
  <c r="V98" i="14" s="1"/>
  <c r="V99" i="14" s="1"/>
  <c r="V100" i="14" s="1"/>
  <c r="V101" i="14" s="1"/>
  <c r="V102" i="14" s="1"/>
  <c r="V103" i="14" s="1"/>
  <c r="V104" i="14" s="1"/>
  <c r="V105" i="14" s="1"/>
  <c r="V106" i="14" s="1"/>
  <c r="V107" i="14" s="1"/>
  <c r="V108" i="14" s="1"/>
  <c r="V109" i="14" s="1"/>
  <c r="V110" i="14" s="1"/>
  <c r="V111" i="14" s="1"/>
  <c r="V112" i="14" s="1"/>
  <c r="V113" i="14" s="1"/>
  <c r="V114" i="14" s="1"/>
  <c r="V115" i="14" s="1"/>
  <c r="V116" i="14" s="1"/>
  <c r="V117" i="14" s="1"/>
  <c r="V118" i="14" s="1"/>
  <c r="V119" i="14" s="1"/>
  <c r="V120" i="14" s="1"/>
  <c r="V121" i="14" s="1"/>
  <c r="V122" i="14" s="1"/>
  <c r="V123" i="14" s="1"/>
  <c r="V124" i="14" s="1"/>
  <c r="V125" i="14" s="1"/>
  <c r="V126" i="14" s="1"/>
  <c r="V127" i="14" s="1"/>
  <c r="V128" i="14" s="1"/>
  <c r="V129" i="14" s="1"/>
  <c r="V130" i="14" s="1"/>
  <c r="V131" i="14" s="1"/>
  <c r="V132" i="14" s="1"/>
  <c r="V133" i="14" s="1"/>
  <c r="V134" i="14" s="1"/>
  <c r="V135" i="14" s="1"/>
  <c r="V136" i="14" s="1"/>
  <c r="V137" i="14" s="1"/>
  <c r="V138" i="14" s="1"/>
  <c r="V139" i="14" s="1"/>
  <c r="V140" i="14" s="1"/>
  <c r="V141" i="14" s="1"/>
  <c r="V142" i="14" s="1"/>
  <c r="V143" i="14" s="1"/>
  <c r="V144" i="14" s="1"/>
  <c r="V145" i="14" s="1"/>
  <c r="V146" i="14" s="1"/>
  <c r="V147" i="14" s="1"/>
  <c r="V148" i="14" s="1"/>
  <c r="V149" i="14" s="1"/>
  <c r="V150" i="14" s="1"/>
  <c r="V151" i="14" s="1"/>
  <c r="V152" i="14" s="1"/>
  <c r="V153" i="14" s="1"/>
  <c r="V154" i="14" s="1"/>
  <c r="V155" i="14" s="1"/>
  <c r="V156" i="14" s="1"/>
  <c r="V157" i="14" s="1"/>
  <c r="V158" i="14" s="1"/>
  <c r="V159" i="14" s="1"/>
  <c r="V160" i="14" s="1"/>
  <c r="V161" i="14" s="1"/>
  <c r="V162" i="14" s="1"/>
  <c r="V163" i="14" s="1"/>
  <c r="V164" i="14" s="1"/>
  <c r="V165" i="14" s="1"/>
  <c r="V166" i="14" s="1"/>
  <c r="V167" i="14" s="1"/>
  <c r="V168" i="14" s="1"/>
  <c r="V169" i="14" s="1"/>
  <c r="V170" i="14" s="1"/>
  <c r="V171" i="14" s="1"/>
  <c r="V172" i="14" s="1"/>
  <c r="V173" i="14" s="1"/>
  <c r="V174" i="14" s="1"/>
  <c r="V175" i="14" s="1"/>
  <c r="V176" i="14" s="1"/>
  <c r="V177" i="14" s="1"/>
  <c r="V178" i="14" s="1"/>
  <c r="V179" i="14" s="1"/>
  <c r="V180" i="14" s="1"/>
  <c r="V181" i="14" s="1"/>
  <c r="V182" i="14" s="1"/>
  <c r="V183" i="14" s="1"/>
  <c r="V184" i="14" s="1"/>
  <c r="V185" i="14" s="1"/>
  <c r="V186" i="14" s="1"/>
  <c r="V187" i="14" s="1"/>
  <c r="V188" i="14" s="1"/>
  <c r="V189" i="14" s="1"/>
  <c r="V190" i="14" s="1"/>
  <c r="V191" i="14" s="1"/>
  <c r="V192" i="14" s="1"/>
  <c r="V193" i="14" s="1"/>
  <c r="V194" i="14" s="1"/>
  <c r="V195" i="14" s="1"/>
  <c r="V196" i="14" s="1"/>
  <c r="V197" i="14" s="1"/>
  <c r="V198" i="14" s="1"/>
  <c r="V199" i="14" s="1"/>
  <c r="V200" i="14" s="1"/>
  <c r="V201" i="14" s="1"/>
  <c r="V202" i="14" s="1"/>
  <c r="V203" i="14" s="1"/>
  <c r="V204" i="14" s="1"/>
  <c r="V205" i="14" s="1"/>
  <c r="V206" i="14" s="1"/>
  <c r="V207" i="14" s="1"/>
  <c r="V208" i="14" s="1"/>
  <c r="V209" i="14" s="1"/>
  <c r="V210" i="14" s="1"/>
  <c r="V211" i="14" s="1"/>
  <c r="V212" i="14" s="1"/>
  <c r="V213" i="14" s="1"/>
  <c r="V214" i="14" s="1"/>
  <c r="V215" i="14" s="1"/>
  <c r="V216" i="14" s="1"/>
  <c r="V217" i="14" s="1"/>
  <c r="V218" i="14" s="1"/>
  <c r="V219" i="14" s="1"/>
  <c r="V220" i="14" s="1"/>
  <c r="V221" i="14" s="1"/>
  <c r="V222" i="14" s="1"/>
  <c r="V223" i="14" s="1"/>
  <c r="V224" i="14" s="1"/>
  <c r="V225" i="14" s="1"/>
  <c r="V226" i="14" s="1"/>
  <c r="V227" i="14" s="1"/>
  <c r="V228" i="14" s="1"/>
  <c r="V229" i="14" s="1"/>
  <c r="V230" i="14" s="1"/>
  <c r="V231" i="14" s="1"/>
  <c r="V232" i="14" s="1"/>
  <c r="V233" i="14" s="1"/>
  <c r="V234" i="14" s="1"/>
  <c r="V235" i="14" s="1"/>
  <c r="V236" i="14" s="1"/>
  <c r="V237" i="14" s="1"/>
  <c r="V238" i="14" s="1"/>
  <c r="V239" i="14" s="1"/>
  <c r="V240" i="14" s="1"/>
  <c r="V241" i="14" s="1"/>
  <c r="V242" i="14" s="1"/>
  <c r="V243" i="14" s="1"/>
  <c r="V244" i="14" s="1"/>
  <c r="V245" i="14" s="1"/>
  <c r="V246" i="14" s="1"/>
  <c r="V247" i="14" s="1"/>
  <c r="V248" i="14" s="1"/>
  <c r="V249" i="14" s="1"/>
  <c r="V250" i="14" s="1"/>
  <c r="V251" i="14" s="1"/>
  <c r="V252" i="14" s="1"/>
  <c r="V253" i="14" s="1"/>
  <c r="V254" i="14" s="1"/>
  <c r="V255" i="14" s="1"/>
  <c r="V256" i="14" s="1"/>
  <c r="V257" i="14" s="1"/>
  <c r="V258" i="14" s="1"/>
  <c r="V24" i="7"/>
  <c r="W24" i="7"/>
  <c r="AC24" i="7"/>
  <c r="AD24" i="7" s="1"/>
  <c r="U24" i="7"/>
  <c r="AF10" i="7"/>
  <c r="AE11" i="7"/>
  <c r="L25" i="7"/>
  <c r="O7" i="14"/>
  <c r="K7" i="14"/>
  <c r="L7" i="14" s="1"/>
  <c r="G8" i="14" s="1"/>
  <c r="Q7" i="14"/>
  <c r="J24" i="7"/>
  <c r="K23" i="7"/>
  <c r="D24" i="7"/>
  <c r="L24" i="7" s="1"/>
  <c r="V23" i="7"/>
  <c r="W23" i="7"/>
  <c r="U23" i="7"/>
  <c r="D23" i="7"/>
  <c r="L23" i="7" s="1"/>
  <c r="J13" i="9"/>
  <c r="J15" i="9"/>
  <c r="J16" i="9"/>
  <c r="J17" i="9"/>
  <c r="J18" i="9"/>
  <c r="J19" i="9"/>
  <c r="J20" i="9"/>
  <c r="J21" i="9"/>
  <c r="J22" i="9"/>
  <c r="J23" i="9"/>
  <c r="J14" i="9"/>
  <c r="O8" i="14" l="1"/>
  <c r="K24" i="7"/>
  <c r="J25" i="7"/>
  <c r="K25" i="7" s="1"/>
  <c r="AE12" i="7"/>
  <c r="AF12" i="7" s="1"/>
  <c r="AF11" i="7"/>
  <c r="T8" i="14"/>
  <c r="U8" i="14" s="1"/>
  <c r="Q8" i="14"/>
  <c r="K8" i="14"/>
  <c r="L8" i="14" s="1"/>
  <c r="G9" i="14" s="1"/>
  <c r="P8" i="14"/>
  <c r="F10" i="14"/>
  <c r="O9" i="14"/>
  <c r="K87" i="3"/>
  <c r="Q87" i="3"/>
  <c r="K88" i="3"/>
  <c r="Q88" i="3"/>
  <c r="K89" i="3"/>
  <c r="Q89" i="3"/>
  <c r="K90" i="3"/>
  <c r="Q90" i="3"/>
  <c r="K91" i="3"/>
  <c r="Q91" i="3"/>
  <c r="K92" i="3"/>
  <c r="Q92" i="3"/>
  <c r="K93" i="3"/>
  <c r="Q93" i="3"/>
  <c r="K94" i="3"/>
  <c r="Q94" i="3"/>
  <c r="K95" i="3"/>
  <c r="Q95" i="3"/>
  <c r="K96" i="3"/>
  <c r="Q96" i="3"/>
  <c r="K97" i="3"/>
  <c r="Q97" i="3"/>
  <c r="K98" i="3"/>
  <c r="Q98" i="3"/>
  <c r="K99" i="3"/>
  <c r="Q99" i="3"/>
  <c r="K100" i="3"/>
  <c r="Q100" i="3"/>
  <c r="K101" i="3"/>
  <c r="Q101" i="3"/>
  <c r="K102" i="3"/>
  <c r="Q102" i="3"/>
  <c r="K103" i="3"/>
  <c r="Q103" i="3"/>
  <c r="K104" i="3"/>
  <c r="Q104" i="3"/>
  <c r="K105" i="3"/>
  <c r="Q105" i="3"/>
  <c r="K106" i="3"/>
  <c r="Q106" i="3"/>
  <c r="K107" i="3"/>
  <c r="Q107" i="3"/>
  <c r="K108" i="3"/>
  <c r="Q108" i="3"/>
  <c r="K109" i="3"/>
  <c r="Q109" i="3"/>
  <c r="K110" i="3"/>
  <c r="Q110" i="3"/>
  <c r="K111" i="3"/>
  <c r="Q111" i="3"/>
  <c r="K112" i="3"/>
  <c r="Q112" i="3"/>
  <c r="K113" i="3"/>
  <c r="Q113" i="3"/>
  <c r="K114" i="3"/>
  <c r="Q114" i="3"/>
  <c r="K115" i="3"/>
  <c r="Q115" i="3"/>
  <c r="K116" i="3"/>
  <c r="Q116" i="3"/>
  <c r="K117" i="3"/>
  <c r="Q117" i="3"/>
  <c r="K118" i="3"/>
  <c r="Q118" i="3"/>
  <c r="K119" i="3"/>
  <c r="Q119" i="3"/>
  <c r="K46" i="3"/>
  <c r="Q46" i="3"/>
  <c r="K47" i="3"/>
  <c r="Q47" i="3"/>
  <c r="K48" i="3"/>
  <c r="Q48" i="3"/>
  <c r="K49" i="3"/>
  <c r="Q49" i="3"/>
  <c r="K50" i="3"/>
  <c r="Q50" i="3"/>
  <c r="K51" i="3"/>
  <c r="Q51" i="3"/>
  <c r="K52" i="3"/>
  <c r="Q52" i="3"/>
  <c r="K53" i="3"/>
  <c r="Q53" i="3"/>
  <c r="K54" i="3"/>
  <c r="Q54" i="3"/>
  <c r="K55" i="3"/>
  <c r="Q55" i="3"/>
  <c r="K56" i="3"/>
  <c r="Q56" i="3"/>
  <c r="K57" i="3"/>
  <c r="Q57" i="3"/>
  <c r="K58" i="3"/>
  <c r="Q58" i="3"/>
  <c r="K59" i="3"/>
  <c r="Q59" i="3"/>
  <c r="K60" i="3"/>
  <c r="Q60" i="3"/>
  <c r="K61" i="3"/>
  <c r="Q61" i="3"/>
  <c r="K62" i="3"/>
  <c r="Q62" i="3"/>
  <c r="K63" i="3"/>
  <c r="Q63" i="3"/>
  <c r="K64" i="3"/>
  <c r="Q64" i="3"/>
  <c r="K65" i="3"/>
  <c r="Q65" i="3"/>
  <c r="K66" i="3"/>
  <c r="Q66" i="3"/>
  <c r="K67" i="3"/>
  <c r="Q67" i="3"/>
  <c r="K68" i="3"/>
  <c r="Q68" i="3"/>
  <c r="K69" i="3"/>
  <c r="Q69" i="3"/>
  <c r="K70" i="3"/>
  <c r="Q70" i="3"/>
  <c r="K71" i="3"/>
  <c r="Q71" i="3"/>
  <c r="K72" i="3"/>
  <c r="Q72" i="3"/>
  <c r="K73" i="3"/>
  <c r="Q73" i="3"/>
  <c r="K74" i="3"/>
  <c r="Q74" i="3"/>
  <c r="K75" i="3"/>
  <c r="Q75" i="3"/>
  <c r="K76" i="3"/>
  <c r="Q76" i="3"/>
  <c r="K77" i="3"/>
  <c r="Q77" i="3"/>
  <c r="K78" i="3"/>
  <c r="Q78" i="3"/>
  <c r="K79" i="3"/>
  <c r="Q79" i="3"/>
  <c r="K80" i="3"/>
  <c r="Q80" i="3"/>
  <c r="K81" i="3"/>
  <c r="Q81" i="3"/>
  <c r="K82" i="3"/>
  <c r="Q82" i="3"/>
  <c r="K83" i="3"/>
  <c r="Q83" i="3"/>
  <c r="K84" i="3"/>
  <c r="Q84" i="3"/>
  <c r="K85" i="3"/>
  <c r="Q85" i="3"/>
  <c r="K86" i="3"/>
  <c r="Q86" i="3"/>
  <c r="Z24" i="7"/>
  <c r="AB24" i="7" s="1"/>
  <c r="AC23" i="7"/>
  <c r="AD23" i="7" s="1"/>
  <c r="T22" i="7"/>
  <c r="P22" i="7"/>
  <c r="K22" i="7"/>
  <c r="E22" i="7"/>
  <c r="C22" i="7" s="1"/>
  <c r="R22" i="7" s="1"/>
  <c r="Z23" i="7"/>
  <c r="AB23" i="7" s="1"/>
  <c r="G6" i="4"/>
  <c r="G7" i="3"/>
  <c r="Q9" i="14" l="1"/>
  <c r="K9" i="14"/>
  <c r="L9" i="14" s="1"/>
  <c r="G10" i="14" s="1"/>
  <c r="P9" i="14"/>
  <c r="T9" i="14"/>
  <c r="U9" i="14" s="1"/>
  <c r="F11" i="14"/>
  <c r="O10" i="14"/>
  <c r="AC22" i="7"/>
  <c r="AD22" i="7" s="1"/>
  <c r="U22" i="7"/>
  <c r="W22" i="7"/>
  <c r="V22" i="7"/>
  <c r="D22" i="7"/>
  <c r="L22" i="7" s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W14" i="7"/>
  <c r="W13" i="7"/>
  <c r="W15" i="7"/>
  <c r="W16" i="7"/>
  <c r="W17" i="7"/>
  <c r="W18" i="7"/>
  <c r="W19" i="7"/>
  <c r="AC13" i="7"/>
  <c r="AD13" i="7" s="1"/>
  <c r="AC14" i="7"/>
  <c r="AD14" i="7" s="1"/>
  <c r="AC15" i="7"/>
  <c r="AD15" i="7" s="1"/>
  <c r="AC16" i="7"/>
  <c r="AD16" i="7" s="1"/>
  <c r="AC17" i="7"/>
  <c r="AD17" i="7" s="1"/>
  <c r="AC18" i="7"/>
  <c r="AD18" i="7" s="1"/>
  <c r="AC19" i="7"/>
  <c r="AD19" i="7" s="1"/>
  <c r="H50" i="7"/>
  <c r="E50" i="7" s="1"/>
  <c r="E51" i="7" s="1"/>
  <c r="D44" i="7"/>
  <c r="H44" i="7" s="1"/>
  <c r="E46" i="7"/>
  <c r="C47" i="7" s="1"/>
  <c r="Y9" i="7"/>
  <c r="AB9" i="7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6" i="11"/>
  <c r="F6" i="11"/>
  <c r="K6" i="11" s="1"/>
  <c r="L6" i="11" s="1"/>
  <c r="G7" i="11" s="1"/>
  <c r="P6" i="11"/>
  <c r="Z22" i="7"/>
  <c r="AB22" i="7" s="1"/>
  <c r="T10" i="14" l="1"/>
  <c r="U10" i="14" s="1"/>
  <c r="Q10" i="14"/>
  <c r="K10" i="14"/>
  <c r="L10" i="14" s="1"/>
  <c r="G11" i="14" s="1"/>
  <c r="P10" i="14"/>
  <c r="F12" i="14"/>
  <c r="O11" i="14"/>
  <c r="D47" i="7"/>
  <c r="AF13" i="7"/>
  <c r="D50" i="7"/>
  <c r="E44" i="7"/>
  <c r="O6" i="11"/>
  <c r="Q6" i="11"/>
  <c r="P7" i="11"/>
  <c r="F7" i="11"/>
  <c r="K7" i="11" s="1"/>
  <c r="L7" i="11" s="1"/>
  <c r="G8" i="11" s="1"/>
  <c r="T21" i="7"/>
  <c r="Q21" i="7"/>
  <c r="M21" i="7"/>
  <c r="K21" i="7"/>
  <c r="E21" i="7"/>
  <c r="C21" i="7" s="1"/>
  <c r="R21" i="7" l="1"/>
  <c r="Q11" i="14"/>
  <c r="K11" i="14"/>
  <c r="L11" i="14" s="1"/>
  <c r="G12" i="14" s="1"/>
  <c r="P11" i="14"/>
  <c r="T11" i="14"/>
  <c r="U11" i="14" s="1"/>
  <c r="F13" i="14"/>
  <c r="O12" i="14"/>
  <c r="AE14" i="7"/>
  <c r="AF14" i="7" s="1"/>
  <c r="C53" i="7"/>
  <c r="C54" i="7" s="1"/>
  <c r="I53" i="7" s="1"/>
  <c r="H52" i="7"/>
  <c r="P8" i="11"/>
  <c r="Q7" i="11"/>
  <c r="O7" i="11"/>
  <c r="F8" i="11"/>
  <c r="K8" i="11" s="1"/>
  <c r="L8" i="11" s="1"/>
  <c r="G9" i="11" s="1"/>
  <c r="P21" i="7"/>
  <c r="D21" i="7"/>
  <c r="L21" i="7" s="1"/>
  <c r="F7" i="10"/>
  <c r="J226" i="10"/>
  <c r="S226" i="10" s="1"/>
  <c r="J225" i="10"/>
  <c r="S225" i="10" s="1"/>
  <c r="J224" i="10"/>
  <c r="S224" i="10" s="1"/>
  <c r="J223" i="10"/>
  <c r="S223" i="10" s="1"/>
  <c r="J222" i="10"/>
  <c r="S222" i="10" s="1"/>
  <c r="J221" i="10"/>
  <c r="S221" i="10" s="1"/>
  <c r="J220" i="10"/>
  <c r="S220" i="10" s="1"/>
  <c r="J219" i="10"/>
  <c r="S219" i="10" s="1"/>
  <c r="J218" i="10"/>
  <c r="S218" i="10" s="1"/>
  <c r="J217" i="10"/>
  <c r="S217" i="10" s="1"/>
  <c r="J216" i="10"/>
  <c r="S216" i="10" s="1"/>
  <c r="J215" i="10"/>
  <c r="S215" i="10" s="1"/>
  <c r="J214" i="10"/>
  <c r="S214" i="10" s="1"/>
  <c r="J213" i="10"/>
  <c r="S213" i="10" s="1"/>
  <c r="J212" i="10"/>
  <c r="S212" i="10" s="1"/>
  <c r="J211" i="10"/>
  <c r="S211" i="10" s="1"/>
  <c r="J210" i="10"/>
  <c r="S210" i="10" s="1"/>
  <c r="J209" i="10"/>
  <c r="S209" i="10" s="1"/>
  <c r="J208" i="10"/>
  <c r="S208" i="10" s="1"/>
  <c r="J207" i="10"/>
  <c r="S207" i="10" s="1"/>
  <c r="J206" i="10"/>
  <c r="S206" i="10" s="1"/>
  <c r="J205" i="10"/>
  <c r="S205" i="10" s="1"/>
  <c r="J204" i="10"/>
  <c r="S204" i="10" s="1"/>
  <c r="J203" i="10"/>
  <c r="S203" i="10" s="1"/>
  <c r="J202" i="10"/>
  <c r="S202" i="10" s="1"/>
  <c r="J201" i="10"/>
  <c r="S201" i="10" s="1"/>
  <c r="J200" i="10"/>
  <c r="S200" i="10" s="1"/>
  <c r="J199" i="10"/>
  <c r="S199" i="10" s="1"/>
  <c r="J198" i="10"/>
  <c r="S198" i="10" s="1"/>
  <c r="J197" i="10"/>
  <c r="S197" i="10" s="1"/>
  <c r="J196" i="10"/>
  <c r="S196" i="10" s="1"/>
  <c r="J195" i="10"/>
  <c r="S195" i="10" s="1"/>
  <c r="J194" i="10"/>
  <c r="S194" i="10" s="1"/>
  <c r="J193" i="10"/>
  <c r="S193" i="10" s="1"/>
  <c r="J192" i="10"/>
  <c r="S192" i="10" s="1"/>
  <c r="J191" i="10"/>
  <c r="S191" i="10" s="1"/>
  <c r="J190" i="10"/>
  <c r="S190" i="10" s="1"/>
  <c r="J189" i="10"/>
  <c r="S189" i="10" s="1"/>
  <c r="J188" i="10"/>
  <c r="S188" i="10" s="1"/>
  <c r="J187" i="10"/>
  <c r="S187" i="10" s="1"/>
  <c r="J186" i="10"/>
  <c r="S186" i="10" s="1"/>
  <c r="J185" i="10"/>
  <c r="S185" i="10" s="1"/>
  <c r="J184" i="10"/>
  <c r="S184" i="10" s="1"/>
  <c r="J183" i="10"/>
  <c r="S183" i="10" s="1"/>
  <c r="J182" i="10"/>
  <c r="S182" i="10" s="1"/>
  <c r="J181" i="10"/>
  <c r="S181" i="10" s="1"/>
  <c r="J180" i="10"/>
  <c r="S180" i="10" s="1"/>
  <c r="J179" i="10"/>
  <c r="S179" i="10" s="1"/>
  <c r="J178" i="10"/>
  <c r="S178" i="10" s="1"/>
  <c r="J177" i="10"/>
  <c r="S177" i="10" s="1"/>
  <c r="J176" i="10"/>
  <c r="S176" i="10" s="1"/>
  <c r="J175" i="10"/>
  <c r="S175" i="10" s="1"/>
  <c r="J174" i="10"/>
  <c r="S174" i="10" s="1"/>
  <c r="J173" i="10"/>
  <c r="S173" i="10" s="1"/>
  <c r="J172" i="10"/>
  <c r="S172" i="10" s="1"/>
  <c r="J171" i="10"/>
  <c r="S171" i="10" s="1"/>
  <c r="J170" i="10"/>
  <c r="S170" i="10" s="1"/>
  <c r="J169" i="10"/>
  <c r="S169" i="10" s="1"/>
  <c r="J168" i="10"/>
  <c r="S168" i="10" s="1"/>
  <c r="J167" i="10"/>
  <c r="S167" i="10" s="1"/>
  <c r="J166" i="10"/>
  <c r="S166" i="10" s="1"/>
  <c r="J165" i="10"/>
  <c r="S165" i="10" s="1"/>
  <c r="J164" i="10"/>
  <c r="S164" i="10" s="1"/>
  <c r="J163" i="10"/>
  <c r="S163" i="10" s="1"/>
  <c r="J162" i="10"/>
  <c r="S162" i="10" s="1"/>
  <c r="J161" i="10"/>
  <c r="S161" i="10" s="1"/>
  <c r="J160" i="10"/>
  <c r="S160" i="10" s="1"/>
  <c r="J159" i="10"/>
  <c r="S159" i="10" s="1"/>
  <c r="J158" i="10"/>
  <c r="S158" i="10" s="1"/>
  <c r="J157" i="10"/>
  <c r="S157" i="10" s="1"/>
  <c r="J156" i="10"/>
  <c r="S156" i="10" s="1"/>
  <c r="J155" i="10"/>
  <c r="S155" i="10" s="1"/>
  <c r="J154" i="10"/>
  <c r="S154" i="10" s="1"/>
  <c r="J153" i="10"/>
  <c r="S153" i="10" s="1"/>
  <c r="J152" i="10"/>
  <c r="S152" i="10" s="1"/>
  <c r="J151" i="10"/>
  <c r="S151" i="10" s="1"/>
  <c r="J150" i="10"/>
  <c r="S150" i="10" s="1"/>
  <c r="J149" i="10"/>
  <c r="S149" i="10" s="1"/>
  <c r="J148" i="10"/>
  <c r="S148" i="10" s="1"/>
  <c r="J147" i="10"/>
  <c r="S147" i="10" s="1"/>
  <c r="J146" i="10"/>
  <c r="S146" i="10" s="1"/>
  <c r="J145" i="10"/>
  <c r="S145" i="10" s="1"/>
  <c r="J144" i="10"/>
  <c r="S144" i="10" s="1"/>
  <c r="J143" i="10"/>
  <c r="S143" i="10" s="1"/>
  <c r="J142" i="10"/>
  <c r="S142" i="10" s="1"/>
  <c r="J141" i="10"/>
  <c r="S141" i="10" s="1"/>
  <c r="J140" i="10"/>
  <c r="S140" i="10" s="1"/>
  <c r="J139" i="10"/>
  <c r="S139" i="10" s="1"/>
  <c r="J138" i="10"/>
  <c r="S138" i="10" s="1"/>
  <c r="J137" i="10"/>
  <c r="S137" i="10" s="1"/>
  <c r="J136" i="10"/>
  <c r="S136" i="10" s="1"/>
  <c r="J135" i="10"/>
  <c r="S135" i="10" s="1"/>
  <c r="J134" i="10"/>
  <c r="S134" i="10" s="1"/>
  <c r="J133" i="10"/>
  <c r="S133" i="10" s="1"/>
  <c r="J132" i="10"/>
  <c r="S132" i="10" s="1"/>
  <c r="J131" i="10"/>
  <c r="S131" i="10" s="1"/>
  <c r="J130" i="10"/>
  <c r="S130" i="10" s="1"/>
  <c r="J129" i="10"/>
  <c r="S129" i="10" s="1"/>
  <c r="J128" i="10"/>
  <c r="S128" i="10" s="1"/>
  <c r="J127" i="10"/>
  <c r="S127" i="10" s="1"/>
  <c r="J126" i="10"/>
  <c r="S126" i="10" s="1"/>
  <c r="J125" i="10"/>
  <c r="S125" i="10" s="1"/>
  <c r="J124" i="10"/>
  <c r="S124" i="10" s="1"/>
  <c r="J123" i="10"/>
  <c r="S123" i="10" s="1"/>
  <c r="J122" i="10"/>
  <c r="S122" i="10" s="1"/>
  <c r="J121" i="10"/>
  <c r="S121" i="10" s="1"/>
  <c r="J120" i="10"/>
  <c r="S120" i="10" s="1"/>
  <c r="J119" i="10"/>
  <c r="S119" i="10" s="1"/>
  <c r="J118" i="10"/>
  <c r="S118" i="10" s="1"/>
  <c r="J117" i="10"/>
  <c r="S117" i="10" s="1"/>
  <c r="J116" i="10"/>
  <c r="S116" i="10" s="1"/>
  <c r="J115" i="10"/>
  <c r="S115" i="10" s="1"/>
  <c r="J114" i="10"/>
  <c r="S114" i="10" s="1"/>
  <c r="J113" i="10"/>
  <c r="S113" i="10" s="1"/>
  <c r="J112" i="10"/>
  <c r="S112" i="10" s="1"/>
  <c r="J111" i="10"/>
  <c r="S111" i="10" s="1"/>
  <c r="J110" i="10"/>
  <c r="S110" i="10" s="1"/>
  <c r="J109" i="10"/>
  <c r="S109" i="10" s="1"/>
  <c r="J108" i="10"/>
  <c r="S108" i="10" s="1"/>
  <c r="J107" i="10"/>
  <c r="S107" i="10" s="1"/>
  <c r="J106" i="10"/>
  <c r="S106" i="10" s="1"/>
  <c r="J105" i="10"/>
  <c r="S105" i="10" s="1"/>
  <c r="J104" i="10"/>
  <c r="S104" i="10" s="1"/>
  <c r="J103" i="10"/>
  <c r="S103" i="10" s="1"/>
  <c r="J102" i="10"/>
  <c r="S102" i="10" s="1"/>
  <c r="J101" i="10"/>
  <c r="S101" i="10" s="1"/>
  <c r="J100" i="10"/>
  <c r="S100" i="10" s="1"/>
  <c r="J99" i="10"/>
  <c r="S99" i="10" s="1"/>
  <c r="J98" i="10"/>
  <c r="S98" i="10" s="1"/>
  <c r="J97" i="10"/>
  <c r="S97" i="10" s="1"/>
  <c r="J96" i="10"/>
  <c r="S96" i="10" s="1"/>
  <c r="J95" i="10"/>
  <c r="S95" i="10" s="1"/>
  <c r="J94" i="10"/>
  <c r="S94" i="10" s="1"/>
  <c r="J93" i="10"/>
  <c r="S93" i="10" s="1"/>
  <c r="J92" i="10"/>
  <c r="S92" i="10" s="1"/>
  <c r="J91" i="10"/>
  <c r="S91" i="10" s="1"/>
  <c r="J90" i="10"/>
  <c r="S90" i="10" s="1"/>
  <c r="J89" i="10"/>
  <c r="S89" i="10" s="1"/>
  <c r="J88" i="10"/>
  <c r="S88" i="10" s="1"/>
  <c r="J87" i="10"/>
  <c r="S87" i="10" s="1"/>
  <c r="J86" i="10"/>
  <c r="S86" i="10" s="1"/>
  <c r="J85" i="10"/>
  <c r="S85" i="10" s="1"/>
  <c r="J84" i="10"/>
  <c r="S84" i="10" s="1"/>
  <c r="J83" i="10"/>
  <c r="S83" i="10" s="1"/>
  <c r="J82" i="10"/>
  <c r="S82" i="10" s="1"/>
  <c r="J81" i="10"/>
  <c r="S81" i="10" s="1"/>
  <c r="J80" i="10"/>
  <c r="S80" i="10" s="1"/>
  <c r="J79" i="10"/>
  <c r="S79" i="10" s="1"/>
  <c r="J78" i="10"/>
  <c r="S78" i="10" s="1"/>
  <c r="J77" i="10"/>
  <c r="S77" i="10" s="1"/>
  <c r="J76" i="10"/>
  <c r="S76" i="10" s="1"/>
  <c r="J75" i="10"/>
  <c r="S75" i="10" s="1"/>
  <c r="J74" i="10"/>
  <c r="S74" i="10" s="1"/>
  <c r="J73" i="10"/>
  <c r="S73" i="10" s="1"/>
  <c r="J72" i="10"/>
  <c r="S72" i="10" s="1"/>
  <c r="J71" i="10"/>
  <c r="S71" i="10" s="1"/>
  <c r="J70" i="10"/>
  <c r="S70" i="10" s="1"/>
  <c r="J69" i="10"/>
  <c r="S69" i="10" s="1"/>
  <c r="J68" i="10"/>
  <c r="S68" i="10" s="1"/>
  <c r="J67" i="10"/>
  <c r="S67" i="10" s="1"/>
  <c r="J66" i="10"/>
  <c r="S66" i="10" s="1"/>
  <c r="J65" i="10"/>
  <c r="S65" i="10" s="1"/>
  <c r="J64" i="10"/>
  <c r="S64" i="10" s="1"/>
  <c r="J63" i="10"/>
  <c r="S63" i="10" s="1"/>
  <c r="J62" i="10"/>
  <c r="S62" i="10" s="1"/>
  <c r="J61" i="10"/>
  <c r="S61" i="10" s="1"/>
  <c r="J60" i="10"/>
  <c r="S60" i="10" s="1"/>
  <c r="J59" i="10"/>
  <c r="S59" i="10" s="1"/>
  <c r="J58" i="10"/>
  <c r="S58" i="10" s="1"/>
  <c r="J57" i="10"/>
  <c r="S57" i="10" s="1"/>
  <c r="J56" i="10"/>
  <c r="S56" i="10" s="1"/>
  <c r="J55" i="10"/>
  <c r="S55" i="10" s="1"/>
  <c r="J54" i="10"/>
  <c r="S54" i="10" s="1"/>
  <c r="J53" i="10"/>
  <c r="S53" i="10" s="1"/>
  <c r="J52" i="10"/>
  <c r="S52" i="10" s="1"/>
  <c r="J51" i="10"/>
  <c r="S51" i="10" s="1"/>
  <c r="J50" i="10"/>
  <c r="S50" i="10" s="1"/>
  <c r="J49" i="10"/>
  <c r="S49" i="10" s="1"/>
  <c r="J48" i="10"/>
  <c r="S48" i="10" s="1"/>
  <c r="J47" i="10"/>
  <c r="S47" i="10" s="1"/>
  <c r="J46" i="10"/>
  <c r="S46" i="10" s="1"/>
  <c r="J45" i="10"/>
  <c r="S45" i="10" s="1"/>
  <c r="J44" i="10"/>
  <c r="S44" i="10" s="1"/>
  <c r="J43" i="10"/>
  <c r="S43" i="10" s="1"/>
  <c r="J42" i="10"/>
  <c r="S42" i="10" s="1"/>
  <c r="J41" i="10"/>
  <c r="S41" i="10" s="1"/>
  <c r="J40" i="10"/>
  <c r="S40" i="10" s="1"/>
  <c r="J39" i="10"/>
  <c r="S39" i="10" s="1"/>
  <c r="J38" i="10"/>
  <c r="S38" i="10" s="1"/>
  <c r="J37" i="10"/>
  <c r="S37" i="10" s="1"/>
  <c r="J36" i="10"/>
  <c r="S36" i="10" s="1"/>
  <c r="J35" i="10"/>
  <c r="S35" i="10" s="1"/>
  <c r="J34" i="10"/>
  <c r="S34" i="10" s="1"/>
  <c r="J33" i="10"/>
  <c r="S33" i="10" s="1"/>
  <c r="J32" i="10"/>
  <c r="S32" i="10" s="1"/>
  <c r="J31" i="10"/>
  <c r="S31" i="10" s="1"/>
  <c r="J30" i="10"/>
  <c r="S30" i="10" s="1"/>
  <c r="J29" i="10"/>
  <c r="S29" i="10" s="1"/>
  <c r="J28" i="10"/>
  <c r="S28" i="10" s="1"/>
  <c r="J27" i="10"/>
  <c r="S27" i="10" s="1"/>
  <c r="J26" i="10"/>
  <c r="S26" i="10" s="1"/>
  <c r="J25" i="10"/>
  <c r="S25" i="10" s="1"/>
  <c r="J24" i="10"/>
  <c r="S24" i="10" s="1"/>
  <c r="J23" i="10"/>
  <c r="S23" i="10" s="1"/>
  <c r="J22" i="10"/>
  <c r="S22" i="10" s="1"/>
  <c r="J21" i="10"/>
  <c r="S21" i="10" s="1"/>
  <c r="J20" i="10"/>
  <c r="S20" i="10" s="1"/>
  <c r="J19" i="10"/>
  <c r="S19" i="10" s="1"/>
  <c r="J18" i="10"/>
  <c r="S18" i="10" s="1"/>
  <c r="J17" i="10"/>
  <c r="S17" i="10" s="1"/>
  <c r="J16" i="10"/>
  <c r="S16" i="10" s="1"/>
  <c r="J15" i="10"/>
  <c r="S15" i="10" s="1"/>
  <c r="J14" i="10"/>
  <c r="S14" i="10" s="1"/>
  <c r="J13" i="10"/>
  <c r="S13" i="10" s="1"/>
  <c r="J12" i="10"/>
  <c r="S12" i="10" s="1"/>
  <c r="J11" i="10"/>
  <c r="S11" i="10" s="1"/>
  <c r="J10" i="10"/>
  <c r="S10" i="10" s="1"/>
  <c r="J9" i="10"/>
  <c r="S9" i="10" s="1"/>
  <c r="J8" i="10"/>
  <c r="S8" i="10" s="1"/>
  <c r="P7" i="10"/>
  <c r="J7" i="10"/>
  <c r="S7" i="10" s="1"/>
  <c r="V7" i="10" s="1"/>
  <c r="G4" i="5"/>
  <c r="Z21" i="7"/>
  <c r="AB21" i="7" s="1"/>
  <c r="J723" i="6"/>
  <c r="J724" i="6"/>
  <c r="J725" i="6"/>
  <c r="J726" i="6"/>
  <c r="J727" i="6"/>
  <c r="J728" i="6"/>
  <c r="J729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K415" i="2"/>
  <c r="K416" i="2"/>
  <c r="K417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Z13" i="7"/>
  <c r="AB13" i="7" s="1"/>
  <c r="Z14" i="7"/>
  <c r="AB14" i="7" s="1"/>
  <c r="Z15" i="7"/>
  <c r="AB15" i="7" s="1"/>
  <c r="Z16" i="7"/>
  <c r="AB16" i="7" s="1"/>
  <c r="Z17" i="7"/>
  <c r="AB17" i="7" s="1"/>
  <c r="Z18" i="7"/>
  <c r="AB18" i="7" s="1"/>
  <c r="Z19" i="7"/>
  <c r="AB19" i="7" s="1"/>
  <c r="Z20" i="7"/>
  <c r="AB20" i="7" s="1"/>
  <c r="T20" i="7"/>
  <c r="L19" i="7"/>
  <c r="P20" i="7"/>
  <c r="K20" i="7"/>
  <c r="E20" i="7"/>
  <c r="D20" i="7" s="1"/>
  <c r="E14" i="7"/>
  <c r="E15" i="7"/>
  <c r="E16" i="7"/>
  <c r="E17" i="7"/>
  <c r="E18" i="7"/>
  <c r="E19" i="7"/>
  <c r="Q7" i="10" l="1"/>
  <c r="T7" i="10"/>
  <c r="L20" i="7"/>
  <c r="T12" i="14"/>
  <c r="U12" i="14" s="1"/>
  <c r="Q12" i="14"/>
  <c r="K12" i="14"/>
  <c r="L12" i="14" s="1"/>
  <c r="G13" i="14" s="1"/>
  <c r="P12" i="14"/>
  <c r="F14" i="14"/>
  <c r="O13" i="14"/>
  <c r="AC21" i="7"/>
  <c r="AD21" i="7" s="1"/>
  <c r="W21" i="7"/>
  <c r="AE15" i="7"/>
  <c r="AF15" i="7" s="1"/>
  <c r="U21" i="7"/>
  <c r="V21" i="7"/>
  <c r="P9" i="11"/>
  <c r="O8" i="11"/>
  <c r="F9" i="11"/>
  <c r="Q9" i="11" s="1"/>
  <c r="Q8" i="11"/>
  <c r="U7" i="10"/>
  <c r="V8" i="10" s="1"/>
  <c r="F8" i="10"/>
  <c r="O7" i="10"/>
  <c r="K7" i="10"/>
  <c r="L7" i="10" s="1"/>
  <c r="G8" i="10" s="1"/>
  <c r="F6" i="6"/>
  <c r="K6" i="6" s="1"/>
  <c r="L6" i="6" s="1"/>
  <c r="G7" i="6" s="1"/>
  <c r="M18" i="1"/>
  <c r="G5" i="2"/>
  <c r="L5" i="2" s="1"/>
  <c r="M5" i="2" s="1"/>
  <c r="H6" i="2" s="1"/>
  <c r="Q6" i="2" s="1"/>
  <c r="C20" i="7"/>
  <c r="R20" i="7" s="1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P6" i="6"/>
  <c r="J6" i="6"/>
  <c r="R4" i="5"/>
  <c r="Q4" i="5"/>
  <c r="P4" i="5"/>
  <c r="L4" i="5"/>
  <c r="M4" i="5" s="1"/>
  <c r="H5" i="5" s="1"/>
  <c r="J5" i="5" s="1"/>
  <c r="K4" i="5"/>
  <c r="G5" i="5" s="1"/>
  <c r="P5" i="5" s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8" i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5" i="2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6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7" i="3"/>
  <c r="G8" i="3" s="1"/>
  <c r="P8" i="3" s="1"/>
  <c r="G7" i="4"/>
  <c r="P7" i="4" s="1"/>
  <c r="R6" i="4"/>
  <c r="Q6" i="4"/>
  <c r="P6" i="4"/>
  <c r="L6" i="4"/>
  <c r="M6" i="4" s="1"/>
  <c r="R7" i="3"/>
  <c r="Q7" i="3"/>
  <c r="P7" i="3"/>
  <c r="L7" i="3"/>
  <c r="I2" i="2"/>
  <c r="L2" i="2"/>
  <c r="M2" i="2" s="1"/>
  <c r="Q5" i="2"/>
  <c r="M15" i="1"/>
  <c r="N15" i="1" s="1"/>
  <c r="J15" i="1"/>
  <c r="R18" i="1"/>
  <c r="Q18" i="1"/>
  <c r="O6" i="6" l="1"/>
  <c r="Q13" i="14"/>
  <c r="K13" i="14"/>
  <c r="L13" i="14" s="1"/>
  <c r="G14" i="14" s="1"/>
  <c r="P13" i="14"/>
  <c r="T13" i="14"/>
  <c r="U13" i="14" s="1"/>
  <c r="F15" i="14"/>
  <c r="O14" i="14"/>
  <c r="R5" i="2"/>
  <c r="M7" i="3"/>
  <c r="U20" i="7"/>
  <c r="AC20" i="7"/>
  <c r="AD20" i="7" s="1"/>
  <c r="W20" i="7"/>
  <c r="AE16" i="7"/>
  <c r="AF16" i="7" s="1"/>
  <c r="H19" i="1"/>
  <c r="H20" i="1" s="1"/>
  <c r="F7" i="6"/>
  <c r="O7" i="6" s="1"/>
  <c r="Q6" i="6"/>
  <c r="O9" i="11"/>
  <c r="F10" i="11"/>
  <c r="K9" i="11"/>
  <c r="L9" i="11" s="1"/>
  <c r="G10" i="11" s="1"/>
  <c r="T8" i="10"/>
  <c r="U8" i="10" s="1"/>
  <c r="V9" i="10" s="1"/>
  <c r="G6" i="2"/>
  <c r="P6" i="2" s="1"/>
  <c r="P5" i="2"/>
  <c r="S18" i="1"/>
  <c r="Q8" i="10"/>
  <c r="K8" i="10"/>
  <c r="L8" i="10" s="1"/>
  <c r="G9" i="10" s="1"/>
  <c r="P8" i="10"/>
  <c r="O8" i="10"/>
  <c r="F9" i="10"/>
  <c r="V20" i="7"/>
  <c r="K5" i="5"/>
  <c r="G6" i="5" s="1"/>
  <c r="P7" i="6"/>
  <c r="Q5" i="5"/>
  <c r="R5" i="5"/>
  <c r="L5" i="5"/>
  <c r="M5" i="5" s="1"/>
  <c r="H6" i="5" s="1"/>
  <c r="J6" i="5" s="1"/>
  <c r="K6" i="5" s="1"/>
  <c r="N18" i="1"/>
  <c r="I19" i="1" s="1"/>
  <c r="R19" i="1" s="1"/>
  <c r="G8" i="4"/>
  <c r="G9" i="4" s="1"/>
  <c r="P9" i="4" s="1"/>
  <c r="Q7" i="4"/>
  <c r="R7" i="4"/>
  <c r="L7" i="4"/>
  <c r="M7" i="4" s="1"/>
  <c r="R8" i="3"/>
  <c r="L8" i="3"/>
  <c r="Q8" i="3"/>
  <c r="G9" i="3"/>
  <c r="T14" i="14" l="1"/>
  <c r="U14" i="14" s="1"/>
  <c r="Q14" i="14"/>
  <c r="K14" i="14"/>
  <c r="L14" i="14" s="1"/>
  <c r="G15" i="14" s="1"/>
  <c r="P14" i="14"/>
  <c r="F16" i="14"/>
  <c r="O15" i="14"/>
  <c r="T9" i="10"/>
  <c r="U9" i="10" s="1"/>
  <c r="V10" i="10" s="1"/>
  <c r="P8" i="4"/>
  <c r="Q19" i="1"/>
  <c r="AE17" i="7"/>
  <c r="AF17" i="7" s="1"/>
  <c r="K7" i="6"/>
  <c r="L7" i="6" s="1"/>
  <c r="G8" i="6" s="1"/>
  <c r="Q7" i="6"/>
  <c r="R6" i="2"/>
  <c r="Q10" i="11"/>
  <c r="K10" i="11"/>
  <c r="L10" i="11" s="1"/>
  <c r="G11" i="11" s="1"/>
  <c r="P10" i="11"/>
  <c r="O10" i="11"/>
  <c r="F11" i="11"/>
  <c r="G7" i="2"/>
  <c r="P7" i="2" s="1"/>
  <c r="L6" i="2"/>
  <c r="M6" i="2" s="1"/>
  <c r="H7" i="2" s="1"/>
  <c r="Q7" i="2" s="1"/>
  <c r="Q9" i="10"/>
  <c r="K9" i="10"/>
  <c r="L9" i="10" s="1"/>
  <c r="G10" i="10" s="1"/>
  <c r="P9" i="10"/>
  <c r="O9" i="10"/>
  <c r="F10" i="10"/>
  <c r="S19" i="1"/>
  <c r="P8" i="6"/>
  <c r="J7" i="6"/>
  <c r="F8" i="6" s="1"/>
  <c r="Q6" i="5"/>
  <c r="R6" i="5"/>
  <c r="L6" i="5"/>
  <c r="M6" i="5" s="1"/>
  <c r="H7" i="5" s="1"/>
  <c r="J7" i="5" s="1"/>
  <c r="P6" i="5"/>
  <c r="G7" i="5"/>
  <c r="M19" i="1"/>
  <c r="N19" i="1" s="1"/>
  <c r="I20" i="1" s="1"/>
  <c r="G10" i="4"/>
  <c r="G11" i="4" s="1"/>
  <c r="H21" i="1"/>
  <c r="Q20" i="1"/>
  <c r="M8" i="3"/>
  <c r="Q8" i="4"/>
  <c r="R8" i="4"/>
  <c r="L8" i="4"/>
  <c r="R9" i="3"/>
  <c r="L9" i="3"/>
  <c r="M9" i="3" s="1"/>
  <c r="Q9" i="3"/>
  <c r="G10" i="3"/>
  <c r="P9" i="3"/>
  <c r="T15" i="14" l="1"/>
  <c r="U15" i="14" s="1"/>
  <c r="Q15" i="14"/>
  <c r="K15" i="14"/>
  <c r="L15" i="14" s="1"/>
  <c r="G16" i="14" s="1"/>
  <c r="P15" i="14"/>
  <c r="F17" i="14"/>
  <c r="O16" i="14"/>
  <c r="T10" i="10"/>
  <c r="U10" i="10" s="1"/>
  <c r="V11" i="10" s="1"/>
  <c r="R7" i="2"/>
  <c r="Q8" i="6"/>
  <c r="P10" i="4"/>
  <c r="AE18" i="7"/>
  <c r="AF18" i="7" s="1"/>
  <c r="G8" i="2"/>
  <c r="P8" i="2" s="1"/>
  <c r="L7" i="2"/>
  <c r="M7" i="2" s="1"/>
  <c r="H8" i="2" s="1"/>
  <c r="K11" i="11"/>
  <c r="L11" i="11" s="1"/>
  <c r="G12" i="11" s="1"/>
  <c r="Q11" i="11"/>
  <c r="P11" i="11"/>
  <c r="O11" i="11"/>
  <c r="F12" i="11"/>
  <c r="Q10" i="10"/>
  <c r="K10" i="10"/>
  <c r="L10" i="10" s="1"/>
  <c r="G11" i="10" s="1"/>
  <c r="P10" i="10"/>
  <c r="O10" i="10"/>
  <c r="F11" i="10"/>
  <c r="K8" i="6"/>
  <c r="L8" i="6" s="1"/>
  <c r="G9" i="6" s="1"/>
  <c r="O8" i="6"/>
  <c r="J8" i="6"/>
  <c r="F9" i="6" s="1"/>
  <c r="K7" i="5"/>
  <c r="G8" i="5" s="1"/>
  <c r="Q7" i="5"/>
  <c r="R7" i="5"/>
  <c r="L7" i="5"/>
  <c r="M7" i="5" s="1"/>
  <c r="H8" i="5" s="1"/>
  <c r="J8" i="5" s="1"/>
  <c r="P7" i="5"/>
  <c r="M8" i="4"/>
  <c r="S20" i="1"/>
  <c r="M20" i="1"/>
  <c r="R20" i="1"/>
  <c r="H22" i="1"/>
  <c r="Q21" i="1"/>
  <c r="R9" i="4"/>
  <c r="Q9" i="4"/>
  <c r="L9" i="4"/>
  <c r="M9" i="4" s="1"/>
  <c r="P11" i="4"/>
  <c r="G12" i="4"/>
  <c r="R10" i="3"/>
  <c r="L10" i="3"/>
  <c r="Q10" i="3"/>
  <c r="P10" i="3"/>
  <c r="G11" i="3"/>
  <c r="G9" i="2"/>
  <c r="T11" i="10" l="1"/>
  <c r="U11" i="10" s="1"/>
  <c r="V12" i="10" s="1"/>
  <c r="T16" i="14"/>
  <c r="U16" i="14" s="1"/>
  <c r="Q16" i="14"/>
  <c r="K16" i="14"/>
  <c r="L16" i="14" s="1"/>
  <c r="G17" i="14" s="1"/>
  <c r="P16" i="14"/>
  <c r="F18" i="14"/>
  <c r="O17" i="14"/>
  <c r="L8" i="2"/>
  <c r="M8" i="2" s="1"/>
  <c r="H9" i="2" s="1"/>
  <c r="Q9" i="2" s="1"/>
  <c r="AE19" i="7"/>
  <c r="AF19" i="7" s="1"/>
  <c r="Q12" i="11"/>
  <c r="P12" i="11"/>
  <c r="K12" i="11"/>
  <c r="L12" i="11" s="1"/>
  <c r="G13" i="11" s="1"/>
  <c r="O12" i="11"/>
  <c r="F13" i="11"/>
  <c r="Q11" i="10"/>
  <c r="K11" i="10"/>
  <c r="L11" i="10" s="1"/>
  <c r="G12" i="10" s="1"/>
  <c r="P11" i="10"/>
  <c r="O11" i="10"/>
  <c r="F12" i="10"/>
  <c r="O9" i="6"/>
  <c r="P9" i="6"/>
  <c r="Q9" i="6"/>
  <c r="K9" i="6"/>
  <c r="K8" i="5"/>
  <c r="G9" i="5" s="1"/>
  <c r="Q8" i="5"/>
  <c r="R8" i="5"/>
  <c r="L8" i="5"/>
  <c r="M8" i="5" s="1"/>
  <c r="H9" i="5" s="1"/>
  <c r="J9" i="5" s="1"/>
  <c r="P8" i="5"/>
  <c r="N20" i="1"/>
  <c r="I21" i="1" s="1"/>
  <c r="Q22" i="1"/>
  <c r="H23" i="1"/>
  <c r="Q8" i="2"/>
  <c r="R8" i="2"/>
  <c r="M10" i="3"/>
  <c r="R10" i="4"/>
  <c r="L10" i="4"/>
  <c r="Q10" i="4"/>
  <c r="P12" i="4"/>
  <c r="G13" i="4"/>
  <c r="P11" i="3"/>
  <c r="G12" i="3"/>
  <c r="Q11" i="3"/>
  <c r="R11" i="3"/>
  <c r="L11" i="3"/>
  <c r="M11" i="3" s="1"/>
  <c r="P9" i="2"/>
  <c r="G10" i="2"/>
  <c r="R9" i="2" l="1"/>
  <c r="L9" i="2"/>
  <c r="M9" i="2" s="1"/>
  <c r="H10" i="2" s="1"/>
  <c r="L10" i="2" s="1"/>
  <c r="M10" i="2" s="1"/>
  <c r="H11" i="2" s="1"/>
  <c r="T12" i="10"/>
  <c r="U12" i="10" s="1"/>
  <c r="V13" i="10" s="1"/>
  <c r="Q17" i="14"/>
  <c r="K17" i="14"/>
  <c r="L17" i="14" s="1"/>
  <c r="G18" i="14" s="1"/>
  <c r="P17" i="14"/>
  <c r="T17" i="14"/>
  <c r="U17" i="14" s="1"/>
  <c r="F19" i="14"/>
  <c r="O18" i="14"/>
  <c r="AE20" i="7"/>
  <c r="AF20" i="7" s="1"/>
  <c r="K13" i="11"/>
  <c r="L13" i="11" s="1"/>
  <c r="G14" i="11" s="1"/>
  <c r="Q13" i="11"/>
  <c r="P13" i="11"/>
  <c r="O13" i="11"/>
  <c r="F14" i="11"/>
  <c r="Q12" i="10"/>
  <c r="K12" i="10"/>
  <c r="L12" i="10" s="1"/>
  <c r="G13" i="10" s="1"/>
  <c r="P12" i="10"/>
  <c r="O12" i="10"/>
  <c r="F13" i="10"/>
  <c r="J9" i="6"/>
  <c r="F10" i="6" s="1"/>
  <c r="L9" i="6"/>
  <c r="G10" i="6" s="1"/>
  <c r="K9" i="5"/>
  <c r="G10" i="5" s="1"/>
  <c r="P9" i="5"/>
  <c r="Q9" i="5"/>
  <c r="R9" i="5"/>
  <c r="L9" i="5"/>
  <c r="M9" i="5" s="1"/>
  <c r="H10" i="5" s="1"/>
  <c r="J10" i="5" s="1"/>
  <c r="M10" i="4"/>
  <c r="Q23" i="1"/>
  <c r="H24" i="1"/>
  <c r="S21" i="1"/>
  <c r="R21" i="1"/>
  <c r="M21" i="1"/>
  <c r="G14" i="4"/>
  <c r="P13" i="4"/>
  <c r="R11" i="4"/>
  <c r="L11" i="4"/>
  <c r="M11" i="4" s="1"/>
  <c r="Q11" i="4"/>
  <c r="R12" i="3"/>
  <c r="L12" i="3"/>
  <c r="Q12" i="3"/>
  <c r="P12" i="3"/>
  <c r="G13" i="3"/>
  <c r="P10" i="2"/>
  <c r="G11" i="2"/>
  <c r="R10" i="2" l="1"/>
  <c r="Q10" i="2"/>
  <c r="T13" i="10"/>
  <c r="U13" i="10" s="1"/>
  <c r="V14" i="10" s="1"/>
  <c r="Q18" i="14"/>
  <c r="K18" i="14"/>
  <c r="L18" i="14" s="1"/>
  <c r="G19" i="14" s="1"/>
  <c r="P18" i="14"/>
  <c r="T18" i="14"/>
  <c r="U18" i="14" s="1"/>
  <c r="F20" i="14"/>
  <c r="O19" i="14"/>
  <c r="AE21" i="7"/>
  <c r="Q14" i="11"/>
  <c r="P14" i="11"/>
  <c r="K14" i="11"/>
  <c r="L14" i="11" s="1"/>
  <c r="G15" i="11" s="1"/>
  <c r="O14" i="11"/>
  <c r="F15" i="11"/>
  <c r="Q13" i="10"/>
  <c r="K13" i="10"/>
  <c r="L13" i="10" s="1"/>
  <c r="G14" i="10" s="1"/>
  <c r="P13" i="10"/>
  <c r="O13" i="10"/>
  <c r="F14" i="10"/>
  <c r="Q10" i="6"/>
  <c r="K10" i="6"/>
  <c r="P10" i="6"/>
  <c r="O10" i="6"/>
  <c r="K10" i="5"/>
  <c r="G11" i="5" s="1"/>
  <c r="P10" i="5"/>
  <c r="Q10" i="5"/>
  <c r="R10" i="5"/>
  <c r="L10" i="5"/>
  <c r="M10" i="5" s="1"/>
  <c r="H11" i="5" s="1"/>
  <c r="J11" i="5" s="1"/>
  <c r="H25" i="1"/>
  <c r="Q24" i="1"/>
  <c r="N21" i="1"/>
  <c r="I22" i="1" s="1"/>
  <c r="M12" i="3"/>
  <c r="R12" i="4"/>
  <c r="L12" i="4"/>
  <c r="M12" i="4" s="1"/>
  <c r="Q12" i="4"/>
  <c r="P14" i="4"/>
  <c r="G15" i="4"/>
  <c r="R13" i="3"/>
  <c r="L13" i="3"/>
  <c r="M13" i="3" s="1"/>
  <c r="Q13" i="3"/>
  <c r="G14" i="3"/>
  <c r="P13" i="3"/>
  <c r="P11" i="2"/>
  <c r="G12" i="2"/>
  <c r="R11" i="2"/>
  <c r="L11" i="2"/>
  <c r="M11" i="2" s="1"/>
  <c r="H12" i="2" s="1"/>
  <c r="Q11" i="2"/>
  <c r="T14" i="10" l="1"/>
  <c r="U14" i="10" s="1"/>
  <c r="V15" i="10" s="1"/>
  <c r="T19" i="14"/>
  <c r="U19" i="14" s="1"/>
  <c r="Q19" i="14"/>
  <c r="K19" i="14"/>
  <c r="L19" i="14" s="1"/>
  <c r="G20" i="14" s="1"/>
  <c r="P19" i="14"/>
  <c r="F21" i="14"/>
  <c r="O20" i="14"/>
  <c r="AF21" i="7"/>
  <c r="AE22" i="7"/>
  <c r="Q15" i="11"/>
  <c r="K15" i="11"/>
  <c r="L15" i="11" s="1"/>
  <c r="G16" i="11" s="1"/>
  <c r="P15" i="11"/>
  <c r="O15" i="11"/>
  <c r="F16" i="11"/>
  <c r="Q14" i="10"/>
  <c r="K14" i="10"/>
  <c r="L14" i="10" s="1"/>
  <c r="G15" i="10" s="1"/>
  <c r="P14" i="10"/>
  <c r="O14" i="10"/>
  <c r="F15" i="10"/>
  <c r="J10" i="6"/>
  <c r="F11" i="6" s="1"/>
  <c r="L10" i="6"/>
  <c r="G11" i="6" s="1"/>
  <c r="K11" i="5"/>
  <c r="G12" i="5" s="1"/>
  <c r="Q11" i="5"/>
  <c r="R11" i="5"/>
  <c r="L11" i="5"/>
  <c r="M11" i="5" s="1"/>
  <c r="H12" i="5" s="1"/>
  <c r="J12" i="5" s="1"/>
  <c r="P11" i="5"/>
  <c r="S22" i="1"/>
  <c r="R22" i="1"/>
  <c r="M22" i="1"/>
  <c r="H26" i="1"/>
  <c r="Q25" i="1"/>
  <c r="L13" i="4"/>
  <c r="M13" i="4" s="1"/>
  <c r="R13" i="4"/>
  <c r="Q13" i="4"/>
  <c r="G16" i="4"/>
  <c r="P15" i="4"/>
  <c r="R14" i="3"/>
  <c r="L14" i="3"/>
  <c r="Q14" i="3"/>
  <c r="P14" i="3"/>
  <c r="G15" i="3"/>
  <c r="R12" i="2"/>
  <c r="Q12" i="2"/>
  <c r="L12" i="2"/>
  <c r="M12" i="2" s="1"/>
  <c r="H13" i="2" s="1"/>
  <c r="G13" i="2"/>
  <c r="P12" i="2"/>
  <c r="T15" i="10" l="1"/>
  <c r="U15" i="10" s="1"/>
  <c r="V16" i="10" s="1"/>
  <c r="Q20" i="14"/>
  <c r="K20" i="14"/>
  <c r="L20" i="14" s="1"/>
  <c r="G21" i="14" s="1"/>
  <c r="P20" i="14"/>
  <c r="T20" i="14"/>
  <c r="U20" i="14" s="1"/>
  <c r="F22" i="14"/>
  <c r="O21" i="14"/>
  <c r="AE23" i="7"/>
  <c r="AF22" i="7"/>
  <c r="K16" i="11"/>
  <c r="L16" i="11" s="1"/>
  <c r="G17" i="11" s="1"/>
  <c r="Q16" i="11"/>
  <c r="P16" i="11"/>
  <c r="O16" i="11"/>
  <c r="F17" i="11"/>
  <c r="Q15" i="10"/>
  <c r="K15" i="10"/>
  <c r="L15" i="10" s="1"/>
  <c r="G16" i="10" s="1"/>
  <c r="P15" i="10"/>
  <c r="O15" i="10"/>
  <c r="F16" i="10"/>
  <c r="P11" i="6"/>
  <c r="Q11" i="6"/>
  <c r="K11" i="6"/>
  <c r="O11" i="6"/>
  <c r="K12" i="5"/>
  <c r="G13" i="5" s="1"/>
  <c r="P12" i="5"/>
  <c r="Q12" i="5"/>
  <c r="R12" i="5"/>
  <c r="L12" i="5"/>
  <c r="M12" i="5" s="1"/>
  <c r="H13" i="5" s="1"/>
  <c r="J13" i="5" s="1"/>
  <c r="Q26" i="1"/>
  <c r="H27" i="1"/>
  <c r="N22" i="1"/>
  <c r="I23" i="1" s="1"/>
  <c r="M14" i="3"/>
  <c r="R14" i="4"/>
  <c r="L14" i="4"/>
  <c r="M14" i="4" s="1"/>
  <c r="Q14" i="4"/>
  <c r="P16" i="4"/>
  <c r="G17" i="4"/>
  <c r="Q15" i="3"/>
  <c r="R15" i="3"/>
  <c r="L15" i="3"/>
  <c r="M15" i="3" s="1"/>
  <c r="P15" i="3"/>
  <c r="G16" i="3"/>
  <c r="L13" i="2"/>
  <c r="M13" i="2" s="1"/>
  <c r="H14" i="2" s="1"/>
  <c r="R13" i="2"/>
  <c r="Q13" i="2"/>
  <c r="P13" i="2"/>
  <c r="G14" i="2"/>
  <c r="AF23" i="7" l="1"/>
  <c r="AE24" i="7"/>
  <c r="AF24" i="7" s="1"/>
  <c r="T16" i="10"/>
  <c r="U16" i="10" s="1"/>
  <c r="V17" i="10" s="1"/>
  <c r="Q21" i="14"/>
  <c r="K21" i="14"/>
  <c r="L21" i="14" s="1"/>
  <c r="G22" i="14" s="1"/>
  <c r="P21" i="14"/>
  <c r="T21" i="14"/>
  <c r="U21" i="14" s="1"/>
  <c r="F23" i="14"/>
  <c r="O22" i="14"/>
  <c r="Q17" i="11"/>
  <c r="P17" i="11"/>
  <c r="K17" i="11"/>
  <c r="L17" i="11" s="1"/>
  <c r="G18" i="11" s="1"/>
  <c r="O17" i="11"/>
  <c r="F18" i="11"/>
  <c r="Q16" i="10"/>
  <c r="K16" i="10"/>
  <c r="L16" i="10" s="1"/>
  <c r="G17" i="10" s="1"/>
  <c r="P16" i="10"/>
  <c r="O16" i="10"/>
  <c r="F17" i="10"/>
  <c r="L11" i="6"/>
  <c r="G12" i="6" s="1"/>
  <c r="J11" i="6"/>
  <c r="F12" i="6" s="1"/>
  <c r="K13" i="5"/>
  <c r="G14" i="5" s="1"/>
  <c r="Q13" i="5"/>
  <c r="R13" i="5"/>
  <c r="L13" i="5"/>
  <c r="M13" i="5" s="1"/>
  <c r="H14" i="5" s="1"/>
  <c r="J14" i="5" s="1"/>
  <c r="P13" i="5"/>
  <c r="S23" i="1"/>
  <c r="R23" i="1"/>
  <c r="M23" i="1"/>
  <c r="Q27" i="1"/>
  <c r="H28" i="1"/>
  <c r="G18" i="4"/>
  <c r="P17" i="4"/>
  <c r="Q15" i="4"/>
  <c r="R15" i="4"/>
  <c r="L15" i="4"/>
  <c r="M15" i="4" s="1"/>
  <c r="R16" i="3"/>
  <c r="L16" i="3"/>
  <c r="M16" i="3" s="1"/>
  <c r="Q16" i="3"/>
  <c r="P16" i="3"/>
  <c r="G17" i="3"/>
  <c r="Q14" i="2"/>
  <c r="L14" i="2"/>
  <c r="M14" i="2" s="1"/>
  <c r="H15" i="2" s="1"/>
  <c r="R14" i="2"/>
  <c r="G15" i="2"/>
  <c r="P14" i="2"/>
  <c r="T17" i="10" l="1"/>
  <c r="U17" i="10" s="1"/>
  <c r="V18" i="10" s="1"/>
  <c r="T22" i="14"/>
  <c r="U22" i="14" s="1"/>
  <c r="Q22" i="14"/>
  <c r="K22" i="14"/>
  <c r="L22" i="14" s="1"/>
  <c r="G23" i="14" s="1"/>
  <c r="P22" i="14"/>
  <c r="F24" i="14"/>
  <c r="O23" i="14"/>
  <c r="Q18" i="11"/>
  <c r="K18" i="11"/>
  <c r="L18" i="11" s="1"/>
  <c r="G19" i="11" s="1"/>
  <c r="P18" i="11"/>
  <c r="O18" i="11"/>
  <c r="F19" i="11"/>
  <c r="Q17" i="10"/>
  <c r="K17" i="10"/>
  <c r="L17" i="10" s="1"/>
  <c r="G18" i="10" s="1"/>
  <c r="P17" i="10"/>
  <c r="O17" i="10"/>
  <c r="F18" i="10"/>
  <c r="J12" i="6"/>
  <c r="F13" i="6" s="1"/>
  <c r="O12" i="6"/>
  <c r="Q12" i="6"/>
  <c r="K12" i="6"/>
  <c r="L12" i="6" s="1"/>
  <c r="G13" i="6" s="1"/>
  <c r="P12" i="6"/>
  <c r="K14" i="5"/>
  <c r="G15" i="5" s="1"/>
  <c r="Q14" i="5"/>
  <c r="R14" i="5"/>
  <c r="L14" i="5"/>
  <c r="M14" i="5" s="1"/>
  <c r="H15" i="5" s="1"/>
  <c r="J15" i="5" s="1"/>
  <c r="P14" i="5"/>
  <c r="N23" i="1"/>
  <c r="I24" i="1" s="1"/>
  <c r="Q28" i="1"/>
  <c r="H29" i="1"/>
  <c r="R16" i="4"/>
  <c r="L16" i="4"/>
  <c r="M16" i="4" s="1"/>
  <c r="Q16" i="4"/>
  <c r="P18" i="4"/>
  <c r="G19" i="4"/>
  <c r="R17" i="3"/>
  <c r="L17" i="3"/>
  <c r="M17" i="3" s="1"/>
  <c r="Q17" i="3"/>
  <c r="G18" i="3"/>
  <c r="P17" i="3"/>
  <c r="R15" i="2"/>
  <c r="L15" i="2"/>
  <c r="M15" i="2" s="1"/>
  <c r="H16" i="2" s="1"/>
  <c r="Q15" i="2"/>
  <c r="G16" i="2"/>
  <c r="P15" i="2"/>
  <c r="T18" i="10" l="1"/>
  <c r="U18" i="10" s="1"/>
  <c r="V19" i="10" s="1"/>
  <c r="T23" i="14"/>
  <c r="U23" i="14" s="1"/>
  <c r="Q23" i="14"/>
  <c r="K23" i="14"/>
  <c r="L23" i="14" s="1"/>
  <c r="G24" i="14" s="1"/>
  <c r="P23" i="14"/>
  <c r="O24" i="14"/>
  <c r="F25" i="14"/>
  <c r="P19" i="11"/>
  <c r="K19" i="11"/>
  <c r="L19" i="11" s="1"/>
  <c r="G20" i="11" s="1"/>
  <c r="Q19" i="11"/>
  <c r="O19" i="11"/>
  <c r="F20" i="11"/>
  <c r="Q18" i="10"/>
  <c r="K18" i="10"/>
  <c r="L18" i="10" s="1"/>
  <c r="G19" i="10" s="1"/>
  <c r="P18" i="10"/>
  <c r="O18" i="10"/>
  <c r="F19" i="10"/>
  <c r="O13" i="6"/>
  <c r="Q13" i="6"/>
  <c r="K13" i="6"/>
  <c r="L13" i="6" s="1"/>
  <c r="G14" i="6" s="1"/>
  <c r="P13" i="6"/>
  <c r="K15" i="5"/>
  <c r="G16" i="5" s="1"/>
  <c r="P15" i="5"/>
  <c r="Q15" i="5"/>
  <c r="R15" i="5"/>
  <c r="L15" i="5"/>
  <c r="M15" i="5" s="1"/>
  <c r="H16" i="5" s="1"/>
  <c r="J16" i="5" s="1"/>
  <c r="H30" i="1"/>
  <c r="Q29" i="1"/>
  <c r="S24" i="1"/>
  <c r="R24" i="1"/>
  <c r="M24" i="1"/>
  <c r="N24" i="1" s="1"/>
  <c r="I25" i="1" s="1"/>
  <c r="R17" i="4"/>
  <c r="Q17" i="4"/>
  <c r="L17" i="4"/>
  <c r="M17" i="4" s="1"/>
  <c r="P19" i="4"/>
  <c r="G20" i="4"/>
  <c r="R18" i="3"/>
  <c r="L18" i="3"/>
  <c r="M18" i="3" s="1"/>
  <c r="Q18" i="3"/>
  <c r="P18" i="3"/>
  <c r="G19" i="3"/>
  <c r="Q16" i="2"/>
  <c r="L16" i="2"/>
  <c r="M16" i="2" s="1"/>
  <c r="H17" i="2" s="1"/>
  <c r="R16" i="2"/>
  <c r="G17" i="2"/>
  <c r="P16" i="2"/>
  <c r="T19" i="10" l="1"/>
  <c r="U19" i="10" s="1"/>
  <c r="V20" i="10" s="1"/>
  <c r="Q24" i="14"/>
  <c r="K24" i="14"/>
  <c r="L24" i="14" s="1"/>
  <c r="G25" i="14" s="1"/>
  <c r="P24" i="14"/>
  <c r="F26" i="14"/>
  <c r="O25" i="14"/>
  <c r="T24" i="14"/>
  <c r="U24" i="14" s="1"/>
  <c r="P20" i="11"/>
  <c r="K20" i="11"/>
  <c r="L20" i="11" s="1"/>
  <c r="G21" i="11" s="1"/>
  <c r="Q20" i="11"/>
  <c r="O20" i="11"/>
  <c r="F21" i="11"/>
  <c r="Q19" i="10"/>
  <c r="K19" i="10"/>
  <c r="L19" i="10" s="1"/>
  <c r="G20" i="10" s="1"/>
  <c r="P19" i="10"/>
  <c r="O19" i="10"/>
  <c r="F20" i="10"/>
  <c r="P14" i="6"/>
  <c r="J13" i="6"/>
  <c r="F14" i="6" s="1"/>
  <c r="K16" i="5"/>
  <c r="G17" i="5" s="1"/>
  <c r="Q16" i="5"/>
  <c r="R16" i="5"/>
  <c r="L16" i="5"/>
  <c r="M16" i="5" s="1"/>
  <c r="H17" i="5" s="1"/>
  <c r="J17" i="5" s="1"/>
  <c r="P16" i="5"/>
  <c r="S25" i="1"/>
  <c r="R25" i="1"/>
  <c r="M25" i="1"/>
  <c r="N25" i="1" s="1"/>
  <c r="I26" i="1" s="1"/>
  <c r="H31" i="1"/>
  <c r="Q30" i="1"/>
  <c r="R18" i="4"/>
  <c r="L18" i="4"/>
  <c r="M18" i="4" s="1"/>
  <c r="Q18" i="4"/>
  <c r="P20" i="4"/>
  <c r="G21" i="4"/>
  <c r="P19" i="3"/>
  <c r="G20" i="3"/>
  <c r="Q19" i="3"/>
  <c r="R19" i="3"/>
  <c r="L19" i="3"/>
  <c r="M19" i="3" s="1"/>
  <c r="Q17" i="2"/>
  <c r="L17" i="2"/>
  <c r="M17" i="2" s="1"/>
  <c r="H18" i="2" s="1"/>
  <c r="R17" i="2"/>
  <c r="G18" i="2"/>
  <c r="P17" i="2"/>
  <c r="T20" i="10" l="1"/>
  <c r="U20" i="10" s="1"/>
  <c r="V21" i="10" s="1"/>
  <c r="T25" i="14"/>
  <c r="U25" i="14" s="1"/>
  <c r="Q25" i="14"/>
  <c r="K25" i="14"/>
  <c r="L25" i="14" s="1"/>
  <c r="G26" i="14" s="1"/>
  <c r="P25" i="14"/>
  <c r="F27" i="14"/>
  <c r="O26" i="14"/>
  <c r="P21" i="11"/>
  <c r="Q21" i="11"/>
  <c r="K21" i="11"/>
  <c r="L21" i="11" s="1"/>
  <c r="G22" i="11" s="1"/>
  <c r="O21" i="11"/>
  <c r="F22" i="11"/>
  <c r="Q20" i="10"/>
  <c r="K20" i="10"/>
  <c r="L20" i="10" s="1"/>
  <c r="G21" i="10" s="1"/>
  <c r="P20" i="10"/>
  <c r="O20" i="10"/>
  <c r="F21" i="10"/>
  <c r="O14" i="6"/>
  <c r="J14" i="6"/>
  <c r="F15" i="6" s="1"/>
  <c r="Q14" i="6"/>
  <c r="K14" i="6"/>
  <c r="L14" i="6" s="1"/>
  <c r="G15" i="6" s="1"/>
  <c r="K17" i="5"/>
  <c r="G18" i="5" s="1"/>
  <c r="P17" i="5"/>
  <c r="Q17" i="5"/>
  <c r="R17" i="5"/>
  <c r="L17" i="5"/>
  <c r="M17" i="5" s="1"/>
  <c r="H18" i="5" s="1"/>
  <c r="J18" i="5" s="1"/>
  <c r="S26" i="1"/>
  <c r="R26" i="1"/>
  <c r="M26" i="1"/>
  <c r="N26" i="1" s="1"/>
  <c r="I27" i="1" s="1"/>
  <c r="H32" i="1"/>
  <c r="Q31" i="1"/>
  <c r="Q19" i="4"/>
  <c r="R19" i="4"/>
  <c r="L19" i="4"/>
  <c r="M19" i="4" s="1"/>
  <c r="G22" i="4"/>
  <c r="P21" i="4"/>
  <c r="R20" i="3"/>
  <c r="L20" i="3"/>
  <c r="M20" i="3" s="1"/>
  <c r="Q20" i="3"/>
  <c r="P20" i="3"/>
  <c r="G21" i="3"/>
  <c r="Q18" i="2"/>
  <c r="L18" i="2"/>
  <c r="M18" i="2" s="1"/>
  <c r="H19" i="2" s="1"/>
  <c r="R18" i="2"/>
  <c r="P18" i="2"/>
  <c r="G19" i="2"/>
  <c r="T21" i="10" l="1"/>
  <c r="U21" i="10" s="1"/>
  <c r="V22" i="10" s="1"/>
  <c r="Q26" i="14"/>
  <c r="K26" i="14"/>
  <c r="L26" i="14" s="1"/>
  <c r="G27" i="14" s="1"/>
  <c r="P26" i="14"/>
  <c r="T26" i="14"/>
  <c r="U26" i="14" s="1"/>
  <c r="F28" i="14"/>
  <c r="O27" i="14"/>
  <c r="P22" i="11"/>
  <c r="Q22" i="11"/>
  <c r="K22" i="11"/>
  <c r="L22" i="11" s="1"/>
  <c r="G23" i="11" s="1"/>
  <c r="O22" i="11"/>
  <c r="F23" i="11"/>
  <c r="O21" i="10"/>
  <c r="F22" i="10"/>
  <c r="Q21" i="10"/>
  <c r="K21" i="10"/>
  <c r="L21" i="10" s="1"/>
  <c r="G22" i="10" s="1"/>
  <c r="P21" i="10"/>
  <c r="O15" i="6"/>
  <c r="J15" i="6"/>
  <c r="F16" i="6" s="1"/>
  <c r="P15" i="6"/>
  <c r="Q15" i="6"/>
  <c r="K15" i="6"/>
  <c r="L15" i="6" s="1"/>
  <c r="G16" i="6" s="1"/>
  <c r="K18" i="5"/>
  <c r="G19" i="5" s="1"/>
  <c r="Q18" i="5"/>
  <c r="R18" i="5"/>
  <c r="L18" i="5"/>
  <c r="M18" i="5" s="1"/>
  <c r="H19" i="5" s="1"/>
  <c r="J19" i="5" s="1"/>
  <c r="P18" i="5"/>
  <c r="S27" i="1"/>
  <c r="R27" i="1"/>
  <c r="M27" i="1"/>
  <c r="N27" i="1" s="1"/>
  <c r="I28" i="1" s="1"/>
  <c r="Q32" i="1"/>
  <c r="H33" i="1"/>
  <c r="R20" i="4"/>
  <c r="L20" i="4"/>
  <c r="M20" i="4" s="1"/>
  <c r="Q20" i="4"/>
  <c r="P22" i="4"/>
  <c r="G23" i="4"/>
  <c r="R21" i="3"/>
  <c r="L21" i="3"/>
  <c r="M21" i="3" s="1"/>
  <c r="Q21" i="3"/>
  <c r="G22" i="3"/>
  <c r="P21" i="3"/>
  <c r="Q19" i="2"/>
  <c r="R19" i="2"/>
  <c r="L19" i="2"/>
  <c r="M19" i="2" s="1"/>
  <c r="H20" i="2" s="1"/>
  <c r="P19" i="2"/>
  <c r="G20" i="2"/>
  <c r="T22" i="10" l="1"/>
  <c r="U22" i="10" s="1"/>
  <c r="V23" i="10" s="1"/>
  <c r="Q27" i="14"/>
  <c r="K27" i="14"/>
  <c r="L27" i="14" s="1"/>
  <c r="G28" i="14" s="1"/>
  <c r="P27" i="14"/>
  <c r="T27" i="14"/>
  <c r="U27" i="14" s="1"/>
  <c r="F29" i="14"/>
  <c r="O28" i="14"/>
  <c r="P23" i="11"/>
  <c r="K23" i="11"/>
  <c r="L23" i="11" s="1"/>
  <c r="G24" i="11" s="1"/>
  <c r="Q23" i="11"/>
  <c r="O23" i="11"/>
  <c r="F24" i="11"/>
  <c r="Q22" i="10"/>
  <c r="K22" i="10"/>
  <c r="L22" i="10" s="1"/>
  <c r="G23" i="10" s="1"/>
  <c r="P22" i="10"/>
  <c r="O22" i="10"/>
  <c r="F23" i="10"/>
  <c r="J16" i="6"/>
  <c r="F17" i="6" s="1"/>
  <c r="O16" i="6"/>
  <c r="Q16" i="6"/>
  <c r="K16" i="6"/>
  <c r="L16" i="6" s="1"/>
  <c r="G17" i="6" s="1"/>
  <c r="P16" i="6"/>
  <c r="K19" i="5"/>
  <c r="G20" i="5" s="1"/>
  <c r="P19" i="5"/>
  <c r="Q19" i="5"/>
  <c r="R19" i="5"/>
  <c r="L19" i="5"/>
  <c r="M19" i="5" s="1"/>
  <c r="H20" i="5" s="1"/>
  <c r="J20" i="5" s="1"/>
  <c r="S28" i="1"/>
  <c r="R28" i="1"/>
  <c r="M28" i="1"/>
  <c r="N28" i="1" s="1"/>
  <c r="I29" i="1" s="1"/>
  <c r="Q33" i="1"/>
  <c r="H34" i="1"/>
  <c r="R21" i="4"/>
  <c r="Q21" i="4"/>
  <c r="L21" i="4"/>
  <c r="M21" i="4" s="1"/>
  <c r="G24" i="4"/>
  <c r="P23" i="4"/>
  <c r="R22" i="3"/>
  <c r="L22" i="3"/>
  <c r="M22" i="3" s="1"/>
  <c r="Q22" i="3"/>
  <c r="P22" i="3"/>
  <c r="G23" i="3"/>
  <c r="R20" i="2"/>
  <c r="L20" i="2"/>
  <c r="M20" i="2" s="1"/>
  <c r="H21" i="2" s="1"/>
  <c r="Q20" i="2"/>
  <c r="G21" i="2"/>
  <c r="P20" i="2"/>
  <c r="T23" i="10" l="1"/>
  <c r="U23" i="10" s="1"/>
  <c r="V24" i="10" s="1"/>
  <c r="T28" i="14"/>
  <c r="U28" i="14" s="1"/>
  <c r="Q28" i="14"/>
  <c r="K28" i="14"/>
  <c r="L28" i="14" s="1"/>
  <c r="G29" i="14" s="1"/>
  <c r="P28" i="14"/>
  <c r="O29" i="14"/>
  <c r="F30" i="14"/>
  <c r="P24" i="11"/>
  <c r="K24" i="11"/>
  <c r="L24" i="11" s="1"/>
  <c r="G25" i="11" s="1"/>
  <c r="Q24" i="11"/>
  <c r="O24" i="11"/>
  <c r="F25" i="11"/>
  <c r="Q23" i="10"/>
  <c r="K23" i="10"/>
  <c r="L23" i="10" s="1"/>
  <c r="G24" i="10" s="1"/>
  <c r="P23" i="10"/>
  <c r="O23" i="10"/>
  <c r="F24" i="10"/>
  <c r="O17" i="6"/>
  <c r="J17" i="6"/>
  <c r="F18" i="6" s="1"/>
  <c r="Q17" i="6"/>
  <c r="K17" i="6"/>
  <c r="L17" i="6" s="1"/>
  <c r="G18" i="6" s="1"/>
  <c r="P17" i="6"/>
  <c r="K20" i="5"/>
  <c r="G21" i="5" s="1"/>
  <c r="P20" i="5"/>
  <c r="Q20" i="5"/>
  <c r="R20" i="5"/>
  <c r="L20" i="5"/>
  <c r="M20" i="5" s="1"/>
  <c r="H21" i="5" s="1"/>
  <c r="J21" i="5" s="1"/>
  <c r="S29" i="1"/>
  <c r="M29" i="1"/>
  <c r="N29" i="1" s="1"/>
  <c r="I30" i="1" s="1"/>
  <c r="R29" i="1"/>
  <c r="Q34" i="1"/>
  <c r="H35" i="1"/>
  <c r="R22" i="4"/>
  <c r="L22" i="4"/>
  <c r="M22" i="4" s="1"/>
  <c r="Q22" i="4"/>
  <c r="P24" i="4"/>
  <c r="G25" i="4"/>
  <c r="Q23" i="3"/>
  <c r="R23" i="3"/>
  <c r="L23" i="3"/>
  <c r="M23" i="3" s="1"/>
  <c r="P23" i="3"/>
  <c r="G24" i="3"/>
  <c r="R21" i="2"/>
  <c r="Q21" i="2"/>
  <c r="L21" i="2"/>
  <c r="M21" i="2" s="1"/>
  <c r="H22" i="2" s="1"/>
  <c r="P21" i="2"/>
  <c r="G22" i="2"/>
  <c r="T24" i="10" l="1"/>
  <c r="U24" i="10" s="1"/>
  <c r="V25" i="10" s="1"/>
  <c r="T29" i="14"/>
  <c r="U29" i="14" s="1"/>
  <c r="Q29" i="14"/>
  <c r="K29" i="14"/>
  <c r="L29" i="14" s="1"/>
  <c r="G30" i="14" s="1"/>
  <c r="P29" i="14"/>
  <c r="O30" i="14"/>
  <c r="F31" i="14"/>
  <c r="P25" i="11"/>
  <c r="Q25" i="11"/>
  <c r="K25" i="11"/>
  <c r="L25" i="11" s="1"/>
  <c r="G26" i="11" s="1"/>
  <c r="O25" i="11"/>
  <c r="F26" i="11"/>
  <c r="Q24" i="10"/>
  <c r="K24" i="10"/>
  <c r="L24" i="10" s="1"/>
  <c r="G25" i="10" s="1"/>
  <c r="P24" i="10"/>
  <c r="O24" i="10"/>
  <c r="F25" i="10"/>
  <c r="Q18" i="6"/>
  <c r="K18" i="6"/>
  <c r="P18" i="6"/>
  <c r="O18" i="6"/>
  <c r="K21" i="5"/>
  <c r="G22" i="5" s="1"/>
  <c r="P21" i="5"/>
  <c r="Q21" i="5"/>
  <c r="R21" i="5"/>
  <c r="L21" i="5"/>
  <c r="M21" i="5" s="1"/>
  <c r="H22" i="5" s="1"/>
  <c r="J22" i="5" s="1"/>
  <c r="S30" i="1"/>
  <c r="M30" i="1"/>
  <c r="N30" i="1" s="1"/>
  <c r="I31" i="1" s="1"/>
  <c r="R30" i="1"/>
  <c r="Q35" i="1"/>
  <c r="H36" i="1"/>
  <c r="Q23" i="4"/>
  <c r="R23" i="4"/>
  <c r="L23" i="4"/>
  <c r="M23" i="4" s="1"/>
  <c r="G26" i="4"/>
  <c r="P25" i="4"/>
  <c r="P24" i="3"/>
  <c r="G25" i="3"/>
  <c r="R24" i="3"/>
  <c r="L24" i="3"/>
  <c r="M24" i="3" s="1"/>
  <c r="Q24" i="3"/>
  <c r="Q22" i="2"/>
  <c r="R22" i="2"/>
  <c r="L22" i="2"/>
  <c r="M22" i="2" s="1"/>
  <c r="H23" i="2" s="1"/>
  <c r="P22" i="2"/>
  <c r="G23" i="2"/>
  <c r="T25" i="10" l="1"/>
  <c r="U25" i="10" s="1"/>
  <c r="V26" i="10" s="1"/>
  <c r="Q30" i="14"/>
  <c r="K30" i="14"/>
  <c r="L30" i="14" s="1"/>
  <c r="G31" i="14" s="1"/>
  <c r="P30" i="14"/>
  <c r="T30" i="14"/>
  <c r="U30" i="14" s="1"/>
  <c r="O31" i="14"/>
  <c r="F32" i="14"/>
  <c r="P26" i="11"/>
  <c r="Q26" i="11"/>
  <c r="K26" i="11"/>
  <c r="L26" i="11" s="1"/>
  <c r="G27" i="11" s="1"/>
  <c r="O26" i="11"/>
  <c r="F27" i="11"/>
  <c r="Q25" i="10"/>
  <c r="K25" i="10"/>
  <c r="L25" i="10" s="1"/>
  <c r="G26" i="10" s="1"/>
  <c r="P25" i="10"/>
  <c r="O25" i="10"/>
  <c r="F26" i="10"/>
  <c r="J18" i="6"/>
  <c r="F19" i="6" s="1"/>
  <c r="L18" i="6"/>
  <c r="G19" i="6" s="1"/>
  <c r="K22" i="5"/>
  <c r="G23" i="5" s="1"/>
  <c r="Q22" i="5"/>
  <c r="R22" i="5"/>
  <c r="L22" i="5"/>
  <c r="M22" i="5" s="1"/>
  <c r="H23" i="5" s="1"/>
  <c r="J23" i="5" s="1"/>
  <c r="P22" i="5"/>
  <c r="S31" i="1"/>
  <c r="M31" i="1"/>
  <c r="N31" i="1" s="1"/>
  <c r="I32" i="1" s="1"/>
  <c r="R31" i="1"/>
  <c r="Q36" i="1"/>
  <c r="H37" i="1"/>
  <c r="R24" i="4"/>
  <c r="L24" i="4"/>
  <c r="M24" i="4" s="1"/>
  <c r="Q24" i="4"/>
  <c r="P26" i="4"/>
  <c r="G27" i="4"/>
  <c r="Q25" i="3"/>
  <c r="L25" i="3"/>
  <c r="M25" i="3" s="1"/>
  <c r="R25" i="3"/>
  <c r="G26" i="3"/>
  <c r="P25" i="3"/>
  <c r="Q23" i="2"/>
  <c r="R23" i="2"/>
  <c r="L23" i="2"/>
  <c r="M23" i="2" s="1"/>
  <c r="H24" i="2" s="1"/>
  <c r="G24" i="2"/>
  <c r="P23" i="2"/>
  <c r="T26" i="10" l="1"/>
  <c r="U26" i="10" s="1"/>
  <c r="V27" i="10" s="1"/>
  <c r="Q31" i="14"/>
  <c r="K31" i="14"/>
  <c r="L31" i="14" s="1"/>
  <c r="G32" i="14" s="1"/>
  <c r="P31" i="14"/>
  <c r="T31" i="14"/>
  <c r="U31" i="14" s="1"/>
  <c r="F33" i="14"/>
  <c r="O32" i="14"/>
  <c r="P27" i="11"/>
  <c r="Q27" i="11"/>
  <c r="K27" i="11"/>
  <c r="L27" i="11" s="1"/>
  <c r="G28" i="11" s="1"/>
  <c r="O27" i="11"/>
  <c r="F28" i="11"/>
  <c r="O26" i="10"/>
  <c r="F27" i="10"/>
  <c r="Q26" i="10"/>
  <c r="K26" i="10"/>
  <c r="L26" i="10" s="1"/>
  <c r="G27" i="10" s="1"/>
  <c r="P26" i="10"/>
  <c r="O19" i="6"/>
  <c r="P19" i="6"/>
  <c r="Q19" i="6"/>
  <c r="K19" i="6"/>
  <c r="L19" i="6" s="1"/>
  <c r="G20" i="6" s="1"/>
  <c r="K23" i="5"/>
  <c r="G24" i="5" s="1"/>
  <c r="Q23" i="5"/>
  <c r="R23" i="5"/>
  <c r="L23" i="5"/>
  <c r="M23" i="5" s="1"/>
  <c r="H24" i="5" s="1"/>
  <c r="J24" i="5" s="1"/>
  <c r="P23" i="5"/>
  <c r="H38" i="1"/>
  <c r="Q37" i="1"/>
  <c r="S32" i="1"/>
  <c r="R32" i="1"/>
  <c r="M32" i="1"/>
  <c r="N32" i="1" s="1"/>
  <c r="I33" i="1" s="1"/>
  <c r="R25" i="4"/>
  <c r="L25" i="4"/>
  <c r="M25" i="4" s="1"/>
  <c r="Q25" i="4"/>
  <c r="G28" i="4"/>
  <c r="P27" i="4"/>
  <c r="R26" i="3"/>
  <c r="L26" i="3"/>
  <c r="M26" i="3" s="1"/>
  <c r="Q26" i="3"/>
  <c r="G27" i="3"/>
  <c r="P26" i="3"/>
  <c r="R24" i="2"/>
  <c r="L24" i="2"/>
  <c r="M24" i="2" s="1"/>
  <c r="H25" i="2" s="1"/>
  <c r="Q24" i="2"/>
  <c r="G25" i="2"/>
  <c r="P24" i="2"/>
  <c r="T27" i="10" l="1"/>
  <c r="U27" i="10" s="1"/>
  <c r="V28" i="10" s="1"/>
  <c r="T32" i="14"/>
  <c r="U32" i="14" s="1"/>
  <c r="Q32" i="14"/>
  <c r="K32" i="14"/>
  <c r="L32" i="14" s="1"/>
  <c r="G33" i="14" s="1"/>
  <c r="P32" i="14"/>
  <c r="O33" i="14"/>
  <c r="F34" i="14"/>
  <c r="P28" i="11"/>
  <c r="K28" i="11"/>
  <c r="L28" i="11" s="1"/>
  <c r="G29" i="11" s="1"/>
  <c r="Q28" i="11"/>
  <c r="O28" i="11"/>
  <c r="F29" i="11"/>
  <c r="Q27" i="10"/>
  <c r="K27" i="10"/>
  <c r="L27" i="10" s="1"/>
  <c r="G28" i="10" s="1"/>
  <c r="P27" i="10"/>
  <c r="O27" i="10"/>
  <c r="F28" i="10"/>
  <c r="P20" i="6"/>
  <c r="J19" i="6"/>
  <c r="F20" i="6" s="1"/>
  <c r="Q20" i="6" s="1"/>
  <c r="K24" i="5"/>
  <c r="G25" i="5" s="1"/>
  <c r="Q24" i="5"/>
  <c r="R24" i="5"/>
  <c r="L24" i="5"/>
  <c r="M24" i="5" s="1"/>
  <c r="H25" i="5" s="1"/>
  <c r="J25" i="5" s="1"/>
  <c r="P24" i="5"/>
  <c r="S33" i="1"/>
  <c r="M33" i="1"/>
  <c r="N33" i="1" s="1"/>
  <c r="I34" i="1" s="1"/>
  <c r="R33" i="1"/>
  <c r="Q38" i="1"/>
  <c r="H39" i="1"/>
  <c r="R26" i="4"/>
  <c r="L26" i="4"/>
  <c r="M26" i="4" s="1"/>
  <c r="Q26" i="4"/>
  <c r="P28" i="4"/>
  <c r="G29" i="4"/>
  <c r="Q27" i="3"/>
  <c r="L27" i="3"/>
  <c r="M27" i="3" s="1"/>
  <c r="R27" i="3"/>
  <c r="G28" i="3"/>
  <c r="P27" i="3"/>
  <c r="L25" i="2"/>
  <c r="M25" i="2" s="1"/>
  <c r="H26" i="2" s="1"/>
  <c r="R25" i="2"/>
  <c r="Q25" i="2"/>
  <c r="P25" i="2"/>
  <c r="G26" i="2"/>
  <c r="T28" i="10" l="1"/>
  <c r="U28" i="10" s="1"/>
  <c r="V29" i="10" s="1"/>
  <c r="Q33" i="14"/>
  <c r="K33" i="14"/>
  <c r="L33" i="14" s="1"/>
  <c r="G34" i="14" s="1"/>
  <c r="P33" i="14"/>
  <c r="T33" i="14"/>
  <c r="U33" i="14" s="1"/>
  <c r="O34" i="14"/>
  <c r="F35" i="14"/>
  <c r="P29" i="11"/>
  <c r="Q29" i="11"/>
  <c r="K29" i="11"/>
  <c r="L29" i="11" s="1"/>
  <c r="G30" i="11" s="1"/>
  <c r="O29" i="11"/>
  <c r="F30" i="11"/>
  <c r="Q28" i="10"/>
  <c r="K28" i="10"/>
  <c r="L28" i="10" s="1"/>
  <c r="G29" i="10" s="1"/>
  <c r="P28" i="10"/>
  <c r="O28" i="10"/>
  <c r="F29" i="10"/>
  <c r="O20" i="6"/>
  <c r="J20" i="6"/>
  <c r="F21" i="6" s="1"/>
  <c r="K20" i="6"/>
  <c r="L20" i="6" s="1"/>
  <c r="G21" i="6" s="1"/>
  <c r="K25" i="5"/>
  <c r="G26" i="5" s="1"/>
  <c r="P25" i="5"/>
  <c r="Q25" i="5"/>
  <c r="R25" i="5"/>
  <c r="L25" i="5"/>
  <c r="M25" i="5" s="1"/>
  <c r="H26" i="5" s="1"/>
  <c r="J26" i="5" s="1"/>
  <c r="S34" i="1"/>
  <c r="R34" i="1"/>
  <c r="M34" i="1"/>
  <c r="N34" i="1" s="1"/>
  <c r="I35" i="1" s="1"/>
  <c r="H40" i="1"/>
  <c r="Q39" i="1"/>
  <c r="Q27" i="4"/>
  <c r="R27" i="4"/>
  <c r="L27" i="4"/>
  <c r="M27" i="4" s="1"/>
  <c r="G30" i="4"/>
  <c r="P29" i="4"/>
  <c r="L28" i="3"/>
  <c r="M28" i="3" s="1"/>
  <c r="R28" i="3"/>
  <c r="Q28" i="3"/>
  <c r="P28" i="3"/>
  <c r="G29" i="3"/>
  <c r="Q26" i="2"/>
  <c r="L26" i="2"/>
  <c r="M26" i="2" s="1"/>
  <c r="H27" i="2" s="1"/>
  <c r="R26" i="2"/>
  <c r="P26" i="2"/>
  <c r="G27" i="2"/>
  <c r="T29" i="10" l="1"/>
  <c r="U29" i="10" s="1"/>
  <c r="V30" i="10" s="1"/>
  <c r="T34" i="14"/>
  <c r="U34" i="14" s="1"/>
  <c r="O35" i="14"/>
  <c r="F36" i="14"/>
  <c r="Q34" i="14"/>
  <c r="K34" i="14"/>
  <c r="L34" i="14" s="1"/>
  <c r="G35" i="14" s="1"/>
  <c r="P34" i="14"/>
  <c r="P30" i="11"/>
  <c r="Q30" i="11"/>
  <c r="K30" i="11"/>
  <c r="L30" i="11" s="1"/>
  <c r="G31" i="11" s="1"/>
  <c r="O30" i="11"/>
  <c r="F31" i="11"/>
  <c r="Q29" i="10"/>
  <c r="K29" i="10"/>
  <c r="L29" i="10" s="1"/>
  <c r="G30" i="10" s="1"/>
  <c r="P29" i="10"/>
  <c r="O29" i="10"/>
  <c r="F30" i="10"/>
  <c r="J21" i="6"/>
  <c r="F22" i="6" s="1"/>
  <c r="O21" i="6"/>
  <c r="Q21" i="6"/>
  <c r="K21" i="6"/>
  <c r="L21" i="6" s="1"/>
  <c r="G22" i="6" s="1"/>
  <c r="P21" i="6"/>
  <c r="K26" i="5"/>
  <c r="G27" i="5" s="1"/>
  <c r="Q26" i="5"/>
  <c r="R26" i="5"/>
  <c r="L26" i="5"/>
  <c r="M26" i="5" s="1"/>
  <c r="H27" i="5" s="1"/>
  <c r="J27" i="5" s="1"/>
  <c r="P26" i="5"/>
  <c r="H41" i="1"/>
  <c r="Q40" i="1"/>
  <c r="S35" i="1"/>
  <c r="M35" i="1"/>
  <c r="N35" i="1" s="1"/>
  <c r="I36" i="1" s="1"/>
  <c r="R35" i="1"/>
  <c r="R28" i="4"/>
  <c r="L28" i="4"/>
  <c r="M28" i="4" s="1"/>
  <c r="Q28" i="4"/>
  <c r="P30" i="4"/>
  <c r="G31" i="4"/>
  <c r="Q29" i="3"/>
  <c r="L29" i="3"/>
  <c r="M29" i="3" s="1"/>
  <c r="R29" i="3"/>
  <c r="G30" i="3"/>
  <c r="P29" i="3"/>
  <c r="R27" i="2"/>
  <c r="L27" i="2"/>
  <c r="M27" i="2" s="1"/>
  <c r="H28" i="2" s="1"/>
  <c r="Q27" i="2"/>
  <c r="P27" i="2"/>
  <c r="G28" i="2"/>
  <c r="T30" i="10" l="1"/>
  <c r="U30" i="10" s="1"/>
  <c r="V31" i="10" s="1"/>
  <c r="T35" i="14"/>
  <c r="U35" i="14" s="1"/>
  <c r="Q35" i="14"/>
  <c r="K35" i="14"/>
  <c r="L35" i="14" s="1"/>
  <c r="G36" i="14" s="1"/>
  <c r="P35" i="14"/>
  <c r="F37" i="14"/>
  <c r="O36" i="14"/>
  <c r="P31" i="11"/>
  <c r="Q31" i="11"/>
  <c r="K31" i="11"/>
  <c r="L31" i="11" s="1"/>
  <c r="G32" i="11" s="1"/>
  <c r="O31" i="11"/>
  <c r="F32" i="11"/>
  <c r="Q30" i="10"/>
  <c r="K30" i="10"/>
  <c r="L30" i="10" s="1"/>
  <c r="G31" i="10" s="1"/>
  <c r="P30" i="10"/>
  <c r="O30" i="10"/>
  <c r="F31" i="10"/>
  <c r="O22" i="6"/>
  <c r="Q22" i="6"/>
  <c r="K22" i="6"/>
  <c r="L22" i="6" s="1"/>
  <c r="G23" i="6" s="1"/>
  <c r="P22" i="6"/>
  <c r="K27" i="5"/>
  <c r="G28" i="5" s="1"/>
  <c r="P27" i="5"/>
  <c r="Q27" i="5"/>
  <c r="R27" i="5"/>
  <c r="L27" i="5"/>
  <c r="M27" i="5" s="1"/>
  <c r="H28" i="5" s="1"/>
  <c r="J28" i="5" s="1"/>
  <c r="S36" i="1"/>
  <c r="R36" i="1"/>
  <c r="M36" i="1"/>
  <c r="N36" i="1" s="1"/>
  <c r="I37" i="1" s="1"/>
  <c r="H42" i="1"/>
  <c r="Q41" i="1"/>
  <c r="R29" i="4"/>
  <c r="L29" i="4"/>
  <c r="M29" i="4" s="1"/>
  <c r="Q29" i="4"/>
  <c r="P31" i="4"/>
  <c r="G32" i="4"/>
  <c r="R30" i="3"/>
  <c r="L30" i="3"/>
  <c r="M30" i="3" s="1"/>
  <c r="Q30" i="3"/>
  <c r="P30" i="3"/>
  <c r="G31" i="3"/>
  <c r="L28" i="2"/>
  <c r="M28" i="2" s="1"/>
  <c r="H29" i="2" s="1"/>
  <c r="R28" i="2"/>
  <c r="Q28" i="2"/>
  <c r="G29" i="2"/>
  <c r="P28" i="2"/>
  <c r="T31" i="10" l="1"/>
  <c r="U31" i="10" s="1"/>
  <c r="V32" i="10" s="1"/>
  <c r="T36" i="14"/>
  <c r="U36" i="14" s="1"/>
  <c r="Q36" i="14"/>
  <c r="K36" i="14"/>
  <c r="L36" i="14" s="1"/>
  <c r="G37" i="14" s="1"/>
  <c r="P36" i="14"/>
  <c r="O37" i="14"/>
  <c r="F38" i="14"/>
  <c r="P32" i="11"/>
  <c r="K32" i="11"/>
  <c r="L32" i="11" s="1"/>
  <c r="G33" i="11" s="1"/>
  <c r="Q32" i="11"/>
  <c r="O32" i="11"/>
  <c r="F33" i="11"/>
  <c r="Q31" i="10"/>
  <c r="K31" i="10"/>
  <c r="L31" i="10" s="1"/>
  <c r="G32" i="10" s="1"/>
  <c r="P31" i="10"/>
  <c r="O31" i="10"/>
  <c r="F32" i="10"/>
  <c r="P23" i="6"/>
  <c r="J22" i="6"/>
  <c r="F23" i="6" s="1"/>
  <c r="Q23" i="6" s="1"/>
  <c r="K28" i="5"/>
  <c r="G29" i="5" s="1"/>
  <c r="Q28" i="5"/>
  <c r="R28" i="5"/>
  <c r="L28" i="5"/>
  <c r="M28" i="5" s="1"/>
  <c r="H29" i="5" s="1"/>
  <c r="J29" i="5" s="1"/>
  <c r="P28" i="5"/>
  <c r="S37" i="1"/>
  <c r="M37" i="1"/>
  <c r="N37" i="1" s="1"/>
  <c r="I38" i="1" s="1"/>
  <c r="R37" i="1"/>
  <c r="Q42" i="1"/>
  <c r="H43" i="1"/>
  <c r="R30" i="4"/>
  <c r="L30" i="4"/>
  <c r="M30" i="4" s="1"/>
  <c r="Q30" i="4"/>
  <c r="P32" i="4"/>
  <c r="G33" i="4"/>
  <c r="Q31" i="3"/>
  <c r="L31" i="3"/>
  <c r="M31" i="3" s="1"/>
  <c r="R31" i="3"/>
  <c r="G32" i="3"/>
  <c r="P31" i="3"/>
  <c r="Q29" i="2"/>
  <c r="L29" i="2"/>
  <c r="M29" i="2" s="1"/>
  <c r="H30" i="2" s="1"/>
  <c r="R29" i="2"/>
  <c r="G30" i="2"/>
  <c r="P29" i="2"/>
  <c r="T32" i="10" l="1"/>
  <c r="U32" i="10" s="1"/>
  <c r="V33" i="10" s="1"/>
  <c r="Q37" i="14"/>
  <c r="K37" i="14"/>
  <c r="L37" i="14" s="1"/>
  <c r="G38" i="14" s="1"/>
  <c r="P37" i="14"/>
  <c r="O38" i="14"/>
  <c r="F39" i="14"/>
  <c r="T37" i="14"/>
  <c r="U37" i="14" s="1"/>
  <c r="P33" i="11"/>
  <c r="Q33" i="11"/>
  <c r="K33" i="11"/>
  <c r="L33" i="11" s="1"/>
  <c r="G34" i="11" s="1"/>
  <c r="O33" i="11"/>
  <c r="F34" i="11"/>
  <c r="Q32" i="10"/>
  <c r="K32" i="10"/>
  <c r="L32" i="10" s="1"/>
  <c r="G33" i="10" s="1"/>
  <c r="P32" i="10"/>
  <c r="O32" i="10"/>
  <c r="F33" i="10"/>
  <c r="K23" i="6"/>
  <c r="L23" i="6" s="1"/>
  <c r="G24" i="6" s="1"/>
  <c r="P24" i="6" s="1"/>
  <c r="O23" i="6"/>
  <c r="J23" i="6"/>
  <c r="F24" i="6" s="1"/>
  <c r="K29" i="5"/>
  <c r="G30" i="5" s="1"/>
  <c r="Q29" i="5"/>
  <c r="R29" i="5"/>
  <c r="L29" i="5"/>
  <c r="M29" i="5" s="1"/>
  <c r="H30" i="5" s="1"/>
  <c r="J30" i="5" s="1"/>
  <c r="P29" i="5"/>
  <c r="S38" i="1"/>
  <c r="R38" i="1"/>
  <c r="M38" i="1"/>
  <c r="N38" i="1" s="1"/>
  <c r="I39" i="1" s="1"/>
  <c r="H44" i="1"/>
  <c r="Q43" i="1"/>
  <c r="Q31" i="4"/>
  <c r="R31" i="4"/>
  <c r="L31" i="4"/>
  <c r="M31" i="4" s="1"/>
  <c r="G34" i="4"/>
  <c r="P33" i="4"/>
  <c r="R32" i="3"/>
  <c r="L32" i="3"/>
  <c r="M32" i="3" s="1"/>
  <c r="Q32" i="3"/>
  <c r="P32" i="3"/>
  <c r="G33" i="3"/>
  <c r="Q30" i="2"/>
  <c r="R30" i="2"/>
  <c r="L30" i="2"/>
  <c r="M30" i="2" s="1"/>
  <c r="H31" i="2" s="1"/>
  <c r="P30" i="2"/>
  <c r="G31" i="2"/>
  <c r="T33" i="10" l="1"/>
  <c r="U33" i="10" s="1"/>
  <c r="V34" i="10" s="1"/>
  <c r="T38" i="14"/>
  <c r="U38" i="14" s="1"/>
  <c r="Q38" i="14"/>
  <c r="K38" i="14"/>
  <c r="L38" i="14" s="1"/>
  <c r="G39" i="14" s="1"/>
  <c r="P38" i="14"/>
  <c r="O39" i="14"/>
  <c r="F40" i="14"/>
  <c r="P34" i="11"/>
  <c r="Q34" i="11"/>
  <c r="K34" i="11"/>
  <c r="L34" i="11" s="1"/>
  <c r="G35" i="11" s="1"/>
  <c r="O34" i="11"/>
  <c r="F35" i="11"/>
  <c r="Q33" i="10"/>
  <c r="K33" i="10"/>
  <c r="L33" i="10" s="1"/>
  <c r="G34" i="10" s="1"/>
  <c r="P33" i="10"/>
  <c r="O33" i="10"/>
  <c r="F34" i="10"/>
  <c r="J24" i="6"/>
  <c r="F25" i="6" s="1"/>
  <c r="O24" i="6"/>
  <c r="K24" i="6"/>
  <c r="L24" i="6" s="1"/>
  <c r="G25" i="6" s="1"/>
  <c r="Q24" i="6"/>
  <c r="K30" i="5"/>
  <c r="G31" i="5" s="1"/>
  <c r="P30" i="5"/>
  <c r="Q30" i="5"/>
  <c r="R30" i="5"/>
  <c r="L30" i="5"/>
  <c r="M30" i="5" s="1"/>
  <c r="H31" i="5" s="1"/>
  <c r="J31" i="5" s="1"/>
  <c r="S39" i="1"/>
  <c r="M39" i="1"/>
  <c r="N39" i="1" s="1"/>
  <c r="I40" i="1" s="1"/>
  <c r="R39" i="1"/>
  <c r="Q44" i="1"/>
  <c r="H45" i="1"/>
  <c r="R32" i="4"/>
  <c r="L32" i="4"/>
  <c r="M32" i="4" s="1"/>
  <c r="Q32" i="4"/>
  <c r="P34" i="4"/>
  <c r="G35" i="4"/>
  <c r="Q33" i="3"/>
  <c r="R33" i="3"/>
  <c r="L33" i="3"/>
  <c r="M33" i="3" s="1"/>
  <c r="G34" i="3"/>
  <c r="P33" i="3"/>
  <c r="R31" i="2"/>
  <c r="L31" i="2"/>
  <c r="M31" i="2" s="1"/>
  <c r="H32" i="2" s="1"/>
  <c r="Q31" i="2"/>
  <c r="G32" i="2"/>
  <c r="P31" i="2"/>
  <c r="T34" i="10" l="1"/>
  <c r="U34" i="10" s="1"/>
  <c r="V35" i="10" s="1"/>
  <c r="Q39" i="14"/>
  <c r="K39" i="14"/>
  <c r="L39" i="14" s="1"/>
  <c r="G40" i="14" s="1"/>
  <c r="P39" i="14"/>
  <c r="T39" i="14"/>
  <c r="U39" i="14" s="1"/>
  <c r="F41" i="14"/>
  <c r="O40" i="14"/>
  <c r="P35" i="11"/>
  <c r="K35" i="11"/>
  <c r="L35" i="11" s="1"/>
  <c r="G36" i="11" s="1"/>
  <c r="Q35" i="11"/>
  <c r="O35" i="11"/>
  <c r="F36" i="11"/>
  <c r="Q34" i="10"/>
  <c r="K34" i="10"/>
  <c r="L34" i="10" s="1"/>
  <c r="G35" i="10" s="1"/>
  <c r="P34" i="10"/>
  <c r="O34" i="10"/>
  <c r="F35" i="10"/>
  <c r="O25" i="6"/>
  <c r="Q25" i="6"/>
  <c r="K25" i="6"/>
  <c r="P25" i="6"/>
  <c r="K31" i="5"/>
  <c r="G32" i="5" s="1"/>
  <c r="Q31" i="5"/>
  <c r="R31" i="5"/>
  <c r="L31" i="5"/>
  <c r="M31" i="5" s="1"/>
  <c r="H32" i="5" s="1"/>
  <c r="J32" i="5" s="1"/>
  <c r="P31" i="5"/>
  <c r="S40" i="1"/>
  <c r="R40" i="1"/>
  <c r="M40" i="1"/>
  <c r="N40" i="1" s="1"/>
  <c r="I41" i="1" s="1"/>
  <c r="Q45" i="1"/>
  <c r="H46" i="1"/>
  <c r="R33" i="4"/>
  <c r="L33" i="4"/>
  <c r="M33" i="4" s="1"/>
  <c r="Q33" i="4"/>
  <c r="P35" i="4"/>
  <c r="G36" i="4"/>
  <c r="R34" i="3"/>
  <c r="L34" i="3"/>
  <c r="M34" i="3" s="1"/>
  <c r="Q34" i="3"/>
  <c r="P34" i="3"/>
  <c r="G35" i="3"/>
  <c r="R32" i="2"/>
  <c r="L32" i="2"/>
  <c r="M32" i="2" s="1"/>
  <c r="H33" i="2" s="1"/>
  <c r="Q32" i="2"/>
  <c r="G33" i="2"/>
  <c r="P32" i="2"/>
  <c r="T35" i="10" l="1"/>
  <c r="U35" i="10" s="1"/>
  <c r="V36" i="10" s="1"/>
  <c r="T40" i="14"/>
  <c r="U40" i="14" s="1"/>
  <c r="Q40" i="14"/>
  <c r="K40" i="14"/>
  <c r="L40" i="14" s="1"/>
  <c r="G41" i="14" s="1"/>
  <c r="P40" i="14"/>
  <c r="O41" i="14"/>
  <c r="F42" i="14"/>
  <c r="P36" i="11"/>
  <c r="K36" i="11"/>
  <c r="L36" i="11" s="1"/>
  <c r="G37" i="11" s="1"/>
  <c r="Q36" i="11"/>
  <c r="O36" i="11"/>
  <c r="F37" i="11"/>
  <c r="Q35" i="10"/>
  <c r="K35" i="10"/>
  <c r="L35" i="10" s="1"/>
  <c r="G36" i="10" s="1"/>
  <c r="P35" i="10"/>
  <c r="O35" i="10"/>
  <c r="F36" i="10"/>
  <c r="J25" i="6"/>
  <c r="F26" i="6" s="1"/>
  <c r="L25" i="6"/>
  <c r="G26" i="6" s="1"/>
  <c r="K32" i="5"/>
  <c r="G33" i="5" s="1"/>
  <c r="Q32" i="5"/>
  <c r="R32" i="5"/>
  <c r="L32" i="5"/>
  <c r="M32" i="5" s="1"/>
  <c r="H33" i="5" s="1"/>
  <c r="J33" i="5" s="1"/>
  <c r="P32" i="5"/>
  <c r="H47" i="1"/>
  <c r="Q46" i="1"/>
  <c r="S41" i="1"/>
  <c r="R41" i="1"/>
  <c r="M41" i="1"/>
  <c r="N41" i="1" s="1"/>
  <c r="I42" i="1" s="1"/>
  <c r="R34" i="4"/>
  <c r="L34" i="4"/>
  <c r="M34" i="4" s="1"/>
  <c r="Q34" i="4"/>
  <c r="P36" i="4"/>
  <c r="G37" i="4"/>
  <c r="Q35" i="3"/>
  <c r="R35" i="3"/>
  <c r="L35" i="3"/>
  <c r="M35" i="3" s="1"/>
  <c r="G36" i="3"/>
  <c r="P35" i="3"/>
  <c r="R33" i="2"/>
  <c r="Q33" i="2"/>
  <c r="L33" i="2"/>
  <c r="M33" i="2" s="1"/>
  <c r="H34" i="2" s="1"/>
  <c r="P33" i="2"/>
  <c r="G34" i="2"/>
  <c r="T36" i="10" l="1"/>
  <c r="U36" i="10" s="1"/>
  <c r="V37" i="10" s="1"/>
  <c r="Q41" i="14"/>
  <c r="K41" i="14"/>
  <c r="L41" i="14" s="1"/>
  <c r="G42" i="14" s="1"/>
  <c r="P41" i="14"/>
  <c r="O42" i="14"/>
  <c r="F43" i="14"/>
  <c r="T41" i="14"/>
  <c r="U41" i="14" s="1"/>
  <c r="P37" i="11"/>
  <c r="Q37" i="11"/>
  <c r="K37" i="11"/>
  <c r="L37" i="11" s="1"/>
  <c r="G38" i="11" s="1"/>
  <c r="O37" i="11"/>
  <c r="F38" i="11"/>
  <c r="Q36" i="10"/>
  <c r="K36" i="10"/>
  <c r="L36" i="10" s="1"/>
  <c r="G37" i="10" s="1"/>
  <c r="P36" i="10"/>
  <c r="O36" i="10"/>
  <c r="F37" i="10"/>
  <c r="J26" i="6"/>
  <c r="F27" i="6" s="1"/>
  <c r="O26" i="6"/>
  <c r="Q26" i="6"/>
  <c r="K26" i="6"/>
  <c r="L26" i="6" s="1"/>
  <c r="G27" i="6" s="1"/>
  <c r="P26" i="6"/>
  <c r="K33" i="5"/>
  <c r="G34" i="5" s="1"/>
  <c r="P33" i="5"/>
  <c r="Q33" i="5"/>
  <c r="R33" i="5"/>
  <c r="L33" i="5"/>
  <c r="M33" i="5" s="1"/>
  <c r="H34" i="5" s="1"/>
  <c r="J34" i="5" s="1"/>
  <c r="S42" i="1"/>
  <c r="R42" i="1"/>
  <c r="M42" i="1"/>
  <c r="N42" i="1" s="1"/>
  <c r="I43" i="1" s="1"/>
  <c r="H48" i="1"/>
  <c r="Q47" i="1"/>
  <c r="Q35" i="4"/>
  <c r="R35" i="4"/>
  <c r="L35" i="4"/>
  <c r="M35" i="4" s="1"/>
  <c r="G38" i="4"/>
  <c r="P37" i="4"/>
  <c r="R36" i="3"/>
  <c r="L36" i="3"/>
  <c r="M36" i="3" s="1"/>
  <c r="Q36" i="3"/>
  <c r="P36" i="3"/>
  <c r="G37" i="3"/>
  <c r="Q34" i="2"/>
  <c r="L34" i="2"/>
  <c r="M34" i="2" s="1"/>
  <c r="H35" i="2" s="1"/>
  <c r="R34" i="2"/>
  <c r="P34" i="2"/>
  <c r="G35" i="2"/>
  <c r="T37" i="10" l="1"/>
  <c r="U37" i="10" s="1"/>
  <c r="V38" i="10" s="1"/>
  <c r="Q42" i="14"/>
  <c r="K42" i="14"/>
  <c r="L42" i="14" s="1"/>
  <c r="G43" i="14" s="1"/>
  <c r="P42" i="14"/>
  <c r="T42" i="14"/>
  <c r="U42" i="14" s="1"/>
  <c r="O43" i="14"/>
  <c r="F44" i="14"/>
  <c r="P38" i="11"/>
  <c r="Q38" i="11"/>
  <c r="K38" i="11"/>
  <c r="L38" i="11" s="1"/>
  <c r="G39" i="11" s="1"/>
  <c r="O38" i="11"/>
  <c r="F39" i="11"/>
  <c r="Q37" i="10"/>
  <c r="K37" i="10"/>
  <c r="L37" i="10" s="1"/>
  <c r="G38" i="10" s="1"/>
  <c r="P37" i="10"/>
  <c r="O37" i="10"/>
  <c r="F38" i="10"/>
  <c r="O27" i="6"/>
  <c r="P27" i="6"/>
  <c r="Q27" i="6"/>
  <c r="K27" i="6"/>
  <c r="K34" i="5"/>
  <c r="G35" i="5" s="1"/>
  <c r="Q34" i="5"/>
  <c r="R34" i="5"/>
  <c r="L34" i="5"/>
  <c r="M34" i="5" s="1"/>
  <c r="H35" i="5" s="1"/>
  <c r="J35" i="5" s="1"/>
  <c r="P34" i="5"/>
  <c r="S43" i="1"/>
  <c r="R43" i="1"/>
  <c r="M43" i="1"/>
  <c r="N43" i="1" s="1"/>
  <c r="I44" i="1" s="1"/>
  <c r="Q48" i="1"/>
  <c r="H49" i="1"/>
  <c r="R36" i="4"/>
  <c r="L36" i="4"/>
  <c r="M36" i="4" s="1"/>
  <c r="Q36" i="4"/>
  <c r="P38" i="4"/>
  <c r="G39" i="4"/>
  <c r="G38" i="3"/>
  <c r="P37" i="3"/>
  <c r="R37" i="3"/>
  <c r="L37" i="3"/>
  <c r="M37" i="3" s="1"/>
  <c r="Q37" i="3"/>
  <c r="L35" i="2"/>
  <c r="M35" i="2" s="1"/>
  <c r="H36" i="2" s="1"/>
  <c r="R35" i="2"/>
  <c r="Q35" i="2"/>
  <c r="G36" i="2"/>
  <c r="P35" i="2"/>
  <c r="T38" i="10" l="1"/>
  <c r="U38" i="10" s="1"/>
  <c r="V39" i="10" s="1"/>
  <c r="Q43" i="14"/>
  <c r="K43" i="14"/>
  <c r="L43" i="14" s="1"/>
  <c r="G44" i="14" s="1"/>
  <c r="P43" i="14"/>
  <c r="F45" i="14"/>
  <c r="O44" i="14"/>
  <c r="T43" i="14"/>
  <c r="U43" i="14" s="1"/>
  <c r="P39" i="11"/>
  <c r="Q39" i="11"/>
  <c r="K39" i="11"/>
  <c r="L39" i="11" s="1"/>
  <c r="G40" i="11" s="1"/>
  <c r="O39" i="11"/>
  <c r="F40" i="11"/>
  <c r="Q38" i="10"/>
  <c r="K38" i="10"/>
  <c r="L38" i="10" s="1"/>
  <c r="G39" i="10" s="1"/>
  <c r="P38" i="10"/>
  <c r="O38" i="10"/>
  <c r="F39" i="10"/>
  <c r="L27" i="6"/>
  <c r="G28" i="6" s="1"/>
  <c r="J27" i="6"/>
  <c r="F28" i="6" s="1"/>
  <c r="K35" i="5"/>
  <c r="G36" i="5" s="1"/>
  <c r="Q35" i="5"/>
  <c r="R35" i="5"/>
  <c r="L35" i="5"/>
  <c r="M35" i="5" s="1"/>
  <c r="H36" i="5" s="1"/>
  <c r="J36" i="5" s="1"/>
  <c r="P35" i="5"/>
  <c r="S44" i="1"/>
  <c r="R44" i="1"/>
  <c r="M44" i="1"/>
  <c r="N44" i="1" s="1"/>
  <c r="I45" i="1" s="1"/>
  <c r="Q49" i="1"/>
  <c r="H50" i="1"/>
  <c r="R37" i="4"/>
  <c r="L37" i="4"/>
  <c r="M37" i="4" s="1"/>
  <c r="Q37" i="4"/>
  <c r="P39" i="4"/>
  <c r="G40" i="4"/>
  <c r="Q38" i="3"/>
  <c r="L38" i="3"/>
  <c r="M38" i="3" s="1"/>
  <c r="R38" i="3"/>
  <c r="P38" i="3"/>
  <c r="G39" i="3"/>
  <c r="Q36" i="2"/>
  <c r="R36" i="2"/>
  <c r="L36" i="2"/>
  <c r="M36" i="2" s="1"/>
  <c r="H37" i="2" s="1"/>
  <c r="P36" i="2"/>
  <c r="G37" i="2"/>
  <c r="T39" i="10" l="1"/>
  <c r="U39" i="10" s="1"/>
  <c r="V40" i="10" s="1"/>
  <c r="T44" i="14"/>
  <c r="U44" i="14" s="1"/>
  <c r="Q44" i="14"/>
  <c r="K44" i="14"/>
  <c r="L44" i="14" s="1"/>
  <c r="G45" i="14" s="1"/>
  <c r="P44" i="14"/>
  <c r="O45" i="14"/>
  <c r="F46" i="14"/>
  <c r="P40" i="11"/>
  <c r="K40" i="11"/>
  <c r="L40" i="11" s="1"/>
  <c r="G41" i="11" s="1"/>
  <c r="Q40" i="11"/>
  <c r="O40" i="11"/>
  <c r="F41" i="11"/>
  <c r="Q39" i="10"/>
  <c r="K39" i="10"/>
  <c r="L39" i="10" s="1"/>
  <c r="G40" i="10" s="1"/>
  <c r="P39" i="10"/>
  <c r="O39" i="10"/>
  <c r="F40" i="10"/>
  <c r="O28" i="6"/>
  <c r="J28" i="6"/>
  <c r="F29" i="6" s="1"/>
  <c r="Q28" i="6"/>
  <c r="K28" i="6"/>
  <c r="L28" i="6" s="1"/>
  <c r="G29" i="6" s="1"/>
  <c r="P28" i="6"/>
  <c r="K36" i="5"/>
  <c r="G37" i="5" s="1"/>
  <c r="Q36" i="5"/>
  <c r="R36" i="5"/>
  <c r="L36" i="5"/>
  <c r="M36" i="5" s="1"/>
  <c r="H37" i="5" s="1"/>
  <c r="J37" i="5" s="1"/>
  <c r="P36" i="5"/>
  <c r="S45" i="1"/>
  <c r="R45" i="1"/>
  <c r="M45" i="1"/>
  <c r="N45" i="1" s="1"/>
  <c r="I46" i="1" s="1"/>
  <c r="Q50" i="1"/>
  <c r="H51" i="1"/>
  <c r="R38" i="4"/>
  <c r="L38" i="4"/>
  <c r="M38" i="4" s="1"/>
  <c r="Q38" i="4"/>
  <c r="P40" i="4"/>
  <c r="G41" i="4"/>
  <c r="G40" i="3"/>
  <c r="P39" i="3"/>
  <c r="Q39" i="3"/>
  <c r="L39" i="3"/>
  <c r="M39" i="3" s="1"/>
  <c r="R39" i="3"/>
  <c r="Q37" i="2"/>
  <c r="L37" i="2"/>
  <c r="M37" i="2" s="1"/>
  <c r="H38" i="2" s="1"/>
  <c r="R37" i="2"/>
  <c r="P37" i="2"/>
  <c r="G38" i="2"/>
  <c r="T40" i="10" l="1"/>
  <c r="U40" i="10" s="1"/>
  <c r="V41" i="10" s="1"/>
  <c r="Q45" i="14"/>
  <c r="K45" i="14"/>
  <c r="L45" i="14" s="1"/>
  <c r="G46" i="14" s="1"/>
  <c r="P45" i="14"/>
  <c r="T45" i="14"/>
  <c r="U45" i="14" s="1"/>
  <c r="O46" i="14"/>
  <c r="F47" i="14"/>
  <c r="P41" i="11"/>
  <c r="Q41" i="11"/>
  <c r="K41" i="11"/>
  <c r="L41" i="11" s="1"/>
  <c r="G42" i="11" s="1"/>
  <c r="O41" i="11"/>
  <c r="F42" i="11"/>
  <c r="Q40" i="10"/>
  <c r="K40" i="10"/>
  <c r="L40" i="10" s="1"/>
  <c r="G41" i="10" s="1"/>
  <c r="P40" i="10"/>
  <c r="O40" i="10"/>
  <c r="F41" i="10"/>
  <c r="T41" i="10" s="1"/>
  <c r="U41" i="10" s="1"/>
  <c r="V42" i="10" s="1"/>
  <c r="O29" i="6"/>
  <c r="Q29" i="6"/>
  <c r="K29" i="6"/>
  <c r="P29" i="6"/>
  <c r="K37" i="5"/>
  <c r="G38" i="5" s="1"/>
  <c r="P37" i="5"/>
  <c r="Q37" i="5"/>
  <c r="R37" i="5"/>
  <c r="L37" i="5"/>
  <c r="M37" i="5" s="1"/>
  <c r="H38" i="5" s="1"/>
  <c r="J38" i="5" s="1"/>
  <c r="S46" i="1"/>
  <c r="R46" i="1"/>
  <c r="M46" i="1"/>
  <c r="N46" i="1" s="1"/>
  <c r="I47" i="1" s="1"/>
  <c r="Q51" i="1"/>
  <c r="H52" i="1"/>
  <c r="Q39" i="4"/>
  <c r="R39" i="4"/>
  <c r="L39" i="4"/>
  <c r="M39" i="4" s="1"/>
  <c r="G42" i="4"/>
  <c r="P41" i="4"/>
  <c r="R40" i="3"/>
  <c r="L40" i="3"/>
  <c r="M40" i="3" s="1"/>
  <c r="Q40" i="3"/>
  <c r="G41" i="3"/>
  <c r="P40" i="3"/>
  <c r="R38" i="2"/>
  <c r="L38" i="2"/>
  <c r="M38" i="2" s="1"/>
  <c r="H39" i="2" s="1"/>
  <c r="Q38" i="2"/>
  <c r="G39" i="2"/>
  <c r="P38" i="2"/>
  <c r="T46" i="14" l="1"/>
  <c r="U46" i="14" s="1"/>
  <c r="O47" i="14"/>
  <c r="F48" i="14"/>
  <c r="Q46" i="14"/>
  <c r="K46" i="14"/>
  <c r="L46" i="14" s="1"/>
  <c r="G47" i="14" s="1"/>
  <c r="P46" i="14"/>
  <c r="P42" i="11"/>
  <c r="Q42" i="11"/>
  <c r="K42" i="11"/>
  <c r="L42" i="11" s="1"/>
  <c r="G43" i="11" s="1"/>
  <c r="O42" i="11"/>
  <c r="F43" i="11"/>
  <c r="Q41" i="10"/>
  <c r="K41" i="10"/>
  <c r="L41" i="10" s="1"/>
  <c r="G42" i="10" s="1"/>
  <c r="P41" i="10"/>
  <c r="O41" i="10"/>
  <c r="F42" i="10"/>
  <c r="T42" i="10" s="1"/>
  <c r="U42" i="10" s="1"/>
  <c r="V43" i="10" s="1"/>
  <c r="J29" i="6"/>
  <c r="F30" i="6" s="1"/>
  <c r="L29" i="6"/>
  <c r="G30" i="6" s="1"/>
  <c r="K38" i="5"/>
  <c r="G39" i="5" s="1"/>
  <c r="Q38" i="5"/>
  <c r="R38" i="5"/>
  <c r="L38" i="5"/>
  <c r="M38" i="5" s="1"/>
  <c r="H39" i="5" s="1"/>
  <c r="J39" i="5" s="1"/>
  <c r="P38" i="5"/>
  <c r="Q52" i="1"/>
  <c r="H53" i="1"/>
  <c r="S47" i="1"/>
  <c r="R47" i="1"/>
  <c r="M47" i="1"/>
  <c r="N47" i="1" s="1"/>
  <c r="I48" i="1" s="1"/>
  <c r="R40" i="4"/>
  <c r="L40" i="4"/>
  <c r="M40" i="4" s="1"/>
  <c r="Q40" i="4"/>
  <c r="P42" i="4"/>
  <c r="G43" i="4"/>
  <c r="G42" i="3"/>
  <c r="P41" i="3"/>
  <c r="Q41" i="3"/>
  <c r="L41" i="3"/>
  <c r="M41" i="3" s="1"/>
  <c r="R41" i="3"/>
  <c r="R39" i="2"/>
  <c r="Q39" i="2"/>
  <c r="L39" i="2"/>
  <c r="M39" i="2" s="1"/>
  <c r="H40" i="2" s="1"/>
  <c r="G40" i="2"/>
  <c r="P39" i="2"/>
  <c r="T47" i="14" l="1"/>
  <c r="U47" i="14" s="1"/>
  <c r="Q47" i="14"/>
  <c r="K47" i="14"/>
  <c r="L47" i="14" s="1"/>
  <c r="G48" i="14" s="1"/>
  <c r="P47" i="14"/>
  <c r="F49" i="14"/>
  <c r="O48" i="14"/>
  <c r="P43" i="11"/>
  <c r="Q43" i="11"/>
  <c r="K43" i="11"/>
  <c r="L43" i="11" s="1"/>
  <c r="G44" i="11" s="1"/>
  <c r="O43" i="11"/>
  <c r="F44" i="11"/>
  <c r="Q42" i="10"/>
  <c r="K42" i="10"/>
  <c r="L42" i="10" s="1"/>
  <c r="G43" i="10" s="1"/>
  <c r="P42" i="10"/>
  <c r="O42" i="10"/>
  <c r="F43" i="10"/>
  <c r="T43" i="10" s="1"/>
  <c r="U43" i="10" s="1"/>
  <c r="V44" i="10" s="1"/>
  <c r="O30" i="6"/>
  <c r="Q30" i="6"/>
  <c r="K30" i="6"/>
  <c r="P30" i="6"/>
  <c r="K39" i="5"/>
  <c r="G40" i="5" s="1"/>
  <c r="P39" i="5"/>
  <c r="Q39" i="5"/>
  <c r="R39" i="5"/>
  <c r="L39" i="5"/>
  <c r="M39" i="5" s="1"/>
  <c r="H40" i="5" s="1"/>
  <c r="J40" i="5" s="1"/>
  <c r="S48" i="1"/>
  <c r="R48" i="1"/>
  <c r="M48" i="1"/>
  <c r="N48" i="1" s="1"/>
  <c r="I49" i="1" s="1"/>
  <c r="Q53" i="1"/>
  <c r="H54" i="1"/>
  <c r="R41" i="4"/>
  <c r="L41" i="4"/>
  <c r="M41" i="4" s="1"/>
  <c r="Q41" i="4"/>
  <c r="P43" i="4"/>
  <c r="G44" i="4"/>
  <c r="L42" i="3"/>
  <c r="M42" i="3" s="1"/>
  <c r="R42" i="3"/>
  <c r="Q42" i="3"/>
  <c r="P42" i="3"/>
  <c r="G43" i="3"/>
  <c r="Q40" i="2"/>
  <c r="R40" i="2"/>
  <c r="L40" i="2"/>
  <c r="M40" i="2" s="1"/>
  <c r="H41" i="2" s="1"/>
  <c r="P40" i="2"/>
  <c r="G41" i="2"/>
  <c r="Q48" i="14" l="1"/>
  <c r="K48" i="14"/>
  <c r="L48" i="14" s="1"/>
  <c r="G49" i="14" s="1"/>
  <c r="P48" i="14"/>
  <c r="T48" i="14"/>
  <c r="U48" i="14" s="1"/>
  <c r="O49" i="14"/>
  <c r="F50" i="14"/>
  <c r="P44" i="11"/>
  <c r="K44" i="11"/>
  <c r="L44" i="11" s="1"/>
  <c r="G45" i="11" s="1"/>
  <c r="Q44" i="11"/>
  <c r="O44" i="11"/>
  <c r="F45" i="11"/>
  <c r="F44" i="10"/>
  <c r="T44" i="10" s="1"/>
  <c r="U44" i="10" s="1"/>
  <c r="V45" i="10" s="1"/>
  <c r="O43" i="10"/>
  <c r="K43" i="10"/>
  <c r="L43" i="10" s="1"/>
  <c r="G44" i="10" s="1"/>
  <c r="Q43" i="10"/>
  <c r="P43" i="10"/>
  <c r="J30" i="6"/>
  <c r="F31" i="6" s="1"/>
  <c r="L30" i="6"/>
  <c r="G31" i="6" s="1"/>
  <c r="K40" i="5"/>
  <c r="G41" i="5" s="1"/>
  <c r="R40" i="5"/>
  <c r="Q40" i="5"/>
  <c r="L40" i="5"/>
  <c r="M40" i="5" s="1"/>
  <c r="H41" i="5" s="1"/>
  <c r="J41" i="5" s="1"/>
  <c r="P40" i="5"/>
  <c r="S49" i="1"/>
  <c r="M49" i="1"/>
  <c r="N49" i="1" s="1"/>
  <c r="I50" i="1" s="1"/>
  <c r="R49" i="1"/>
  <c r="Q54" i="1"/>
  <c r="H55" i="1"/>
  <c r="R42" i="4"/>
  <c r="L42" i="4"/>
  <c r="M42" i="4" s="1"/>
  <c r="Q42" i="4"/>
  <c r="P44" i="4"/>
  <c r="G45" i="4"/>
  <c r="Q43" i="3"/>
  <c r="L43" i="3"/>
  <c r="M43" i="3" s="1"/>
  <c r="R43" i="3"/>
  <c r="G44" i="3"/>
  <c r="P43" i="3"/>
  <c r="Q41" i="2"/>
  <c r="L41" i="2"/>
  <c r="M41" i="2" s="1"/>
  <c r="H42" i="2" s="1"/>
  <c r="R41" i="2"/>
  <c r="G42" i="2"/>
  <c r="P41" i="2"/>
  <c r="T49" i="14" l="1"/>
  <c r="U49" i="14" s="1"/>
  <c r="O50" i="14"/>
  <c r="F51" i="14"/>
  <c r="Q49" i="14"/>
  <c r="K49" i="14"/>
  <c r="L49" i="14" s="1"/>
  <c r="G50" i="14" s="1"/>
  <c r="P49" i="14"/>
  <c r="P45" i="11"/>
  <c r="Q45" i="11"/>
  <c r="K45" i="11"/>
  <c r="L45" i="11" s="1"/>
  <c r="G46" i="11" s="1"/>
  <c r="O45" i="11"/>
  <c r="F46" i="11"/>
  <c r="P44" i="10"/>
  <c r="K44" i="10"/>
  <c r="L44" i="10" s="1"/>
  <c r="G45" i="10" s="1"/>
  <c r="Q44" i="10"/>
  <c r="F45" i="10"/>
  <c r="T45" i="10" s="1"/>
  <c r="U45" i="10" s="1"/>
  <c r="V46" i="10" s="1"/>
  <c r="O44" i="10"/>
  <c r="P31" i="6"/>
  <c r="Q31" i="6"/>
  <c r="K31" i="6"/>
  <c r="L31" i="6" s="1"/>
  <c r="G32" i="6" s="1"/>
  <c r="O31" i="6"/>
  <c r="K41" i="5"/>
  <c r="G42" i="5" s="1"/>
  <c r="R41" i="5"/>
  <c r="L41" i="5"/>
  <c r="M41" i="5" s="1"/>
  <c r="H42" i="5" s="1"/>
  <c r="J42" i="5" s="1"/>
  <c r="Q41" i="5"/>
  <c r="P41" i="5"/>
  <c r="S50" i="1"/>
  <c r="R50" i="1"/>
  <c r="M50" i="1"/>
  <c r="N50" i="1" s="1"/>
  <c r="I51" i="1" s="1"/>
  <c r="H56" i="1"/>
  <c r="H57" i="1" s="1"/>
  <c r="Q55" i="1"/>
  <c r="Q43" i="4"/>
  <c r="R43" i="4"/>
  <c r="L43" i="4"/>
  <c r="M43" i="4" s="1"/>
  <c r="G46" i="4"/>
  <c r="P45" i="4"/>
  <c r="R44" i="3"/>
  <c r="L44" i="3"/>
  <c r="M44" i="3" s="1"/>
  <c r="Q44" i="3"/>
  <c r="P44" i="3"/>
  <c r="G45" i="3"/>
  <c r="G46" i="3" s="1"/>
  <c r="R42" i="2"/>
  <c r="L42" i="2"/>
  <c r="M42" i="2" s="1"/>
  <c r="H43" i="2" s="1"/>
  <c r="Q42" i="2"/>
  <c r="G43" i="2"/>
  <c r="P42" i="2"/>
  <c r="T50" i="14" l="1"/>
  <c r="U50" i="14" s="1"/>
  <c r="Q50" i="14"/>
  <c r="K50" i="14"/>
  <c r="L50" i="14" s="1"/>
  <c r="G51" i="14" s="1"/>
  <c r="P50" i="14"/>
  <c r="O51" i="14"/>
  <c r="F52" i="14"/>
  <c r="P46" i="3"/>
  <c r="R46" i="3"/>
  <c r="G47" i="3"/>
  <c r="L46" i="3"/>
  <c r="M46" i="3" s="1"/>
  <c r="P46" i="11"/>
  <c r="Q46" i="11"/>
  <c r="K46" i="11"/>
  <c r="L46" i="11" s="1"/>
  <c r="G47" i="11" s="1"/>
  <c r="O46" i="11"/>
  <c r="F47" i="11"/>
  <c r="K45" i="10"/>
  <c r="L45" i="10" s="1"/>
  <c r="G46" i="10" s="1"/>
  <c r="Q45" i="10"/>
  <c r="P45" i="10"/>
  <c r="F46" i="10"/>
  <c r="T46" i="10" s="1"/>
  <c r="U46" i="10" s="1"/>
  <c r="V47" i="10" s="1"/>
  <c r="O45" i="10"/>
  <c r="P32" i="6"/>
  <c r="J31" i="6"/>
  <c r="F32" i="6" s="1"/>
  <c r="K42" i="5"/>
  <c r="G43" i="5" s="1"/>
  <c r="R42" i="5"/>
  <c r="L42" i="5"/>
  <c r="M42" i="5" s="1"/>
  <c r="H43" i="5" s="1"/>
  <c r="J43" i="5" s="1"/>
  <c r="Q42" i="5"/>
  <c r="P42" i="5"/>
  <c r="Q57" i="1"/>
  <c r="H58" i="1"/>
  <c r="S51" i="1"/>
  <c r="R51" i="1"/>
  <c r="M51" i="1"/>
  <c r="N51" i="1" s="1"/>
  <c r="I52" i="1" s="1"/>
  <c r="Q56" i="1"/>
  <c r="R44" i="4"/>
  <c r="L44" i="4"/>
  <c r="M44" i="4" s="1"/>
  <c r="Q44" i="4"/>
  <c r="P46" i="4"/>
  <c r="G47" i="4"/>
  <c r="L45" i="3"/>
  <c r="M45" i="3" s="1"/>
  <c r="R45" i="3"/>
  <c r="Q45" i="3"/>
  <c r="P45" i="3"/>
  <c r="Q43" i="2"/>
  <c r="L43" i="2"/>
  <c r="M43" i="2" s="1"/>
  <c r="H44" i="2" s="1"/>
  <c r="R43" i="2"/>
  <c r="G44" i="2"/>
  <c r="P43" i="2"/>
  <c r="Q51" i="14" l="1"/>
  <c r="K51" i="14"/>
  <c r="L51" i="14" s="1"/>
  <c r="G52" i="14" s="1"/>
  <c r="P51" i="14"/>
  <c r="T51" i="14"/>
  <c r="U51" i="14" s="1"/>
  <c r="F53" i="14"/>
  <c r="O52" i="14"/>
  <c r="L47" i="3"/>
  <c r="M47" i="3" s="1"/>
  <c r="P47" i="3"/>
  <c r="G48" i="3"/>
  <c r="R47" i="3"/>
  <c r="P47" i="11"/>
  <c r="Q47" i="11"/>
  <c r="K47" i="11"/>
  <c r="L47" i="11" s="1"/>
  <c r="G48" i="11" s="1"/>
  <c r="O47" i="11"/>
  <c r="F48" i="11"/>
  <c r="P46" i="10"/>
  <c r="K46" i="10"/>
  <c r="L46" i="10" s="1"/>
  <c r="G47" i="10" s="1"/>
  <c r="Q46" i="10"/>
  <c r="F47" i="10"/>
  <c r="T47" i="10" s="1"/>
  <c r="U47" i="10" s="1"/>
  <c r="V48" i="10" s="1"/>
  <c r="O46" i="10"/>
  <c r="O32" i="6"/>
  <c r="Q32" i="6"/>
  <c r="J32" i="6"/>
  <c r="F33" i="6" s="1"/>
  <c r="K32" i="6"/>
  <c r="L32" i="6" s="1"/>
  <c r="G33" i="6" s="1"/>
  <c r="K43" i="5"/>
  <c r="G44" i="5" s="1"/>
  <c r="P43" i="5"/>
  <c r="R43" i="5"/>
  <c r="L43" i="5"/>
  <c r="M43" i="5" s="1"/>
  <c r="H44" i="5" s="1"/>
  <c r="J44" i="5" s="1"/>
  <c r="Q43" i="5"/>
  <c r="H59" i="1"/>
  <c r="Q58" i="1"/>
  <c r="S52" i="1"/>
  <c r="R52" i="1"/>
  <c r="M52" i="1"/>
  <c r="N52" i="1" s="1"/>
  <c r="I53" i="1" s="1"/>
  <c r="R45" i="4"/>
  <c r="L45" i="4"/>
  <c r="M45" i="4" s="1"/>
  <c r="Q45" i="4"/>
  <c r="P47" i="4"/>
  <c r="G48" i="4"/>
  <c r="L44" i="2"/>
  <c r="M44" i="2" s="1"/>
  <c r="H45" i="2" s="1"/>
  <c r="Q44" i="2"/>
  <c r="R44" i="2"/>
  <c r="P44" i="2"/>
  <c r="G45" i="2"/>
  <c r="T52" i="14" l="1"/>
  <c r="U52" i="14" s="1"/>
  <c r="Q52" i="14"/>
  <c r="K52" i="14"/>
  <c r="L52" i="14" s="1"/>
  <c r="G53" i="14" s="1"/>
  <c r="P52" i="14"/>
  <c r="O53" i="14"/>
  <c r="F54" i="14"/>
  <c r="P48" i="3"/>
  <c r="L48" i="3"/>
  <c r="M48" i="3" s="1"/>
  <c r="G49" i="3"/>
  <c r="R48" i="3"/>
  <c r="P48" i="11"/>
  <c r="K48" i="11"/>
  <c r="L48" i="11" s="1"/>
  <c r="G49" i="11" s="1"/>
  <c r="Q48" i="11"/>
  <c r="F49" i="11"/>
  <c r="O48" i="11"/>
  <c r="K47" i="10"/>
  <c r="L47" i="10" s="1"/>
  <c r="G48" i="10" s="1"/>
  <c r="Q47" i="10"/>
  <c r="P47" i="10"/>
  <c r="F48" i="10"/>
  <c r="T48" i="10" s="1"/>
  <c r="U48" i="10" s="1"/>
  <c r="V49" i="10" s="1"/>
  <c r="O47" i="10"/>
  <c r="J33" i="6"/>
  <c r="F34" i="6" s="1"/>
  <c r="O33" i="6"/>
  <c r="Q33" i="6"/>
  <c r="K33" i="6"/>
  <c r="L33" i="6" s="1"/>
  <c r="G34" i="6" s="1"/>
  <c r="P33" i="6"/>
  <c r="K44" i="5"/>
  <c r="G45" i="5" s="1"/>
  <c r="R44" i="5"/>
  <c r="L44" i="5"/>
  <c r="M44" i="5" s="1"/>
  <c r="H45" i="5" s="1"/>
  <c r="J45" i="5" s="1"/>
  <c r="Q44" i="5"/>
  <c r="P44" i="5"/>
  <c r="H60" i="1"/>
  <c r="Q59" i="1"/>
  <c r="S53" i="1"/>
  <c r="M53" i="1"/>
  <c r="N53" i="1" s="1"/>
  <c r="I54" i="1" s="1"/>
  <c r="R53" i="1"/>
  <c r="R46" i="4"/>
  <c r="L46" i="4"/>
  <c r="M46" i="4" s="1"/>
  <c r="Q46" i="4"/>
  <c r="P48" i="4"/>
  <c r="G49" i="4"/>
  <c r="Q45" i="2"/>
  <c r="L45" i="2"/>
  <c r="M45" i="2" s="1"/>
  <c r="H46" i="2" s="1"/>
  <c r="R45" i="2"/>
  <c r="G46" i="2"/>
  <c r="P45" i="2"/>
  <c r="Q53" i="14" l="1"/>
  <c r="K53" i="14"/>
  <c r="L53" i="14" s="1"/>
  <c r="G54" i="14" s="1"/>
  <c r="P53" i="14"/>
  <c r="T53" i="14"/>
  <c r="U53" i="14" s="1"/>
  <c r="O54" i="14"/>
  <c r="F55" i="14"/>
  <c r="G50" i="3"/>
  <c r="R49" i="3"/>
  <c r="P49" i="3"/>
  <c r="L49" i="3"/>
  <c r="M49" i="3" s="1"/>
  <c r="P49" i="11"/>
  <c r="K49" i="11"/>
  <c r="L49" i="11" s="1"/>
  <c r="G50" i="11" s="1"/>
  <c r="Q49" i="11"/>
  <c r="F50" i="11"/>
  <c r="O49" i="11"/>
  <c r="P48" i="10"/>
  <c r="K48" i="10"/>
  <c r="L48" i="10" s="1"/>
  <c r="G49" i="10" s="1"/>
  <c r="Q48" i="10"/>
  <c r="F49" i="10"/>
  <c r="T49" i="10" s="1"/>
  <c r="U49" i="10" s="1"/>
  <c r="V50" i="10" s="1"/>
  <c r="O48" i="10"/>
  <c r="O34" i="6"/>
  <c r="Q34" i="6"/>
  <c r="K34" i="6"/>
  <c r="P34" i="6"/>
  <c r="K45" i="5"/>
  <c r="G46" i="5" s="1"/>
  <c r="R45" i="5"/>
  <c r="L45" i="5"/>
  <c r="M45" i="5" s="1"/>
  <c r="H46" i="5" s="1"/>
  <c r="J46" i="5" s="1"/>
  <c r="Q45" i="5"/>
  <c r="P45" i="5"/>
  <c r="Q60" i="1"/>
  <c r="H61" i="1"/>
  <c r="S54" i="1"/>
  <c r="R54" i="1"/>
  <c r="M54" i="1"/>
  <c r="N54" i="1" s="1"/>
  <c r="I55" i="1" s="1"/>
  <c r="G50" i="4"/>
  <c r="P49" i="4"/>
  <c r="Q47" i="4"/>
  <c r="R47" i="4"/>
  <c r="L47" i="4"/>
  <c r="M47" i="4" s="1"/>
  <c r="R46" i="2"/>
  <c r="L46" i="2"/>
  <c r="M46" i="2" s="1"/>
  <c r="H47" i="2" s="1"/>
  <c r="Q46" i="2"/>
  <c r="P46" i="2"/>
  <c r="G47" i="2"/>
  <c r="T54" i="14" l="1"/>
  <c r="U54" i="14" s="1"/>
  <c r="O55" i="14"/>
  <c r="F56" i="14"/>
  <c r="Q54" i="14"/>
  <c r="K54" i="14"/>
  <c r="L54" i="14" s="1"/>
  <c r="G55" i="14" s="1"/>
  <c r="P54" i="14"/>
  <c r="R50" i="3"/>
  <c r="G51" i="3"/>
  <c r="P50" i="3"/>
  <c r="L50" i="3"/>
  <c r="M50" i="3" s="1"/>
  <c r="P50" i="11"/>
  <c r="K50" i="11"/>
  <c r="L50" i="11" s="1"/>
  <c r="G51" i="11" s="1"/>
  <c r="Q50" i="11"/>
  <c r="O50" i="11"/>
  <c r="F51" i="11"/>
  <c r="K49" i="10"/>
  <c r="L49" i="10" s="1"/>
  <c r="G50" i="10" s="1"/>
  <c r="Q49" i="10"/>
  <c r="P49" i="10"/>
  <c r="F50" i="10"/>
  <c r="T50" i="10" s="1"/>
  <c r="U50" i="10" s="1"/>
  <c r="V51" i="10" s="1"/>
  <c r="O49" i="10"/>
  <c r="J34" i="6"/>
  <c r="F35" i="6" s="1"/>
  <c r="L34" i="6"/>
  <c r="G35" i="6" s="1"/>
  <c r="K46" i="5"/>
  <c r="G47" i="5" s="1"/>
  <c r="R46" i="5"/>
  <c r="L46" i="5"/>
  <c r="M46" i="5" s="1"/>
  <c r="H47" i="5" s="1"/>
  <c r="J47" i="5" s="1"/>
  <c r="Q46" i="5"/>
  <c r="P46" i="5"/>
  <c r="H62" i="1"/>
  <c r="Q61" i="1"/>
  <c r="S55" i="1"/>
  <c r="R55" i="1"/>
  <c r="M55" i="1"/>
  <c r="N55" i="1" s="1"/>
  <c r="I56" i="1" s="1"/>
  <c r="R48" i="4"/>
  <c r="L48" i="4"/>
  <c r="M48" i="4" s="1"/>
  <c r="Q48" i="4"/>
  <c r="P50" i="4"/>
  <c r="G51" i="4"/>
  <c r="L47" i="2"/>
  <c r="M47" i="2" s="1"/>
  <c r="H48" i="2" s="1"/>
  <c r="R47" i="2"/>
  <c r="Q47" i="2"/>
  <c r="G48" i="2"/>
  <c r="P47" i="2"/>
  <c r="Q55" i="14" l="1"/>
  <c r="K55" i="14"/>
  <c r="L55" i="14" s="1"/>
  <c r="G56" i="14" s="1"/>
  <c r="P55" i="14"/>
  <c r="F57" i="14"/>
  <c r="O56" i="14"/>
  <c r="T55" i="14"/>
  <c r="U55" i="14" s="1"/>
  <c r="G52" i="3"/>
  <c r="P51" i="3"/>
  <c r="L51" i="3"/>
  <c r="M51" i="3" s="1"/>
  <c r="R51" i="3"/>
  <c r="P51" i="11"/>
  <c r="Q51" i="11"/>
  <c r="K51" i="11"/>
  <c r="L51" i="11" s="1"/>
  <c r="G52" i="11" s="1"/>
  <c r="O51" i="11"/>
  <c r="F52" i="11"/>
  <c r="P50" i="10"/>
  <c r="K50" i="10"/>
  <c r="L50" i="10" s="1"/>
  <c r="G51" i="10" s="1"/>
  <c r="Q50" i="10"/>
  <c r="F51" i="10"/>
  <c r="T51" i="10" s="1"/>
  <c r="U51" i="10" s="1"/>
  <c r="V52" i="10" s="1"/>
  <c r="O50" i="10"/>
  <c r="P35" i="6"/>
  <c r="Q35" i="6"/>
  <c r="K35" i="6"/>
  <c r="O35" i="6"/>
  <c r="K47" i="5"/>
  <c r="G48" i="5" s="1"/>
  <c r="R47" i="5"/>
  <c r="L47" i="5"/>
  <c r="M47" i="5" s="1"/>
  <c r="H48" i="5" s="1"/>
  <c r="J48" i="5" s="1"/>
  <c r="Q47" i="5"/>
  <c r="P47" i="5"/>
  <c r="Q62" i="1"/>
  <c r="H63" i="1"/>
  <c r="S56" i="1"/>
  <c r="R56" i="1"/>
  <c r="M56" i="1"/>
  <c r="R49" i="4"/>
  <c r="L49" i="4"/>
  <c r="M49" i="4" s="1"/>
  <c r="Q49" i="4"/>
  <c r="P51" i="4"/>
  <c r="G52" i="4"/>
  <c r="R48" i="2"/>
  <c r="L48" i="2"/>
  <c r="M48" i="2" s="1"/>
  <c r="H49" i="2" s="1"/>
  <c r="Q48" i="2"/>
  <c r="P48" i="2"/>
  <c r="G49" i="2"/>
  <c r="T56" i="14" l="1"/>
  <c r="U56" i="14" s="1"/>
  <c r="Q56" i="14"/>
  <c r="K56" i="14"/>
  <c r="L56" i="14" s="1"/>
  <c r="G57" i="14" s="1"/>
  <c r="P56" i="14"/>
  <c r="O57" i="14"/>
  <c r="F58" i="14"/>
  <c r="G53" i="3"/>
  <c r="L52" i="3"/>
  <c r="M52" i="3" s="1"/>
  <c r="R52" i="3"/>
  <c r="P52" i="3"/>
  <c r="P52" i="11"/>
  <c r="K52" i="11"/>
  <c r="L52" i="11" s="1"/>
  <c r="G53" i="11" s="1"/>
  <c r="Q52" i="11"/>
  <c r="F53" i="11"/>
  <c r="O52" i="11"/>
  <c r="K51" i="10"/>
  <c r="L51" i="10" s="1"/>
  <c r="G52" i="10" s="1"/>
  <c r="Q51" i="10"/>
  <c r="P51" i="10"/>
  <c r="F52" i="10"/>
  <c r="T52" i="10" s="1"/>
  <c r="U52" i="10" s="1"/>
  <c r="V53" i="10" s="1"/>
  <c r="O51" i="10"/>
  <c r="L35" i="6"/>
  <c r="G36" i="6" s="1"/>
  <c r="J35" i="6"/>
  <c r="F36" i="6" s="1"/>
  <c r="K48" i="5"/>
  <c r="G49" i="5" s="1"/>
  <c r="R48" i="5"/>
  <c r="L48" i="5"/>
  <c r="M48" i="5" s="1"/>
  <c r="H49" i="5" s="1"/>
  <c r="J49" i="5" s="1"/>
  <c r="Q48" i="5"/>
  <c r="P48" i="5"/>
  <c r="Q63" i="1"/>
  <c r="H64" i="1"/>
  <c r="N56" i="1"/>
  <c r="I57" i="1" s="1"/>
  <c r="R50" i="4"/>
  <c r="L50" i="4"/>
  <c r="M50" i="4" s="1"/>
  <c r="Q50" i="4"/>
  <c r="P52" i="4"/>
  <c r="G53" i="4"/>
  <c r="Q49" i="2"/>
  <c r="R49" i="2"/>
  <c r="L49" i="2"/>
  <c r="M49" i="2" s="1"/>
  <c r="H50" i="2" s="1"/>
  <c r="P49" i="2"/>
  <c r="G50" i="2"/>
  <c r="Q57" i="14" l="1"/>
  <c r="K57" i="14"/>
  <c r="L57" i="14" s="1"/>
  <c r="G58" i="14" s="1"/>
  <c r="P57" i="14"/>
  <c r="T57" i="14"/>
  <c r="U57" i="14" s="1"/>
  <c r="O58" i="14"/>
  <c r="F59" i="14"/>
  <c r="R53" i="3"/>
  <c r="G54" i="3"/>
  <c r="P53" i="3"/>
  <c r="L53" i="3"/>
  <c r="M53" i="3" s="1"/>
  <c r="P53" i="11"/>
  <c r="K53" i="11"/>
  <c r="L53" i="11" s="1"/>
  <c r="G54" i="11" s="1"/>
  <c r="Q53" i="11"/>
  <c r="F54" i="11"/>
  <c r="O53" i="11"/>
  <c r="P52" i="10"/>
  <c r="K52" i="10"/>
  <c r="L52" i="10" s="1"/>
  <c r="G53" i="10" s="1"/>
  <c r="Q52" i="10"/>
  <c r="F53" i="10"/>
  <c r="T53" i="10" s="1"/>
  <c r="U53" i="10" s="1"/>
  <c r="V54" i="10" s="1"/>
  <c r="O52" i="10"/>
  <c r="Q36" i="6"/>
  <c r="K36" i="6"/>
  <c r="P36" i="6"/>
  <c r="O36" i="6"/>
  <c r="K49" i="5"/>
  <c r="G50" i="5" s="1"/>
  <c r="R49" i="5"/>
  <c r="L49" i="5"/>
  <c r="M49" i="5" s="1"/>
  <c r="H50" i="5" s="1"/>
  <c r="J50" i="5" s="1"/>
  <c r="Q49" i="5"/>
  <c r="P49" i="5"/>
  <c r="Q64" i="1"/>
  <c r="H65" i="1"/>
  <c r="M57" i="1"/>
  <c r="N57" i="1" s="1"/>
  <c r="I58" i="1" s="1"/>
  <c r="R57" i="1"/>
  <c r="S57" i="1"/>
  <c r="Q51" i="4"/>
  <c r="R51" i="4"/>
  <c r="L51" i="4"/>
  <c r="M51" i="4" s="1"/>
  <c r="G54" i="4"/>
  <c r="P53" i="4"/>
  <c r="R50" i="2"/>
  <c r="L50" i="2"/>
  <c r="M50" i="2" s="1"/>
  <c r="H51" i="2" s="1"/>
  <c r="Q50" i="2"/>
  <c r="P50" i="2"/>
  <c r="G51" i="2"/>
  <c r="T58" i="14" l="1"/>
  <c r="U58" i="14" s="1"/>
  <c r="O59" i="14"/>
  <c r="F60" i="14"/>
  <c r="Q58" i="14"/>
  <c r="K58" i="14"/>
  <c r="L58" i="14" s="1"/>
  <c r="G59" i="14" s="1"/>
  <c r="P58" i="14"/>
  <c r="G55" i="3"/>
  <c r="P54" i="3"/>
  <c r="R54" i="3"/>
  <c r="L54" i="3"/>
  <c r="M54" i="3" s="1"/>
  <c r="P54" i="11"/>
  <c r="K54" i="11"/>
  <c r="L54" i="11" s="1"/>
  <c r="G55" i="11" s="1"/>
  <c r="Q54" i="11"/>
  <c r="O54" i="11"/>
  <c r="F55" i="11"/>
  <c r="K53" i="10"/>
  <c r="L53" i="10" s="1"/>
  <c r="G54" i="10" s="1"/>
  <c r="Q53" i="10"/>
  <c r="P53" i="10"/>
  <c r="F54" i="10"/>
  <c r="T54" i="10" s="1"/>
  <c r="U54" i="10" s="1"/>
  <c r="V55" i="10" s="1"/>
  <c r="O53" i="10"/>
  <c r="J36" i="6"/>
  <c r="F37" i="6" s="1"/>
  <c r="L36" i="6"/>
  <c r="G37" i="6" s="1"/>
  <c r="K50" i="5"/>
  <c r="G51" i="5" s="1"/>
  <c r="R50" i="5"/>
  <c r="L50" i="5"/>
  <c r="M50" i="5" s="1"/>
  <c r="H51" i="5" s="1"/>
  <c r="J51" i="5" s="1"/>
  <c r="Q50" i="5"/>
  <c r="P50" i="5"/>
  <c r="R58" i="1"/>
  <c r="S58" i="1"/>
  <c r="M58" i="1"/>
  <c r="N58" i="1" s="1"/>
  <c r="I59" i="1" s="1"/>
  <c r="Q65" i="1"/>
  <c r="H66" i="1"/>
  <c r="R52" i="4"/>
  <c r="L52" i="4"/>
  <c r="M52" i="4" s="1"/>
  <c r="Q52" i="4"/>
  <c r="P54" i="4"/>
  <c r="G55" i="4"/>
  <c r="G52" i="2"/>
  <c r="P51" i="2"/>
  <c r="L51" i="2"/>
  <c r="M51" i="2" s="1"/>
  <c r="H52" i="2" s="1"/>
  <c r="R51" i="2"/>
  <c r="Q51" i="2"/>
  <c r="T59" i="14" l="1"/>
  <c r="U59" i="14" s="1"/>
  <c r="Q59" i="14"/>
  <c r="K59" i="14"/>
  <c r="L59" i="14" s="1"/>
  <c r="G60" i="14" s="1"/>
  <c r="P59" i="14"/>
  <c r="F61" i="14"/>
  <c r="O60" i="14"/>
  <c r="G56" i="3"/>
  <c r="P55" i="3"/>
  <c r="L55" i="3"/>
  <c r="M55" i="3" s="1"/>
  <c r="R55" i="3"/>
  <c r="P55" i="11"/>
  <c r="Q55" i="11"/>
  <c r="K55" i="11"/>
  <c r="L55" i="11" s="1"/>
  <c r="G56" i="11" s="1"/>
  <c r="O55" i="11"/>
  <c r="F56" i="11"/>
  <c r="P54" i="10"/>
  <c r="K54" i="10"/>
  <c r="L54" i="10" s="1"/>
  <c r="G55" i="10" s="1"/>
  <c r="Q54" i="10"/>
  <c r="F55" i="10"/>
  <c r="T55" i="10" s="1"/>
  <c r="U55" i="10" s="1"/>
  <c r="V56" i="10" s="1"/>
  <c r="O54" i="10"/>
  <c r="Q37" i="6"/>
  <c r="K37" i="6"/>
  <c r="P37" i="6"/>
  <c r="O37" i="6"/>
  <c r="K51" i="5"/>
  <c r="G52" i="5" s="1"/>
  <c r="R51" i="5"/>
  <c r="L51" i="5"/>
  <c r="M51" i="5" s="1"/>
  <c r="H52" i="5" s="1"/>
  <c r="J52" i="5" s="1"/>
  <c r="Q51" i="5"/>
  <c r="P51" i="5"/>
  <c r="M59" i="1"/>
  <c r="N59" i="1" s="1"/>
  <c r="I60" i="1" s="1"/>
  <c r="R59" i="1"/>
  <c r="S59" i="1"/>
  <c r="Q66" i="1"/>
  <c r="H67" i="1"/>
  <c r="R53" i="4"/>
  <c r="L53" i="4"/>
  <c r="M53" i="4" s="1"/>
  <c r="Q53" i="4"/>
  <c r="P55" i="4"/>
  <c r="G56" i="4"/>
  <c r="Q52" i="2"/>
  <c r="R52" i="2"/>
  <c r="L52" i="2"/>
  <c r="M52" i="2" s="1"/>
  <c r="H53" i="2" s="1"/>
  <c r="P52" i="2"/>
  <c r="G53" i="2"/>
  <c r="Q60" i="14" l="1"/>
  <c r="K60" i="14"/>
  <c r="L60" i="14" s="1"/>
  <c r="G61" i="14" s="1"/>
  <c r="P60" i="14"/>
  <c r="T60" i="14"/>
  <c r="U60" i="14" s="1"/>
  <c r="O61" i="14"/>
  <c r="F62" i="14"/>
  <c r="L56" i="3"/>
  <c r="M56" i="3" s="1"/>
  <c r="P56" i="3"/>
  <c r="R56" i="3"/>
  <c r="G57" i="3"/>
  <c r="P56" i="11"/>
  <c r="K56" i="11"/>
  <c r="L56" i="11" s="1"/>
  <c r="G57" i="11" s="1"/>
  <c r="Q56" i="11"/>
  <c r="F57" i="11"/>
  <c r="O56" i="11"/>
  <c r="K55" i="10"/>
  <c r="L55" i="10" s="1"/>
  <c r="G56" i="10" s="1"/>
  <c r="Q55" i="10"/>
  <c r="P55" i="10"/>
  <c r="F56" i="10"/>
  <c r="T56" i="10" s="1"/>
  <c r="U56" i="10" s="1"/>
  <c r="V57" i="10" s="1"/>
  <c r="O55" i="10"/>
  <c r="L37" i="6"/>
  <c r="G38" i="6" s="1"/>
  <c r="P38" i="6" s="1"/>
  <c r="J37" i="6"/>
  <c r="F38" i="6" s="1"/>
  <c r="K52" i="5"/>
  <c r="G53" i="5" s="1"/>
  <c r="R52" i="5"/>
  <c r="L52" i="5"/>
  <c r="M52" i="5" s="1"/>
  <c r="H53" i="5" s="1"/>
  <c r="J53" i="5" s="1"/>
  <c r="Q52" i="5"/>
  <c r="P52" i="5"/>
  <c r="Q67" i="1"/>
  <c r="H68" i="1"/>
  <c r="M60" i="1"/>
  <c r="N60" i="1" s="1"/>
  <c r="I61" i="1" s="1"/>
  <c r="S60" i="1"/>
  <c r="R60" i="1"/>
  <c r="R54" i="4"/>
  <c r="L54" i="4"/>
  <c r="M54" i="4" s="1"/>
  <c r="Q54" i="4"/>
  <c r="P56" i="4"/>
  <c r="G57" i="4"/>
  <c r="Q53" i="2"/>
  <c r="R53" i="2"/>
  <c r="L53" i="2"/>
  <c r="M53" i="2" s="1"/>
  <c r="H54" i="2" s="1"/>
  <c r="P53" i="2"/>
  <c r="G54" i="2"/>
  <c r="T61" i="14" l="1"/>
  <c r="U61" i="14" s="1"/>
  <c r="Q61" i="14"/>
  <c r="K61" i="14"/>
  <c r="L61" i="14" s="1"/>
  <c r="G62" i="14" s="1"/>
  <c r="P61" i="14"/>
  <c r="O62" i="14"/>
  <c r="F63" i="14"/>
  <c r="P57" i="3"/>
  <c r="R57" i="3"/>
  <c r="L57" i="3"/>
  <c r="M57" i="3" s="1"/>
  <c r="G58" i="3"/>
  <c r="Q57" i="11"/>
  <c r="K57" i="11"/>
  <c r="L57" i="11" s="1"/>
  <c r="G58" i="11" s="1"/>
  <c r="P57" i="11"/>
  <c r="O57" i="11"/>
  <c r="F58" i="11"/>
  <c r="P56" i="10"/>
  <c r="K56" i="10"/>
  <c r="L56" i="10" s="1"/>
  <c r="G57" i="10" s="1"/>
  <c r="Q56" i="10"/>
  <c r="F57" i="10"/>
  <c r="T57" i="10" s="1"/>
  <c r="U57" i="10" s="1"/>
  <c r="V58" i="10" s="1"/>
  <c r="O56" i="10"/>
  <c r="K38" i="6"/>
  <c r="L38" i="6" s="1"/>
  <c r="G39" i="6" s="1"/>
  <c r="O38" i="6"/>
  <c r="J38" i="6"/>
  <c r="F39" i="6" s="1"/>
  <c r="Q38" i="6"/>
  <c r="K53" i="5"/>
  <c r="G54" i="5" s="1"/>
  <c r="R53" i="5"/>
  <c r="L53" i="5"/>
  <c r="M53" i="5" s="1"/>
  <c r="H54" i="5" s="1"/>
  <c r="J54" i="5" s="1"/>
  <c r="Q53" i="5"/>
  <c r="P53" i="5"/>
  <c r="S61" i="1"/>
  <c r="R61" i="1"/>
  <c r="M61" i="1"/>
  <c r="N61" i="1" s="1"/>
  <c r="I62" i="1" s="1"/>
  <c r="Q68" i="1"/>
  <c r="H69" i="1"/>
  <c r="Q55" i="4"/>
  <c r="R55" i="4"/>
  <c r="L55" i="4"/>
  <c r="M55" i="4" s="1"/>
  <c r="G58" i="4"/>
  <c r="P57" i="4"/>
  <c r="R54" i="2"/>
  <c r="L54" i="2"/>
  <c r="M54" i="2" s="1"/>
  <c r="H55" i="2" s="1"/>
  <c r="Q54" i="2"/>
  <c r="G55" i="2"/>
  <c r="P54" i="2"/>
  <c r="Q62" i="14" l="1"/>
  <c r="K62" i="14"/>
  <c r="L62" i="14" s="1"/>
  <c r="G63" i="14" s="1"/>
  <c r="P62" i="14"/>
  <c r="T62" i="14"/>
  <c r="U62" i="14" s="1"/>
  <c r="O63" i="14"/>
  <c r="F64" i="14"/>
  <c r="G59" i="3"/>
  <c r="R58" i="3"/>
  <c r="P58" i="3"/>
  <c r="L58" i="3"/>
  <c r="M58" i="3" s="1"/>
  <c r="Q58" i="11"/>
  <c r="K58" i="11"/>
  <c r="L58" i="11" s="1"/>
  <c r="G59" i="11" s="1"/>
  <c r="P58" i="11"/>
  <c r="F59" i="11"/>
  <c r="O58" i="11"/>
  <c r="K57" i="10"/>
  <c r="L57" i="10" s="1"/>
  <c r="G58" i="10" s="1"/>
  <c r="Q57" i="10"/>
  <c r="P57" i="10"/>
  <c r="F58" i="10"/>
  <c r="T58" i="10" s="1"/>
  <c r="U58" i="10" s="1"/>
  <c r="V59" i="10" s="1"/>
  <c r="O57" i="10"/>
  <c r="P39" i="6"/>
  <c r="O39" i="6"/>
  <c r="K39" i="6"/>
  <c r="L39" i="6" s="1"/>
  <c r="G40" i="6" s="1"/>
  <c r="Q39" i="6"/>
  <c r="J39" i="6"/>
  <c r="F40" i="6" s="1"/>
  <c r="K54" i="5"/>
  <c r="G55" i="5" s="1"/>
  <c r="R54" i="5"/>
  <c r="L54" i="5"/>
  <c r="M54" i="5" s="1"/>
  <c r="H55" i="5" s="1"/>
  <c r="J55" i="5" s="1"/>
  <c r="Q54" i="5"/>
  <c r="P54" i="5"/>
  <c r="M62" i="1"/>
  <c r="N62" i="1" s="1"/>
  <c r="I63" i="1" s="1"/>
  <c r="R62" i="1"/>
  <c r="S62" i="1"/>
  <c r="Q69" i="1"/>
  <c r="H70" i="1"/>
  <c r="R56" i="4"/>
  <c r="L56" i="4"/>
  <c r="M56" i="4" s="1"/>
  <c r="Q56" i="4"/>
  <c r="P58" i="4"/>
  <c r="G59" i="4"/>
  <c r="R55" i="2"/>
  <c r="Q55" i="2"/>
  <c r="L55" i="2"/>
  <c r="M55" i="2" s="1"/>
  <c r="H56" i="2" s="1"/>
  <c r="G56" i="2"/>
  <c r="P55" i="2"/>
  <c r="T63" i="14" l="1"/>
  <c r="U63" i="14" s="1"/>
  <c r="Q63" i="14"/>
  <c r="K63" i="14"/>
  <c r="L63" i="14" s="1"/>
  <c r="G64" i="14" s="1"/>
  <c r="P63" i="14"/>
  <c r="F65" i="14"/>
  <c r="O64" i="14"/>
  <c r="G60" i="3"/>
  <c r="L59" i="3"/>
  <c r="M59" i="3" s="1"/>
  <c r="P59" i="3"/>
  <c r="R59" i="3"/>
  <c r="Q59" i="11"/>
  <c r="K59" i="11"/>
  <c r="L59" i="11" s="1"/>
  <c r="G60" i="11" s="1"/>
  <c r="P59" i="11"/>
  <c r="F60" i="11"/>
  <c r="O59" i="11"/>
  <c r="P58" i="10"/>
  <c r="K58" i="10"/>
  <c r="L58" i="10" s="1"/>
  <c r="G59" i="10" s="1"/>
  <c r="Q58" i="10"/>
  <c r="F59" i="10"/>
  <c r="T59" i="10" s="1"/>
  <c r="U59" i="10" s="1"/>
  <c r="V60" i="10" s="1"/>
  <c r="O58" i="10"/>
  <c r="O40" i="6"/>
  <c r="J40" i="6"/>
  <c r="F41" i="6" s="1"/>
  <c r="Q40" i="6"/>
  <c r="K40" i="6"/>
  <c r="L40" i="6" s="1"/>
  <c r="G41" i="6" s="1"/>
  <c r="P40" i="6"/>
  <c r="K55" i="5"/>
  <c r="G56" i="5" s="1"/>
  <c r="R55" i="5"/>
  <c r="L55" i="5"/>
  <c r="M55" i="5" s="1"/>
  <c r="H56" i="5" s="1"/>
  <c r="J56" i="5" s="1"/>
  <c r="Q55" i="5"/>
  <c r="P55" i="5"/>
  <c r="Q70" i="1"/>
  <c r="H71" i="1"/>
  <c r="M63" i="1"/>
  <c r="N63" i="1" s="1"/>
  <c r="I64" i="1" s="1"/>
  <c r="S63" i="1"/>
  <c r="R63" i="1"/>
  <c r="R57" i="4"/>
  <c r="L57" i="4"/>
  <c r="M57" i="4" s="1"/>
  <c r="Q57" i="4"/>
  <c r="P59" i="4"/>
  <c r="G60" i="4"/>
  <c r="Q56" i="2"/>
  <c r="R56" i="2"/>
  <c r="L56" i="2"/>
  <c r="M56" i="2" s="1"/>
  <c r="H57" i="2" s="1"/>
  <c r="P56" i="2"/>
  <c r="G57" i="2"/>
  <c r="Q64" i="14" l="1"/>
  <c r="K64" i="14"/>
  <c r="L64" i="14" s="1"/>
  <c r="G65" i="14" s="1"/>
  <c r="P64" i="14"/>
  <c r="T64" i="14"/>
  <c r="U64" i="14" s="1"/>
  <c r="O65" i="14"/>
  <c r="F66" i="14"/>
  <c r="L60" i="3"/>
  <c r="M60" i="3" s="1"/>
  <c r="R60" i="3"/>
  <c r="G61" i="3"/>
  <c r="P60" i="3"/>
  <c r="Q60" i="11"/>
  <c r="K60" i="11"/>
  <c r="L60" i="11" s="1"/>
  <c r="G61" i="11" s="1"/>
  <c r="P60" i="11"/>
  <c r="F61" i="11"/>
  <c r="O60" i="11"/>
  <c r="K59" i="10"/>
  <c r="L59" i="10" s="1"/>
  <c r="G60" i="10" s="1"/>
  <c r="Q59" i="10"/>
  <c r="P59" i="10"/>
  <c r="F60" i="10"/>
  <c r="T60" i="10" s="1"/>
  <c r="U60" i="10" s="1"/>
  <c r="V61" i="10" s="1"/>
  <c r="O59" i="10"/>
  <c r="Q41" i="6"/>
  <c r="K41" i="6"/>
  <c r="L41" i="6" s="1"/>
  <c r="G42" i="6" s="1"/>
  <c r="P41" i="6"/>
  <c r="O41" i="6"/>
  <c r="K56" i="5"/>
  <c r="G57" i="5" s="1"/>
  <c r="R56" i="5"/>
  <c r="L56" i="5"/>
  <c r="M56" i="5" s="1"/>
  <c r="H57" i="5" s="1"/>
  <c r="J57" i="5" s="1"/>
  <c r="Q56" i="5"/>
  <c r="P56" i="5"/>
  <c r="M64" i="1"/>
  <c r="N64" i="1" s="1"/>
  <c r="I65" i="1" s="1"/>
  <c r="S64" i="1"/>
  <c r="R64" i="1"/>
  <c r="H72" i="1"/>
  <c r="Q71" i="1"/>
  <c r="R58" i="4"/>
  <c r="L58" i="4"/>
  <c r="M58" i="4" s="1"/>
  <c r="Q58" i="4"/>
  <c r="P60" i="4"/>
  <c r="G61" i="4"/>
  <c r="Q57" i="2"/>
  <c r="L57" i="2"/>
  <c r="M57" i="2" s="1"/>
  <c r="H58" i="2" s="1"/>
  <c r="R57" i="2"/>
  <c r="G58" i="2"/>
  <c r="P57" i="2"/>
  <c r="T65" i="14" l="1"/>
  <c r="U65" i="14" s="1"/>
  <c r="Q65" i="14"/>
  <c r="K65" i="14"/>
  <c r="L65" i="14" s="1"/>
  <c r="G66" i="14" s="1"/>
  <c r="P65" i="14"/>
  <c r="O66" i="14"/>
  <c r="F67" i="14"/>
  <c r="G62" i="3"/>
  <c r="R61" i="3"/>
  <c r="L61" i="3"/>
  <c r="M61" i="3" s="1"/>
  <c r="P61" i="3"/>
  <c r="Q61" i="11"/>
  <c r="K61" i="11"/>
  <c r="L61" i="11" s="1"/>
  <c r="G62" i="11" s="1"/>
  <c r="P61" i="11"/>
  <c r="O61" i="11"/>
  <c r="F62" i="11"/>
  <c r="Q60" i="10"/>
  <c r="P60" i="10"/>
  <c r="K60" i="10"/>
  <c r="L60" i="10" s="1"/>
  <c r="G61" i="10" s="1"/>
  <c r="O60" i="10"/>
  <c r="F61" i="10"/>
  <c r="T61" i="10" s="1"/>
  <c r="U61" i="10" s="1"/>
  <c r="V62" i="10" s="1"/>
  <c r="P42" i="6"/>
  <c r="J41" i="6"/>
  <c r="F42" i="6" s="1"/>
  <c r="Q42" i="6" s="1"/>
  <c r="K57" i="5"/>
  <c r="G58" i="5" s="1"/>
  <c r="R57" i="5"/>
  <c r="L57" i="5"/>
  <c r="M57" i="5" s="1"/>
  <c r="H58" i="5" s="1"/>
  <c r="J58" i="5" s="1"/>
  <c r="Q57" i="5"/>
  <c r="P57" i="5"/>
  <c r="H73" i="1"/>
  <c r="Q72" i="1"/>
  <c r="M65" i="1"/>
  <c r="N65" i="1" s="1"/>
  <c r="I66" i="1" s="1"/>
  <c r="S65" i="1"/>
  <c r="R65" i="1"/>
  <c r="Q59" i="4"/>
  <c r="R59" i="4"/>
  <c r="L59" i="4"/>
  <c r="M59" i="4" s="1"/>
  <c r="P61" i="4"/>
  <c r="G62" i="4"/>
  <c r="R58" i="2"/>
  <c r="L58" i="2"/>
  <c r="M58" i="2" s="1"/>
  <c r="H59" i="2" s="1"/>
  <c r="Q58" i="2"/>
  <c r="G59" i="2"/>
  <c r="P58" i="2"/>
  <c r="Q66" i="14" l="1"/>
  <c r="K66" i="14"/>
  <c r="L66" i="14" s="1"/>
  <c r="G67" i="14" s="1"/>
  <c r="P66" i="14"/>
  <c r="T66" i="14"/>
  <c r="U66" i="14" s="1"/>
  <c r="O67" i="14"/>
  <c r="F68" i="14"/>
  <c r="P62" i="3"/>
  <c r="L62" i="3"/>
  <c r="M62" i="3" s="1"/>
  <c r="R62" i="3"/>
  <c r="G63" i="3"/>
  <c r="Q62" i="11"/>
  <c r="K62" i="11"/>
  <c r="L62" i="11" s="1"/>
  <c r="G63" i="11" s="1"/>
  <c r="P62" i="11"/>
  <c r="F63" i="11"/>
  <c r="O62" i="11"/>
  <c r="Q61" i="10"/>
  <c r="P61" i="10"/>
  <c r="K61" i="10"/>
  <c r="L61" i="10" s="1"/>
  <c r="G62" i="10" s="1"/>
  <c r="O61" i="10"/>
  <c r="F62" i="10"/>
  <c r="T62" i="10" s="1"/>
  <c r="U62" i="10" s="1"/>
  <c r="V63" i="10" s="1"/>
  <c r="K42" i="6"/>
  <c r="L42" i="6" s="1"/>
  <c r="G43" i="6" s="1"/>
  <c r="J42" i="6"/>
  <c r="F43" i="6" s="1"/>
  <c r="O42" i="6"/>
  <c r="K58" i="5"/>
  <c r="G59" i="5" s="1"/>
  <c r="R58" i="5"/>
  <c r="L58" i="5"/>
  <c r="M58" i="5" s="1"/>
  <c r="H59" i="5" s="1"/>
  <c r="J59" i="5" s="1"/>
  <c r="Q58" i="5"/>
  <c r="P58" i="5"/>
  <c r="M66" i="1"/>
  <c r="N66" i="1" s="1"/>
  <c r="I67" i="1" s="1"/>
  <c r="S66" i="1"/>
  <c r="R66" i="1"/>
  <c r="Q73" i="1"/>
  <c r="H74" i="1"/>
  <c r="R60" i="4"/>
  <c r="L60" i="4"/>
  <c r="M60" i="4" s="1"/>
  <c r="Q60" i="4"/>
  <c r="G63" i="4"/>
  <c r="P62" i="4"/>
  <c r="Q59" i="2"/>
  <c r="R59" i="2"/>
  <c r="L59" i="2"/>
  <c r="M59" i="2" s="1"/>
  <c r="H60" i="2" s="1"/>
  <c r="G60" i="2"/>
  <c r="P59" i="2"/>
  <c r="T67" i="14" l="1"/>
  <c r="U67" i="14" s="1"/>
  <c r="F69" i="14"/>
  <c r="O68" i="14"/>
  <c r="Q67" i="14"/>
  <c r="K67" i="14"/>
  <c r="L67" i="14" s="1"/>
  <c r="G68" i="14" s="1"/>
  <c r="P67" i="14"/>
  <c r="G64" i="3"/>
  <c r="L63" i="3"/>
  <c r="M63" i="3" s="1"/>
  <c r="P63" i="3"/>
  <c r="R63" i="3"/>
  <c r="Q63" i="11"/>
  <c r="K63" i="11"/>
  <c r="L63" i="11" s="1"/>
  <c r="G64" i="11" s="1"/>
  <c r="P63" i="11"/>
  <c r="F64" i="11"/>
  <c r="O63" i="11"/>
  <c r="Q62" i="10"/>
  <c r="P62" i="10"/>
  <c r="K62" i="10"/>
  <c r="L62" i="10" s="1"/>
  <c r="G63" i="10" s="1"/>
  <c r="O62" i="10"/>
  <c r="F63" i="10"/>
  <c r="T63" i="10" s="1"/>
  <c r="U63" i="10" s="1"/>
  <c r="V64" i="10" s="1"/>
  <c r="J43" i="6"/>
  <c r="F44" i="6" s="1"/>
  <c r="O43" i="6"/>
  <c r="P43" i="6"/>
  <c r="Q43" i="6"/>
  <c r="K43" i="6"/>
  <c r="L43" i="6" s="1"/>
  <c r="G44" i="6" s="1"/>
  <c r="K59" i="5"/>
  <c r="G60" i="5" s="1"/>
  <c r="R59" i="5"/>
  <c r="L59" i="5"/>
  <c r="M59" i="5" s="1"/>
  <c r="H60" i="5" s="1"/>
  <c r="J60" i="5" s="1"/>
  <c r="Q59" i="5"/>
  <c r="P59" i="5"/>
  <c r="Q74" i="1"/>
  <c r="H75" i="1"/>
  <c r="M67" i="1"/>
  <c r="N67" i="1" s="1"/>
  <c r="I68" i="1" s="1"/>
  <c r="S67" i="1"/>
  <c r="R67" i="1"/>
  <c r="L61" i="4"/>
  <c r="M61" i="4" s="1"/>
  <c r="R61" i="4"/>
  <c r="Q61" i="4"/>
  <c r="P63" i="4"/>
  <c r="G64" i="4"/>
  <c r="L60" i="2"/>
  <c r="M60" i="2" s="1"/>
  <c r="H61" i="2" s="1"/>
  <c r="R60" i="2"/>
  <c r="Q60" i="2"/>
  <c r="P60" i="2"/>
  <c r="G61" i="2"/>
  <c r="T68" i="14" l="1"/>
  <c r="U68" i="14" s="1"/>
  <c r="Q68" i="14"/>
  <c r="K68" i="14"/>
  <c r="L68" i="14" s="1"/>
  <c r="G69" i="14" s="1"/>
  <c r="P68" i="14"/>
  <c r="O69" i="14"/>
  <c r="F70" i="14"/>
  <c r="L64" i="3"/>
  <c r="M64" i="3" s="1"/>
  <c r="R64" i="3"/>
  <c r="G65" i="3"/>
  <c r="P64" i="3"/>
  <c r="Q64" i="11"/>
  <c r="K64" i="11"/>
  <c r="L64" i="11" s="1"/>
  <c r="G65" i="11" s="1"/>
  <c r="P64" i="11"/>
  <c r="F65" i="11"/>
  <c r="O64" i="11"/>
  <c r="Q63" i="10"/>
  <c r="P63" i="10"/>
  <c r="K63" i="10"/>
  <c r="L63" i="10" s="1"/>
  <c r="G64" i="10" s="1"/>
  <c r="O63" i="10"/>
  <c r="F64" i="10"/>
  <c r="T64" i="10" s="1"/>
  <c r="U64" i="10" s="1"/>
  <c r="V65" i="10" s="1"/>
  <c r="Q44" i="6"/>
  <c r="K44" i="6"/>
  <c r="P44" i="6"/>
  <c r="O44" i="6"/>
  <c r="K60" i="5"/>
  <c r="G61" i="5" s="1"/>
  <c r="R60" i="5"/>
  <c r="L60" i="5"/>
  <c r="M60" i="5" s="1"/>
  <c r="H61" i="5" s="1"/>
  <c r="J61" i="5" s="1"/>
  <c r="Q60" i="5"/>
  <c r="P60" i="5"/>
  <c r="M68" i="1"/>
  <c r="N68" i="1" s="1"/>
  <c r="I69" i="1" s="1"/>
  <c r="R68" i="1"/>
  <c r="S68" i="1"/>
  <c r="Q75" i="1"/>
  <c r="H76" i="1"/>
  <c r="Q62" i="4"/>
  <c r="L62" i="4"/>
  <c r="M62" i="4" s="1"/>
  <c r="R62" i="4"/>
  <c r="G65" i="4"/>
  <c r="P64" i="4"/>
  <c r="Q61" i="2"/>
  <c r="L61" i="2"/>
  <c r="M61" i="2" s="1"/>
  <c r="H62" i="2" s="1"/>
  <c r="R61" i="2"/>
  <c r="G62" i="2"/>
  <c r="P61" i="2"/>
  <c r="Q69" i="14" l="1"/>
  <c r="K69" i="14"/>
  <c r="L69" i="14" s="1"/>
  <c r="G70" i="14" s="1"/>
  <c r="P69" i="14"/>
  <c r="T69" i="14"/>
  <c r="U69" i="14" s="1"/>
  <c r="O70" i="14"/>
  <c r="F71" i="14"/>
  <c r="G66" i="3"/>
  <c r="P65" i="3"/>
  <c r="R65" i="3"/>
  <c r="L65" i="3"/>
  <c r="M65" i="3" s="1"/>
  <c r="Q65" i="11"/>
  <c r="K65" i="11"/>
  <c r="L65" i="11" s="1"/>
  <c r="G66" i="11" s="1"/>
  <c r="P65" i="11"/>
  <c r="O65" i="11"/>
  <c r="F66" i="11"/>
  <c r="Q64" i="10"/>
  <c r="P64" i="10"/>
  <c r="K64" i="10"/>
  <c r="L64" i="10" s="1"/>
  <c r="G65" i="10" s="1"/>
  <c r="O64" i="10"/>
  <c r="F65" i="10"/>
  <c r="T65" i="10" s="1"/>
  <c r="U65" i="10" s="1"/>
  <c r="V66" i="10" s="1"/>
  <c r="L44" i="6"/>
  <c r="G45" i="6" s="1"/>
  <c r="P45" i="6" s="1"/>
  <c r="J44" i="6"/>
  <c r="F45" i="6" s="1"/>
  <c r="K61" i="5"/>
  <c r="G62" i="5" s="1"/>
  <c r="R61" i="5"/>
  <c r="L61" i="5"/>
  <c r="M61" i="5" s="1"/>
  <c r="H62" i="5" s="1"/>
  <c r="J62" i="5" s="1"/>
  <c r="Q61" i="5"/>
  <c r="P61" i="5"/>
  <c r="Q76" i="1"/>
  <c r="H77" i="1"/>
  <c r="M69" i="1"/>
  <c r="N69" i="1" s="1"/>
  <c r="I70" i="1" s="1"/>
  <c r="S69" i="1"/>
  <c r="R69" i="1"/>
  <c r="P65" i="4"/>
  <c r="G66" i="4"/>
  <c r="R63" i="4"/>
  <c r="L63" i="4"/>
  <c r="M63" i="4" s="1"/>
  <c r="Q63" i="4"/>
  <c r="R62" i="2"/>
  <c r="L62" i="2"/>
  <c r="M62" i="2" s="1"/>
  <c r="H63" i="2" s="1"/>
  <c r="Q62" i="2"/>
  <c r="P62" i="2"/>
  <c r="G63" i="2"/>
  <c r="T70" i="14" l="1"/>
  <c r="U70" i="14" s="1"/>
  <c r="Q70" i="14"/>
  <c r="K70" i="14"/>
  <c r="L70" i="14" s="1"/>
  <c r="G71" i="14" s="1"/>
  <c r="P70" i="14"/>
  <c r="O71" i="14"/>
  <c r="F72" i="14"/>
  <c r="P66" i="3"/>
  <c r="R66" i="3"/>
  <c r="L66" i="3"/>
  <c r="M66" i="3" s="1"/>
  <c r="G67" i="3"/>
  <c r="Q66" i="11"/>
  <c r="K66" i="11"/>
  <c r="L66" i="11" s="1"/>
  <c r="G67" i="11" s="1"/>
  <c r="P66" i="11"/>
  <c r="F67" i="11"/>
  <c r="O66" i="11"/>
  <c r="Q65" i="10"/>
  <c r="P65" i="10"/>
  <c r="K65" i="10"/>
  <c r="L65" i="10" s="1"/>
  <c r="G66" i="10" s="1"/>
  <c r="O65" i="10"/>
  <c r="F66" i="10"/>
  <c r="T66" i="10" s="1"/>
  <c r="U66" i="10" s="1"/>
  <c r="V67" i="10" s="1"/>
  <c r="K45" i="6"/>
  <c r="L45" i="6" s="1"/>
  <c r="G46" i="6" s="1"/>
  <c r="J45" i="6"/>
  <c r="F46" i="6"/>
  <c r="O45" i="6"/>
  <c r="Q45" i="6"/>
  <c r="K62" i="5"/>
  <c r="G63" i="5" s="1"/>
  <c r="R62" i="5"/>
  <c r="L62" i="5"/>
  <c r="M62" i="5" s="1"/>
  <c r="H63" i="5" s="1"/>
  <c r="J63" i="5" s="1"/>
  <c r="Q62" i="5"/>
  <c r="P62" i="5"/>
  <c r="Q77" i="1"/>
  <c r="H78" i="1"/>
  <c r="M70" i="1"/>
  <c r="N70" i="1" s="1"/>
  <c r="I71" i="1" s="1"/>
  <c r="S70" i="1"/>
  <c r="R70" i="1"/>
  <c r="L64" i="4"/>
  <c r="M64" i="4" s="1"/>
  <c r="R64" i="4"/>
  <c r="Q64" i="4"/>
  <c r="P66" i="4"/>
  <c r="G67" i="4"/>
  <c r="L63" i="2"/>
  <c r="M63" i="2" s="1"/>
  <c r="H64" i="2" s="1"/>
  <c r="R63" i="2"/>
  <c r="Q63" i="2"/>
  <c r="G64" i="2"/>
  <c r="P63" i="2"/>
  <c r="Q71" i="14" l="1"/>
  <c r="K71" i="14"/>
  <c r="L71" i="14" s="1"/>
  <c r="G72" i="14" s="1"/>
  <c r="P71" i="14"/>
  <c r="T71" i="14"/>
  <c r="U71" i="14" s="1"/>
  <c r="O72" i="14"/>
  <c r="F73" i="14"/>
  <c r="L67" i="3"/>
  <c r="M67" i="3" s="1"/>
  <c r="R67" i="3"/>
  <c r="G68" i="3"/>
  <c r="P67" i="3"/>
  <c r="Q67" i="11"/>
  <c r="K67" i="11"/>
  <c r="L67" i="11" s="1"/>
  <c r="G68" i="11" s="1"/>
  <c r="P67" i="11"/>
  <c r="F68" i="11"/>
  <c r="O67" i="11"/>
  <c r="Q66" i="10"/>
  <c r="P66" i="10"/>
  <c r="K66" i="10"/>
  <c r="L66" i="10" s="1"/>
  <c r="G67" i="10" s="1"/>
  <c r="O66" i="10"/>
  <c r="F67" i="10"/>
  <c r="T67" i="10" s="1"/>
  <c r="U67" i="10" s="1"/>
  <c r="V68" i="10" s="1"/>
  <c r="J46" i="6"/>
  <c r="F47" i="6" s="1"/>
  <c r="O46" i="6"/>
  <c r="Q46" i="6"/>
  <c r="K46" i="6"/>
  <c r="L46" i="6" s="1"/>
  <c r="G47" i="6" s="1"/>
  <c r="P46" i="6"/>
  <c r="K63" i="5"/>
  <c r="G64" i="5" s="1"/>
  <c r="R63" i="5"/>
  <c r="L63" i="5"/>
  <c r="M63" i="5" s="1"/>
  <c r="H64" i="5" s="1"/>
  <c r="J64" i="5" s="1"/>
  <c r="Q63" i="5"/>
  <c r="P63" i="5"/>
  <c r="Q78" i="1"/>
  <c r="H79" i="1"/>
  <c r="S71" i="1"/>
  <c r="M71" i="1"/>
  <c r="N71" i="1" s="1"/>
  <c r="I72" i="1" s="1"/>
  <c r="R71" i="1"/>
  <c r="L65" i="4"/>
  <c r="M65" i="4" s="1"/>
  <c r="R65" i="4"/>
  <c r="Q65" i="4"/>
  <c r="P67" i="4"/>
  <c r="G68" i="4"/>
  <c r="R64" i="2"/>
  <c r="L64" i="2"/>
  <c r="M64" i="2" s="1"/>
  <c r="H65" i="2" s="1"/>
  <c r="Q64" i="2"/>
  <c r="P64" i="2"/>
  <c r="G65" i="2"/>
  <c r="T72" i="14" l="1"/>
  <c r="U72" i="14" s="1"/>
  <c r="O73" i="14"/>
  <c r="F74" i="14"/>
  <c r="Q72" i="14"/>
  <c r="K72" i="14"/>
  <c r="L72" i="14" s="1"/>
  <c r="G73" i="14" s="1"/>
  <c r="P72" i="14"/>
  <c r="L68" i="3"/>
  <c r="M68" i="3" s="1"/>
  <c r="R68" i="3"/>
  <c r="P68" i="3"/>
  <c r="G69" i="3"/>
  <c r="Q68" i="11"/>
  <c r="K68" i="11"/>
  <c r="L68" i="11" s="1"/>
  <c r="G69" i="11" s="1"/>
  <c r="P68" i="11"/>
  <c r="F69" i="11"/>
  <c r="O68" i="11"/>
  <c r="Q67" i="10"/>
  <c r="P67" i="10"/>
  <c r="K67" i="10"/>
  <c r="L67" i="10" s="1"/>
  <c r="G68" i="10" s="1"/>
  <c r="O67" i="10"/>
  <c r="F68" i="10"/>
  <c r="T68" i="10" s="1"/>
  <c r="U68" i="10" s="1"/>
  <c r="V69" i="10" s="1"/>
  <c r="P47" i="6"/>
  <c r="Q47" i="6"/>
  <c r="K47" i="6"/>
  <c r="O47" i="6"/>
  <c r="K64" i="5"/>
  <c r="G65" i="5" s="1"/>
  <c r="R64" i="5"/>
  <c r="L64" i="5"/>
  <c r="M64" i="5" s="1"/>
  <c r="H65" i="5" s="1"/>
  <c r="J65" i="5" s="1"/>
  <c r="Q64" i="5"/>
  <c r="P64" i="5"/>
  <c r="S72" i="1"/>
  <c r="R72" i="1"/>
  <c r="M72" i="1"/>
  <c r="N72" i="1" s="1"/>
  <c r="I73" i="1" s="1"/>
  <c r="Q79" i="1"/>
  <c r="H80" i="1"/>
  <c r="Q66" i="4"/>
  <c r="R66" i="4"/>
  <c r="L66" i="4"/>
  <c r="M66" i="4" s="1"/>
  <c r="G69" i="4"/>
  <c r="P68" i="4"/>
  <c r="Q65" i="2"/>
  <c r="R65" i="2"/>
  <c r="L65" i="2"/>
  <c r="M65" i="2" s="1"/>
  <c r="H66" i="2" s="1"/>
  <c r="P65" i="2"/>
  <c r="G66" i="2"/>
  <c r="T73" i="14" l="1"/>
  <c r="U73" i="14" s="1"/>
  <c r="O74" i="14"/>
  <c r="F75" i="14"/>
  <c r="Q73" i="14"/>
  <c r="K73" i="14"/>
  <c r="L73" i="14" s="1"/>
  <c r="G74" i="14" s="1"/>
  <c r="P73" i="14"/>
  <c r="G70" i="3"/>
  <c r="P69" i="3"/>
  <c r="R69" i="3"/>
  <c r="L69" i="3"/>
  <c r="M69" i="3" s="1"/>
  <c r="Q69" i="11"/>
  <c r="K69" i="11"/>
  <c r="L69" i="11" s="1"/>
  <c r="G70" i="11" s="1"/>
  <c r="P69" i="11"/>
  <c r="O69" i="11"/>
  <c r="F70" i="11"/>
  <c r="Q68" i="10"/>
  <c r="P68" i="10"/>
  <c r="K68" i="10"/>
  <c r="L68" i="10" s="1"/>
  <c r="G69" i="10" s="1"/>
  <c r="O68" i="10"/>
  <c r="F69" i="10"/>
  <c r="T69" i="10" s="1"/>
  <c r="U69" i="10" s="1"/>
  <c r="V70" i="10" s="1"/>
  <c r="L47" i="6"/>
  <c r="G48" i="6" s="1"/>
  <c r="P48" i="6" s="1"/>
  <c r="J47" i="6"/>
  <c r="F48" i="6" s="1"/>
  <c r="K65" i="5"/>
  <c r="G66" i="5" s="1"/>
  <c r="R65" i="5"/>
  <c r="L65" i="5"/>
  <c r="M65" i="5" s="1"/>
  <c r="H66" i="5" s="1"/>
  <c r="J66" i="5" s="1"/>
  <c r="Q65" i="5"/>
  <c r="P65" i="5"/>
  <c r="S73" i="1"/>
  <c r="M73" i="1"/>
  <c r="N73" i="1" s="1"/>
  <c r="I74" i="1" s="1"/>
  <c r="R73" i="1"/>
  <c r="Q80" i="1"/>
  <c r="H81" i="1"/>
  <c r="P69" i="4"/>
  <c r="G70" i="4"/>
  <c r="R67" i="4"/>
  <c r="L67" i="4"/>
  <c r="M67" i="4" s="1"/>
  <c r="Q67" i="4"/>
  <c r="R66" i="2"/>
  <c r="L66" i="2"/>
  <c r="M66" i="2" s="1"/>
  <c r="H67" i="2" s="1"/>
  <c r="Q66" i="2"/>
  <c r="P66" i="2"/>
  <c r="G67" i="2"/>
  <c r="T74" i="14" l="1"/>
  <c r="U74" i="14" s="1"/>
  <c r="O75" i="14"/>
  <c r="F76" i="14"/>
  <c r="Q74" i="14"/>
  <c r="K74" i="14"/>
  <c r="L74" i="14" s="1"/>
  <c r="G75" i="14" s="1"/>
  <c r="P74" i="14"/>
  <c r="P70" i="3"/>
  <c r="R70" i="3"/>
  <c r="L70" i="3"/>
  <c r="M70" i="3" s="1"/>
  <c r="G71" i="3"/>
  <c r="Q70" i="11"/>
  <c r="K70" i="11"/>
  <c r="L70" i="11" s="1"/>
  <c r="G71" i="11" s="1"/>
  <c r="P70" i="11"/>
  <c r="F71" i="11"/>
  <c r="O70" i="11"/>
  <c r="Q69" i="10"/>
  <c r="P69" i="10"/>
  <c r="K69" i="10"/>
  <c r="L69" i="10" s="1"/>
  <c r="G70" i="10" s="1"/>
  <c r="O69" i="10"/>
  <c r="F70" i="10"/>
  <c r="T70" i="10" s="1"/>
  <c r="U70" i="10" s="1"/>
  <c r="V71" i="10" s="1"/>
  <c r="K48" i="6"/>
  <c r="L48" i="6" s="1"/>
  <c r="G49" i="6" s="1"/>
  <c r="P49" i="6" s="1"/>
  <c r="J48" i="6"/>
  <c r="F49" i="6" s="1"/>
  <c r="O48" i="6"/>
  <c r="Q48" i="6"/>
  <c r="K66" i="5"/>
  <c r="G67" i="5" s="1"/>
  <c r="R66" i="5"/>
  <c r="L66" i="5"/>
  <c r="M66" i="5" s="1"/>
  <c r="H67" i="5" s="1"/>
  <c r="J67" i="5" s="1"/>
  <c r="Q66" i="5"/>
  <c r="P66" i="5"/>
  <c r="S74" i="1"/>
  <c r="R74" i="1"/>
  <c r="M74" i="1"/>
  <c r="N74" i="1" s="1"/>
  <c r="I75" i="1" s="1"/>
  <c r="Q81" i="1"/>
  <c r="H82" i="1"/>
  <c r="L68" i="4"/>
  <c r="M68" i="4" s="1"/>
  <c r="R68" i="4"/>
  <c r="Q68" i="4"/>
  <c r="P70" i="4"/>
  <c r="G71" i="4"/>
  <c r="L67" i="2"/>
  <c r="M67" i="2" s="1"/>
  <c r="H68" i="2" s="1"/>
  <c r="R67" i="2"/>
  <c r="Q67" i="2"/>
  <c r="G68" i="2"/>
  <c r="P67" i="2"/>
  <c r="T75" i="14" l="1"/>
  <c r="U75" i="14" s="1"/>
  <c r="O76" i="14"/>
  <c r="F77" i="14"/>
  <c r="Q75" i="14"/>
  <c r="K75" i="14"/>
  <c r="L75" i="14" s="1"/>
  <c r="G76" i="14" s="1"/>
  <c r="P75" i="14"/>
  <c r="L71" i="3"/>
  <c r="M71" i="3" s="1"/>
  <c r="R71" i="3"/>
  <c r="G72" i="3"/>
  <c r="P71" i="3"/>
  <c r="Q71" i="11"/>
  <c r="K71" i="11"/>
  <c r="L71" i="11" s="1"/>
  <c r="G72" i="11" s="1"/>
  <c r="P71" i="11"/>
  <c r="F72" i="11"/>
  <c r="O71" i="11"/>
  <c r="Q70" i="10"/>
  <c r="P70" i="10"/>
  <c r="K70" i="10"/>
  <c r="L70" i="10" s="1"/>
  <c r="G71" i="10" s="1"/>
  <c r="O70" i="10"/>
  <c r="F71" i="10"/>
  <c r="T71" i="10" s="1"/>
  <c r="U71" i="10" s="1"/>
  <c r="V72" i="10" s="1"/>
  <c r="Q49" i="6"/>
  <c r="J49" i="6"/>
  <c r="F50" i="6"/>
  <c r="O49" i="6"/>
  <c r="K49" i="6"/>
  <c r="L49" i="6" s="1"/>
  <c r="G50" i="6" s="1"/>
  <c r="K67" i="5"/>
  <c r="G68" i="5" s="1"/>
  <c r="R67" i="5"/>
  <c r="L67" i="5"/>
  <c r="M67" i="5" s="1"/>
  <c r="H68" i="5" s="1"/>
  <c r="J68" i="5" s="1"/>
  <c r="Q67" i="5"/>
  <c r="P67" i="5"/>
  <c r="S75" i="1"/>
  <c r="R75" i="1"/>
  <c r="M75" i="1"/>
  <c r="N75" i="1" s="1"/>
  <c r="I76" i="1" s="1"/>
  <c r="Q82" i="1"/>
  <c r="H83" i="1"/>
  <c r="R69" i="4"/>
  <c r="Q69" i="4"/>
  <c r="L69" i="4"/>
  <c r="M69" i="4" s="1"/>
  <c r="G72" i="4"/>
  <c r="P71" i="4"/>
  <c r="R68" i="2"/>
  <c r="Q68" i="2"/>
  <c r="L68" i="2"/>
  <c r="M68" i="2" s="1"/>
  <c r="H69" i="2" s="1"/>
  <c r="P68" i="2"/>
  <c r="G69" i="2"/>
  <c r="T76" i="14" l="1"/>
  <c r="U76" i="14" s="1"/>
  <c r="Q76" i="14"/>
  <c r="K76" i="14"/>
  <c r="L76" i="14" s="1"/>
  <c r="G77" i="14" s="1"/>
  <c r="P76" i="14"/>
  <c r="O77" i="14"/>
  <c r="F78" i="14"/>
  <c r="L72" i="3"/>
  <c r="M72" i="3" s="1"/>
  <c r="R72" i="3"/>
  <c r="P72" i="3"/>
  <c r="G73" i="3"/>
  <c r="Q72" i="11"/>
  <c r="K72" i="11"/>
  <c r="L72" i="11" s="1"/>
  <c r="G73" i="11" s="1"/>
  <c r="P72" i="11"/>
  <c r="F73" i="11"/>
  <c r="O72" i="11"/>
  <c r="Q71" i="10"/>
  <c r="P71" i="10"/>
  <c r="K71" i="10"/>
  <c r="L71" i="10" s="1"/>
  <c r="G72" i="10" s="1"/>
  <c r="O71" i="10"/>
  <c r="F72" i="10"/>
  <c r="T72" i="10" s="1"/>
  <c r="U72" i="10" s="1"/>
  <c r="V73" i="10" s="1"/>
  <c r="O50" i="6"/>
  <c r="Q50" i="6"/>
  <c r="K50" i="6"/>
  <c r="L50" i="6" s="1"/>
  <c r="G51" i="6" s="1"/>
  <c r="P50" i="6"/>
  <c r="K68" i="5"/>
  <c r="G69" i="5" s="1"/>
  <c r="R68" i="5"/>
  <c r="L68" i="5"/>
  <c r="M68" i="5" s="1"/>
  <c r="H69" i="5" s="1"/>
  <c r="J69" i="5" s="1"/>
  <c r="Q68" i="5"/>
  <c r="P68" i="5"/>
  <c r="S76" i="1"/>
  <c r="R76" i="1"/>
  <c r="M76" i="1"/>
  <c r="N76" i="1" s="1"/>
  <c r="I77" i="1" s="1"/>
  <c r="Q83" i="1"/>
  <c r="H84" i="1"/>
  <c r="Q70" i="4"/>
  <c r="L70" i="4"/>
  <c r="M70" i="4" s="1"/>
  <c r="R70" i="4"/>
  <c r="G73" i="4"/>
  <c r="P72" i="4"/>
  <c r="Q69" i="2"/>
  <c r="R69" i="2"/>
  <c r="L69" i="2"/>
  <c r="M69" i="2" s="1"/>
  <c r="H70" i="2" s="1"/>
  <c r="P69" i="2"/>
  <c r="G70" i="2"/>
  <c r="Q77" i="14" l="1"/>
  <c r="K77" i="14"/>
  <c r="L77" i="14" s="1"/>
  <c r="G78" i="14" s="1"/>
  <c r="P77" i="14"/>
  <c r="T77" i="14"/>
  <c r="U77" i="14" s="1"/>
  <c r="O78" i="14"/>
  <c r="F79" i="14"/>
  <c r="G74" i="3"/>
  <c r="P73" i="3"/>
  <c r="L73" i="3"/>
  <c r="M73" i="3" s="1"/>
  <c r="R73" i="3"/>
  <c r="Q73" i="11"/>
  <c r="K73" i="11"/>
  <c r="L73" i="11" s="1"/>
  <c r="G74" i="11" s="1"/>
  <c r="P73" i="11"/>
  <c r="O73" i="11"/>
  <c r="F74" i="11"/>
  <c r="Q72" i="10"/>
  <c r="K72" i="10"/>
  <c r="L72" i="10" s="1"/>
  <c r="G73" i="10" s="1"/>
  <c r="P72" i="10"/>
  <c r="O72" i="10"/>
  <c r="F73" i="10"/>
  <c r="T73" i="10" s="1"/>
  <c r="U73" i="10" s="1"/>
  <c r="V74" i="10" s="1"/>
  <c r="P51" i="6"/>
  <c r="J50" i="6"/>
  <c r="F51" i="6" s="1"/>
  <c r="K51" i="6" s="1"/>
  <c r="K69" i="5"/>
  <c r="G70" i="5" s="1"/>
  <c r="R69" i="5"/>
  <c r="L69" i="5"/>
  <c r="M69" i="5" s="1"/>
  <c r="H70" i="5" s="1"/>
  <c r="J70" i="5" s="1"/>
  <c r="Q69" i="5"/>
  <c r="P69" i="5"/>
  <c r="S77" i="1"/>
  <c r="R77" i="1"/>
  <c r="M77" i="1"/>
  <c r="N77" i="1" s="1"/>
  <c r="I78" i="1" s="1"/>
  <c r="Q84" i="1"/>
  <c r="H85" i="1"/>
  <c r="R71" i="4"/>
  <c r="L71" i="4"/>
  <c r="M71" i="4" s="1"/>
  <c r="Q71" i="4"/>
  <c r="P73" i="4"/>
  <c r="G74" i="4"/>
  <c r="R70" i="2"/>
  <c r="L70" i="2"/>
  <c r="M70" i="2" s="1"/>
  <c r="H71" i="2" s="1"/>
  <c r="Q70" i="2"/>
  <c r="G71" i="2"/>
  <c r="P70" i="2"/>
  <c r="T78" i="14" l="1"/>
  <c r="U78" i="14" s="1"/>
  <c r="Q78" i="14"/>
  <c r="K78" i="14"/>
  <c r="L78" i="14" s="1"/>
  <c r="G79" i="14" s="1"/>
  <c r="P78" i="14"/>
  <c r="O79" i="14"/>
  <c r="F80" i="14"/>
  <c r="P74" i="3"/>
  <c r="L74" i="3"/>
  <c r="M74" i="3" s="1"/>
  <c r="R74" i="3"/>
  <c r="G75" i="3"/>
  <c r="O74" i="11"/>
  <c r="F75" i="11"/>
  <c r="Q74" i="11"/>
  <c r="K74" i="11"/>
  <c r="L74" i="11" s="1"/>
  <c r="G75" i="11" s="1"/>
  <c r="P74" i="11"/>
  <c r="O73" i="10"/>
  <c r="F74" i="10"/>
  <c r="T74" i="10" s="1"/>
  <c r="U74" i="10" s="1"/>
  <c r="V75" i="10" s="1"/>
  <c r="Q73" i="10"/>
  <c r="K73" i="10"/>
  <c r="L73" i="10" s="1"/>
  <c r="G74" i="10" s="1"/>
  <c r="P73" i="10"/>
  <c r="Q51" i="6"/>
  <c r="L51" i="6"/>
  <c r="G52" i="6" s="1"/>
  <c r="P52" i="6" s="1"/>
  <c r="O51" i="6"/>
  <c r="J51" i="6"/>
  <c r="F52" i="6" s="1"/>
  <c r="K70" i="5"/>
  <c r="G71" i="5" s="1"/>
  <c r="R70" i="5"/>
  <c r="L70" i="5"/>
  <c r="M70" i="5" s="1"/>
  <c r="H71" i="5" s="1"/>
  <c r="J71" i="5" s="1"/>
  <c r="Q70" i="5"/>
  <c r="P70" i="5"/>
  <c r="Q85" i="1"/>
  <c r="H86" i="1"/>
  <c r="S78" i="1"/>
  <c r="R78" i="1"/>
  <c r="M78" i="1"/>
  <c r="N78" i="1" s="1"/>
  <c r="I79" i="1" s="1"/>
  <c r="G75" i="4"/>
  <c r="P74" i="4"/>
  <c r="R72" i="4"/>
  <c r="Q72" i="4"/>
  <c r="L72" i="4"/>
  <c r="M72" i="4" s="1"/>
  <c r="R71" i="2"/>
  <c r="Q71" i="2"/>
  <c r="L71" i="2"/>
  <c r="M71" i="2" s="1"/>
  <c r="H72" i="2" s="1"/>
  <c r="G72" i="2"/>
  <c r="P71" i="2"/>
  <c r="Q79" i="14" l="1"/>
  <c r="K79" i="14"/>
  <c r="L79" i="14" s="1"/>
  <c r="G80" i="14" s="1"/>
  <c r="P79" i="14"/>
  <c r="T79" i="14"/>
  <c r="U79" i="14" s="1"/>
  <c r="O80" i="14"/>
  <c r="F81" i="14"/>
  <c r="L75" i="3"/>
  <c r="M75" i="3" s="1"/>
  <c r="R75" i="3"/>
  <c r="G76" i="3"/>
  <c r="P75" i="3"/>
  <c r="Q75" i="11"/>
  <c r="K75" i="11"/>
  <c r="L75" i="11" s="1"/>
  <c r="G76" i="11" s="1"/>
  <c r="P75" i="11"/>
  <c r="F76" i="11"/>
  <c r="O75" i="11"/>
  <c r="O74" i="10"/>
  <c r="F75" i="10"/>
  <c r="T75" i="10" s="1"/>
  <c r="U75" i="10" s="1"/>
  <c r="V76" i="10" s="1"/>
  <c r="Q74" i="10"/>
  <c r="K74" i="10"/>
  <c r="L74" i="10" s="1"/>
  <c r="G75" i="10" s="1"/>
  <c r="P74" i="10"/>
  <c r="O52" i="6"/>
  <c r="Q52" i="6"/>
  <c r="K52" i="6"/>
  <c r="L52" i="6" s="1"/>
  <c r="G53" i="6" s="1"/>
  <c r="J52" i="6"/>
  <c r="F53" i="6" s="1"/>
  <c r="K71" i="5"/>
  <c r="G72" i="5" s="1"/>
  <c r="R71" i="5"/>
  <c r="L71" i="5"/>
  <c r="M71" i="5" s="1"/>
  <c r="H72" i="5" s="1"/>
  <c r="J72" i="5" s="1"/>
  <c r="Q71" i="5"/>
  <c r="P71" i="5"/>
  <c r="H87" i="1"/>
  <c r="Q86" i="1"/>
  <c r="S79" i="1"/>
  <c r="R79" i="1"/>
  <c r="M79" i="1"/>
  <c r="N79" i="1" s="1"/>
  <c r="I80" i="1" s="1"/>
  <c r="Q73" i="4"/>
  <c r="L73" i="4"/>
  <c r="M73" i="4" s="1"/>
  <c r="R73" i="4"/>
  <c r="G76" i="4"/>
  <c r="P75" i="4"/>
  <c r="Q72" i="2"/>
  <c r="R72" i="2"/>
  <c r="L72" i="2"/>
  <c r="M72" i="2" s="1"/>
  <c r="H73" i="2" s="1"/>
  <c r="P72" i="2"/>
  <c r="G73" i="2"/>
  <c r="T80" i="14" l="1"/>
  <c r="U80" i="14" s="1"/>
  <c r="O81" i="14"/>
  <c r="F82" i="14"/>
  <c r="Q80" i="14"/>
  <c r="K80" i="14"/>
  <c r="L80" i="14" s="1"/>
  <c r="G81" i="14" s="1"/>
  <c r="P80" i="14"/>
  <c r="L76" i="3"/>
  <c r="M76" i="3" s="1"/>
  <c r="R76" i="3"/>
  <c r="P76" i="3"/>
  <c r="G77" i="3"/>
  <c r="Q76" i="11"/>
  <c r="K76" i="11"/>
  <c r="L76" i="11" s="1"/>
  <c r="G77" i="11" s="1"/>
  <c r="P76" i="11"/>
  <c r="F77" i="11"/>
  <c r="O76" i="11"/>
  <c r="Q75" i="10"/>
  <c r="K75" i="10"/>
  <c r="L75" i="10" s="1"/>
  <c r="G76" i="10" s="1"/>
  <c r="P75" i="10"/>
  <c r="O75" i="10"/>
  <c r="F76" i="10"/>
  <c r="T76" i="10" s="1"/>
  <c r="U76" i="10" s="1"/>
  <c r="V77" i="10" s="1"/>
  <c r="O53" i="6"/>
  <c r="Q53" i="6"/>
  <c r="K53" i="6"/>
  <c r="L53" i="6" s="1"/>
  <c r="G54" i="6" s="1"/>
  <c r="P53" i="6"/>
  <c r="K72" i="5"/>
  <c r="G73" i="5" s="1"/>
  <c r="R72" i="5"/>
  <c r="L72" i="5"/>
  <c r="M72" i="5" s="1"/>
  <c r="H73" i="5" s="1"/>
  <c r="J73" i="5" s="1"/>
  <c r="Q72" i="5"/>
  <c r="P72" i="5"/>
  <c r="S80" i="1"/>
  <c r="R80" i="1"/>
  <c r="M80" i="1"/>
  <c r="N80" i="1" s="1"/>
  <c r="I81" i="1" s="1"/>
  <c r="H88" i="1"/>
  <c r="Q87" i="1"/>
  <c r="Q74" i="4"/>
  <c r="L74" i="4"/>
  <c r="M74" i="4" s="1"/>
  <c r="R74" i="4"/>
  <c r="G77" i="4"/>
  <c r="P76" i="4"/>
  <c r="Q73" i="2"/>
  <c r="L73" i="2"/>
  <c r="M73" i="2" s="1"/>
  <c r="H74" i="2" s="1"/>
  <c r="R73" i="2"/>
  <c r="G74" i="2"/>
  <c r="P73" i="2"/>
  <c r="T81" i="14" l="1"/>
  <c r="U81" i="14" s="1"/>
  <c r="Q81" i="14"/>
  <c r="K81" i="14"/>
  <c r="L81" i="14" s="1"/>
  <c r="G82" i="14" s="1"/>
  <c r="P81" i="14"/>
  <c r="O82" i="14"/>
  <c r="F83" i="14"/>
  <c r="G78" i="3"/>
  <c r="P77" i="3"/>
  <c r="L77" i="3"/>
  <c r="M77" i="3" s="1"/>
  <c r="R77" i="3"/>
  <c r="Q77" i="11"/>
  <c r="K77" i="11"/>
  <c r="L77" i="11" s="1"/>
  <c r="G78" i="11" s="1"/>
  <c r="P77" i="11"/>
  <c r="O77" i="11"/>
  <c r="F78" i="11"/>
  <c r="O76" i="10"/>
  <c r="F77" i="10"/>
  <c r="T77" i="10" s="1"/>
  <c r="U77" i="10" s="1"/>
  <c r="V78" i="10" s="1"/>
  <c r="Q76" i="10"/>
  <c r="K76" i="10"/>
  <c r="L76" i="10" s="1"/>
  <c r="G77" i="10" s="1"/>
  <c r="P76" i="10"/>
  <c r="P54" i="6"/>
  <c r="J53" i="6"/>
  <c r="F54" i="6" s="1"/>
  <c r="Q54" i="6" s="1"/>
  <c r="K73" i="5"/>
  <c r="G74" i="5" s="1"/>
  <c r="R73" i="5"/>
  <c r="L73" i="5"/>
  <c r="M73" i="5" s="1"/>
  <c r="H74" i="5" s="1"/>
  <c r="J74" i="5" s="1"/>
  <c r="Q73" i="5"/>
  <c r="P73" i="5"/>
  <c r="S81" i="1"/>
  <c r="M81" i="1"/>
  <c r="N81" i="1" s="1"/>
  <c r="I82" i="1" s="1"/>
  <c r="R81" i="1"/>
  <c r="H89" i="1"/>
  <c r="Q88" i="1"/>
  <c r="R75" i="4"/>
  <c r="L75" i="4"/>
  <c r="M75" i="4" s="1"/>
  <c r="Q75" i="4"/>
  <c r="P77" i="4"/>
  <c r="G78" i="4"/>
  <c r="R74" i="2"/>
  <c r="L74" i="2"/>
  <c r="M74" i="2" s="1"/>
  <c r="H75" i="2" s="1"/>
  <c r="Q74" i="2"/>
  <c r="G75" i="2"/>
  <c r="P74" i="2"/>
  <c r="Q82" i="14" l="1"/>
  <c r="K82" i="14"/>
  <c r="L82" i="14" s="1"/>
  <c r="G83" i="14" s="1"/>
  <c r="P82" i="14"/>
  <c r="T82" i="14"/>
  <c r="U82" i="14" s="1"/>
  <c r="O83" i="14"/>
  <c r="F84" i="14"/>
  <c r="R78" i="3"/>
  <c r="L78" i="3"/>
  <c r="M78" i="3" s="1"/>
  <c r="G79" i="3"/>
  <c r="P78" i="3"/>
  <c r="O78" i="11"/>
  <c r="F79" i="11"/>
  <c r="Q78" i="11"/>
  <c r="K78" i="11"/>
  <c r="L78" i="11" s="1"/>
  <c r="G79" i="11" s="1"/>
  <c r="P78" i="11"/>
  <c r="Q77" i="10"/>
  <c r="K77" i="10"/>
  <c r="L77" i="10" s="1"/>
  <c r="G78" i="10" s="1"/>
  <c r="P77" i="10"/>
  <c r="O77" i="10"/>
  <c r="F78" i="10"/>
  <c r="T78" i="10" s="1"/>
  <c r="U78" i="10" s="1"/>
  <c r="V79" i="10" s="1"/>
  <c r="J54" i="6"/>
  <c r="F55" i="6" s="1"/>
  <c r="O54" i="6"/>
  <c r="K54" i="6"/>
  <c r="L54" i="6" s="1"/>
  <c r="G55" i="6" s="1"/>
  <c r="K74" i="5"/>
  <c r="G75" i="5" s="1"/>
  <c r="R74" i="5"/>
  <c r="L74" i="5"/>
  <c r="M74" i="5" s="1"/>
  <c r="H75" i="5" s="1"/>
  <c r="J75" i="5" s="1"/>
  <c r="Q74" i="5"/>
  <c r="P74" i="5"/>
  <c r="S82" i="1"/>
  <c r="M82" i="1"/>
  <c r="N82" i="1" s="1"/>
  <c r="I83" i="1" s="1"/>
  <c r="R82" i="1"/>
  <c r="Q89" i="1"/>
  <c r="H90" i="1"/>
  <c r="Q76" i="4"/>
  <c r="L76" i="4"/>
  <c r="M76" i="4" s="1"/>
  <c r="R76" i="4"/>
  <c r="G79" i="4"/>
  <c r="P78" i="4"/>
  <c r="Q75" i="2"/>
  <c r="R75" i="2"/>
  <c r="L75" i="2"/>
  <c r="M75" i="2" s="1"/>
  <c r="H76" i="2" s="1"/>
  <c r="G76" i="2"/>
  <c r="P75" i="2"/>
  <c r="T83" i="14" l="1"/>
  <c r="U83" i="14" s="1"/>
  <c r="O84" i="14"/>
  <c r="F85" i="14"/>
  <c r="Q83" i="14"/>
  <c r="K83" i="14"/>
  <c r="L83" i="14" s="1"/>
  <c r="G84" i="14" s="1"/>
  <c r="P83" i="14"/>
  <c r="G80" i="3"/>
  <c r="L79" i="3"/>
  <c r="M79" i="3" s="1"/>
  <c r="R79" i="3"/>
  <c r="P79" i="3"/>
  <c r="Q79" i="11"/>
  <c r="K79" i="11"/>
  <c r="L79" i="11" s="1"/>
  <c r="G80" i="11" s="1"/>
  <c r="P79" i="11"/>
  <c r="F80" i="11"/>
  <c r="O79" i="11"/>
  <c r="K78" i="10"/>
  <c r="L78" i="10" s="1"/>
  <c r="G79" i="10" s="1"/>
  <c r="Q78" i="10"/>
  <c r="P78" i="10"/>
  <c r="O78" i="10"/>
  <c r="F79" i="10"/>
  <c r="T79" i="10" s="1"/>
  <c r="U79" i="10" s="1"/>
  <c r="V80" i="10" s="1"/>
  <c r="J55" i="6"/>
  <c r="F56" i="6" s="1"/>
  <c r="P55" i="6"/>
  <c r="Q55" i="6"/>
  <c r="K55" i="6"/>
  <c r="L55" i="6" s="1"/>
  <c r="G56" i="6" s="1"/>
  <c r="O55" i="6"/>
  <c r="K75" i="5"/>
  <c r="G76" i="5" s="1"/>
  <c r="R75" i="5"/>
  <c r="L75" i="5"/>
  <c r="M75" i="5" s="1"/>
  <c r="H76" i="5" s="1"/>
  <c r="J76" i="5" s="1"/>
  <c r="Q75" i="5"/>
  <c r="P75" i="5"/>
  <c r="S83" i="1"/>
  <c r="R83" i="1"/>
  <c r="M83" i="1"/>
  <c r="N83" i="1" s="1"/>
  <c r="I84" i="1" s="1"/>
  <c r="H91" i="1"/>
  <c r="Q90" i="1"/>
  <c r="L77" i="4"/>
  <c r="M77" i="4" s="1"/>
  <c r="R77" i="4"/>
  <c r="Q77" i="4"/>
  <c r="P79" i="4"/>
  <c r="G80" i="4"/>
  <c r="L76" i="2"/>
  <c r="M76" i="2" s="1"/>
  <c r="H77" i="2" s="1"/>
  <c r="Q76" i="2"/>
  <c r="R76" i="2"/>
  <c r="P76" i="2"/>
  <c r="G77" i="2"/>
  <c r="T84" i="14" l="1"/>
  <c r="U84" i="14" s="1"/>
  <c r="O85" i="14"/>
  <c r="F86" i="14"/>
  <c r="Q84" i="14"/>
  <c r="K84" i="14"/>
  <c r="L84" i="14" s="1"/>
  <c r="G85" i="14" s="1"/>
  <c r="P84" i="14"/>
  <c r="L80" i="3"/>
  <c r="M80" i="3" s="1"/>
  <c r="R80" i="3"/>
  <c r="G81" i="3"/>
  <c r="P80" i="3"/>
  <c r="Q80" i="11"/>
  <c r="K80" i="11"/>
  <c r="L80" i="11" s="1"/>
  <c r="G81" i="11" s="1"/>
  <c r="P80" i="11"/>
  <c r="F81" i="11"/>
  <c r="O80" i="11"/>
  <c r="Q79" i="10"/>
  <c r="P79" i="10"/>
  <c r="K79" i="10"/>
  <c r="L79" i="10" s="1"/>
  <c r="G80" i="10" s="1"/>
  <c r="O79" i="10"/>
  <c r="F80" i="10"/>
  <c r="T80" i="10" s="1"/>
  <c r="U80" i="10" s="1"/>
  <c r="V81" i="10" s="1"/>
  <c r="J56" i="6"/>
  <c r="F57" i="6" s="1"/>
  <c r="Q56" i="6"/>
  <c r="K56" i="6"/>
  <c r="L56" i="6" s="1"/>
  <c r="G57" i="6" s="1"/>
  <c r="P56" i="6"/>
  <c r="O56" i="6"/>
  <c r="K76" i="5"/>
  <c r="G77" i="5" s="1"/>
  <c r="R76" i="5"/>
  <c r="L76" i="5"/>
  <c r="M76" i="5" s="1"/>
  <c r="H77" i="5" s="1"/>
  <c r="J77" i="5" s="1"/>
  <c r="Q76" i="5"/>
  <c r="P76" i="5"/>
  <c r="S84" i="1"/>
  <c r="R84" i="1"/>
  <c r="M84" i="1"/>
  <c r="N84" i="1" s="1"/>
  <c r="I85" i="1" s="1"/>
  <c r="H92" i="1"/>
  <c r="Q91" i="1"/>
  <c r="Q78" i="4"/>
  <c r="L78" i="4"/>
  <c r="M78" i="4" s="1"/>
  <c r="R78" i="4"/>
  <c r="G81" i="4"/>
  <c r="P80" i="4"/>
  <c r="Q77" i="2"/>
  <c r="R77" i="2"/>
  <c r="L77" i="2"/>
  <c r="M77" i="2" s="1"/>
  <c r="H78" i="2" s="1"/>
  <c r="G78" i="2"/>
  <c r="P77" i="2"/>
  <c r="T85" i="14" l="1"/>
  <c r="U85" i="14" s="1"/>
  <c r="O86" i="14"/>
  <c r="F87" i="14"/>
  <c r="Q85" i="14"/>
  <c r="K85" i="14"/>
  <c r="L85" i="14" s="1"/>
  <c r="G86" i="14" s="1"/>
  <c r="P85" i="14"/>
  <c r="G82" i="3"/>
  <c r="P81" i="3"/>
  <c r="R81" i="3"/>
  <c r="L81" i="3"/>
  <c r="M81" i="3" s="1"/>
  <c r="Q81" i="11"/>
  <c r="K81" i="11"/>
  <c r="L81" i="11" s="1"/>
  <c r="G82" i="11" s="1"/>
  <c r="P81" i="11"/>
  <c r="O81" i="11"/>
  <c r="F82" i="11"/>
  <c r="K80" i="10"/>
  <c r="L80" i="10" s="1"/>
  <c r="G81" i="10" s="1"/>
  <c r="Q80" i="10"/>
  <c r="P80" i="10"/>
  <c r="O80" i="10"/>
  <c r="F81" i="10"/>
  <c r="T81" i="10" s="1"/>
  <c r="U81" i="10" s="1"/>
  <c r="V82" i="10" s="1"/>
  <c r="O57" i="6"/>
  <c r="Q57" i="6"/>
  <c r="K57" i="6"/>
  <c r="P57" i="6"/>
  <c r="K77" i="5"/>
  <c r="G78" i="5" s="1"/>
  <c r="R77" i="5"/>
  <c r="L77" i="5"/>
  <c r="M77" i="5" s="1"/>
  <c r="H78" i="5" s="1"/>
  <c r="J78" i="5" s="1"/>
  <c r="Q77" i="5"/>
  <c r="P77" i="5"/>
  <c r="S85" i="1"/>
  <c r="R85" i="1"/>
  <c r="M85" i="1"/>
  <c r="N85" i="1" s="1"/>
  <c r="I86" i="1" s="1"/>
  <c r="H93" i="1"/>
  <c r="Q92" i="1"/>
  <c r="R79" i="4"/>
  <c r="L79" i="4"/>
  <c r="M79" i="4" s="1"/>
  <c r="Q79" i="4"/>
  <c r="P81" i="4"/>
  <c r="G82" i="4"/>
  <c r="R78" i="2"/>
  <c r="L78" i="2"/>
  <c r="M78" i="2" s="1"/>
  <c r="H79" i="2" s="1"/>
  <c r="Q78" i="2"/>
  <c r="P78" i="2"/>
  <c r="G79" i="2"/>
  <c r="T86" i="14" l="1"/>
  <c r="U86" i="14" s="1"/>
  <c r="O87" i="14"/>
  <c r="F88" i="14"/>
  <c r="Q86" i="14"/>
  <c r="K86" i="14"/>
  <c r="L86" i="14" s="1"/>
  <c r="G87" i="14" s="1"/>
  <c r="P86" i="14"/>
  <c r="P82" i="3"/>
  <c r="R82" i="3"/>
  <c r="L82" i="3"/>
  <c r="M82" i="3" s="1"/>
  <c r="G83" i="3"/>
  <c r="Q82" i="11"/>
  <c r="K82" i="11"/>
  <c r="L82" i="11" s="1"/>
  <c r="G83" i="11" s="1"/>
  <c r="P82" i="11"/>
  <c r="F83" i="11"/>
  <c r="O82" i="11"/>
  <c r="Q81" i="10"/>
  <c r="P81" i="10"/>
  <c r="K81" i="10"/>
  <c r="L81" i="10" s="1"/>
  <c r="G82" i="10" s="1"/>
  <c r="O81" i="10"/>
  <c r="F82" i="10"/>
  <c r="T82" i="10" s="1"/>
  <c r="U82" i="10" s="1"/>
  <c r="V83" i="10" s="1"/>
  <c r="L57" i="6"/>
  <c r="G58" i="6" s="1"/>
  <c r="P58" i="6" s="1"/>
  <c r="J57" i="6"/>
  <c r="F58" i="6" s="1"/>
  <c r="K78" i="5"/>
  <c r="G79" i="5" s="1"/>
  <c r="R78" i="5"/>
  <c r="L78" i="5"/>
  <c r="M78" i="5" s="1"/>
  <c r="H79" i="5" s="1"/>
  <c r="J79" i="5" s="1"/>
  <c r="Q78" i="5"/>
  <c r="P78" i="5"/>
  <c r="M86" i="1"/>
  <c r="N86" i="1" s="1"/>
  <c r="I87" i="1" s="1"/>
  <c r="S86" i="1"/>
  <c r="R86" i="1"/>
  <c r="H94" i="1"/>
  <c r="Q93" i="1"/>
  <c r="L80" i="4"/>
  <c r="M80" i="4" s="1"/>
  <c r="R80" i="4"/>
  <c r="Q80" i="4"/>
  <c r="P82" i="4"/>
  <c r="G83" i="4"/>
  <c r="G80" i="2"/>
  <c r="P79" i="2"/>
  <c r="L79" i="2"/>
  <c r="M79" i="2" s="1"/>
  <c r="H80" i="2" s="1"/>
  <c r="R79" i="2"/>
  <c r="Q79" i="2"/>
  <c r="T87" i="14" l="1"/>
  <c r="U87" i="14" s="1"/>
  <c r="Q87" i="14"/>
  <c r="K87" i="14"/>
  <c r="L87" i="14" s="1"/>
  <c r="G88" i="14" s="1"/>
  <c r="P87" i="14"/>
  <c r="O88" i="14"/>
  <c r="F89" i="14"/>
  <c r="L83" i="3"/>
  <c r="M83" i="3" s="1"/>
  <c r="G84" i="3"/>
  <c r="R83" i="3"/>
  <c r="P83" i="3"/>
  <c r="Q83" i="11"/>
  <c r="K83" i="11"/>
  <c r="L83" i="11" s="1"/>
  <c r="G84" i="11" s="1"/>
  <c r="P83" i="11"/>
  <c r="F84" i="11"/>
  <c r="O83" i="11"/>
  <c r="K58" i="6"/>
  <c r="L58" i="6" s="1"/>
  <c r="G59" i="6" s="1"/>
  <c r="P59" i="6" s="1"/>
  <c r="K82" i="10"/>
  <c r="L82" i="10" s="1"/>
  <c r="G83" i="10" s="1"/>
  <c r="Q82" i="10"/>
  <c r="P82" i="10"/>
  <c r="O82" i="10"/>
  <c r="F83" i="10"/>
  <c r="T83" i="10" s="1"/>
  <c r="U83" i="10" s="1"/>
  <c r="V84" i="10" s="1"/>
  <c r="O58" i="6"/>
  <c r="J58" i="6"/>
  <c r="F59" i="6" s="1"/>
  <c r="Q58" i="6"/>
  <c r="K79" i="5"/>
  <c r="G80" i="5" s="1"/>
  <c r="R79" i="5"/>
  <c r="L79" i="5"/>
  <c r="M79" i="5" s="1"/>
  <c r="H80" i="5" s="1"/>
  <c r="J80" i="5" s="1"/>
  <c r="Q79" i="5"/>
  <c r="P79" i="5"/>
  <c r="M87" i="1"/>
  <c r="N87" i="1" s="1"/>
  <c r="I88" i="1" s="1"/>
  <c r="S87" i="1"/>
  <c r="R87" i="1"/>
  <c r="H95" i="1"/>
  <c r="Q94" i="1"/>
  <c r="L81" i="4"/>
  <c r="M81" i="4" s="1"/>
  <c r="R81" i="4"/>
  <c r="Q81" i="4"/>
  <c r="P83" i="4"/>
  <c r="G84" i="4"/>
  <c r="R80" i="2"/>
  <c r="L80" i="2"/>
  <c r="M80" i="2" s="1"/>
  <c r="H81" i="2" s="1"/>
  <c r="Q80" i="2"/>
  <c r="P80" i="2"/>
  <c r="G81" i="2"/>
  <c r="Q88" i="14" l="1"/>
  <c r="K88" i="14"/>
  <c r="L88" i="14" s="1"/>
  <c r="G89" i="14" s="1"/>
  <c r="P88" i="14"/>
  <c r="T88" i="14"/>
  <c r="U88" i="14" s="1"/>
  <c r="O89" i="14"/>
  <c r="F90" i="14"/>
  <c r="L84" i="3"/>
  <c r="M84" i="3" s="1"/>
  <c r="R84" i="3"/>
  <c r="P84" i="3"/>
  <c r="G85" i="3"/>
  <c r="Q84" i="11"/>
  <c r="K84" i="11"/>
  <c r="L84" i="11" s="1"/>
  <c r="G85" i="11" s="1"/>
  <c r="P84" i="11"/>
  <c r="F85" i="11"/>
  <c r="O84" i="11"/>
  <c r="Q83" i="10"/>
  <c r="P83" i="10"/>
  <c r="K83" i="10"/>
  <c r="L83" i="10" s="1"/>
  <c r="G84" i="10" s="1"/>
  <c r="O83" i="10"/>
  <c r="F84" i="10"/>
  <c r="T84" i="10" s="1"/>
  <c r="U84" i="10" s="1"/>
  <c r="V85" i="10" s="1"/>
  <c r="O59" i="6"/>
  <c r="Q59" i="6"/>
  <c r="K59" i="6"/>
  <c r="L59" i="6" s="1"/>
  <c r="G60" i="6" s="1"/>
  <c r="J59" i="6"/>
  <c r="F60" i="6" s="1"/>
  <c r="K80" i="5"/>
  <c r="G81" i="5" s="1"/>
  <c r="R80" i="5"/>
  <c r="L80" i="5"/>
  <c r="M80" i="5" s="1"/>
  <c r="H81" i="5" s="1"/>
  <c r="J81" i="5" s="1"/>
  <c r="Q80" i="5"/>
  <c r="P80" i="5"/>
  <c r="M88" i="1"/>
  <c r="N88" i="1" s="1"/>
  <c r="I89" i="1" s="1"/>
  <c r="S88" i="1"/>
  <c r="R88" i="1"/>
  <c r="H96" i="1"/>
  <c r="Q95" i="1"/>
  <c r="Q82" i="4"/>
  <c r="R82" i="4"/>
  <c r="L82" i="4"/>
  <c r="M82" i="4" s="1"/>
  <c r="G85" i="4"/>
  <c r="P84" i="4"/>
  <c r="Q81" i="2"/>
  <c r="R81" i="2"/>
  <c r="L81" i="2"/>
  <c r="M81" i="2" s="1"/>
  <c r="H82" i="2" s="1"/>
  <c r="P81" i="2"/>
  <c r="G82" i="2"/>
  <c r="O90" i="14" l="1"/>
  <c r="F91" i="14"/>
  <c r="Q89" i="14"/>
  <c r="K89" i="14"/>
  <c r="L89" i="14" s="1"/>
  <c r="G90" i="14" s="1"/>
  <c r="P89" i="14"/>
  <c r="T89" i="14"/>
  <c r="U89" i="14" s="1"/>
  <c r="G86" i="3"/>
  <c r="P85" i="3"/>
  <c r="R85" i="3"/>
  <c r="L85" i="3"/>
  <c r="M85" i="3" s="1"/>
  <c r="Q85" i="11"/>
  <c r="K85" i="11"/>
  <c r="L85" i="11" s="1"/>
  <c r="G86" i="11" s="1"/>
  <c r="P85" i="11"/>
  <c r="F86" i="11"/>
  <c r="O85" i="11"/>
  <c r="K84" i="10"/>
  <c r="L84" i="10" s="1"/>
  <c r="G85" i="10" s="1"/>
  <c r="Q84" i="10"/>
  <c r="P84" i="10"/>
  <c r="O84" i="10"/>
  <c r="F85" i="10"/>
  <c r="T85" i="10" s="1"/>
  <c r="U85" i="10" s="1"/>
  <c r="V86" i="10" s="1"/>
  <c r="O60" i="6"/>
  <c r="Q60" i="6"/>
  <c r="K60" i="6"/>
  <c r="P60" i="6"/>
  <c r="K81" i="5"/>
  <c r="G82" i="5" s="1"/>
  <c r="R81" i="5"/>
  <c r="L81" i="5"/>
  <c r="M81" i="5" s="1"/>
  <c r="H82" i="5" s="1"/>
  <c r="J82" i="5" s="1"/>
  <c r="Q81" i="5"/>
  <c r="P81" i="5"/>
  <c r="M89" i="1"/>
  <c r="N89" i="1" s="1"/>
  <c r="I90" i="1" s="1"/>
  <c r="R89" i="1"/>
  <c r="S89" i="1"/>
  <c r="H97" i="1"/>
  <c r="Q96" i="1"/>
  <c r="R83" i="4"/>
  <c r="L83" i="4"/>
  <c r="M83" i="4" s="1"/>
  <c r="Q83" i="4"/>
  <c r="P85" i="4"/>
  <c r="G86" i="4"/>
  <c r="R82" i="2"/>
  <c r="L82" i="2"/>
  <c r="M82" i="2" s="1"/>
  <c r="H83" i="2" s="1"/>
  <c r="Q82" i="2"/>
  <c r="G83" i="2"/>
  <c r="P82" i="2"/>
  <c r="Q90" i="14" l="1"/>
  <c r="K90" i="14"/>
  <c r="L90" i="14" s="1"/>
  <c r="G91" i="14" s="1"/>
  <c r="P90" i="14"/>
  <c r="T90" i="14"/>
  <c r="U90" i="14" s="1"/>
  <c r="F92" i="14"/>
  <c r="O91" i="14"/>
  <c r="G87" i="3"/>
  <c r="P86" i="3"/>
  <c r="R86" i="3"/>
  <c r="L86" i="3"/>
  <c r="M86" i="3" s="1"/>
  <c r="Q86" i="11"/>
  <c r="K86" i="11"/>
  <c r="L86" i="11" s="1"/>
  <c r="G87" i="11" s="1"/>
  <c r="P86" i="11"/>
  <c r="F87" i="11"/>
  <c r="O86" i="11"/>
  <c r="Q85" i="10"/>
  <c r="P85" i="10"/>
  <c r="K85" i="10"/>
  <c r="L85" i="10" s="1"/>
  <c r="G86" i="10" s="1"/>
  <c r="O85" i="10"/>
  <c r="F86" i="10"/>
  <c r="T86" i="10" s="1"/>
  <c r="U86" i="10" s="1"/>
  <c r="V87" i="10" s="1"/>
  <c r="J60" i="6"/>
  <c r="F61" i="6" s="1"/>
  <c r="L60" i="6"/>
  <c r="G61" i="6" s="1"/>
  <c r="K82" i="5"/>
  <c r="G83" i="5" s="1"/>
  <c r="P82" i="5"/>
  <c r="R82" i="5"/>
  <c r="L82" i="5"/>
  <c r="M82" i="5" s="1"/>
  <c r="H83" i="5" s="1"/>
  <c r="J83" i="5" s="1"/>
  <c r="Q82" i="5"/>
  <c r="H98" i="1"/>
  <c r="Q97" i="1"/>
  <c r="M90" i="1"/>
  <c r="N90" i="1" s="1"/>
  <c r="I91" i="1" s="1"/>
  <c r="R90" i="1"/>
  <c r="S90" i="1"/>
  <c r="P83" i="2"/>
  <c r="G84" i="2"/>
  <c r="P86" i="4"/>
  <c r="G87" i="4"/>
  <c r="L84" i="4"/>
  <c r="M84" i="4" s="1"/>
  <c r="R84" i="4"/>
  <c r="Q84" i="4"/>
  <c r="R83" i="2"/>
  <c r="Q83" i="2"/>
  <c r="L83" i="2"/>
  <c r="M83" i="2" s="1"/>
  <c r="H84" i="2" s="1"/>
  <c r="T91" i="14" l="1"/>
  <c r="U91" i="14" s="1"/>
  <c r="Q91" i="14"/>
  <c r="K91" i="14"/>
  <c r="L91" i="14" s="1"/>
  <c r="G92" i="14" s="1"/>
  <c r="P91" i="14"/>
  <c r="O92" i="14"/>
  <c r="F93" i="14"/>
  <c r="L87" i="3"/>
  <c r="M87" i="3" s="1"/>
  <c r="P87" i="3"/>
  <c r="G88" i="3"/>
  <c r="R87" i="3"/>
  <c r="Q87" i="11"/>
  <c r="K87" i="11"/>
  <c r="L87" i="11" s="1"/>
  <c r="G88" i="11" s="1"/>
  <c r="P87" i="11"/>
  <c r="F88" i="11"/>
  <c r="O87" i="11"/>
  <c r="K86" i="10"/>
  <c r="L86" i="10" s="1"/>
  <c r="G87" i="10" s="1"/>
  <c r="Q86" i="10"/>
  <c r="P86" i="10"/>
  <c r="O86" i="10"/>
  <c r="F87" i="10"/>
  <c r="T87" i="10" s="1"/>
  <c r="U87" i="10" s="1"/>
  <c r="V88" i="10" s="1"/>
  <c r="Q61" i="6"/>
  <c r="K61" i="6"/>
  <c r="P61" i="6"/>
  <c r="O61" i="6"/>
  <c r="K83" i="5"/>
  <c r="G84" i="5" s="1"/>
  <c r="R83" i="5"/>
  <c r="L83" i="5"/>
  <c r="M83" i="5" s="1"/>
  <c r="H84" i="5" s="1"/>
  <c r="J84" i="5" s="1"/>
  <c r="Q83" i="5"/>
  <c r="P83" i="5"/>
  <c r="M91" i="1"/>
  <c r="N91" i="1" s="1"/>
  <c r="I92" i="1" s="1"/>
  <c r="S91" i="1"/>
  <c r="R91" i="1"/>
  <c r="Q98" i="1"/>
  <c r="H99" i="1"/>
  <c r="G85" i="2"/>
  <c r="P84" i="2"/>
  <c r="R85" i="4"/>
  <c r="Q85" i="4"/>
  <c r="L85" i="4"/>
  <c r="M85" i="4" s="1"/>
  <c r="G88" i="4"/>
  <c r="P87" i="4"/>
  <c r="Q84" i="2"/>
  <c r="R84" i="2"/>
  <c r="L84" i="2"/>
  <c r="M84" i="2" s="1"/>
  <c r="H85" i="2" s="1"/>
  <c r="Q92" i="14" l="1"/>
  <c r="K92" i="14"/>
  <c r="L92" i="14" s="1"/>
  <c r="G93" i="14" s="1"/>
  <c r="P92" i="14"/>
  <c r="T92" i="14"/>
  <c r="U92" i="14" s="1"/>
  <c r="F94" i="14"/>
  <c r="O93" i="14"/>
  <c r="P88" i="3"/>
  <c r="L88" i="3"/>
  <c r="M88" i="3" s="1"/>
  <c r="R88" i="3"/>
  <c r="G89" i="3"/>
  <c r="P88" i="11"/>
  <c r="K88" i="11"/>
  <c r="L88" i="11" s="1"/>
  <c r="G89" i="11" s="1"/>
  <c r="Q88" i="11"/>
  <c r="F89" i="11"/>
  <c r="O88" i="11"/>
  <c r="Q87" i="10"/>
  <c r="P87" i="10"/>
  <c r="K87" i="10"/>
  <c r="L87" i="10" s="1"/>
  <c r="G88" i="10" s="1"/>
  <c r="O87" i="10"/>
  <c r="F88" i="10"/>
  <c r="T88" i="10" s="1"/>
  <c r="U88" i="10" s="1"/>
  <c r="V89" i="10" s="1"/>
  <c r="L61" i="6"/>
  <c r="G62" i="6" s="1"/>
  <c r="P62" i="6" s="1"/>
  <c r="J61" i="6"/>
  <c r="F62" i="6" s="1"/>
  <c r="K84" i="5"/>
  <c r="G85" i="5" s="1"/>
  <c r="R84" i="5"/>
  <c r="L84" i="5"/>
  <c r="M84" i="5" s="1"/>
  <c r="H85" i="5" s="1"/>
  <c r="J85" i="5" s="1"/>
  <c r="Q84" i="5"/>
  <c r="P84" i="5"/>
  <c r="M92" i="1"/>
  <c r="N92" i="1" s="1"/>
  <c r="I93" i="1" s="1"/>
  <c r="S92" i="1"/>
  <c r="R92" i="1"/>
  <c r="Q99" i="1"/>
  <c r="H100" i="1"/>
  <c r="P85" i="2"/>
  <c r="G86" i="2"/>
  <c r="Q86" i="4"/>
  <c r="L86" i="4"/>
  <c r="M86" i="4" s="1"/>
  <c r="R86" i="4"/>
  <c r="G89" i="4"/>
  <c r="P88" i="4"/>
  <c r="Q85" i="2"/>
  <c r="L85" i="2"/>
  <c r="M85" i="2" s="1"/>
  <c r="H86" i="2" s="1"/>
  <c r="R85" i="2"/>
  <c r="T93" i="14" l="1"/>
  <c r="U93" i="14" s="1"/>
  <c r="O94" i="14"/>
  <c r="F95" i="14"/>
  <c r="Q93" i="14"/>
  <c r="K93" i="14"/>
  <c r="L93" i="14" s="1"/>
  <c r="G94" i="14" s="1"/>
  <c r="P93" i="14"/>
  <c r="P89" i="3"/>
  <c r="L89" i="3"/>
  <c r="M89" i="3" s="1"/>
  <c r="R89" i="3"/>
  <c r="G90" i="3"/>
  <c r="Q89" i="11"/>
  <c r="K89" i="11"/>
  <c r="L89" i="11" s="1"/>
  <c r="G90" i="11" s="1"/>
  <c r="P89" i="11"/>
  <c r="F90" i="11"/>
  <c r="O89" i="11"/>
  <c r="K88" i="10"/>
  <c r="L88" i="10" s="1"/>
  <c r="G89" i="10" s="1"/>
  <c r="Q88" i="10"/>
  <c r="P88" i="10"/>
  <c r="O88" i="10"/>
  <c r="F89" i="10"/>
  <c r="T89" i="10" s="1"/>
  <c r="U89" i="10" s="1"/>
  <c r="V90" i="10" s="1"/>
  <c r="K62" i="6"/>
  <c r="L62" i="6" s="1"/>
  <c r="G63" i="6" s="1"/>
  <c r="P63" i="6" s="1"/>
  <c r="O62" i="6"/>
  <c r="J62" i="6"/>
  <c r="F63" i="6" s="1"/>
  <c r="Q62" i="6"/>
  <c r="K85" i="5"/>
  <c r="G86" i="5" s="1"/>
  <c r="R85" i="5"/>
  <c r="L85" i="5"/>
  <c r="M85" i="5" s="1"/>
  <c r="H86" i="5" s="1"/>
  <c r="J86" i="5" s="1"/>
  <c r="Q85" i="5"/>
  <c r="P85" i="5"/>
  <c r="M93" i="1"/>
  <c r="N93" i="1" s="1"/>
  <c r="I94" i="1" s="1"/>
  <c r="S93" i="1"/>
  <c r="R93" i="1"/>
  <c r="H101" i="1"/>
  <c r="Q100" i="1"/>
  <c r="G87" i="2"/>
  <c r="P86" i="2"/>
  <c r="R87" i="4"/>
  <c r="L87" i="4"/>
  <c r="M87" i="4" s="1"/>
  <c r="Q87" i="4"/>
  <c r="P89" i="4"/>
  <c r="G90" i="4"/>
  <c r="R86" i="2"/>
  <c r="Q86" i="2"/>
  <c r="L86" i="2"/>
  <c r="M86" i="2" s="1"/>
  <c r="H87" i="2" s="1"/>
  <c r="T94" i="14" l="1"/>
  <c r="U94" i="14" s="1"/>
  <c r="O95" i="14"/>
  <c r="F96" i="14"/>
  <c r="Q94" i="14"/>
  <c r="K94" i="14"/>
  <c r="L94" i="14" s="1"/>
  <c r="G95" i="14" s="1"/>
  <c r="P94" i="14"/>
  <c r="G91" i="3"/>
  <c r="P90" i="3"/>
  <c r="L90" i="3"/>
  <c r="M90" i="3" s="1"/>
  <c r="R90" i="3"/>
  <c r="Q90" i="11"/>
  <c r="K90" i="11"/>
  <c r="L90" i="11" s="1"/>
  <c r="G91" i="11" s="1"/>
  <c r="P90" i="11"/>
  <c r="O90" i="11"/>
  <c r="F91" i="11"/>
  <c r="Q89" i="10"/>
  <c r="P89" i="10"/>
  <c r="K89" i="10"/>
  <c r="L89" i="10" s="1"/>
  <c r="G90" i="10" s="1"/>
  <c r="O89" i="10"/>
  <c r="F90" i="10"/>
  <c r="T90" i="10" s="1"/>
  <c r="U90" i="10" s="1"/>
  <c r="V91" i="10" s="1"/>
  <c r="O63" i="6"/>
  <c r="Q63" i="6"/>
  <c r="K63" i="6"/>
  <c r="J63" i="6"/>
  <c r="F64" i="6" s="1"/>
  <c r="K86" i="5"/>
  <c r="G87" i="5" s="1"/>
  <c r="R86" i="5"/>
  <c r="L86" i="5"/>
  <c r="M86" i="5" s="1"/>
  <c r="H87" i="5" s="1"/>
  <c r="J87" i="5" s="1"/>
  <c r="Q86" i="5"/>
  <c r="P86" i="5"/>
  <c r="M94" i="1"/>
  <c r="N94" i="1" s="1"/>
  <c r="I95" i="1" s="1"/>
  <c r="S94" i="1"/>
  <c r="R94" i="1"/>
  <c r="Q101" i="1"/>
  <c r="H102" i="1"/>
  <c r="G88" i="2"/>
  <c r="P87" i="2"/>
  <c r="R88" i="4"/>
  <c r="Q88" i="4"/>
  <c r="L88" i="4"/>
  <c r="M88" i="4" s="1"/>
  <c r="G91" i="4"/>
  <c r="P90" i="4"/>
  <c r="L87" i="2"/>
  <c r="M87" i="2" s="1"/>
  <c r="H88" i="2" s="1"/>
  <c r="R87" i="2"/>
  <c r="Q87" i="2"/>
  <c r="T95" i="14" l="1"/>
  <c r="U95" i="14" s="1"/>
  <c r="Q95" i="14"/>
  <c r="K95" i="14"/>
  <c r="L95" i="14" s="1"/>
  <c r="G96" i="14" s="1"/>
  <c r="P95" i="14"/>
  <c r="O96" i="14"/>
  <c r="F97" i="14"/>
  <c r="R91" i="3"/>
  <c r="G92" i="3"/>
  <c r="P91" i="3"/>
  <c r="L91" i="3"/>
  <c r="M91" i="3" s="1"/>
  <c r="F92" i="11"/>
  <c r="O91" i="11"/>
  <c r="Q91" i="11"/>
  <c r="K91" i="11"/>
  <c r="L91" i="11" s="1"/>
  <c r="G92" i="11" s="1"/>
  <c r="P91" i="11"/>
  <c r="K90" i="10"/>
  <c r="L90" i="10" s="1"/>
  <c r="G91" i="10" s="1"/>
  <c r="Q90" i="10"/>
  <c r="P90" i="10"/>
  <c r="O90" i="10"/>
  <c r="F91" i="10"/>
  <c r="T91" i="10" s="1"/>
  <c r="U91" i="10" s="1"/>
  <c r="V92" i="10" s="1"/>
  <c r="L63" i="6"/>
  <c r="G64" i="6" s="1"/>
  <c r="K64" i="6" s="1"/>
  <c r="O64" i="6"/>
  <c r="K87" i="5"/>
  <c r="G88" i="5" s="1"/>
  <c r="R87" i="5"/>
  <c r="L87" i="5"/>
  <c r="M87" i="5" s="1"/>
  <c r="H88" i="5" s="1"/>
  <c r="J88" i="5" s="1"/>
  <c r="Q87" i="5"/>
  <c r="P87" i="5"/>
  <c r="Q102" i="1"/>
  <c r="H103" i="1"/>
  <c r="R95" i="1"/>
  <c r="S95" i="1"/>
  <c r="M95" i="1"/>
  <c r="N95" i="1" s="1"/>
  <c r="I96" i="1" s="1"/>
  <c r="G89" i="2"/>
  <c r="P88" i="2"/>
  <c r="Q89" i="4"/>
  <c r="L89" i="4"/>
  <c r="M89" i="4" s="1"/>
  <c r="R89" i="4"/>
  <c r="G92" i="4"/>
  <c r="P91" i="4"/>
  <c r="R88" i="2"/>
  <c r="L88" i="2"/>
  <c r="M88" i="2" s="1"/>
  <c r="H89" i="2" s="1"/>
  <c r="Q88" i="2"/>
  <c r="Q96" i="14" l="1"/>
  <c r="K96" i="14"/>
  <c r="L96" i="14" s="1"/>
  <c r="G97" i="14" s="1"/>
  <c r="P96" i="14"/>
  <c r="T96" i="14"/>
  <c r="U96" i="14" s="1"/>
  <c r="F98" i="14"/>
  <c r="O97" i="14"/>
  <c r="P92" i="3"/>
  <c r="L92" i="3"/>
  <c r="M92" i="3" s="1"/>
  <c r="R92" i="3"/>
  <c r="G93" i="3"/>
  <c r="Q92" i="11"/>
  <c r="K92" i="11"/>
  <c r="L92" i="11" s="1"/>
  <c r="G93" i="11" s="1"/>
  <c r="P92" i="11"/>
  <c r="F93" i="11"/>
  <c r="O92" i="11"/>
  <c r="P64" i="6"/>
  <c r="Q64" i="6"/>
  <c r="Q91" i="10"/>
  <c r="P91" i="10"/>
  <c r="K91" i="10"/>
  <c r="L91" i="10" s="1"/>
  <c r="G92" i="10" s="1"/>
  <c r="O91" i="10"/>
  <c r="F92" i="10"/>
  <c r="T92" i="10" s="1"/>
  <c r="U92" i="10" s="1"/>
  <c r="V93" i="10" s="1"/>
  <c r="J64" i="6"/>
  <c r="F65" i="6" s="1"/>
  <c r="L64" i="6"/>
  <c r="G65" i="6" s="1"/>
  <c r="K88" i="5"/>
  <c r="G89" i="5" s="1"/>
  <c r="Q88" i="5"/>
  <c r="R88" i="5"/>
  <c r="L88" i="5"/>
  <c r="M88" i="5" s="1"/>
  <c r="H89" i="5" s="1"/>
  <c r="J89" i="5" s="1"/>
  <c r="P88" i="5"/>
  <c r="R96" i="1"/>
  <c r="M96" i="1"/>
  <c r="N96" i="1" s="1"/>
  <c r="I97" i="1" s="1"/>
  <c r="S96" i="1"/>
  <c r="Q103" i="1"/>
  <c r="H104" i="1"/>
  <c r="P89" i="2"/>
  <c r="G90" i="2"/>
  <c r="Q90" i="4"/>
  <c r="L90" i="4"/>
  <c r="M90" i="4" s="1"/>
  <c r="R90" i="4"/>
  <c r="G93" i="4"/>
  <c r="P92" i="4"/>
  <c r="Q89" i="2"/>
  <c r="R89" i="2"/>
  <c r="L89" i="2"/>
  <c r="M89" i="2" s="1"/>
  <c r="H90" i="2" s="1"/>
  <c r="T97" i="14" l="1"/>
  <c r="U97" i="14" s="1"/>
  <c r="Q97" i="14"/>
  <c r="K97" i="14"/>
  <c r="L97" i="14" s="1"/>
  <c r="G98" i="14" s="1"/>
  <c r="P97" i="14"/>
  <c r="O98" i="14"/>
  <c r="F99" i="14"/>
  <c r="P93" i="3"/>
  <c r="L93" i="3"/>
  <c r="M93" i="3" s="1"/>
  <c r="R93" i="3"/>
  <c r="G94" i="3"/>
  <c r="Q93" i="11"/>
  <c r="K93" i="11"/>
  <c r="L93" i="11" s="1"/>
  <c r="G94" i="11" s="1"/>
  <c r="P93" i="11"/>
  <c r="F94" i="11"/>
  <c r="O93" i="11"/>
  <c r="K92" i="10"/>
  <c r="L92" i="10" s="1"/>
  <c r="G93" i="10" s="1"/>
  <c r="Q92" i="10"/>
  <c r="P92" i="10"/>
  <c r="O92" i="10"/>
  <c r="F93" i="10"/>
  <c r="T93" i="10" s="1"/>
  <c r="U93" i="10" s="1"/>
  <c r="V94" i="10" s="1"/>
  <c r="Q65" i="6"/>
  <c r="K65" i="6"/>
  <c r="P65" i="6"/>
  <c r="O65" i="6"/>
  <c r="K89" i="5"/>
  <c r="G90" i="5" s="1"/>
  <c r="Q89" i="5"/>
  <c r="R89" i="5"/>
  <c r="L89" i="5"/>
  <c r="M89" i="5" s="1"/>
  <c r="H90" i="5" s="1"/>
  <c r="J90" i="5" s="1"/>
  <c r="P89" i="5"/>
  <c r="Q104" i="1"/>
  <c r="H105" i="1"/>
  <c r="M97" i="1"/>
  <c r="N97" i="1" s="1"/>
  <c r="I98" i="1" s="1"/>
  <c r="S97" i="1"/>
  <c r="R97" i="1"/>
  <c r="G91" i="2"/>
  <c r="P90" i="2"/>
  <c r="R91" i="4"/>
  <c r="L91" i="4"/>
  <c r="M91" i="4" s="1"/>
  <c r="Q91" i="4"/>
  <c r="P93" i="4"/>
  <c r="G94" i="4"/>
  <c r="L90" i="2"/>
  <c r="M90" i="2" s="1"/>
  <c r="H91" i="2" s="1"/>
  <c r="R90" i="2"/>
  <c r="Q90" i="2"/>
  <c r="Q98" i="14" l="1"/>
  <c r="K98" i="14"/>
  <c r="L98" i="14" s="1"/>
  <c r="G99" i="14" s="1"/>
  <c r="P98" i="14"/>
  <c r="T98" i="14"/>
  <c r="U98" i="14" s="1"/>
  <c r="O99" i="14"/>
  <c r="F100" i="14"/>
  <c r="R94" i="3"/>
  <c r="G95" i="3"/>
  <c r="P94" i="3"/>
  <c r="L94" i="3"/>
  <c r="M94" i="3" s="1"/>
  <c r="Q94" i="11"/>
  <c r="K94" i="11"/>
  <c r="L94" i="11" s="1"/>
  <c r="G95" i="11" s="1"/>
  <c r="P94" i="11"/>
  <c r="O94" i="11"/>
  <c r="F95" i="11"/>
  <c r="Q93" i="10"/>
  <c r="P93" i="10"/>
  <c r="K93" i="10"/>
  <c r="L93" i="10" s="1"/>
  <c r="G94" i="10" s="1"/>
  <c r="O93" i="10"/>
  <c r="F94" i="10"/>
  <c r="T94" i="10" s="1"/>
  <c r="U94" i="10" s="1"/>
  <c r="V95" i="10" s="1"/>
  <c r="J65" i="6"/>
  <c r="F66" i="6" s="1"/>
  <c r="L65" i="6"/>
  <c r="G66" i="6" s="1"/>
  <c r="K90" i="5"/>
  <c r="G91" i="5" s="1"/>
  <c r="Q90" i="5"/>
  <c r="R90" i="5"/>
  <c r="L90" i="5"/>
  <c r="M90" i="5" s="1"/>
  <c r="H91" i="5" s="1"/>
  <c r="J91" i="5" s="1"/>
  <c r="P90" i="5"/>
  <c r="R98" i="1"/>
  <c r="M98" i="1"/>
  <c r="N98" i="1" s="1"/>
  <c r="I99" i="1" s="1"/>
  <c r="S98" i="1"/>
  <c r="Q105" i="1"/>
  <c r="H106" i="1"/>
  <c r="P91" i="2"/>
  <c r="G92" i="2"/>
  <c r="Q92" i="4"/>
  <c r="L92" i="4"/>
  <c r="M92" i="4" s="1"/>
  <c r="R92" i="4"/>
  <c r="G95" i="4"/>
  <c r="P94" i="4"/>
  <c r="R91" i="2"/>
  <c r="L91" i="2"/>
  <c r="M91" i="2" s="1"/>
  <c r="H92" i="2" s="1"/>
  <c r="Q91" i="2"/>
  <c r="T99" i="14" l="1"/>
  <c r="U99" i="14" s="1"/>
  <c r="Q99" i="14"/>
  <c r="K99" i="14"/>
  <c r="L99" i="14" s="1"/>
  <c r="G100" i="14" s="1"/>
  <c r="P99" i="14"/>
  <c r="O100" i="14"/>
  <c r="F101" i="14"/>
  <c r="G96" i="3"/>
  <c r="P95" i="3"/>
  <c r="L95" i="3"/>
  <c r="M95" i="3" s="1"/>
  <c r="R95" i="3"/>
  <c r="Q95" i="11"/>
  <c r="K95" i="11"/>
  <c r="L95" i="11" s="1"/>
  <c r="G96" i="11" s="1"/>
  <c r="P95" i="11"/>
  <c r="F96" i="11"/>
  <c r="O95" i="11"/>
  <c r="K94" i="10"/>
  <c r="L94" i="10" s="1"/>
  <c r="G95" i="10" s="1"/>
  <c r="Q94" i="10"/>
  <c r="P94" i="10"/>
  <c r="O94" i="10"/>
  <c r="F95" i="10"/>
  <c r="T95" i="10" s="1"/>
  <c r="U95" i="10" s="1"/>
  <c r="V96" i="10" s="1"/>
  <c r="K66" i="6"/>
  <c r="Q66" i="6"/>
  <c r="P66" i="6"/>
  <c r="O66" i="6"/>
  <c r="K91" i="5"/>
  <c r="G92" i="5" s="1"/>
  <c r="L91" i="5"/>
  <c r="M91" i="5" s="1"/>
  <c r="H92" i="5" s="1"/>
  <c r="J92" i="5" s="1"/>
  <c r="Q91" i="5"/>
  <c r="R91" i="5"/>
  <c r="P91" i="5"/>
  <c r="R99" i="1"/>
  <c r="M99" i="1"/>
  <c r="N99" i="1" s="1"/>
  <c r="I100" i="1" s="1"/>
  <c r="S99" i="1"/>
  <c r="Q106" i="1"/>
  <c r="H107" i="1"/>
  <c r="G93" i="2"/>
  <c r="P92" i="2"/>
  <c r="L93" i="4"/>
  <c r="M93" i="4" s="1"/>
  <c r="R93" i="4"/>
  <c r="Q93" i="4"/>
  <c r="P95" i="4"/>
  <c r="G96" i="4"/>
  <c r="Q92" i="2"/>
  <c r="R92" i="2"/>
  <c r="L92" i="2"/>
  <c r="M92" i="2" s="1"/>
  <c r="H93" i="2" s="1"/>
  <c r="Q100" i="14" l="1"/>
  <c r="K100" i="14"/>
  <c r="L100" i="14" s="1"/>
  <c r="G101" i="14" s="1"/>
  <c r="P100" i="14"/>
  <c r="T100" i="14"/>
  <c r="U100" i="14" s="1"/>
  <c r="F102" i="14"/>
  <c r="O101" i="14"/>
  <c r="L96" i="3"/>
  <c r="M96" i="3" s="1"/>
  <c r="G97" i="3"/>
  <c r="P96" i="3"/>
  <c r="R96" i="3"/>
  <c r="Q96" i="11"/>
  <c r="K96" i="11"/>
  <c r="L96" i="11" s="1"/>
  <c r="G97" i="11" s="1"/>
  <c r="P96" i="11"/>
  <c r="F97" i="11"/>
  <c r="O96" i="11"/>
  <c r="Q95" i="10"/>
  <c r="P95" i="10"/>
  <c r="K95" i="10"/>
  <c r="L95" i="10" s="1"/>
  <c r="G96" i="10" s="1"/>
  <c r="O95" i="10"/>
  <c r="F96" i="10"/>
  <c r="T96" i="10" s="1"/>
  <c r="U96" i="10" s="1"/>
  <c r="V97" i="10" s="1"/>
  <c r="L66" i="6"/>
  <c r="G67" i="6" s="1"/>
  <c r="J66" i="6"/>
  <c r="F67" i="6" s="1"/>
  <c r="K92" i="5"/>
  <c r="G93" i="5" s="1"/>
  <c r="Q92" i="5"/>
  <c r="R92" i="5"/>
  <c r="L92" i="5"/>
  <c r="M92" i="5" s="1"/>
  <c r="H93" i="5" s="1"/>
  <c r="J93" i="5" s="1"/>
  <c r="P92" i="5"/>
  <c r="S100" i="1"/>
  <c r="R100" i="1"/>
  <c r="M100" i="1"/>
  <c r="N100" i="1" s="1"/>
  <c r="I101" i="1" s="1"/>
  <c r="H108" i="1"/>
  <c r="Q107" i="1"/>
  <c r="P93" i="2"/>
  <c r="G94" i="2"/>
  <c r="Q94" i="4"/>
  <c r="L94" i="4"/>
  <c r="M94" i="4" s="1"/>
  <c r="R94" i="4"/>
  <c r="G97" i="4"/>
  <c r="P96" i="4"/>
  <c r="R93" i="2"/>
  <c r="Q93" i="2"/>
  <c r="L93" i="2"/>
  <c r="M93" i="2" s="1"/>
  <c r="H94" i="2" s="1"/>
  <c r="T101" i="14" l="1"/>
  <c r="U101" i="14" s="1"/>
  <c r="O102" i="14"/>
  <c r="F103" i="14"/>
  <c r="Q101" i="14"/>
  <c r="K101" i="14"/>
  <c r="L101" i="14" s="1"/>
  <c r="G102" i="14" s="1"/>
  <c r="P101" i="14"/>
  <c r="L97" i="3"/>
  <c r="M97" i="3" s="1"/>
  <c r="R97" i="3"/>
  <c r="P97" i="3"/>
  <c r="G98" i="3"/>
  <c r="Q97" i="11"/>
  <c r="K97" i="11"/>
  <c r="L97" i="11" s="1"/>
  <c r="G98" i="11" s="1"/>
  <c r="P97" i="11"/>
  <c r="F98" i="11"/>
  <c r="O97" i="11"/>
  <c r="K96" i="10"/>
  <c r="L96" i="10" s="1"/>
  <c r="G97" i="10" s="1"/>
  <c r="Q96" i="10"/>
  <c r="P96" i="10"/>
  <c r="O96" i="10"/>
  <c r="F97" i="10"/>
  <c r="T97" i="10" s="1"/>
  <c r="U97" i="10" s="1"/>
  <c r="V98" i="10" s="1"/>
  <c r="O67" i="6"/>
  <c r="J67" i="6"/>
  <c r="F68" i="6" s="1"/>
  <c r="P67" i="6"/>
  <c r="K67" i="6"/>
  <c r="L67" i="6" s="1"/>
  <c r="G68" i="6" s="1"/>
  <c r="Q67" i="6"/>
  <c r="K93" i="5"/>
  <c r="G94" i="5" s="1"/>
  <c r="L93" i="5"/>
  <c r="M93" i="5" s="1"/>
  <c r="H94" i="5" s="1"/>
  <c r="J94" i="5" s="1"/>
  <c r="R93" i="5"/>
  <c r="Q93" i="5"/>
  <c r="P93" i="5"/>
  <c r="R101" i="1"/>
  <c r="S101" i="1"/>
  <c r="M101" i="1"/>
  <c r="N101" i="1" s="1"/>
  <c r="I102" i="1" s="1"/>
  <c r="Q108" i="1"/>
  <c r="H109" i="1"/>
  <c r="P94" i="2"/>
  <c r="G95" i="2"/>
  <c r="R95" i="4"/>
  <c r="L95" i="4"/>
  <c r="M95" i="4" s="1"/>
  <c r="Q95" i="4"/>
  <c r="P97" i="4"/>
  <c r="G98" i="4"/>
  <c r="Q94" i="2"/>
  <c r="R94" i="2"/>
  <c r="L94" i="2"/>
  <c r="M94" i="2" s="1"/>
  <c r="H95" i="2" s="1"/>
  <c r="T102" i="14" l="1"/>
  <c r="U102" i="14" s="1"/>
  <c r="Q102" i="14"/>
  <c r="K102" i="14"/>
  <c r="L102" i="14" s="1"/>
  <c r="G103" i="14" s="1"/>
  <c r="P102" i="14"/>
  <c r="O103" i="14"/>
  <c r="F104" i="14"/>
  <c r="R98" i="3"/>
  <c r="L98" i="3"/>
  <c r="M98" i="3" s="1"/>
  <c r="G99" i="3"/>
  <c r="P98" i="3"/>
  <c r="Q98" i="11"/>
  <c r="K98" i="11"/>
  <c r="L98" i="11" s="1"/>
  <c r="G99" i="11" s="1"/>
  <c r="P98" i="11"/>
  <c r="O98" i="11"/>
  <c r="F99" i="11"/>
  <c r="Q97" i="10"/>
  <c r="P97" i="10"/>
  <c r="K97" i="10"/>
  <c r="L97" i="10" s="1"/>
  <c r="G98" i="10" s="1"/>
  <c r="O97" i="10"/>
  <c r="F98" i="10"/>
  <c r="T98" i="10" s="1"/>
  <c r="U98" i="10" s="1"/>
  <c r="V99" i="10" s="1"/>
  <c r="Q68" i="6"/>
  <c r="K68" i="6"/>
  <c r="L68" i="6" s="1"/>
  <c r="G69" i="6" s="1"/>
  <c r="P68" i="6"/>
  <c r="O68" i="6"/>
  <c r="K94" i="5"/>
  <c r="G95" i="5" s="1"/>
  <c r="Q94" i="5"/>
  <c r="R94" i="5"/>
  <c r="L94" i="5"/>
  <c r="M94" i="5" s="1"/>
  <c r="H95" i="5" s="1"/>
  <c r="J95" i="5" s="1"/>
  <c r="P94" i="5"/>
  <c r="R102" i="1"/>
  <c r="M102" i="1"/>
  <c r="N102" i="1" s="1"/>
  <c r="I103" i="1" s="1"/>
  <c r="S102" i="1"/>
  <c r="Q109" i="1"/>
  <c r="H110" i="1"/>
  <c r="P95" i="2"/>
  <c r="G96" i="2"/>
  <c r="P98" i="4"/>
  <c r="G99" i="4"/>
  <c r="L96" i="4"/>
  <c r="M96" i="4" s="1"/>
  <c r="R96" i="4"/>
  <c r="Q96" i="4"/>
  <c r="Q95" i="2"/>
  <c r="L95" i="2"/>
  <c r="M95" i="2" s="1"/>
  <c r="H96" i="2" s="1"/>
  <c r="R95" i="2"/>
  <c r="Q103" i="14" l="1"/>
  <c r="K103" i="14"/>
  <c r="L103" i="14" s="1"/>
  <c r="G104" i="14" s="1"/>
  <c r="P103" i="14"/>
  <c r="T103" i="14"/>
  <c r="U103" i="14" s="1"/>
  <c r="O104" i="14"/>
  <c r="F105" i="14"/>
  <c r="R99" i="3"/>
  <c r="G100" i="3"/>
  <c r="P99" i="3"/>
  <c r="L99" i="3"/>
  <c r="M99" i="3" s="1"/>
  <c r="Q99" i="11"/>
  <c r="K99" i="11"/>
  <c r="L99" i="11" s="1"/>
  <c r="G100" i="11" s="1"/>
  <c r="P99" i="11"/>
  <c r="F100" i="11"/>
  <c r="O99" i="11"/>
  <c r="K98" i="10"/>
  <c r="L98" i="10" s="1"/>
  <c r="G99" i="10" s="1"/>
  <c r="Q98" i="10"/>
  <c r="P98" i="10"/>
  <c r="O98" i="10"/>
  <c r="F99" i="10"/>
  <c r="T99" i="10" s="1"/>
  <c r="U99" i="10" s="1"/>
  <c r="V100" i="10" s="1"/>
  <c r="P69" i="6"/>
  <c r="J68" i="6"/>
  <c r="F69" i="6" s="1"/>
  <c r="K69" i="6" s="1"/>
  <c r="L69" i="6" s="1"/>
  <c r="G70" i="6" s="1"/>
  <c r="K95" i="5"/>
  <c r="G96" i="5" s="1"/>
  <c r="L95" i="5"/>
  <c r="M95" i="5" s="1"/>
  <c r="H96" i="5" s="1"/>
  <c r="J96" i="5" s="1"/>
  <c r="R95" i="5"/>
  <c r="Q95" i="5"/>
  <c r="P95" i="5"/>
  <c r="R103" i="1"/>
  <c r="M103" i="1"/>
  <c r="N103" i="1" s="1"/>
  <c r="I104" i="1" s="1"/>
  <c r="S103" i="1"/>
  <c r="Q110" i="1"/>
  <c r="H111" i="1"/>
  <c r="G97" i="2"/>
  <c r="P96" i="2"/>
  <c r="L97" i="4"/>
  <c r="M97" i="4" s="1"/>
  <c r="R97" i="4"/>
  <c r="Q97" i="4"/>
  <c r="G100" i="4"/>
  <c r="P99" i="4"/>
  <c r="R96" i="2"/>
  <c r="L96" i="2"/>
  <c r="M96" i="2" s="1"/>
  <c r="H97" i="2" s="1"/>
  <c r="Q96" i="2"/>
  <c r="T104" i="14" l="1"/>
  <c r="U104" i="14" s="1"/>
  <c r="Q104" i="14"/>
  <c r="K104" i="14"/>
  <c r="L104" i="14" s="1"/>
  <c r="G105" i="14" s="1"/>
  <c r="P104" i="14"/>
  <c r="F106" i="14"/>
  <c r="O105" i="14"/>
  <c r="L100" i="3"/>
  <c r="M100" i="3" s="1"/>
  <c r="P100" i="3"/>
  <c r="R100" i="3"/>
  <c r="G101" i="3"/>
  <c r="Q100" i="11"/>
  <c r="K100" i="11"/>
  <c r="L100" i="11" s="1"/>
  <c r="G101" i="11" s="1"/>
  <c r="P100" i="11"/>
  <c r="F101" i="11"/>
  <c r="O100" i="11"/>
  <c r="Q99" i="10"/>
  <c r="P99" i="10"/>
  <c r="K99" i="10"/>
  <c r="L99" i="10" s="1"/>
  <c r="G100" i="10" s="1"/>
  <c r="O99" i="10"/>
  <c r="F100" i="10"/>
  <c r="T100" i="10" s="1"/>
  <c r="U100" i="10" s="1"/>
  <c r="V101" i="10" s="1"/>
  <c r="Q69" i="6"/>
  <c r="P70" i="6"/>
  <c r="J69" i="6"/>
  <c r="F70" i="6" s="1"/>
  <c r="Q70" i="6" s="1"/>
  <c r="O69" i="6"/>
  <c r="K96" i="5"/>
  <c r="G97" i="5" s="1"/>
  <c r="Q96" i="5"/>
  <c r="R96" i="5"/>
  <c r="L96" i="5"/>
  <c r="M96" i="5" s="1"/>
  <c r="H97" i="5" s="1"/>
  <c r="J97" i="5" s="1"/>
  <c r="P96" i="5"/>
  <c r="M104" i="1"/>
  <c r="N104" i="1" s="1"/>
  <c r="I105" i="1" s="1"/>
  <c r="S104" i="1"/>
  <c r="R104" i="1"/>
  <c r="H112" i="1"/>
  <c r="Q111" i="1"/>
  <c r="P97" i="2"/>
  <c r="G98" i="2"/>
  <c r="G101" i="4"/>
  <c r="P100" i="4"/>
  <c r="Q98" i="4"/>
  <c r="R98" i="4"/>
  <c r="L98" i="4"/>
  <c r="M98" i="4" s="1"/>
  <c r="Q97" i="2"/>
  <c r="L97" i="2"/>
  <c r="M97" i="2" s="1"/>
  <c r="H98" i="2" s="1"/>
  <c r="R97" i="2"/>
  <c r="Q105" i="14" l="1"/>
  <c r="K105" i="14"/>
  <c r="L105" i="14" s="1"/>
  <c r="G106" i="14" s="1"/>
  <c r="P105" i="14"/>
  <c r="T105" i="14"/>
  <c r="U105" i="14" s="1"/>
  <c r="O106" i="14"/>
  <c r="F107" i="14"/>
  <c r="L101" i="3"/>
  <c r="M101" i="3" s="1"/>
  <c r="P101" i="3"/>
  <c r="R101" i="3"/>
  <c r="G102" i="3"/>
  <c r="Q101" i="11"/>
  <c r="K101" i="11"/>
  <c r="L101" i="11" s="1"/>
  <c r="G102" i="11" s="1"/>
  <c r="P101" i="11"/>
  <c r="F102" i="11"/>
  <c r="O101" i="11"/>
  <c r="K100" i="10"/>
  <c r="L100" i="10" s="1"/>
  <c r="G101" i="10" s="1"/>
  <c r="Q100" i="10"/>
  <c r="P100" i="10"/>
  <c r="O100" i="10"/>
  <c r="F101" i="10"/>
  <c r="T101" i="10" s="1"/>
  <c r="U101" i="10" s="1"/>
  <c r="V102" i="10" s="1"/>
  <c r="O70" i="6"/>
  <c r="K70" i="6"/>
  <c r="L70" i="6" s="1"/>
  <c r="G71" i="6" s="1"/>
  <c r="J70" i="6"/>
  <c r="F71" i="6" s="1"/>
  <c r="K97" i="5"/>
  <c r="G98" i="5" s="1"/>
  <c r="L97" i="5"/>
  <c r="M97" i="5" s="1"/>
  <c r="H98" i="5" s="1"/>
  <c r="J98" i="5" s="1"/>
  <c r="R97" i="5"/>
  <c r="Q97" i="5"/>
  <c r="P97" i="5"/>
  <c r="M105" i="1"/>
  <c r="N105" i="1" s="1"/>
  <c r="I106" i="1" s="1"/>
  <c r="R105" i="1"/>
  <c r="S105" i="1"/>
  <c r="Q112" i="1"/>
  <c r="H113" i="1"/>
  <c r="P98" i="2"/>
  <c r="G99" i="2"/>
  <c r="Q99" i="4"/>
  <c r="R99" i="4"/>
  <c r="L99" i="4"/>
  <c r="M99" i="4" s="1"/>
  <c r="G102" i="4"/>
  <c r="P101" i="4"/>
  <c r="Q98" i="2"/>
  <c r="R98" i="2"/>
  <c r="L98" i="2"/>
  <c r="M98" i="2" s="1"/>
  <c r="H99" i="2" s="1"/>
  <c r="T106" i="14" l="1"/>
  <c r="U106" i="14" s="1"/>
  <c r="Q106" i="14"/>
  <c r="K106" i="14"/>
  <c r="L106" i="14" s="1"/>
  <c r="G107" i="14" s="1"/>
  <c r="P106" i="14"/>
  <c r="O107" i="14"/>
  <c r="F108" i="14"/>
  <c r="G103" i="3"/>
  <c r="P102" i="3"/>
  <c r="L102" i="3"/>
  <c r="M102" i="3" s="1"/>
  <c r="R102" i="3"/>
  <c r="Q102" i="11"/>
  <c r="K102" i="11"/>
  <c r="L102" i="11" s="1"/>
  <c r="G103" i="11" s="1"/>
  <c r="P102" i="11"/>
  <c r="O102" i="11"/>
  <c r="F103" i="11"/>
  <c r="Q101" i="10"/>
  <c r="P101" i="10"/>
  <c r="K101" i="10"/>
  <c r="L101" i="10" s="1"/>
  <c r="G102" i="10" s="1"/>
  <c r="O101" i="10"/>
  <c r="F102" i="10"/>
  <c r="T102" i="10" s="1"/>
  <c r="U102" i="10" s="1"/>
  <c r="V103" i="10" s="1"/>
  <c r="J71" i="6"/>
  <c r="Q71" i="6"/>
  <c r="P71" i="6"/>
  <c r="K71" i="6"/>
  <c r="L71" i="6" s="1"/>
  <c r="G72" i="6" s="1"/>
  <c r="F72" i="6"/>
  <c r="O71" i="6"/>
  <c r="K98" i="5"/>
  <c r="G99" i="5" s="1"/>
  <c r="Q98" i="5"/>
  <c r="R98" i="5"/>
  <c r="L98" i="5"/>
  <c r="M98" i="5" s="1"/>
  <c r="H99" i="5" s="1"/>
  <c r="J99" i="5" s="1"/>
  <c r="P98" i="5"/>
  <c r="M106" i="1"/>
  <c r="N106" i="1" s="1"/>
  <c r="I107" i="1" s="1"/>
  <c r="S106" i="1"/>
  <c r="R106" i="1"/>
  <c r="H114" i="1"/>
  <c r="Q113" i="1"/>
  <c r="G100" i="2"/>
  <c r="P99" i="2"/>
  <c r="R100" i="4"/>
  <c r="L100" i="4"/>
  <c r="M100" i="4" s="1"/>
  <c r="Q100" i="4"/>
  <c r="P102" i="4"/>
  <c r="G103" i="4"/>
  <c r="L99" i="2"/>
  <c r="M99" i="2" s="1"/>
  <c r="H100" i="2" s="1"/>
  <c r="Q99" i="2"/>
  <c r="R99" i="2"/>
  <c r="Q107" i="14" l="1"/>
  <c r="K107" i="14"/>
  <c r="L107" i="14" s="1"/>
  <c r="G108" i="14" s="1"/>
  <c r="P107" i="14"/>
  <c r="T107" i="14"/>
  <c r="U107" i="14" s="1"/>
  <c r="O108" i="14"/>
  <c r="F109" i="14"/>
  <c r="P103" i="3"/>
  <c r="L103" i="3"/>
  <c r="M103" i="3" s="1"/>
  <c r="G104" i="3"/>
  <c r="R103" i="3"/>
  <c r="Q103" i="11"/>
  <c r="K103" i="11"/>
  <c r="L103" i="11" s="1"/>
  <c r="G104" i="11" s="1"/>
  <c r="P103" i="11"/>
  <c r="F104" i="11"/>
  <c r="O103" i="11"/>
  <c r="K102" i="10"/>
  <c r="L102" i="10" s="1"/>
  <c r="G103" i="10" s="1"/>
  <c r="Q102" i="10"/>
  <c r="P102" i="10"/>
  <c r="O102" i="10"/>
  <c r="F103" i="10"/>
  <c r="T103" i="10" s="1"/>
  <c r="U103" i="10" s="1"/>
  <c r="V104" i="10" s="1"/>
  <c r="Q72" i="6"/>
  <c r="K72" i="6"/>
  <c r="L72" i="6" s="1"/>
  <c r="G73" i="6" s="1"/>
  <c r="P72" i="6"/>
  <c r="O72" i="6"/>
  <c r="K99" i="5"/>
  <c r="G100" i="5" s="1"/>
  <c r="L99" i="5"/>
  <c r="M99" i="5" s="1"/>
  <c r="H100" i="5" s="1"/>
  <c r="J100" i="5" s="1"/>
  <c r="Q99" i="5"/>
  <c r="R99" i="5"/>
  <c r="P99" i="5"/>
  <c r="S107" i="1"/>
  <c r="M107" i="1"/>
  <c r="N107" i="1" s="1"/>
  <c r="I108" i="1" s="1"/>
  <c r="R107" i="1"/>
  <c r="Q114" i="1"/>
  <c r="H115" i="1"/>
  <c r="G101" i="2"/>
  <c r="P100" i="2"/>
  <c r="L101" i="4"/>
  <c r="M101" i="4" s="1"/>
  <c r="R101" i="4"/>
  <c r="Q101" i="4"/>
  <c r="P103" i="4"/>
  <c r="G104" i="4"/>
  <c r="R100" i="2"/>
  <c r="L100" i="2"/>
  <c r="M100" i="2" s="1"/>
  <c r="H101" i="2" s="1"/>
  <c r="Q100" i="2"/>
  <c r="F110" i="14" l="1"/>
  <c r="O109" i="14"/>
  <c r="Q108" i="14"/>
  <c r="K108" i="14"/>
  <c r="L108" i="14" s="1"/>
  <c r="G109" i="14" s="1"/>
  <c r="P108" i="14"/>
  <c r="T108" i="14"/>
  <c r="U108" i="14" s="1"/>
  <c r="L104" i="3"/>
  <c r="M104" i="3" s="1"/>
  <c r="R104" i="3"/>
  <c r="G105" i="3"/>
  <c r="P104" i="3"/>
  <c r="Q104" i="11"/>
  <c r="K104" i="11"/>
  <c r="L104" i="11" s="1"/>
  <c r="G105" i="11" s="1"/>
  <c r="P104" i="11"/>
  <c r="F105" i="11"/>
  <c r="O104" i="11"/>
  <c r="Q103" i="10"/>
  <c r="P103" i="10"/>
  <c r="K103" i="10"/>
  <c r="L103" i="10" s="1"/>
  <c r="G104" i="10" s="1"/>
  <c r="O103" i="10"/>
  <c r="F104" i="10"/>
  <c r="T104" i="10" s="1"/>
  <c r="U104" i="10" s="1"/>
  <c r="V105" i="10" s="1"/>
  <c r="P73" i="6"/>
  <c r="J72" i="6"/>
  <c r="F73" i="6" s="1"/>
  <c r="K73" i="6" s="1"/>
  <c r="L73" i="6" s="1"/>
  <c r="G74" i="6" s="1"/>
  <c r="K100" i="5"/>
  <c r="G101" i="5" s="1"/>
  <c r="Q100" i="5"/>
  <c r="R100" i="5"/>
  <c r="L100" i="5"/>
  <c r="M100" i="5" s="1"/>
  <c r="H101" i="5" s="1"/>
  <c r="J101" i="5" s="1"/>
  <c r="P100" i="5"/>
  <c r="M108" i="1"/>
  <c r="N108" i="1" s="1"/>
  <c r="I109" i="1" s="1"/>
  <c r="S108" i="1"/>
  <c r="R108" i="1"/>
  <c r="H116" i="1"/>
  <c r="Q115" i="1"/>
  <c r="P101" i="2"/>
  <c r="G102" i="2"/>
  <c r="Q102" i="4"/>
  <c r="L102" i="4"/>
  <c r="M102" i="4" s="1"/>
  <c r="R102" i="4"/>
  <c r="G105" i="4"/>
  <c r="P104" i="4"/>
  <c r="L101" i="2"/>
  <c r="M101" i="2" s="1"/>
  <c r="H102" i="2" s="1"/>
  <c r="Q101" i="2"/>
  <c r="R101" i="2"/>
  <c r="Q109" i="14" l="1"/>
  <c r="K109" i="14"/>
  <c r="L109" i="14" s="1"/>
  <c r="G110" i="14" s="1"/>
  <c r="P109" i="14"/>
  <c r="T109" i="14"/>
  <c r="U109" i="14" s="1"/>
  <c r="O110" i="14"/>
  <c r="F111" i="14"/>
  <c r="L105" i="3"/>
  <c r="M105" i="3" s="1"/>
  <c r="P105" i="3"/>
  <c r="R105" i="3"/>
  <c r="G106" i="3"/>
  <c r="F106" i="11"/>
  <c r="O105" i="11"/>
  <c r="Q105" i="11"/>
  <c r="K105" i="11"/>
  <c r="L105" i="11" s="1"/>
  <c r="G106" i="11" s="1"/>
  <c r="P105" i="11"/>
  <c r="K104" i="10"/>
  <c r="L104" i="10" s="1"/>
  <c r="G105" i="10" s="1"/>
  <c r="Q104" i="10"/>
  <c r="P104" i="10"/>
  <c r="O104" i="10"/>
  <c r="F105" i="10"/>
  <c r="T105" i="10" s="1"/>
  <c r="U105" i="10" s="1"/>
  <c r="V106" i="10" s="1"/>
  <c r="P74" i="6"/>
  <c r="O73" i="6"/>
  <c r="J73" i="6"/>
  <c r="F74" i="6" s="1"/>
  <c r="Q73" i="6"/>
  <c r="K101" i="5"/>
  <c r="L101" i="5"/>
  <c r="M101" i="5" s="1"/>
  <c r="R101" i="5"/>
  <c r="Q101" i="5"/>
  <c r="P101" i="5"/>
  <c r="M109" i="1"/>
  <c r="N109" i="1" s="1"/>
  <c r="I110" i="1" s="1"/>
  <c r="S109" i="1"/>
  <c r="R109" i="1"/>
  <c r="Q116" i="1"/>
  <c r="H117" i="1"/>
  <c r="G103" i="2"/>
  <c r="P102" i="2"/>
  <c r="Q103" i="4"/>
  <c r="R103" i="4"/>
  <c r="L103" i="4"/>
  <c r="M103" i="4" s="1"/>
  <c r="G106" i="4"/>
  <c r="P105" i="4"/>
  <c r="Q102" i="2"/>
  <c r="L102" i="2"/>
  <c r="M102" i="2" s="1"/>
  <c r="H103" i="2" s="1"/>
  <c r="R102" i="2"/>
  <c r="T110" i="14" l="1"/>
  <c r="U110" i="14" s="1"/>
  <c r="Q110" i="14"/>
  <c r="K110" i="14"/>
  <c r="L110" i="14" s="1"/>
  <c r="G111" i="14" s="1"/>
  <c r="P110" i="14"/>
  <c r="O111" i="14"/>
  <c r="F112" i="14"/>
  <c r="G107" i="3"/>
  <c r="R106" i="3"/>
  <c r="P106" i="3"/>
  <c r="L106" i="3"/>
  <c r="M106" i="3" s="1"/>
  <c r="Q106" i="11"/>
  <c r="K106" i="11"/>
  <c r="L106" i="11" s="1"/>
  <c r="G107" i="11" s="1"/>
  <c r="P106" i="11"/>
  <c r="O106" i="11"/>
  <c r="F107" i="11"/>
  <c r="P105" i="10"/>
  <c r="Q105" i="10"/>
  <c r="K105" i="10"/>
  <c r="L105" i="10" s="1"/>
  <c r="G106" i="10" s="1"/>
  <c r="O105" i="10"/>
  <c r="F106" i="10"/>
  <c r="T106" i="10" s="1"/>
  <c r="U106" i="10" s="1"/>
  <c r="V107" i="10" s="1"/>
  <c r="O74" i="6"/>
  <c r="Q74" i="6"/>
  <c r="K74" i="6"/>
  <c r="L74" i="6" s="1"/>
  <c r="G75" i="6" s="1"/>
  <c r="J74" i="6"/>
  <c r="F75" i="6" s="1"/>
  <c r="M110" i="1"/>
  <c r="N110" i="1" s="1"/>
  <c r="I111" i="1" s="1"/>
  <c r="R110" i="1"/>
  <c r="S110" i="1"/>
  <c r="H118" i="1"/>
  <c r="Q117" i="1"/>
  <c r="P103" i="2"/>
  <c r="G104" i="2"/>
  <c r="R104" i="4"/>
  <c r="L104" i="4"/>
  <c r="M104" i="4" s="1"/>
  <c r="Q104" i="4"/>
  <c r="P106" i="4"/>
  <c r="G107" i="4"/>
  <c r="L103" i="2"/>
  <c r="M103" i="2" s="1"/>
  <c r="H104" i="2" s="1"/>
  <c r="R103" i="2"/>
  <c r="Q103" i="2"/>
  <c r="Q111" i="14" l="1"/>
  <c r="K111" i="14"/>
  <c r="L111" i="14" s="1"/>
  <c r="G112" i="14" s="1"/>
  <c r="P111" i="14"/>
  <c r="T111" i="14"/>
  <c r="U111" i="14" s="1"/>
  <c r="F113" i="14"/>
  <c r="O112" i="14"/>
  <c r="P107" i="3"/>
  <c r="L107" i="3"/>
  <c r="M107" i="3" s="1"/>
  <c r="R107" i="3"/>
  <c r="G108" i="3"/>
  <c r="Q107" i="11"/>
  <c r="K107" i="11"/>
  <c r="L107" i="11" s="1"/>
  <c r="G108" i="11" s="1"/>
  <c r="P107" i="11"/>
  <c r="F108" i="11"/>
  <c r="O107" i="11"/>
  <c r="P106" i="10"/>
  <c r="Q106" i="10"/>
  <c r="K106" i="10"/>
  <c r="L106" i="10" s="1"/>
  <c r="G107" i="10" s="1"/>
  <c r="O106" i="10"/>
  <c r="F107" i="10"/>
  <c r="T107" i="10" s="1"/>
  <c r="U107" i="10" s="1"/>
  <c r="V108" i="10" s="1"/>
  <c r="O75" i="6"/>
  <c r="P75" i="6"/>
  <c r="Q75" i="6"/>
  <c r="K75" i="6"/>
  <c r="M111" i="1"/>
  <c r="N111" i="1" s="1"/>
  <c r="I112" i="1" s="1"/>
  <c r="S111" i="1"/>
  <c r="R111" i="1"/>
  <c r="H119" i="1"/>
  <c r="Q118" i="1"/>
  <c r="G105" i="2"/>
  <c r="P104" i="2"/>
  <c r="R105" i="4"/>
  <c r="Q105" i="4"/>
  <c r="L105" i="4"/>
  <c r="M105" i="4" s="1"/>
  <c r="G108" i="4"/>
  <c r="P107" i="4"/>
  <c r="R104" i="2"/>
  <c r="L104" i="2"/>
  <c r="M104" i="2" s="1"/>
  <c r="H105" i="2" s="1"/>
  <c r="Q104" i="2"/>
  <c r="T112" i="14" l="1"/>
  <c r="U112" i="14" s="1"/>
  <c r="F114" i="14"/>
  <c r="O113" i="14"/>
  <c r="Q112" i="14"/>
  <c r="K112" i="14"/>
  <c r="L112" i="14" s="1"/>
  <c r="G113" i="14" s="1"/>
  <c r="P112" i="14"/>
  <c r="L108" i="3"/>
  <c r="M108" i="3" s="1"/>
  <c r="R108" i="3"/>
  <c r="G109" i="3"/>
  <c r="P108" i="3"/>
  <c r="Q108" i="11"/>
  <c r="K108" i="11"/>
  <c r="L108" i="11" s="1"/>
  <c r="G109" i="11" s="1"/>
  <c r="P108" i="11"/>
  <c r="F109" i="11"/>
  <c r="O108" i="11"/>
  <c r="P107" i="10"/>
  <c r="K107" i="10"/>
  <c r="L107" i="10" s="1"/>
  <c r="G108" i="10" s="1"/>
  <c r="Q107" i="10"/>
  <c r="O107" i="10"/>
  <c r="F108" i="10"/>
  <c r="T108" i="10" s="1"/>
  <c r="U108" i="10" s="1"/>
  <c r="V109" i="10" s="1"/>
  <c r="L75" i="6"/>
  <c r="G76" i="6" s="1"/>
  <c r="J75" i="6"/>
  <c r="F76" i="6" s="1"/>
  <c r="M112" i="1"/>
  <c r="N112" i="1" s="1"/>
  <c r="I113" i="1" s="1"/>
  <c r="S112" i="1"/>
  <c r="R112" i="1"/>
  <c r="Q119" i="1"/>
  <c r="H120" i="1"/>
  <c r="P105" i="2"/>
  <c r="G106" i="2"/>
  <c r="Q106" i="4"/>
  <c r="R106" i="4"/>
  <c r="L106" i="4"/>
  <c r="M106" i="4" s="1"/>
  <c r="G109" i="4"/>
  <c r="P108" i="4"/>
  <c r="Q105" i="2"/>
  <c r="L105" i="2"/>
  <c r="M105" i="2" s="1"/>
  <c r="H106" i="2" s="1"/>
  <c r="R105" i="2"/>
  <c r="F115" i="14" l="1"/>
  <c r="O114" i="14"/>
  <c r="T113" i="14"/>
  <c r="U113" i="14" s="1"/>
  <c r="P113" i="14"/>
  <c r="K113" i="14"/>
  <c r="L113" i="14" s="1"/>
  <c r="G114" i="14" s="1"/>
  <c r="Q113" i="14"/>
  <c r="L109" i="3"/>
  <c r="M109" i="3" s="1"/>
  <c r="R109" i="3"/>
  <c r="G110" i="3"/>
  <c r="P109" i="3"/>
  <c r="Q109" i="11"/>
  <c r="K109" i="11"/>
  <c r="L109" i="11" s="1"/>
  <c r="G110" i="11" s="1"/>
  <c r="P109" i="11"/>
  <c r="F110" i="11"/>
  <c r="O109" i="11"/>
  <c r="P108" i="10"/>
  <c r="K108" i="10"/>
  <c r="L108" i="10" s="1"/>
  <c r="G109" i="10" s="1"/>
  <c r="Q108" i="10"/>
  <c r="O108" i="10"/>
  <c r="F109" i="10"/>
  <c r="T109" i="10" s="1"/>
  <c r="U109" i="10" s="1"/>
  <c r="V110" i="10" s="1"/>
  <c r="O76" i="6"/>
  <c r="J76" i="6"/>
  <c r="F77" i="6" s="1"/>
  <c r="Q76" i="6"/>
  <c r="K76" i="6"/>
  <c r="L76" i="6" s="1"/>
  <c r="G77" i="6" s="1"/>
  <c r="P76" i="6"/>
  <c r="R113" i="1"/>
  <c r="M113" i="1"/>
  <c r="N113" i="1" s="1"/>
  <c r="I114" i="1" s="1"/>
  <c r="S113" i="1"/>
  <c r="Q120" i="1"/>
  <c r="H121" i="1"/>
  <c r="P106" i="2"/>
  <c r="G107" i="2"/>
  <c r="Q107" i="4"/>
  <c r="R107" i="4"/>
  <c r="L107" i="4"/>
  <c r="M107" i="4" s="1"/>
  <c r="G110" i="4"/>
  <c r="P109" i="4"/>
  <c r="L106" i="2"/>
  <c r="M106" i="2" s="1"/>
  <c r="H107" i="2" s="1"/>
  <c r="Q106" i="2"/>
  <c r="R106" i="2"/>
  <c r="P114" i="14" l="1"/>
  <c r="Q114" i="14"/>
  <c r="K114" i="14"/>
  <c r="L114" i="14" s="1"/>
  <c r="G115" i="14" s="1"/>
  <c r="T114" i="14"/>
  <c r="U114" i="14" s="1"/>
  <c r="F116" i="14"/>
  <c r="O115" i="14"/>
  <c r="G111" i="3"/>
  <c r="P110" i="3"/>
  <c r="L110" i="3"/>
  <c r="M110" i="3" s="1"/>
  <c r="R110" i="3"/>
  <c r="Q110" i="11"/>
  <c r="K110" i="11"/>
  <c r="L110" i="11" s="1"/>
  <c r="G111" i="11" s="1"/>
  <c r="P110" i="11"/>
  <c r="O110" i="11"/>
  <c r="F111" i="11"/>
  <c r="P109" i="10"/>
  <c r="Q109" i="10"/>
  <c r="K109" i="10"/>
  <c r="L109" i="10" s="1"/>
  <c r="G110" i="10" s="1"/>
  <c r="O109" i="10"/>
  <c r="F110" i="10"/>
  <c r="T110" i="10" s="1"/>
  <c r="U110" i="10" s="1"/>
  <c r="V111" i="10" s="1"/>
  <c r="Q77" i="6"/>
  <c r="K77" i="6"/>
  <c r="L77" i="6" s="1"/>
  <c r="G78" i="6" s="1"/>
  <c r="P77" i="6"/>
  <c r="O77" i="6"/>
  <c r="H122" i="1"/>
  <c r="Q121" i="1"/>
  <c r="M114" i="1"/>
  <c r="N114" i="1" s="1"/>
  <c r="I115" i="1" s="1"/>
  <c r="S114" i="1"/>
  <c r="R114" i="1"/>
  <c r="P107" i="2"/>
  <c r="G108" i="2"/>
  <c r="R108" i="4"/>
  <c r="L108" i="4"/>
  <c r="M108" i="4" s="1"/>
  <c r="Q108" i="4"/>
  <c r="P110" i="4"/>
  <c r="G111" i="4"/>
  <c r="R107" i="2"/>
  <c r="Q107" i="2"/>
  <c r="L107" i="2"/>
  <c r="M107" i="2" s="1"/>
  <c r="H108" i="2" s="1"/>
  <c r="P115" i="14" l="1"/>
  <c r="K115" i="14"/>
  <c r="L115" i="14" s="1"/>
  <c r="G116" i="14" s="1"/>
  <c r="Q115" i="14"/>
  <c r="F117" i="14"/>
  <c r="O116" i="14"/>
  <c r="T115" i="14"/>
  <c r="U115" i="14" s="1"/>
  <c r="P111" i="3"/>
  <c r="L111" i="3"/>
  <c r="M111" i="3" s="1"/>
  <c r="R111" i="3"/>
  <c r="G112" i="3"/>
  <c r="F112" i="11"/>
  <c r="O111" i="11"/>
  <c r="Q111" i="11"/>
  <c r="K111" i="11"/>
  <c r="L111" i="11" s="1"/>
  <c r="G112" i="11" s="1"/>
  <c r="P111" i="11"/>
  <c r="P110" i="10"/>
  <c r="Q110" i="10"/>
  <c r="K110" i="10"/>
  <c r="L110" i="10" s="1"/>
  <c r="G111" i="10" s="1"/>
  <c r="O110" i="10"/>
  <c r="F111" i="10"/>
  <c r="T111" i="10" s="1"/>
  <c r="U111" i="10" s="1"/>
  <c r="V112" i="10" s="1"/>
  <c r="P78" i="6"/>
  <c r="J77" i="6"/>
  <c r="F78" i="6" s="1"/>
  <c r="M115" i="1"/>
  <c r="N115" i="1" s="1"/>
  <c r="I116" i="1" s="1"/>
  <c r="S115" i="1"/>
  <c r="R115" i="1"/>
  <c r="Q122" i="1"/>
  <c r="H123" i="1"/>
  <c r="G109" i="2"/>
  <c r="P108" i="2"/>
  <c r="L109" i="4"/>
  <c r="M109" i="4" s="1"/>
  <c r="R109" i="4"/>
  <c r="Q109" i="4"/>
  <c r="P111" i="4"/>
  <c r="G112" i="4"/>
  <c r="Q108" i="2"/>
  <c r="R108" i="2"/>
  <c r="L108" i="2"/>
  <c r="M108" i="2" s="1"/>
  <c r="H109" i="2" s="1"/>
  <c r="P116" i="14" l="1"/>
  <c r="Q116" i="14"/>
  <c r="K116" i="14"/>
  <c r="L116" i="14" s="1"/>
  <c r="G117" i="14" s="1"/>
  <c r="T116" i="14"/>
  <c r="U116" i="14" s="1"/>
  <c r="F118" i="14"/>
  <c r="O117" i="14"/>
  <c r="L112" i="3"/>
  <c r="M112" i="3" s="1"/>
  <c r="R112" i="3"/>
  <c r="G113" i="3"/>
  <c r="P112" i="3"/>
  <c r="Q112" i="11"/>
  <c r="K112" i="11"/>
  <c r="L112" i="11" s="1"/>
  <c r="G113" i="11" s="1"/>
  <c r="P112" i="11"/>
  <c r="F113" i="11"/>
  <c r="O112" i="11"/>
  <c r="P111" i="10"/>
  <c r="K111" i="10"/>
  <c r="L111" i="10" s="1"/>
  <c r="G112" i="10" s="1"/>
  <c r="Q111" i="10"/>
  <c r="O111" i="10"/>
  <c r="F112" i="10"/>
  <c r="T112" i="10" s="1"/>
  <c r="U112" i="10" s="1"/>
  <c r="V113" i="10" s="1"/>
  <c r="O78" i="6"/>
  <c r="K78" i="6"/>
  <c r="L78" i="6" s="1"/>
  <c r="G79" i="6" s="1"/>
  <c r="J78" i="6"/>
  <c r="F79" i="6" s="1"/>
  <c r="Q78" i="6"/>
  <c r="M116" i="1"/>
  <c r="N116" i="1" s="1"/>
  <c r="I117" i="1" s="1"/>
  <c r="R116" i="1"/>
  <c r="S116" i="1"/>
  <c r="H124" i="1"/>
  <c r="Q123" i="1"/>
  <c r="P109" i="2"/>
  <c r="G110" i="2"/>
  <c r="Q110" i="4"/>
  <c r="L110" i="4"/>
  <c r="M110" i="4" s="1"/>
  <c r="R110" i="4"/>
  <c r="G113" i="4"/>
  <c r="P112" i="4"/>
  <c r="R109" i="2"/>
  <c r="Q109" i="2"/>
  <c r="L109" i="2"/>
  <c r="M109" i="2" s="1"/>
  <c r="H110" i="2" s="1"/>
  <c r="P117" i="14" l="1"/>
  <c r="K117" i="14"/>
  <c r="L117" i="14" s="1"/>
  <c r="G118" i="14" s="1"/>
  <c r="Q117" i="14"/>
  <c r="F119" i="14"/>
  <c r="O118" i="14"/>
  <c r="T117" i="14"/>
  <c r="U117" i="14" s="1"/>
  <c r="L113" i="3"/>
  <c r="M113" i="3" s="1"/>
  <c r="R113" i="3"/>
  <c r="G114" i="3"/>
  <c r="P113" i="3"/>
  <c r="Q113" i="11"/>
  <c r="K113" i="11"/>
  <c r="L113" i="11" s="1"/>
  <c r="G114" i="11" s="1"/>
  <c r="P113" i="11"/>
  <c r="F114" i="11"/>
  <c r="O113" i="11"/>
  <c r="P112" i="10"/>
  <c r="K112" i="10"/>
  <c r="L112" i="10" s="1"/>
  <c r="G113" i="10" s="1"/>
  <c r="Q112" i="10"/>
  <c r="O112" i="10"/>
  <c r="F113" i="10"/>
  <c r="T113" i="10" s="1"/>
  <c r="U113" i="10" s="1"/>
  <c r="V114" i="10" s="1"/>
  <c r="J79" i="6"/>
  <c r="P79" i="6"/>
  <c r="Q79" i="6"/>
  <c r="K79" i="6"/>
  <c r="L79" i="6" s="1"/>
  <c r="G80" i="6" s="1"/>
  <c r="O79" i="6"/>
  <c r="F80" i="6"/>
  <c r="M117" i="1"/>
  <c r="N117" i="1" s="1"/>
  <c r="I118" i="1" s="1"/>
  <c r="R117" i="1"/>
  <c r="S117" i="1"/>
  <c r="H125" i="1"/>
  <c r="Q124" i="1"/>
  <c r="P110" i="2"/>
  <c r="G111" i="2"/>
  <c r="Q111" i="4"/>
  <c r="R111" i="4"/>
  <c r="L111" i="4"/>
  <c r="M111" i="4" s="1"/>
  <c r="G114" i="4"/>
  <c r="P113" i="4"/>
  <c r="Q110" i="2"/>
  <c r="L110" i="2"/>
  <c r="M110" i="2" s="1"/>
  <c r="H111" i="2" s="1"/>
  <c r="R110" i="2"/>
  <c r="P118" i="14" l="1"/>
  <c r="Q118" i="14"/>
  <c r="K118" i="14"/>
  <c r="L118" i="14" s="1"/>
  <c r="G119" i="14" s="1"/>
  <c r="T118" i="14"/>
  <c r="U118" i="14" s="1"/>
  <c r="O119" i="14"/>
  <c r="F120" i="14"/>
  <c r="G115" i="3"/>
  <c r="P114" i="3"/>
  <c r="R114" i="3"/>
  <c r="L114" i="3"/>
  <c r="M114" i="3" s="1"/>
  <c r="Q114" i="11"/>
  <c r="K114" i="11"/>
  <c r="L114" i="11" s="1"/>
  <c r="G115" i="11" s="1"/>
  <c r="P114" i="11"/>
  <c r="O114" i="11"/>
  <c r="F115" i="11"/>
  <c r="P113" i="10"/>
  <c r="Q113" i="10"/>
  <c r="K113" i="10"/>
  <c r="L113" i="10" s="1"/>
  <c r="G114" i="10" s="1"/>
  <c r="O113" i="10"/>
  <c r="F114" i="10"/>
  <c r="T114" i="10" s="1"/>
  <c r="U114" i="10" s="1"/>
  <c r="V115" i="10" s="1"/>
  <c r="O80" i="6"/>
  <c r="Q80" i="6"/>
  <c r="K80" i="6"/>
  <c r="P80" i="6"/>
  <c r="R118" i="1"/>
  <c r="M118" i="1"/>
  <c r="N118" i="1" s="1"/>
  <c r="I119" i="1" s="1"/>
  <c r="S118" i="1"/>
  <c r="Q125" i="1"/>
  <c r="H126" i="1"/>
  <c r="G112" i="2"/>
  <c r="P111" i="2"/>
  <c r="R112" i="4"/>
  <c r="L112" i="4"/>
  <c r="M112" i="4" s="1"/>
  <c r="Q112" i="4"/>
  <c r="P114" i="4"/>
  <c r="G115" i="4"/>
  <c r="L111" i="2"/>
  <c r="M111" i="2" s="1"/>
  <c r="H112" i="2" s="1"/>
  <c r="R111" i="2"/>
  <c r="Q111" i="2"/>
  <c r="P119" i="14" l="1"/>
  <c r="Q119" i="14"/>
  <c r="K119" i="14"/>
  <c r="L119" i="14" s="1"/>
  <c r="G120" i="14" s="1"/>
  <c r="O120" i="14"/>
  <c r="F121" i="14"/>
  <c r="T119" i="14"/>
  <c r="U119" i="14" s="1"/>
  <c r="P115" i="3"/>
  <c r="L115" i="3"/>
  <c r="M115" i="3" s="1"/>
  <c r="R115" i="3"/>
  <c r="G116" i="3"/>
  <c r="Q115" i="11"/>
  <c r="K115" i="11"/>
  <c r="L115" i="11" s="1"/>
  <c r="G116" i="11" s="1"/>
  <c r="P115" i="11"/>
  <c r="F116" i="11"/>
  <c r="O115" i="11"/>
  <c r="P114" i="10"/>
  <c r="Q114" i="10"/>
  <c r="K114" i="10"/>
  <c r="L114" i="10" s="1"/>
  <c r="G115" i="10" s="1"/>
  <c r="O114" i="10"/>
  <c r="F115" i="10"/>
  <c r="T115" i="10" s="1"/>
  <c r="U115" i="10" s="1"/>
  <c r="V116" i="10" s="1"/>
  <c r="J80" i="6"/>
  <c r="F81" i="6" s="1"/>
  <c r="L80" i="6"/>
  <c r="G81" i="6" s="1"/>
  <c r="Q126" i="1"/>
  <c r="H127" i="1"/>
  <c r="R119" i="1"/>
  <c r="M119" i="1"/>
  <c r="N119" i="1" s="1"/>
  <c r="I120" i="1" s="1"/>
  <c r="S119" i="1"/>
  <c r="G113" i="2"/>
  <c r="P112" i="2"/>
  <c r="R113" i="4"/>
  <c r="Q113" i="4"/>
  <c r="L113" i="4"/>
  <c r="M113" i="4" s="1"/>
  <c r="G116" i="4"/>
  <c r="P115" i="4"/>
  <c r="R112" i="2"/>
  <c r="L112" i="2"/>
  <c r="M112" i="2" s="1"/>
  <c r="H113" i="2" s="1"/>
  <c r="Q112" i="2"/>
  <c r="P120" i="14" l="1"/>
  <c r="K120" i="14"/>
  <c r="L120" i="14" s="1"/>
  <c r="G121" i="14" s="1"/>
  <c r="Q120" i="14"/>
  <c r="T120" i="14"/>
  <c r="U120" i="14" s="1"/>
  <c r="O121" i="14"/>
  <c r="F122" i="14"/>
  <c r="L116" i="3"/>
  <c r="M116" i="3" s="1"/>
  <c r="R116" i="3"/>
  <c r="G117" i="3"/>
  <c r="P116" i="3"/>
  <c r="Q116" i="11"/>
  <c r="K116" i="11"/>
  <c r="L116" i="11" s="1"/>
  <c r="G117" i="11" s="1"/>
  <c r="P116" i="11"/>
  <c r="F117" i="11"/>
  <c r="O116" i="11"/>
  <c r="P115" i="10"/>
  <c r="K115" i="10"/>
  <c r="L115" i="10" s="1"/>
  <c r="G116" i="10" s="1"/>
  <c r="Q115" i="10"/>
  <c r="O115" i="10"/>
  <c r="F116" i="10"/>
  <c r="T116" i="10" s="1"/>
  <c r="U116" i="10" s="1"/>
  <c r="V117" i="10" s="1"/>
  <c r="O81" i="6"/>
  <c r="Q81" i="6"/>
  <c r="K81" i="6"/>
  <c r="L81" i="6" s="1"/>
  <c r="G82" i="6" s="1"/>
  <c r="P81" i="6"/>
  <c r="R120" i="1"/>
  <c r="M120" i="1"/>
  <c r="N120" i="1" s="1"/>
  <c r="I121" i="1" s="1"/>
  <c r="S120" i="1"/>
  <c r="H128" i="1"/>
  <c r="Q127" i="1"/>
  <c r="P113" i="2"/>
  <c r="G114" i="2"/>
  <c r="Q114" i="4"/>
  <c r="R114" i="4"/>
  <c r="L114" i="4"/>
  <c r="M114" i="4" s="1"/>
  <c r="G117" i="4"/>
  <c r="P116" i="4"/>
  <c r="Q113" i="2"/>
  <c r="R113" i="2"/>
  <c r="L113" i="2"/>
  <c r="M113" i="2" s="1"/>
  <c r="H114" i="2" s="1"/>
  <c r="P121" i="14" l="1"/>
  <c r="K121" i="14"/>
  <c r="L121" i="14" s="1"/>
  <c r="G122" i="14" s="1"/>
  <c r="Q121" i="14"/>
  <c r="O122" i="14"/>
  <c r="F123" i="14"/>
  <c r="T121" i="14"/>
  <c r="U121" i="14" s="1"/>
  <c r="L117" i="3"/>
  <c r="M117" i="3" s="1"/>
  <c r="R117" i="3"/>
  <c r="G118" i="3"/>
  <c r="P117" i="3"/>
  <c r="Q117" i="11"/>
  <c r="K117" i="11"/>
  <c r="L117" i="11" s="1"/>
  <c r="G118" i="11" s="1"/>
  <c r="P117" i="11"/>
  <c r="F118" i="11"/>
  <c r="O117" i="11"/>
  <c r="P116" i="10"/>
  <c r="K116" i="10"/>
  <c r="L116" i="10" s="1"/>
  <c r="G117" i="10" s="1"/>
  <c r="Q116" i="10"/>
  <c r="O116" i="10"/>
  <c r="F117" i="10"/>
  <c r="T117" i="10" s="1"/>
  <c r="U117" i="10" s="1"/>
  <c r="V118" i="10" s="1"/>
  <c r="P82" i="6"/>
  <c r="J81" i="6"/>
  <c r="F82" i="6" s="1"/>
  <c r="K82" i="6" s="1"/>
  <c r="L82" i="6" s="1"/>
  <c r="G83" i="6" s="1"/>
  <c r="R121" i="1"/>
  <c r="S121" i="1"/>
  <c r="M121" i="1"/>
  <c r="N121" i="1" s="1"/>
  <c r="I122" i="1" s="1"/>
  <c r="Q128" i="1"/>
  <c r="H129" i="1"/>
  <c r="G115" i="2"/>
  <c r="P114" i="2"/>
  <c r="Q115" i="4"/>
  <c r="R115" i="4"/>
  <c r="L115" i="4"/>
  <c r="M115" i="4" s="1"/>
  <c r="G118" i="4"/>
  <c r="P117" i="4"/>
  <c r="Q114" i="2"/>
  <c r="L114" i="2"/>
  <c r="M114" i="2" s="1"/>
  <c r="H115" i="2" s="1"/>
  <c r="R114" i="2"/>
  <c r="P122" i="14" l="1"/>
  <c r="Q122" i="14"/>
  <c r="K122" i="14"/>
  <c r="L122" i="14" s="1"/>
  <c r="G123" i="14" s="1"/>
  <c r="T122" i="14"/>
  <c r="U122" i="14" s="1"/>
  <c r="O123" i="14"/>
  <c r="F124" i="14"/>
  <c r="G119" i="3"/>
  <c r="G120" i="3" s="1"/>
  <c r="P118" i="3"/>
  <c r="R118" i="3"/>
  <c r="L118" i="3"/>
  <c r="M118" i="3" s="1"/>
  <c r="Q118" i="11"/>
  <c r="K118" i="11"/>
  <c r="L118" i="11" s="1"/>
  <c r="G119" i="11" s="1"/>
  <c r="P118" i="11"/>
  <c r="O118" i="11"/>
  <c r="F119" i="11"/>
  <c r="P117" i="10"/>
  <c r="Q117" i="10"/>
  <c r="K117" i="10"/>
  <c r="L117" i="10" s="1"/>
  <c r="G118" i="10" s="1"/>
  <c r="O117" i="10"/>
  <c r="F118" i="10"/>
  <c r="T118" i="10" s="1"/>
  <c r="U118" i="10" s="1"/>
  <c r="V119" i="10" s="1"/>
  <c r="P83" i="6"/>
  <c r="O82" i="6"/>
  <c r="J82" i="6"/>
  <c r="F83" i="6" s="1"/>
  <c r="Q82" i="6"/>
  <c r="R122" i="1"/>
  <c r="M122" i="1"/>
  <c r="N122" i="1" s="1"/>
  <c r="I123" i="1" s="1"/>
  <c r="S122" i="1"/>
  <c r="H130" i="1"/>
  <c r="Q129" i="1"/>
  <c r="G116" i="2"/>
  <c r="P115" i="2"/>
  <c r="R116" i="4"/>
  <c r="L116" i="4"/>
  <c r="M116" i="4" s="1"/>
  <c r="Q116" i="4"/>
  <c r="P118" i="4"/>
  <c r="G119" i="4"/>
  <c r="Q115" i="2"/>
  <c r="L115" i="2"/>
  <c r="M115" i="2" s="1"/>
  <c r="H116" i="2" s="1"/>
  <c r="R115" i="2"/>
  <c r="G121" i="3" l="1"/>
  <c r="P120" i="3"/>
  <c r="R120" i="3"/>
  <c r="L120" i="3"/>
  <c r="M120" i="3" s="1"/>
  <c r="P123" i="14"/>
  <c r="Q123" i="14"/>
  <c r="K123" i="14"/>
  <c r="L123" i="14" s="1"/>
  <c r="G124" i="14" s="1"/>
  <c r="O124" i="14"/>
  <c r="F125" i="14"/>
  <c r="T123" i="14"/>
  <c r="U123" i="14" s="1"/>
  <c r="P119" i="3"/>
  <c r="L119" i="3"/>
  <c r="R119" i="3"/>
  <c r="Q119" i="11"/>
  <c r="K119" i="11"/>
  <c r="L119" i="11" s="1"/>
  <c r="G120" i="11" s="1"/>
  <c r="P119" i="11"/>
  <c r="F120" i="11"/>
  <c r="O119" i="11"/>
  <c r="P118" i="10"/>
  <c r="Q118" i="10"/>
  <c r="K118" i="10"/>
  <c r="L118" i="10" s="1"/>
  <c r="G119" i="10" s="1"/>
  <c r="O118" i="10"/>
  <c r="F119" i="10"/>
  <c r="T119" i="10" s="1"/>
  <c r="U119" i="10" s="1"/>
  <c r="V120" i="10" s="1"/>
  <c r="O83" i="6"/>
  <c r="K83" i="6"/>
  <c r="L83" i="6" s="1"/>
  <c r="G84" i="6" s="1"/>
  <c r="Q83" i="6"/>
  <c r="J83" i="6"/>
  <c r="F84" i="6" s="1"/>
  <c r="M123" i="1"/>
  <c r="N123" i="1" s="1"/>
  <c r="I124" i="1" s="1"/>
  <c r="S123" i="1"/>
  <c r="R123" i="1"/>
  <c r="Q130" i="1"/>
  <c r="H131" i="1"/>
  <c r="P116" i="2"/>
  <c r="G117" i="2"/>
  <c r="L117" i="4"/>
  <c r="M117" i="4" s="1"/>
  <c r="R117" i="4"/>
  <c r="Q117" i="4"/>
  <c r="P119" i="4"/>
  <c r="G120" i="4"/>
  <c r="Q116" i="2"/>
  <c r="L116" i="2"/>
  <c r="M116" i="2" s="1"/>
  <c r="H117" i="2" s="1"/>
  <c r="R116" i="2"/>
  <c r="P121" i="3" l="1"/>
  <c r="L121" i="3"/>
  <c r="M121" i="3" s="1"/>
  <c r="R121" i="3"/>
  <c r="G122" i="3"/>
  <c r="P124" i="14"/>
  <c r="K124" i="14"/>
  <c r="L124" i="14" s="1"/>
  <c r="G125" i="14" s="1"/>
  <c r="Q124" i="14"/>
  <c r="T124" i="14"/>
  <c r="U124" i="14" s="1"/>
  <c r="O125" i="14"/>
  <c r="F126" i="14"/>
  <c r="M119" i="3"/>
  <c r="Q120" i="11"/>
  <c r="K120" i="11"/>
  <c r="L120" i="11" s="1"/>
  <c r="G121" i="11" s="1"/>
  <c r="P120" i="11"/>
  <c r="F121" i="11"/>
  <c r="O120" i="11"/>
  <c r="P119" i="10"/>
  <c r="K119" i="10"/>
  <c r="L119" i="10" s="1"/>
  <c r="G120" i="10" s="1"/>
  <c r="Q119" i="10"/>
  <c r="O119" i="10"/>
  <c r="F120" i="10"/>
  <c r="T120" i="10" s="1"/>
  <c r="U120" i="10" s="1"/>
  <c r="V121" i="10" s="1"/>
  <c r="O84" i="6"/>
  <c r="Q84" i="6"/>
  <c r="K84" i="6"/>
  <c r="P84" i="6"/>
  <c r="R124" i="1"/>
  <c r="M124" i="1"/>
  <c r="N124" i="1" s="1"/>
  <c r="I125" i="1" s="1"/>
  <c r="S124" i="1"/>
  <c r="Q131" i="1"/>
  <c r="H132" i="1"/>
  <c r="G118" i="2"/>
  <c r="P117" i="2"/>
  <c r="Q118" i="4"/>
  <c r="L118" i="4"/>
  <c r="M118" i="4" s="1"/>
  <c r="R118" i="4"/>
  <c r="G121" i="4"/>
  <c r="P120" i="4"/>
  <c r="R117" i="2"/>
  <c r="L117" i="2"/>
  <c r="M117" i="2" s="1"/>
  <c r="H118" i="2" s="1"/>
  <c r="Q117" i="2"/>
  <c r="P122" i="3" l="1"/>
  <c r="L122" i="3"/>
  <c r="M122" i="3" s="1"/>
  <c r="R122" i="3"/>
  <c r="G123" i="3"/>
  <c r="P125" i="14"/>
  <c r="K125" i="14"/>
  <c r="L125" i="14" s="1"/>
  <c r="G126" i="14" s="1"/>
  <c r="Q125" i="14"/>
  <c r="O126" i="14"/>
  <c r="F127" i="14"/>
  <c r="T125" i="14"/>
  <c r="U125" i="14" s="1"/>
  <c r="F122" i="11"/>
  <c r="O121" i="11"/>
  <c r="Q121" i="11"/>
  <c r="K121" i="11"/>
  <c r="L121" i="11" s="1"/>
  <c r="G122" i="11" s="1"/>
  <c r="P121" i="11"/>
  <c r="P120" i="10"/>
  <c r="K120" i="10"/>
  <c r="L120" i="10" s="1"/>
  <c r="G121" i="10" s="1"/>
  <c r="Q120" i="10"/>
  <c r="O120" i="10"/>
  <c r="F121" i="10"/>
  <c r="T121" i="10" s="1"/>
  <c r="U121" i="10" s="1"/>
  <c r="V122" i="10" s="1"/>
  <c r="J84" i="6"/>
  <c r="F85" i="6" s="1"/>
  <c r="L84" i="6"/>
  <c r="G85" i="6" s="1"/>
  <c r="R125" i="1"/>
  <c r="M125" i="1"/>
  <c r="N125" i="1" s="1"/>
  <c r="I126" i="1" s="1"/>
  <c r="S125" i="1"/>
  <c r="H133" i="1"/>
  <c r="Q132" i="1"/>
  <c r="G119" i="2"/>
  <c r="P118" i="2"/>
  <c r="Q119" i="4"/>
  <c r="R119" i="4"/>
  <c r="L119" i="4"/>
  <c r="M119" i="4" s="1"/>
  <c r="G122" i="4"/>
  <c r="P121" i="4"/>
  <c r="R118" i="2"/>
  <c r="Q118" i="2"/>
  <c r="L118" i="2"/>
  <c r="M118" i="2" s="1"/>
  <c r="H119" i="2" s="1"/>
  <c r="P123" i="3" l="1"/>
  <c r="L123" i="3"/>
  <c r="M123" i="3" s="1"/>
  <c r="R123" i="3"/>
  <c r="G124" i="3"/>
  <c r="P126" i="14"/>
  <c r="Q126" i="14"/>
  <c r="K126" i="14"/>
  <c r="L126" i="14" s="1"/>
  <c r="G127" i="14" s="1"/>
  <c r="T126" i="14"/>
  <c r="U126" i="14" s="1"/>
  <c r="O127" i="14"/>
  <c r="F128" i="14"/>
  <c r="Q122" i="11"/>
  <c r="K122" i="11"/>
  <c r="L122" i="11" s="1"/>
  <c r="G123" i="11" s="1"/>
  <c r="P122" i="11"/>
  <c r="O122" i="11"/>
  <c r="F123" i="11"/>
  <c r="P121" i="10"/>
  <c r="Q121" i="10"/>
  <c r="K121" i="10"/>
  <c r="L121" i="10" s="1"/>
  <c r="G122" i="10" s="1"/>
  <c r="O121" i="10"/>
  <c r="F122" i="10"/>
  <c r="T122" i="10" s="1"/>
  <c r="U122" i="10" s="1"/>
  <c r="V123" i="10" s="1"/>
  <c r="O85" i="6"/>
  <c r="Q85" i="6"/>
  <c r="K85" i="6"/>
  <c r="L85" i="6" s="1"/>
  <c r="G86" i="6" s="1"/>
  <c r="P85" i="6"/>
  <c r="R126" i="1"/>
  <c r="M126" i="1"/>
  <c r="N126" i="1" s="1"/>
  <c r="I127" i="1" s="1"/>
  <c r="S126" i="1"/>
  <c r="H134" i="1"/>
  <c r="Q133" i="1"/>
  <c r="G120" i="2"/>
  <c r="P119" i="2"/>
  <c r="R120" i="4"/>
  <c r="L120" i="4"/>
  <c r="M120" i="4" s="1"/>
  <c r="Q120" i="4"/>
  <c r="P122" i="4"/>
  <c r="G123" i="4"/>
  <c r="R119" i="2"/>
  <c r="Q119" i="2"/>
  <c r="L119" i="2"/>
  <c r="M119" i="2" s="1"/>
  <c r="H120" i="2" s="1"/>
  <c r="L124" i="3" l="1"/>
  <c r="M124" i="3" s="1"/>
  <c r="R124" i="3"/>
  <c r="P124" i="3"/>
  <c r="P127" i="14"/>
  <c r="Q127" i="14"/>
  <c r="K127" i="14"/>
  <c r="L127" i="14" s="1"/>
  <c r="G128" i="14" s="1"/>
  <c r="O128" i="14"/>
  <c r="F129" i="14"/>
  <c r="T127" i="14"/>
  <c r="U127" i="14" s="1"/>
  <c r="Q123" i="11"/>
  <c r="K123" i="11"/>
  <c r="L123" i="11" s="1"/>
  <c r="G124" i="11" s="1"/>
  <c r="P123" i="11"/>
  <c r="F124" i="11"/>
  <c r="O123" i="11"/>
  <c r="P122" i="10"/>
  <c r="Q122" i="10"/>
  <c r="K122" i="10"/>
  <c r="L122" i="10" s="1"/>
  <c r="G123" i="10" s="1"/>
  <c r="O122" i="10"/>
  <c r="F123" i="10"/>
  <c r="T123" i="10" s="1"/>
  <c r="U123" i="10" s="1"/>
  <c r="V124" i="10" s="1"/>
  <c r="P86" i="6"/>
  <c r="J85" i="6"/>
  <c r="F86" i="6" s="1"/>
  <c r="K86" i="6" s="1"/>
  <c r="L86" i="6" s="1"/>
  <c r="G87" i="6" s="1"/>
  <c r="R127" i="1"/>
  <c r="S127" i="1"/>
  <c r="M127" i="1"/>
  <c r="N127" i="1" s="1"/>
  <c r="I128" i="1" s="1"/>
  <c r="Q134" i="1"/>
  <c r="H135" i="1"/>
  <c r="G121" i="2"/>
  <c r="P120" i="2"/>
  <c r="R121" i="4"/>
  <c r="Q121" i="4"/>
  <c r="L121" i="4"/>
  <c r="M121" i="4" s="1"/>
  <c r="G124" i="4"/>
  <c r="P123" i="4"/>
  <c r="Q120" i="2"/>
  <c r="R120" i="2"/>
  <c r="L120" i="2"/>
  <c r="M120" i="2" s="1"/>
  <c r="H121" i="2" s="1"/>
  <c r="Q128" i="14" l="1"/>
  <c r="K128" i="14"/>
  <c r="L128" i="14" s="1"/>
  <c r="G129" i="14" s="1"/>
  <c r="P128" i="14"/>
  <c r="T128" i="14"/>
  <c r="U128" i="14" s="1"/>
  <c r="O129" i="14"/>
  <c r="F130" i="14"/>
  <c r="Q124" i="11"/>
  <c r="K124" i="11"/>
  <c r="L124" i="11" s="1"/>
  <c r="G125" i="11" s="1"/>
  <c r="P124" i="11"/>
  <c r="F125" i="11"/>
  <c r="O124" i="11"/>
  <c r="P123" i="10"/>
  <c r="K123" i="10"/>
  <c r="L123" i="10" s="1"/>
  <c r="G124" i="10" s="1"/>
  <c r="Q123" i="10"/>
  <c r="O123" i="10"/>
  <c r="F124" i="10"/>
  <c r="T124" i="10" s="1"/>
  <c r="U124" i="10" s="1"/>
  <c r="V125" i="10" s="1"/>
  <c r="P87" i="6"/>
  <c r="O86" i="6"/>
  <c r="J86" i="6"/>
  <c r="F87" i="6" s="1"/>
  <c r="Q86" i="6"/>
  <c r="R128" i="1"/>
  <c r="S128" i="1"/>
  <c r="M128" i="1"/>
  <c r="N128" i="1" s="1"/>
  <c r="I129" i="1" s="1"/>
  <c r="Q135" i="1"/>
  <c r="H136" i="1"/>
  <c r="P121" i="2"/>
  <c r="G122" i="2"/>
  <c r="Q122" i="4"/>
  <c r="R122" i="4"/>
  <c r="L122" i="4"/>
  <c r="M122" i="4" s="1"/>
  <c r="G125" i="4"/>
  <c r="P124" i="4"/>
  <c r="R121" i="2"/>
  <c r="Q121" i="2"/>
  <c r="L121" i="2"/>
  <c r="M121" i="2" s="1"/>
  <c r="H122" i="2" s="1"/>
  <c r="Q129" i="14" l="1"/>
  <c r="K129" i="14"/>
  <c r="L129" i="14" s="1"/>
  <c r="G130" i="14" s="1"/>
  <c r="P129" i="14"/>
  <c r="O130" i="14"/>
  <c r="F131" i="14"/>
  <c r="T129" i="14"/>
  <c r="U129" i="14" s="1"/>
  <c r="Q125" i="11"/>
  <c r="K125" i="11"/>
  <c r="L125" i="11" s="1"/>
  <c r="G126" i="11" s="1"/>
  <c r="P125" i="11"/>
  <c r="F126" i="11"/>
  <c r="O125" i="11"/>
  <c r="P124" i="10"/>
  <c r="K124" i="10"/>
  <c r="L124" i="10" s="1"/>
  <c r="G125" i="10" s="1"/>
  <c r="Q124" i="10"/>
  <c r="O124" i="10"/>
  <c r="F125" i="10"/>
  <c r="T125" i="10" s="1"/>
  <c r="U125" i="10" s="1"/>
  <c r="V126" i="10" s="1"/>
  <c r="O87" i="6"/>
  <c r="Q87" i="6"/>
  <c r="K87" i="6"/>
  <c r="L87" i="6" s="1"/>
  <c r="G88" i="6" s="1"/>
  <c r="J87" i="6"/>
  <c r="F88" i="6" s="1"/>
  <c r="Q136" i="1"/>
  <c r="H137" i="1"/>
  <c r="R129" i="1"/>
  <c r="M129" i="1"/>
  <c r="N129" i="1" s="1"/>
  <c r="I130" i="1" s="1"/>
  <c r="S129" i="1"/>
  <c r="G123" i="2"/>
  <c r="P122" i="2"/>
  <c r="Q123" i="4"/>
  <c r="R123" i="4"/>
  <c r="L123" i="4"/>
  <c r="M123" i="4" s="1"/>
  <c r="G126" i="4"/>
  <c r="P125" i="4"/>
  <c r="L122" i="2"/>
  <c r="M122" i="2" s="1"/>
  <c r="H123" i="2" s="1"/>
  <c r="Q122" i="2"/>
  <c r="R122" i="2"/>
  <c r="Q130" i="14" l="1"/>
  <c r="K130" i="14"/>
  <c r="L130" i="14" s="1"/>
  <c r="G131" i="14" s="1"/>
  <c r="P130" i="14"/>
  <c r="T130" i="14"/>
  <c r="U130" i="14" s="1"/>
  <c r="O131" i="14"/>
  <c r="F132" i="14"/>
  <c r="Q126" i="11"/>
  <c r="K126" i="11"/>
  <c r="L126" i="11" s="1"/>
  <c r="G127" i="11" s="1"/>
  <c r="P126" i="11"/>
  <c r="O126" i="11"/>
  <c r="F127" i="11"/>
  <c r="P125" i="10"/>
  <c r="Q125" i="10"/>
  <c r="K125" i="10"/>
  <c r="L125" i="10" s="1"/>
  <c r="G126" i="10" s="1"/>
  <c r="O125" i="10"/>
  <c r="F126" i="10"/>
  <c r="T126" i="10" s="1"/>
  <c r="U126" i="10" s="1"/>
  <c r="V127" i="10" s="1"/>
  <c r="O88" i="6"/>
  <c r="Q88" i="6"/>
  <c r="K88" i="6"/>
  <c r="P88" i="6"/>
  <c r="R130" i="1"/>
  <c r="M130" i="1"/>
  <c r="N130" i="1" s="1"/>
  <c r="I131" i="1" s="1"/>
  <c r="S130" i="1"/>
  <c r="Q137" i="1"/>
  <c r="H138" i="1"/>
  <c r="G124" i="2"/>
  <c r="P123" i="2"/>
  <c r="R124" i="4"/>
  <c r="L124" i="4"/>
  <c r="M124" i="4" s="1"/>
  <c r="Q124" i="4"/>
  <c r="P126" i="4"/>
  <c r="G127" i="4"/>
  <c r="Q123" i="2"/>
  <c r="L123" i="2"/>
  <c r="M123" i="2" s="1"/>
  <c r="H124" i="2" s="1"/>
  <c r="R123" i="2"/>
  <c r="Q131" i="14" l="1"/>
  <c r="K131" i="14"/>
  <c r="L131" i="14" s="1"/>
  <c r="G132" i="14" s="1"/>
  <c r="P131" i="14"/>
  <c r="T131" i="14"/>
  <c r="U131" i="14" s="1"/>
  <c r="O132" i="14"/>
  <c r="F133" i="14"/>
  <c r="Q127" i="11"/>
  <c r="K127" i="11"/>
  <c r="L127" i="11" s="1"/>
  <c r="G128" i="11" s="1"/>
  <c r="P127" i="11"/>
  <c r="F128" i="11"/>
  <c r="O127" i="11"/>
  <c r="P126" i="10"/>
  <c r="Q126" i="10"/>
  <c r="K126" i="10"/>
  <c r="L126" i="10" s="1"/>
  <c r="G127" i="10" s="1"/>
  <c r="O126" i="10"/>
  <c r="F127" i="10"/>
  <c r="T127" i="10" s="1"/>
  <c r="U127" i="10" s="1"/>
  <c r="V128" i="10" s="1"/>
  <c r="J88" i="6"/>
  <c r="F89" i="6" s="1"/>
  <c r="L88" i="6"/>
  <c r="G89" i="6" s="1"/>
  <c r="R131" i="1"/>
  <c r="M131" i="1"/>
  <c r="N131" i="1" s="1"/>
  <c r="I132" i="1" s="1"/>
  <c r="S131" i="1"/>
  <c r="H139" i="1"/>
  <c r="Q138" i="1"/>
  <c r="P124" i="2"/>
  <c r="G125" i="2"/>
  <c r="P127" i="4"/>
  <c r="G128" i="4"/>
  <c r="L125" i="4"/>
  <c r="M125" i="4" s="1"/>
  <c r="R125" i="4"/>
  <c r="Q125" i="4"/>
  <c r="R124" i="2"/>
  <c r="Q124" i="2"/>
  <c r="L124" i="2"/>
  <c r="M124" i="2" s="1"/>
  <c r="H125" i="2" s="1"/>
  <c r="Q132" i="14" l="1"/>
  <c r="K132" i="14"/>
  <c r="L132" i="14" s="1"/>
  <c r="G133" i="14" s="1"/>
  <c r="P132" i="14"/>
  <c r="O133" i="14"/>
  <c r="F134" i="14"/>
  <c r="T132" i="14"/>
  <c r="U132" i="14" s="1"/>
  <c r="Q128" i="11"/>
  <c r="K128" i="11"/>
  <c r="L128" i="11" s="1"/>
  <c r="G129" i="11" s="1"/>
  <c r="P128" i="11"/>
  <c r="F129" i="11"/>
  <c r="O128" i="11"/>
  <c r="P127" i="10"/>
  <c r="K127" i="10"/>
  <c r="L127" i="10" s="1"/>
  <c r="G128" i="10" s="1"/>
  <c r="Q127" i="10"/>
  <c r="O127" i="10"/>
  <c r="F128" i="10"/>
  <c r="T128" i="10" s="1"/>
  <c r="U128" i="10" s="1"/>
  <c r="V129" i="10" s="1"/>
  <c r="Q89" i="6"/>
  <c r="K89" i="6"/>
  <c r="P89" i="6"/>
  <c r="O89" i="6"/>
  <c r="R132" i="1"/>
  <c r="M132" i="1"/>
  <c r="N132" i="1" s="1"/>
  <c r="I133" i="1" s="1"/>
  <c r="S132" i="1"/>
  <c r="Q139" i="1"/>
  <c r="H140" i="1"/>
  <c r="G126" i="2"/>
  <c r="P125" i="2"/>
  <c r="G129" i="4"/>
  <c r="P128" i="4"/>
  <c r="Q126" i="4"/>
  <c r="L126" i="4"/>
  <c r="M126" i="4" s="1"/>
  <c r="R126" i="4"/>
  <c r="L125" i="2"/>
  <c r="M125" i="2" s="1"/>
  <c r="H126" i="2" s="1"/>
  <c r="R125" i="2"/>
  <c r="Q125" i="2"/>
  <c r="Q133" i="14" l="1"/>
  <c r="K133" i="14"/>
  <c r="L133" i="14" s="1"/>
  <c r="G134" i="14" s="1"/>
  <c r="P133" i="14"/>
  <c r="T133" i="14"/>
  <c r="U133" i="14" s="1"/>
  <c r="O134" i="14"/>
  <c r="F135" i="14"/>
  <c r="Q129" i="11"/>
  <c r="K129" i="11"/>
  <c r="L129" i="11" s="1"/>
  <c r="G130" i="11" s="1"/>
  <c r="P129" i="11"/>
  <c r="F130" i="11"/>
  <c r="O129" i="11"/>
  <c r="Q128" i="10"/>
  <c r="K128" i="10"/>
  <c r="L128" i="10" s="1"/>
  <c r="G129" i="10" s="1"/>
  <c r="P128" i="10"/>
  <c r="O128" i="10"/>
  <c r="F129" i="10"/>
  <c r="T129" i="10" s="1"/>
  <c r="U129" i="10" s="1"/>
  <c r="V130" i="10" s="1"/>
  <c r="L89" i="6"/>
  <c r="G90" i="6" s="1"/>
  <c r="J89" i="6"/>
  <c r="F90" i="6" s="1"/>
  <c r="R133" i="1"/>
  <c r="M133" i="1"/>
  <c r="N133" i="1" s="1"/>
  <c r="I134" i="1" s="1"/>
  <c r="S133" i="1"/>
  <c r="Q140" i="1"/>
  <c r="H141" i="1"/>
  <c r="G127" i="2"/>
  <c r="P126" i="2"/>
  <c r="Q127" i="4"/>
  <c r="R127" i="4"/>
  <c r="L127" i="4"/>
  <c r="M127" i="4" s="1"/>
  <c r="G130" i="4"/>
  <c r="P129" i="4"/>
  <c r="Q126" i="2"/>
  <c r="R126" i="2"/>
  <c r="L126" i="2"/>
  <c r="M126" i="2" s="1"/>
  <c r="H127" i="2" s="1"/>
  <c r="Q134" i="14" l="1"/>
  <c r="K134" i="14"/>
  <c r="L134" i="14" s="1"/>
  <c r="G135" i="14" s="1"/>
  <c r="P134" i="14"/>
  <c r="O135" i="14"/>
  <c r="F136" i="14"/>
  <c r="T134" i="14"/>
  <c r="U134" i="14" s="1"/>
  <c r="Q130" i="11"/>
  <c r="K130" i="11"/>
  <c r="L130" i="11" s="1"/>
  <c r="G131" i="11" s="1"/>
  <c r="P130" i="11"/>
  <c r="O130" i="11"/>
  <c r="F131" i="11"/>
  <c r="Q129" i="10"/>
  <c r="K129" i="10"/>
  <c r="L129" i="10" s="1"/>
  <c r="G130" i="10" s="1"/>
  <c r="P129" i="10"/>
  <c r="O129" i="10"/>
  <c r="F130" i="10"/>
  <c r="T130" i="10" s="1"/>
  <c r="U130" i="10" s="1"/>
  <c r="V131" i="10" s="1"/>
  <c r="O90" i="6"/>
  <c r="J90" i="6"/>
  <c r="F91" i="6" s="1"/>
  <c r="Q90" i="6"/>
  <c r="K90" i="6"/>
  <c r="L90" i="6" s="1"/>
  <c r="G91" i="6" s="1"/>
  <c r="P90" i="6"/>
  <c r="S134" i="1"/>
  <c r="R134" i="1"/>
  <c r="M134" i="1"/>
  <c r="N134" i="1" s="1"/>
  <c r="I135" i="1" s="1"/>
  <c r="Q141" i="1"/>
  <c r="H142" i="1"/>
  <c r="P127" i="2"/>
  <c r="G128" i="2"/>
  <c r="R128" i="4"/>
  <c r="L128" i="4"/>
  <c r="M128" i="4" s="1"/>
  <c r="Q128" i="4"/>
  <c r="P130" i="4"/>
  <c r="G131" i="4"/>
  <c r="Q127" i="2"/>
  <c r="L127" i="2"/>
  <c r="M127" i="2" s="1"/>
  <c r="H128" i="2" s="1"/>
  <c r="R127" i="2"/>
  <c r="Q135" i="14" l="1"/>
  <c r="K135" i="14"/>
  <c r="L135" i="14" s="1"/>
  <c r="G136" i="14" s="1"/>
  <c r="P135" i="14"/>
  <c r="T135" i="14"/>
  <c r="U135" i="14" s="1"/>
  <c r="O136" i="14"/>
  <c r="F137" i="14"/>
  <c r="Q131" i="11"/>
  <c r="K131" i="11"/>
  <c r="L131" i="11" s="1"/>
  <c r="G132" i="11" s="1"/>
  <c r="P131" i="11"/>
  <c r="F132" i="11"/>
  <c r="O131" i="11"/>
  <c r="Q130" i="10"/>
  <c r="K130" i="10"/>
  <c r="L130" i="10" s="1"/>
  <c r="G131" i="10" s="1"/>
  <c r="P130" i="10"/>
  <c r="O130" i="10"/>
  <c r="F131" i="10"/>
  <c r="T131" i="10" s="1"/>
  <c r="U131" i="10" s="1"/>
  <c r="V132" i="10" s="1"/>
  <c r="O91" i="6"/>
  <c r="P91" i="6"/>
  <c r="Q91" i="6"/>
  <c r="K91" i="6"/>
  <c r="H143" i="1"/>
  <c r="Q142" i="1"/>
  <c r="R135" i="1"/>
  <c r="M135" i="1"/>
  <c r="N135" i="1" s="1"/>
  <c r="I136" i="1" s="1"/>
  <c r="S135" i="1"/>
  <c r="P128" i="2"/>
  <c r="G129" i="2"/>
  <c r="R129" i="4"/>
  <c r="Q129" i="4"/>
  <c r="L129" i="4"/>
  <c r="M129" i="4" s="1"/>
  <c r="G132" i="4"/>
  <c r="P131" i="4"/>
  <c r="L128" i="2"/>
  <c r="M128" i="2" s="1"/>
  <c r="H129" i="2" s="1"/>
  <c r="R128" i="2"/>
  <c r="Q128" i="2"/>
  <c r="Q136" i="14" l="1"/>
  <c r="K136" i="14"/>
  <c r="L136" i="14" s="1"/>
  <c r="G137" i="14" s="1"/>
  <c r="P136" i="14"/>
  <c r="O137" i="14"/>
  <c r="F138" i="14"/>
  <c r="T136" i="14"/>
  <c r="U136" i="14" s="1"/>
  <c r="Q132" i="11"/>
  <c r="K132" i="11"/>
  <c r="L132" i="11" s="1"/>
  <c r="G133" i="11" s="1"/>
  <c r="P132" i="11"/>
  <c r="F133" i="11"/>
  <c r="O132" i="11"/>
  <c r="Q131" i="10"/>
  <c r="K131" i="10"/>
  <c r="L131" i="10" s="1"/>
  <c r="G132" i="10" s="1"/>
  <c r="P131" i="10"/>
  <c r="O131" i="10"/>
  <c r="F132" i="10"/>
  <c r="T132" i="10" s="1"/>
  <c r="U132" i="10" s="1"/>
  <c r="V133" i="10" s="1"/>
  <c r="L91" i="6"/>
  <c r="G92" i="6" s="1"/>
  <c r="J91" i="6"/>
  <c r="F92" i="6" s="1"/>
  <c r="R136" i="1"/>
  <c r="M136" i="1"/>
  <c r="N136" i="1" s="1"/>
  <c r="I137" i="1" s="1"/>
  <c r="S136" i="1"/>
  <c r="H144" i="1"/>
  <c r="Q143" i="1"/>
  <c r="G130" i="2"/>
  <c r="P129" i="2"/>
  <c r="Q130" i="4"/>
  <c r="R130" i="4"/>
  <c r="L130" i="4"/>
  <c r="M130" i="4" s="1"/>
  <c r="P132" i="4"/>
  <c r="G133" i="4"/>
  <c r="L129" i="2"/>
  <c r="M129" i="2" s="1"/>
  <c r="H130" i="2" s="1"/>
  <c r="R129" i="2"/>
  <c r="Q129" i="2"/>
  <c r="Q137" i="14" l="1"/>
  <c r="K137" i="14"/>
  <c r="L137" i="14" s="1"/>
  <c r="G138" i="14" s="1"/>
  <c r="P137" i="14"/>
  <c r="T137" i="14"/>
  <c r="U137" i="14" s="1"/>
  <c r="O138" i="14"/>
  <c r="F139" i="14"/>
  <c r="Q133" i="11"/>
  <c r="K133" i="11"/>
  <c r="L133" i="11" s="1"/>
  <c r="G134" i="11" s="1"/>
  <c r="P133" i="11"/>
  <c r="F134" i="11"/>
  <c r="O133" i="11"/>
  <c r="Q132" i="10"/>
  <c r="K132" i="10"/>
  <c r="L132" i="10" s="1"/>
  <c r="G133" i="10" s="1"/>
  <c r="P132" i="10"/>
  <c r="O132" i="10"/>
  <c r="F133" i="10"/>
  <c r="T133" i="10" s="1"/>
  <c r="U133" i="10" s="1"/>
  <c r="V134" i="10" s="1"/>
  <c r="O92" i="6"/>
  <c r="J92" i="6"/>
  <c r="F93" i="6" s="1"/>
  <c r="Q92" i="6"/>
  <c r="K92" i="6"/>
  <c r="L92" i="6" s="1"/>
  <c r="G93" i="6" s="1"/>
  <c r="P92" i="6"/>
  <c r="R137" i="1"/>
  <c r="M137" i="1"/>
  <c r="N137" i="1" s="1"/>
  <c r="I138" i="1" s="1"/>
  <c r="S137" i="1"/>
  <c r="Q144" i="1"/>
  <c r="H145" i="1"/>
  <c r="P130" i="2"/>
  <c r="G131" i="2"/>
  <c r="Q131" i="4"/>
  <c r="R131" i="4"/>
  <c r="L131" i="4"/>
  <c r="M131" i="4" s="1"/>
  <c r="G134" i="4"/>
  <c r="P133" i="4"/>
  <c r="Q130" i="2"/>
  <c r="R130" i="2"/>
  <c r="L130" i="2"/>
  <c r="M130" i="2" s="1"/>
  <c r="H131" i="2" s="1"/>
  <c r="Q138" i="14" l="1"/>
  <c r="K138" i="14"/>
  <c r="L138" i="14" s="1"/>
  <c r="G139" i="14" s="1"/>
  <c r="P138" i="14"/>
  <c r="O139" i="14"/>
  <c r="F140" i="14"/>
  <c r="T138" i="14"/>
  <c r="U138" i="14" s="1"/>
  <c r="Q134" i="11"/>
  <c r="K134" i="11"/>
  <c r="L134" i="11" s="1"/>
  <c r="G135" i="11" s="1"/>
  <c r="P134" i="11"/>
  <c r="O134" i="11"/>
  <c r="F135" i="11"/>
  <c r="Q133" i="10"/>
  <c r="K133" i="10"/>
  <c r="L133" i="10" s="1"/>
  <c r="G134" i="10" s="1"/>
  <c r="P133" i="10"/>
  <c r="O133" i="10"/>
  <c r="F134" i="10"/>
  <c r="T134" i="10" s="1"/>
  <c r="U134" i="10" s="1"/>
  <c r="V135" i="10" s="1"/>
  <c r="Q93" i="6"/>
  <c r="K93" i="6"/>
  <c r="L93" i="6" s="1"/>
  <c r="G94" i="6" s="1"/>
  <c r="P93" i="6"/>
  <c r="O93" i="6"/>
  <c r="S138" i="1"/>
  <c r="M138" i="1"/>
  <c r="N138" i="1" s="1"/>
  <c r="I139" i="1" s="1"/>
  <c r="R138" i="1"/>
  <c r="H146" i="1"/>
  <c r="Q145" i="1"/>
  <c r="P131" i="2"/>
  <c r="G132" i="2"/>
  <c r="R132" i="4"/>
  <c r="L132" i="4"/>
  <c r="M132" i="4" s="1"/>
  <c r="Q132" i="4"/>
  <c r="P134" i="4"/>
  <c r="G135" i="4"/>
  <c r="Q131" i="2"/>
  <c r="L131" i="2"/>
  <c r="M131" i="2" s="1"/>
  <c r="H132" i="2" s="1"/>
  <c r="R131" i="2"/>
  <c r="Q139" i="14" l="1"/>
  <c r="K139" i="14"/>
  <c r="L139" i="14" s="1"/>
  <c r="G140" i="14" s="1"/>
  <c r="P139" i="14"/>
  <c r="T139" i="14"/>
  <c r="U139" i="14" s="1"/>
  <c r="O140" i="14"/>
  <c r="F141" i="14"/>
  <c r="Q135" i="11"/>
  <c r="K135" i="11"/>
  <c r="L135" i="11" s="1"/>
  <c r="G136" i="11" s="1"/>
  <c r="P135" i="11"/>
  <c r="F136" i="11"/>
  <c r="O135" i="11"/>
  <c r="Q134" i="10"/>
  <c r="K134" i="10"/>
  <c r="L134" i="10" s="1"/>
  <c r="G135" i="10" s="1"/>
  <c r="P134" i="10"/>
  <c r="O134" i="10"/>
  <c r="F135" i="10"/>
  <c r="T135" i="10" s="1"/>
  <c r="U135" i="10" s="1"/>
  <c r="V136" i="10" s="1"/>
  <c r="P94" i="6"/>
  <c r="J93" i="6"/>
  <c r="F94" i="6" s="1"/>
  <c r="K94" i="6" s="1"/>
  <c r="L94" i="6" s="1"/>
  <c r="G95" i="6" s="1"/>
  <c r="S139" i="1"/>
  <c r="R139" i="1"/>
  <c r="M139" i="1"/>
  <c r="N139" i="1" s="1"/>
  <c r="I140" i="1" s="1"/>
  <c r="H147" i="1"/>
  <c r="Q146" i="1"/>
  <c r="G133" i="2"/>
  <c r="P132" i="2"/>
  <c r="Q133" i="4"/>
  <c r="L133" i="4"/>
  <c r="M133" i="4" s="1"/>
  <c r="R133" i="4"/>
  <c r="G136" i="4"/>
  <c r="P135" i="4"/>
  <c r="Q132" i="2"/>
  <c r="L132" i="2"/>
  <c r="M132" i="2" s="1"/>
  <c r="H133" i="2" s="1"/>
  <c r="R132" i="2"/>
  <c r="Q140" i="14" l="1"/>
  <c r="K140" i="14"/>
  <c r="L140" i="14" s="1"/>
  <c r="G141" i="14" s="1"/>
  <c r="P140" i="14"/>
  <c r="O141" i="14"/>
  <c r="F142" i="14"/>
  <c r="T140" i="14"/>
  <c r="U140" i="14" s="1"/>
  <c r="Q136" i="11"/>
  <c r="K136" i="11"/>
  <c r="L136" i="11" s="1"/>
  <c r="G137" i="11" s="1"/>
  <c r="P136" i="11"/>
  <c r="F137" i="11"/>
  <c r="O136" i="11"/>
  <c r="Q135" i="10"/>
  <c r="K135" i="10"/>
  <c r="L135" i="10" s="1"/>
  <c r="G136" i="10" s="1"/>
  <c r="P135" i="10"/>
  <c r="O135" i="10"/>
  <c r="F136" i="10"/>
  <c r="T136" i="10" s="1"/>
  <c r="U136" i="10" s="1"/>
  <c r="V137" i="10" s="1"/>
  <c r="P95" i="6"/>
  <c r="O94" i="6"/>
  <c r="J94" i="6"/>
  <c r="F95" i="6" s="1"/>
  <c r="Q94" i="6"/>
  <c r="Q147" i="1"/>
  <c r="H148" i="1"/>
  <c r="S140" i="1"/>
  <c r="R140" i="1"/>
  <c r="M140" i="1"/>
  <c r="N140" i="1" s="1"/>
  <c r="I141" i="1" s="1"/>
  <c r="G134" i="2"/>
  <c r="P133" i="2"/>
  <c r="R134" i="4"/>
  <c r="L134" i="4"/>
  <c r="M134" i="4" s="1"/>
  <c r="Q134" i="4"/>
  <c r="P136" i="4"/>
  <c r="G137" i="4"/>
  <c r="Q133" i="2"/>
  <c r="L133" i="2"/>
  <c r="M133" i="2" s="1"/>
  <c r="H134" i="2" s="1"/>
  <c r="R133" i="2"/>
  <c r="T141" i="14" l="1"/>
  <c r="U141" i="14" s="1"/>
  <c r="Q141" i="14"/>
  <c r="K141" i="14"/>
  <c r="L141" i="14" s="1"/>
  <c r="G142" i="14" s="1"/>
  <c r="P141" i="14"/>
  <c r="O142" i="14"/>
  <c r="F143" i="14"/>
  <c r="Q137" i="11"/>
  <c r="K137" i="11"/>
  <c r="L137" i="11" s="1"/>
  <c r="G138" i="11" s="1"/>
  <c r="P137" i="11"/>
  <c r="F138" i="11"/>
  <c r="O137" i="11"/>
  <c r="Q136" i="10"/>
  <c r="K136" i="10"/>
  <c r="L136" i="10" s="1"/>
  <c r="G137" i="10" s="1"/>
  <c r="P136" i="10"/>
  <c r="O136" i="10"/>
  <c r="F137" i="10"/>
  <c r="T137" i="10" s="1"/>
  <c r="U137" i="10" s="1"/>
  <c r="V138" i="10" s="1"/>
  <c r="O95" i="6"/>
  <c r="Q95" i="6"/>
  <c r="K95" i="6"/>
  <c r="L95" i="6" s="1"/>
  <c r="G96" i="6" s="1"/>
  <c r="J95" i="6"/>
  <c r="F96" i="6" s="1"/>
  <c r="M141" i="1"/>
  <c r="N141" i="1" s="1"/>
  <c r="I142" i="1" s="1"/>
  <c r="R141" i="1"/>
  <c r="S141" i="1"/>
  <c r="Q148" i="1"/>
  <c r="H149" i="1"/>
  <c r="P134" i="2"/>
  <c r="G135" i="2"/>
  <c r="Q135" i="4"/>
  <c r="R135" i="4"/>
  <c r="L135" i="4"/>
  <c r="M135" i="4" s="1"/>
  <c r="G138" i="4"/>
  <c r="P137" i="4"/>
  <c r="Q134" i="2"/>
  <c r="L134" i="2"/>
  <c r="M134" i="2" s="1"/>
  <c r="H135" i="2" s="1"/>
  <c r="R134" i="2"/>
  <c r="O143" i="14" l="1"/>
  <c r="F144" i="14"/>
  <c r="Q142" i="14"/>
  <c r="K142" i="14"/>
  <c r="L142" i="14" s="1"/>
  <c r="G143" i="14" s="1"/>
  <c r="P142" i="14"/>
  <c r="T142" i="14"/>
  <c r="U142" i="14" s="1"/>
  <c r="Q138" i="11"/>
  <c r="K138" i="11"/>
  <c r="L138" i="11" s="1"/>
  <c r="G139" i="11" s="1"/>
  <c r="P138" i="11"/>
  <c r="O138" i="11"/>
  <c r="F139" i="11"/>
  <c r="Q137" i="10"/>
  <c r="K137" i="10"/>
  <c r="L137" i="10" s="1"/>
  <c r="G138" i="10" s="1"/>
  <c r="P137" i="10"/>
  <c r="O137" i="10"/>
  <c r="F138" i="10"/>
  <c r="T138" i="10" s="1"/>
  <c r="U138" i="10" s="1"/>
  <c r="V139" i="10" s="1"/>
  <c r="O96" i="6"/>
  <c r="Q96" i="6"/>
  <c r="K96" i="6"/>
  <c r="P96" i="6"/>
  <c r="H150" i="1"/>
  <c r="Q149" i="1"/>
  <c r="S142" i="1"/>
  <c r="R142" i="1"/>
  <c r="M142" i="1"/>
  <c r="N142" i="1" s="1"/>
  <c r="I143" i="1" s="1"/>
  <c r="G136" i="2"/>
  <c r="P135" i="2"/>
  <c r="R136" i="4"/>
  <c r="L136" i="4"/>
  <c r="M136" i="4" s="1"/>
  <c r="Q136" i="4"/>
  <c r="P138" i="4"/>
  <c r="G139" i="4"/>
  <c r="R135" i="2"/>
  <c r="L135" i="2"/>
  <c r="M135" i="2" s="1"/>
  <c r="H136" i="2" s="1"/>
  <c r="Q135" i="2"/>
  <c r="Q143" i="14" l="1"/>
  <c r="K143" i="14"/>
  <c r="L143" i="14" s="1"/>
  <c r="G144" i="14" s="1"/>
  <c r="P143" i="14"/>
  <c r="T143" i="14"/>
  <c r="U143" i="14" s="1"/>
  <c r="O144" i="14"/>
  <c r="F145" i="14"/>
  <c r="Q139" i="11"/>
  <c r="K139" i="11"/>
  <c r="L139" i="11" s="1"/>
  <c r="G140" i="11" s="1"/>
  <c r="P139" i="11"/>
  <c r="F140" i="11"/>
  <c r="O139" i="11"/>
  <c r="Q138" i="10"/>
  <c r="K138" i="10"/>
  <c r="L138" i="10" s="1"/>
  <c r="G139" i="10" s="1"/>
  <c r="P138" i="10"/>
  <c r="O138" i="10"/>
  <c r="F139" i="10"/>
  <c r="T139" i="10" s="1"/>
  <c r="U139" i="10" s="1"/>
  <c r="V140" i="10" s="1"/>
  <c r="J96" i="6"/>
  <c r="F97" i="6" s="1"/>
  <c r="L96" i="6"/>
  <c r="G97" i="6" s="1"/>
  <c r="M143" i="1"/>
  <c r="N143" i="1" s="1"/>
  <c r="I144" i="1" s="1"/>
  <c r="S143" i="1"/>
  <c r="R143" i="1"/>
  <c r="H151" i="1"/>
  <c r="Q150" i="1"/>
  <c r="P136" i="2"/>
  <c r="G137" i="2"/>
  <c r="Q137" i="4"/>
  <c r="R137" i="4"/>
  <c r="L137" i="4"/>
  <c r="M137" i="4" s="1"/>
  <c r="G140" i="4"/>
  <c r="P139" i="4"/>
  <c r="Q136" i="2"/>
  <c r="R136" i="2"/>
  <c r="L136" i="2"/>
  <c r="M136" i="2" s="1"/>
  <c r="H137" i="2" s="1"/>
  <c r="Q144" i="14" l="1"/>
  <c r="K144" i="14"/>
  <c r="L144" i="14" s="1"/>
  <c r="G145" i="14" s="1"/>
  <c r="P144" i="14"/>
  <c r="O145" i="14"/>
  <c r="F146" i="14"/>
  <c r="T144" i="14"/>
  <c r="U144" i="14" s="1"/>
  <c r="Q140" i="11"/>
  <c r="K140" i="11"/>
  <c r="L140" i="11" s="1"/>
  <c r="G141" i="11" s="1"/>
  <c r="P140" i="11"/>
  <c r="F141" i="11"/>
  <c r="O140" i="11"/>
  <c r="Q139" i="10"/>
  <c r="K139" i="10"/>
  <c r="L139" i="10" s="1"/>
  <c r="G140" i="10" s="1"/>
  <c r="P139" i="10"/>
  <c r="O139" i="10"/>
  <c r="F140" i="10"/>
  <c r="T140" i="10" s="1"/>
  <c r="U140" i="10" s="1"/>
  <c r="V141" i="10" s="1"/>
  <c r="O97" i="6"/>
  <c r="Q97" i="6"/>
  <c r="K97" i="6"/>
  <c r="L97" i="6" s="1"/>
  <c r="G98" i="6" s="1"/>
  <c r="P97" i="6"/>
  <c r="H152" i="1"/>
  <c r="Q151" i="1"/>
  <c r="M144" i="1"/>
  <c r="N144" i="1" s="1"/>
  <c r="I145" i="1" s="1"/>
  <c r="S144" i="1"/>
  <c r="R144" i="1"/>
  <c r="P137" i="2"/>
  <c r="G138" i="2"/>
  <c r="R138" i="4"/>
  <c r="L138" i="4"/>
  <c r="M138" i="4" s="1"/>
  <c r="Q138" i="4"/>
  <c r="P140" i="4"/>
  <c r="G141" i="4"/>
  <c r="Q137" i="2"/>
  <c r="L137" i="2"/>
  <c r="M137" i="2" s="1"/>
  <c r="H138" i="2" s="1"/>
  <c r="R137" i="2"/>
  <c r="T145" i="14" l="1"/>
  <c r="U145" i="14" s="1"/>
  <c r="Q145" i="14"/>
  <c r="K145" i="14"/>
  <c r="L145" i="14" s="1"/>
  <c r="G146" i="14" s="1"/>
  <c r="P145" i="14"/>
  <c r="O146" i="14"/>
  <c r="F147" i="14"/>
  <c r="Q141" i="11"/>
  <c r="K141" i="11"/>
  <c r="L141" i="11" s="1"/>
  <c r="G142" i="11" s="1"/>
  <c r="P141" i="11"/>
  <c r="F142" i="11"/>
  <c r="O141" i="11"/>
  <c r="Q140" i="10"/>
  <c r="K140" i="10"/>
  <c r="L140" i="10" s="1"/>
  <c r="G141" i="10" s="1"/>
  <c r="P140" i="10"/>
  <c r="O140" i="10"/>
  <c r="F141" i="10"/>
  <c r="T141" i="10" s="1"/>
  <c r="U141" i="10" s="1"/>
  <c r="V142" i="10" s="1"/>
  <c r="P98" i="6"/>
  <c r="J97" i="6"/>
  <c r="F98" i="6" s="1"/>
  <c r="Q98" i="6" s="1"/>
  <c r="M145" i="1"/>
  <c r="N145" i="1" s="1"/>
  <c r="I146" i="1" s="1"/>
  <c r="R145" i="1"/>
  <c r="S145" i="1"/>
  <c r="H153" i="1"/>
  <c r="Q152" i="1"/>
  <c r="G139" i="2"/>
  <c r="P138" i="2"/>
  <c r="Q139" i="4"/>
  <c r="R139" i="4"/>
  <c r="L139" i="4"/>
  <c r="M139" i="4" s="1"/>
  <c r="G142" i="4"/>
  <c r="P141" i="4"/>
  <c r="Q138" i="2"/>
  <c r="L138" i="2"/>
  <c r="M138" i="2" s="1"/>
  <c r="H139" i="2" s="1"/>
  <c r="R138" i="2"/>
  <c r="O147" i="14" l="1"/>
  <c r="F148" i="14"/>
  <c r="T146" i="14"/>
  <c r="U146" i="14" s="1"/>
  <c r="Q146" i="14"/>
  <c r="K146" i="14"/>
  <c r="L146" i="14" s="1"/>
  <c r="G147" i="14" s="1"/>
  <c r="P146" i="14"/>
  <c r="Q142" i="11"/>
  <c r="K142" i="11"/>
  <c r="L142" i="11" s="1"/>
  <c r="G143" i="11" s="1"/>
  <c r="P142" i="11"/>
  <c r="O142" i="11"/>
  <c r="F143" i="11"/>
  <c r="Q141" i="10"/>
  <c r="K141" i="10"/>
  <c r="L141" i="10" s="1"/>
  <c r="G142" i="10" s="1"/>
  <c r="P141" i="10"/>
  <c r="O141" i="10"/>
  <c r="F142" i="10"/>
  <c r="T142" i="10" s="1"/>
  <c r="U142" i="10" s="1"/>
  <c r="V143" i="10" s="1"/>
  <c r="J98" i="6"/>
  <c r="O98" i="6"/>
  <c r="F99" i="6"/>
  <c r="K98" i="6"/>
  <c r="L98" i="6" s="1"/>
  <c r="G99" i="6" s="1"/>
  <c r="S146" i="1"/>
  <c r="R146" i="1"/>
  <c r="M146" i="1"/>
  <c r="N146" i="1" s="1"/>
  <c r="I147" i="1" s="1"/>
  <c r="H154" i="1"/>
  <c r="Q153" i="1"/>
  <c r="G140" i="2"/>
  <c r="P139" i="2"/>
  <c r="R140" i="4"/>
  <c r="L140" i="4"/>
  <c r="M140" i="4" s="1"/>
  <c r="Q140" i="4"/>
  <c r="P142" i="4"/>
  <c r="G143" i="4"/>
  <c r="Q139" i="2"/>
  <c r="R139" i="2"/>
  <c r="L139" i="2"/>
  <c r="M139" i="2" s="1"/>
  <c r="H140" i="2" s="1"/>
  <c r="Q147" i="14" l="1"/>
  <c r="K147" i="14"/>
  <c r="L147" i="14" s="1"/>
  <c r="G148" i="14" s="1"/>
  <c r="P147" i="14"/>
  <c r="T147" i="14"/>
  <c r="U147" i="14" s="1"/>
  <c r="O148" i="14"/>
  <c r="F149" i="14"/>
  <c r="Q143" i="11"/>
  <c r="K143" i="11"/>
  <c r="L143" i="11" s="1"/>
  <c r="G144" i="11" s="1"/>
  <c r="P143" i="11"/>
  <c r="F144" i="11"/>
  <c r="O143" i="11"/>
  <c r="Q142" i="10"/>
  <c r="K142" i="10"/>
  <c r="L142" i="10" s="1"/>
  <c r="G143" i="10" s="1"/>
  <c r="P142" i="10"/>
  <c r="O142" i="10"/>
  <c r="F143" i="10"/>
  <c r="T143" i="10" s="1"/>
  <c r="U143" i="10" s="1"/>
  <c r="V144" i="10" s="1"/>
  <c r="P99" i="6"/>
  <c r="Q99" i="6"/>
  <c r="K99" i="6"/>
  <c r="O99" i="6"/>
  <c r="S147" i="1"/>
  <c r="R147" i="1"/>
  <c r="M147" i="1"/>
  <c r="N147" i="1" s="1"/>
  <c r="I148" i="1" s="1"/>
  <c r="H155" i="1"/>
  <c r="Q154" i="1"/>
  <c r="P140" i="2"/>
  <c r="G141" i="2"/>
  <c r="P143" i="4"/>
  <c r="G144" i="4"/>
  <c r="Q141" i="4"/>
  <c r="R141" i="4"/>
  <c r="L141" i="4"/>
  <c r="M141" i="4" s="1"/>
  <c r="Q140" i="2"/>
  <c r="R140" i="2"/>
  <c r="L140" i="2"/>
  <c r="M140" i="2" s="1"/>
  <c r="H141" i="2" s="1"/>
  <c r="Q148" i="14" l="1"/>
  <c r="K148" i="14"/>
  <c r="L148" i="14" s="1"/>
  <c r="G149" i="14" s="1"/>
  <c r="P148" i="14"/>
  <c r="O149" i="14"/>
  <c r="F150" i="14"/>
  <c r="T148" i="14"/>
  <c r="U148" i="14" s="1"/>
  <c r="Q144" i="11"/>
  <c r="K144" i="11"/>
  <c r="L144" i="11" s="1"/>
  <c r="G145" i="11" s="1"/>
  <c r="P144" i="11"/>
  <c r="F145" i="11"/>
  <c r="O144" i="11"/>
  <c r="Q143" i="10"/>
  <c r="K143" i="10"/>
  <c r="L143" i="10" s="1"/>
  <c r="G144" i="10" s="1"/>
  <c r="P143" i="10"/>
  <c r="O143" i="10"/>
  <c r="F144" i="10"/>
  <c r="T144" i="10" s="1"/>
  <c r="U144" i="10" s="1"/>
  <c r="V145" i="10" s="1"/>
  <c r="J99" i="6"/>
  <c r="F100" i="6" s="1"/>
  <c r="L99" i="6"/>
  <c r="G100" i="6" s="1"/>
  <c r="Q155" i="1"/>
  <c r="H156" i="1"/>
  <c r="S148" i="1"/>
  <c r="R148" i="1"/>
  <c r="M148" i="1"/>
  <c r="N148" i="1" s="1"/>
  <c r="I149" i="1" s="1"/>
  <c r="P141" i="2"/>
  <c r="G142" i="2"/>
  <c r="P144" i="4"/>
  <c r="G145" i="4"/>
  <c r="R142" i="4"/>
  <c r="L142" i="4"/>
  <c r="M142" i="4" s="1"/>
  <c r="Q142" i="4"/>
  <c r="Q141" i="2"/>
  <c r="R141" i="2"/>
  <c r="L141" i="2"/>
  <c r="M141" i="2" s="1"/>
  <c r="H142" i="2" s="1"/>
  <c r="Q149" i="14" l="1"/>
  <c r="K149" i="14"/>
  <c r="L149" i="14" s="1"/>
  <c r="G150" i="14" s="1"/>
  <c r="P149" i="14"/>
  <c r="T149" i="14"/>
  <c r="U149" i="14" s="1"/>
  <c r="O150" i="14"/>
  <c r="F151" i="14"/>
  <c r="Q145" i="11"/>
  <c r="K145" i="11"/>
  <c r="L145" i="11" s="1"/>
  <c r="G146" i="11" s="1"/>
  <c r="P145" i="11"/>
  <c r="F146" i="11"/>
  <c r="O145" i="11"/>
  <c r="Q144" i="10"/>
  <c r="K144" i="10"/>
  <c r="L144" i="10" s="1"/>
  <c r="G145" i="10" s="1"/>
  <c r="P144" i="10"/>
  <c r="O144" i="10"/>
  <c r="F145" i="10"/>
  <c r="T145" i="10" s="1"/>
  <c r="U145" i="10" s="1"/>
  <c r="V146" i="10" s="1"/>
  <c r="J100" i="6"/>
  <c r="F101" i="6" s="1"/>
  <c r="O100" i="6"/>
  <c r="Q100" i="6"/>
  <c r="K100" i="6"/>
  <c r="L100" i="6" s="1"/>
  <c r="G101" i="6" s="1"/>
  <c r="P100" i="6"/>
  <c r="Q156" i="1"/>
  <c r="H157" i="1"/>
  <c r="M149" i="1"/>
  <c r="N149" i="1" s="1"/>
  <c r="I150" i="1" s="1"/>
  <c r="R149" i="1"/>
  <c r="S149" i="1"/>
  <c r="G143" i="2"/>
  <c r="P142" i="2"/>
  <c r="Q143" i="4"/>
  <c r="R143" i="4"/>
  <c r="L143" i="4"/>
  <c r="M143" i="4" s="1"/>
  <c r="G146" i="4"/>
  <c r="P145" i="4"/>
  <c r="R142" i="2"/>
  <c r="Q142" i="2"/>
  <c r="L142" i="2"/>
  <c r="M142" i="2" s="1"/>
  <c r="H143" i="2" s="1"/>
  <c r="Q150" i="14" l="1"/>
  <c r="K150" i="14"/>
  <c r="L150" i="14" s="1"/>
  <c r="G151" i="14" s="1"/>
  <c r="P150" i="14"/>
  <c r="T150" i="14"/>
  <c r="U150" i="14" s="1"/>
  <c r="O151" i="14"/>
  <c r="F152" i="14"/>
  <c r="Q146" i="11"/>
  <c r="K146" i="11"/>
  <c r="L146" i="11" s="1"/>
  <c r="G147" i="11" s="1"/>
  <c r="P146" i="11"/>
  <c r="O146" i="11"/>
  <c r="F147" i="11"/>
  <c r="Q145" i="10"/>
  <c r="K145" i="10"/>
  <c r="L145" i="10" s="1"/>
  <c r="G146" i="10" s="1"/>
  <c r="P145" i="10"/>
  <c r="O145" i="10"/>
  <c r="F146" i="10"/>
  <c r="T146" i="10" s="1"/>
  <c r="U146" i="10" s="1"/>
  <c r="V147" i="10" s="1"/>
  <c r="O101" i="6"/>
  <c r="Q101" i="6"/>
  <c r="K101" i="6"/>
  <c r="L101" i="6" s="1"/>
  <c r="G102" i="6" s="1"/>
  <c r="P101" i="6"/>
  <c r="S150" i="1"/>
  <c r="R150" i="1"/>
  <c r="M150" i="1"/>
  <c r="N150" i="1" s="1"/>
  <c r="I151" i="1" s="1"/>
  <c r="Q157" i="1"/>
  <c r="H158" i="1"/>
  <c r="G144" i="2"/>
  <c r="P143" i="2"/>
  <c r="R144" i="4"/>
  <c r="L144" i="4"/>
  <c r="M144" i="4" s="1"/>
  <c r="Q144" i="4"/>
  <c r="P146" i="4"/>
  <c r="G147" i="4"/>
  <c r="Q143" i="2"/>
  <c r="R143" i="2"/>
  <c r="L143" i="2"/>
  <c r="M143" i="2" s="1"/>
  <c r="H144" i="2" s="1"/>
  <c r="Q151" i="14" l="1"/>
  <c r="K151" i="14"/>
  <c r="L151" i="14" s="1"/>
  <c r="G152" i="14" s="1"/>
  <c r="P151" i="14"/>
  <c r="O152" i="14"/>
  <c r="F153" i="14"/>
  <c r="T151" i="14"/>
  <c r="U151" i="14" s="1"/>
  <c r="Q147" i="11"/>
  <c r="K147" i="11"/>
  <c r="L147" i="11" s="1"/>
  <c r="G148" i="11" s="1"/>
  <c r="P147" i="11"/>
  <c r="F148" i="11"/>
  <c r="O147" i="11"/>
  <c r="Q146" i="10"/>
  <c r="K146" i="10"/>
  <c r="L146" i="10" s="1"/>
  <c r="G147" i="10" s="1"/>
  <c r="P146" i="10"/>
  <c r="O146" i="10"/>
  <c r="F147" i="10"/>
  <c r="T147" i="10" s="1"/>
  <c r="U147" i="10" s="1"/>
  <c r="V148" i="10" s="1"/>
  <c r="P102" i="6"/>
  <c r="J101" i="6"/>
  <c r="F102" i="6" s="1"/>
  <c r="M151" i="1"/>
  <c r="N151" i="1" s="1"/>
  <c r="I152" i="1" s="1"/>
  <c r="R151" i="1"/>
  <c r="S151" i="1"/>
  <c r="H159" i="1"/>
  <c r="Q158" i="1"/>
  <c r="G145" i="2"/>
  <c r="P144" i="2"/>
  <c r="R145" i="4"/>
  <c r="L145" i="4"/>
  <c r="M145" i="4" s="1"/>
  <c r="Q145" i="4"/>
  <c r="P147" i="4"/>
  <c r="G148" i="4"/>
  <c r="Q144" i="2"/>
  <c r="R144" i="2"/>
  <c r="L144" i="2"/>
  <c r="M144" i="2" s="1"/>
  <c r="H145" i="2" s="1"/>
  <c r="Q152" i="14" l="1"/>
  <c r="K152" i="14"/>
  <c r="L152" i="14" s="1"/>
  <c r="G153" i="14" s="1"/>
  <c r="P152" i="14"/>
  <c r="T152" i="14"/>
  <c r="U152" i="14" s="1"/>
  <c r="O153" i="14"/>
  <c r="F154" i="14"/>
  <c r="Q148" i="11"/>
  <c r="K148" i="11"/>
  <c r="L148" i="11" s="1"/>
  <c r="G149" i="11" s="1"/>
  <c r="P148" i="11"/>
  <c r="F149" i="11"/>
  <c r="O148" i="11"/>
  <c r="Q147" i="10"/>
  <c r="K147" i="10"/>
  <c r="L147" i="10" s="1"/>
  <c r="G148" i="10" s="1"/>
  <c r="P147" i="10"/>
  <c r="O147" i="10"/>
  <c r="F148" i="10"/>
  <c r="T148" i="10" s="1"/>
  <c r="U148" i="10" s="1"/>
  <c r="V149" i="10" s="1"/>
  <c r="O102" i="6"/>
  <c r="K102" i="6"/>
  <c r="L102" i="6" s="1"/>
  <c r="G103" i="6" s="1"/>
  <c r="J103" i="6"/>
  <c r="J102" i="6"/>
  <c r="F103" i="6" s="1"/>
  <c r="Q102" i="6"/>
  <c r="Q159" i="1"/>
  <c r="H160" i="1"/>
  <c r="M152" i="1"/>
  <c r="N152" i="1" s="1"/>
  <c r="I153" i="1" s="1"/>
  <c r="S152" i="1"/>
  <c r="R152" i="1"/>
  <c r="G146" i="2"/>
  <c r="P145" i="2"/>
  <c r="R146" i="4"/>
  <c r="L146" i="4"/>
  <c r="M146" i="4" s="1"/>
  <c r="Q146" i="4"/>
  <c r="P148" i="4"/>
  <c r="G149" i="4"/>
  <c r="Q145" i="2"/>
  <c r="L145" i="2"/>
  <c r="M145" i="2" s="1"/>
  <c r="H146" i="2" s="1"/>
  <c r="R145" i="2"/>
  <c r="Q153" i="14" l="1"/>
  <c r="K153" i="14"/>
  <c r="L153" i="14" s="1"/>
  <c r="G154" i="14" s="1"/>
  <c r="P153" i="14"/>
  <c r="O154" i="14"/>
  <c r="F155" i="14"/>
  <c r="T153" i="14"/>
  <c r="U153" i="14" s="1"/>
  <c r="Q149" i="11"/>
  <c r="K149" i="11"/>
  <c r="L149" i="11" s="1"/>
  <c r="G150" i="11" s="1"/>
  <c r="P149" i="11"/>
  <c r="F150" i="11"/>
  <c r="O149" i="11"/>
  <c r="Q148" i="10"/>
  <c r="K148" i="10"/>
  <c r="L148" i="10" s="1"/>
  <c r="G149" i="10" s="1"/>
  <c r="P148" i="10"/>
  <c r="O148" i="10"/>
  <c r="F149" i="10"/>
  <c r="T149" i="10" s="1"/>
  <c r="U149" i="10" s="1"/>
  <c r="V150" i="10" s="1"/>
  <c r="O103" i="6"/>
  <c r="F104" i="6"/>
  <c r="Q103" i="6"/>
  <c r="P103" i="6"/>
  <c r="K103" i="6"/>
  <c r="L103" i="6" s="1"/>
  <c r="G104" i="6" s="1"/>
  <c r="M153" i="1"/>
  <c r="N153" i="1" s="1"/>
  <c r="I154" i="1" s="1"/>
  <c r="R153" i="1"/>
  <c r="S153" i="1"/>
  <c r="H161" i="1"/>
  <c r="Q160" i="1"/>
  <c r="P146" i="2"/>
  <c r="G147" i="2"/>
  <c r="Q147" i="4"/>
  <c r="R147" i="4"/>
  <c r="L147" i="4"/>
  <c r="M147" i="4" s="1"/>
  <c r="G150" i="4"/>
  <c r="P149" i="4"/>
  <c r="R146" i="2"/>
  <c r="Q146" i="2"/>
  <c r="L146" i="2"/>
  <c r="M146" i="2" s="1"/>
  <c r="H147" i="2" s="1"/>
  <c r="T154" i="14" l="1"/>
  <c r="U154" i="14" s="1"/>
  <c r="Q154" i="14"/>
  <c r="K154" i="14"/>
  <c r="L154" i="14" s="1"/>
  <c r="G155" i="14" s="1"/>
  <c r="P154" i="14"/>
  <c r="O155" i="14"/>
  <c r="F156" i="14"/>
  <c r="Q150" i="11"/>
  <c r="K150" i="11"/>
  <c r="L150" i="11" s="1"/>
  <c r="G151" i="11" s="1"/>
  <c r="P150" i="11"/>
  <c r="O150" i="11"/>
  <c r="F151" i="11"/>
  <c r="Q149" i="10"/>
  <c r="K149" i="10"/>
  <c r="L149" i="10" s="1"/>
  <c r="G150" i="10" s="1"/>
  <c r="P149" i="10"/>
  <c r="O149" i="10"/>
  <c r="F150" i="10"/>
  <c r="T150" i="10" s="1"/>
  <c r="U150" i="10" s="1"/>
  <c r="V151" i="10" s="1"/>
  <c r="O104" i="6"/>
  <c r="F105" i="6"/>
  <c r="Q104" i="6"/>
  <c r="P104" i="6"/>
  <c r="K104" i="6"/>
  <c r="L104" i="6" s="1"/>
  <c r="G105" i="6" s="1"/>
  <c r="S154" i="1"/>
  <c r="R154" i="1"/>
  <c r="M154" i="1"/>
  <c r="N154" i="1" s="1"/>
  <c r="I155" i="1" s="1"/>
  <c r="H162" i="1"/>
  <c r="Q161" i="1"/>
  <c r="G148" i="2"/>
  <c r="P147" i="2"/>
  <c r="R148" i="4"/>
  <c r="L148" i="4"/>
  <c r="M148" i="4" s="1"/>
  <c r="Q148" i="4"/>
  <c r="P150" i="4"/>
  <c r="G151" i="4"/>
  <c r="Q147" i="2"/>
  <c r="R147" i="2"/>
  <c r="L147" i="2"/>
  <c r="M147" i="2" s="1"/>
  <c r="H148" i="2" s="1"/>
  <c r="T155" i="14" l="1"/>
  <c r="U155" i="14" s="1"/>
  <c r="O156" i="14"/>
  <c r="F157" i="14"/>
  <c r="Q155" i="14"/>
  <c r="K155" i="14"/>
  <c r="L155" i="14" s="1"/>
  <c r="G156" i="14" s="1"/>
  <c r="P155" i="14"/>
  <c r="Q151" i="11"/>
  <c r="K151" i="11"/>
  <c r="L151" i="11" s="1"/>
  <c r="G152" i="11" s="1"/>
  <c r="P151" i="11"/>
  <c r="F152" i="11"/>
  <c r="O151" i="11"/>
  <c r="Q150" i="10"/>
  <c r="K150" i="10"/>
  <c r="L150" i="10" s="1"/>
  <c r="G151" i="10" s="1"/>
  <c r="P150" i="10"/>
  <c r="O150" i="10"/>
  <c r="F151" i="10"/>
  <c r="T151" i="10" s="1"/>
  <c r="U151" i="10" s="1"/>
  <c r="V152" i="10" s="1"/>
  <c r="P105" i="6"/>
  <c r="K105" i="6"/>
  <c r="L105" i="6" s="1"/>
  <c r="G106" i="6" s="1"/>
  <c r="Q105" i="6"/>
  <c r="F106" i="6"/>
  <c r="O105" i="6"/>
  <c r="S155" i="1"/>
  <c r="R155" i="1"/>
  <c r="M155" i="1"/>
  <c r="N155" i="1" s="1"/>
  <c r="I156" i="1" s="1"/>
  <c r="H163" i="1"/>
  <c r="Q162" i="1"/>
  <c r="P148" i="2"/>
  <c r="G149" i="2"/>
  <c r="R149" i="4"/>
  <c r="L149" i="4"/>
  <c r="M149" i="4" s="1"/>
  <c r="Q149" i="4"/>
  <c r="P151" i="4"/>
  <c r="G152" i="4"/>
  <c r="Q148" i="2"/>
  <c r="L148" i="2"/>
  <c r="M148" i="2" s="1"/>
  <c r="H149" i="2" s="1"/>
  <c r="R148" i="2"/>
  <c r="Q156" i="14" l="1"/>
  <c r="K156" i="14"/>
  <c r="L156" i="14" s="1"/>
  <c r="G157" i="14" s="1"/>
  <c r="P156" i="14"/>
  <c r="O157" i="14"/>
  <c r="F158" i="14"/>
  <c r="T156" i="14"/>
  <c r="U156" i="14" s="1"/>
  <c r="Q152" i="11"/>
  <c r="K152" i="11"/>
  <c r="L152" i="11" s="1"/>
  <c r="G153" i="11" s="1"/>
  <c r="P152" i="11"/>
  <c r="F153" i="11"/>
  <c r="O152" i="11"/>
  <c r="Q151" i="10"/>
  <c r="K151" i="10"/>
  <c r="L151" i="10" s="1"/>
  <c r="G152" i="10" s="1"/>
  <c r="P151" i="10"/>
  <c r="O151" i="10"/>
  <c r="F152" i="10"/>
  <c r="T152" i="10" s="1"/>
  <c r="U152" i="10" s="1"/>
  <c r="V153" i="10" s="1"/>
  <c r="Q106" i="6"/>
  <c r="K106" i="6"/>
  <c r="L106" i="6" s="1"/>
  <c r="G107" i="6" s="1"/>
  <c r="P106" i="6"/>
  <c r="F107" i="6"/>
  <c r="O106" i="6"/>
  <c r="H164" i="1"/>
  <c r="Q163" i="1"/>
  <c r="S156" i="1"/>
  <c r="R156" i="1"/>
  <c r="M156" i="1"/>
  <c r="N156" i="1" s="1"/>
  <c r="I157" i="1" s="1"/>
  <c r="G150" i="2"/>
  <c r="P149" i="2"/>
  <c r="P152" i="4"/>
  <c r="G153" i="4"/>
  <c r="R150" i="4"/>
  <c r="L150" i="4"/>
  <c r="M150" i="4" s="1"/>
  <c r="Q150" i="4"/>
  <c r="Q149" i="2"/>
  <c r="L149" i="2"/>
  <c r="M149" i="2" s="1"/>
  <c r="H150" i="2" s="1"/>
  <c r="R149" i="2"/>
  <c r="Q157" i="14" l="1"/>
  <c r="K157" i="14"/>
  <c r="L157" i="14" s="1"/>
  <c r="G158" i="14" s="1"/>
  <c r="P157" i="14"/>
  <c r="T157" i="14"/>
  <c r="U157" i="14" s="1"/>
  <c r="O158" i="14"/>
  <c r="F159" i="14"/>
  <c r="Q153" i="11"/>
  <c r="K153" i="11"/>
  <c r="L153" i="11" s="1"/>
  <c r="G154" i="11" s="1"/>
  <c r="P153" i="11"/>
  <c r="F154" i="11"/>
  <c r="O153" i="11"/>
  <c r="Q152" i="10"/>
  <c r="K152" i="10"/>
  <c r="L152" i="10" s="1"/>
  <c r="G153" i="10" s="1"/>
  <c r="P152" i="10"/>
  <c r="O152" i="10"/>
  <c r="F153" i="10"/>
  <c r="T153" i="10" s="1"/>
  <c r="U153" i="10" s="1"/>
  <c r="V154" i="10" s="1"/>
  <c r="F108" i="6"/>
  <c r="O107" i="6"/>
  <c r="P107" i="6"/>
  <c r="K107" i="6"/>
  <c r="L107" i="6" s="1"/>
  <c r="G108" i="6" s="1"/>
  <c r="Q107" i="6"/>
  <c r="M157" i="1"/>
  <c r="N157" i="1" s="1"/>
  <c r="I158" i="1" s="1"/>
  <c r="R157" i="1"/>
  <c r="S157" i="1"/>
  <c r="H165" i="1"/>
  <c r="Q164" i="1"/>
  <c r="G151" i="2"/>
  <c r="P150" i="2"/>
  <c r="G154" i="4"/>
  <c r="P153" i="4"/>
  <c r="Q151" i="4"/>
  <c r="R151" i="4"/>
  <c r="L151" i="4"/>
  <c r="M151" i="4" s="1"/>
  <c r="Q150" i="2"/>
  <c r="L150" i="2"/>
  <c r="M150" i="2" s="1"/>
  <c r="H151" i="2" s="1"/>
  <c r="R150" i="2"/>
  <c r="Q158" i="14" l="1"/>
  <c r="K158" i="14"/>
  <c r="L158" i="14" s="1"/>
  <c r="G159" i="14" s="1"/>
  <c r="P158" i="14"/>
  <c r="O159" i="14"/>
  <c r="F160" i="14"/>
  <c r="T158" i="14"/>
  <c r="U158" i="14" s="1"/>
  <c r="K154" i="11"/>
  <c r="L154" i="11" s="1"/>
  <c r="G155" i="11" s="1"/>
  <c r="Q154" i="11"/>
  <c r="P154" i="11"/>
  <c r="O154" i="11"/>
  <c r="F155" i="11"/>
  <c r="Q153" i="10"/>
  <c r="K153" i="10"/>
  <c r="L153" i="10" s="1"/>
  <c r="G154" i="10" s="1"/>
  <c r="P153" i="10"/>
  <c r="O153" i="10"/>
  <c r="F154" i="10"/>
  <c r="T154" i="10" s="1"/>
  <c r="U154" i="10" s="1"/>
  <c r="V155" i="10" s="1"/>
  <c r="P108" i="6"/>
  <c r="Q108" i="6"/>
  <c r="K108" i="6"/>
  <c r="L108" i="6" s="1"/>
  <c r="G109" i="6" s="1"/>
  <c r="F109" i="6"/>
  <c r="O108" i="6"/>
  <c r="R158" i="1"/>
  <c r="M158" i="1"/>
  <c r="N158" i="1" s="1"/>
  <c r="I159" i="1" s="1"/>
  <c r="S158" i="1"/>
  <c r="Q165" i="1"/>
  <c r="H166" i="1"/>
  <c r="P151" i="2"/>
  <c r="G152" i="2"/>
  <c r="R152" i="4"/>
  <c r="L152" i="4"/>
  <c r="M152" i="4" s="1"/>
  <c r="Q152" i="4"/>
  <c r="P154" i="4"/>
  <c r="G155" i="4"/>
  <c r="L151" i="2"/>
  <c r="M151" i="2" s="1"/>
  <c r="H152" i="2" s="1"/>
  <c r="R151" i="2"/>
  <c r="Q151" i="2"/>
  <c r="Q159" i="14" l="1"/>
  <c r="K159" i="14"/>
  <c r="L159" i="14" s="1"/>
  <c r="G160" i="14" s="1"/>
  <c r="P159" i="14"/>
  <c r="T159" i="14"/>
  <c r="U159" i="14" s="1"/>
  <c r="O160" i="14"/>
  <c r="F161" i="14"/>
  <c r="Q155" i="11"/>
  <c r="P155" i="11"/>
  <c r="K155" i="11"/>
  <c r="L155" i="11" s="1"/>
  <c r="G156" i="11" s="1"/>
  <c r="O155" i="11"/>
  <c r="F156" i="11"/>
  <c r="Q154" i="10"/>
  <c r="K154" i="10"/>
  <c r="L154" i="10" s="1"/>
  <c r="G155" i="10" s="1"/>
  <c r="P154" i="10"/>
  <c r="O154" i="10"/>
  <c r="F155" i="10"/>
  <c r="T155" i="10" s="1"/>
  <c r="U155" i="10" s="1"/>
  <c r="V156" i="10" s="1"/>
  <c r="P109" i="6"/>
  <c r="K109" i="6"/>
  <c r="L109" i="6" s="1"/>
  <c r="G110" i="6" s="1"/>
  <c r="Q109" i="6"/>
  <c r="F110" i="6"/>
  <c r="O109" i="6"/>
  <c r="H167" i="1"/>
  <c r="Q166" i="1"/>
  <c r="R159" i="1"/>
  <c r="S159" i="1"/>
  <c r="M159" i="1"/>
  <c r="N159" i="1" s="1"/>
  <c r="I160" i="1" s="1"/>
  <c r="G153" i="2"/>
  <c r="P152" i="2"/>
  <c r="P155" i="4"/>
  <c r="G156" i="4"/>
  <c r="R153" i="4"/>
  <c r="L153" i="4"/>
  <c r="M153" i="4" s="1"/>
  <c r="Q153" i="4"/>
  <c r="L152" i="2"/>
  <c r="M152" i="2" s="1"/>
  <c r="H153" i="2" s="1"/>
  <c r="Q152" i="2"/>
  <c r="R152" i="2"/>
  <c r="Q160" i="14" l="1"/>
  <c r="K160" i="14"/>
  <c r="L160" i="14" s="1"/>
  <c r="G161" i="14" s="1"/>
  <c r="P160" i="14"/>
  <c r="O161" i="14"/>
  <c r="F162" i="14"/>
  <c r="T160" i="14"/>
  <c r="U160" i="14" s="1"/>
  <c r="K156" i="11"/>
  <c r="L156" i="11" s="1"/>
  <c r="G157" i="11" s="1"/>
  <c r="Q156" i="11"/>
  <c r="P156" i="11"/>
  <c r="O156" i="11"/>
  <c r="F157" i="11"/>
  <c r="F156" i="10"/>
  <c r="T156" i="10" s="1"/>
  <c r="U156" i="10" s="1"/>
  <c r="V157" i="10" s="1"/>
  <c r="O155" i="10"/>
  <c r="Q155" i="10"/>
  <c r="K155" i="10"/>
  <c r="L155" i="10" s="1"/>
  <c r="G156" i="10" s="1"/>
  <c r="P155" i="10"/>
  <c r="Q110" i="6"/>
  <c r="K110" i="6"/>
  <c r="L110" i="6" s="1"/>
  <c r="G111" i="6" s="1"/>
  <c r="P110" i="6"/>
  <c r="F111" i="6"/>
  <c r="O110" i="6"/>
  <c r="R160" i="1"/>
  <c r="S160" i="1"/>
  <c r="M160" i="1"/>
  <c r="N160" i="1" s="1"/>
  <c r="I161" i="1" s="1"/>
  <c r="Q167" i="1"/>
  <c r="H168" i="1"/>
  <c r="G154" i="2"/>
  <c r="P153" i="2"/>
  <c r="R154" i="4"/>
  <c r="L154" i="4"/>
  <c r="M154" i="4" s="1"/>
  <c r="Q154" i="4"/>
  <c r="P156" i="4"/>
  <c r="G157" i="4"/>
  <c r="L153" i="2"/>
  <c r="M153" i="2" s="1"/>
  <c r="H154" i="2" s="1"/>
  <c r="R153" i="2"/>
  <c r="Q153" i="2"/>
  <c r="Q161" i="14" l="1"/>
  <c r="K161" i="14"/>
  <c r="L161" i="14" s="1"/>
  <c r="G162" i="14" s="1"/>
  <c r="P161" i="14"/>
  <c r="T161" i="14"/>
  <c r="U161" i="14" s="1"/>
  <c r="O162" i="14"/>
  <c r="F163" i="14"/>
  <c r="O157" i="11"/>
  <c r="F158" i="11"/>
  <c r="Q157" i="11"/>
  <c r="P157" i="11"/>
  <c r="K157" i="11"/>
  <c r="L157" i="11" s="1"/>
  <c r="G158" i="11" s="1"/>
  <c r="Q156" i="10"/>
  <c r="K156" i="10"/>
  <c r="L156" i="10" s="1"/>
  <c r="G157" i="10" s="1"/>
  <c r="P156" i="10"/>
  <c r="O156" i="10"/>
  <c r="F157" i="10"/>
  <c r="T157" i="10" s="1"/>
  <c r="U157" i="10" s="1"/>
  <c r="V158" i="10" s="1"/>
  <c r="F112" i="6"/>
  <c r="O111" i="6"/>
  <c r="P111" i="6"/>
  <c r="K111" i="6"/>
  <c r="L111" i="6" s="1"/>
  <c r="G112" i="6" s="1"/>
  <c r="Q111" i="6"/>
  <c r="R161" i="1"/>
  <c r="S161" i="1"/>
  <c r="M161" i="1"/>
  <c r="N161" i="1" s="1"/>
  <c r="I162" i="1" s="1"/>
  <c r="Q168" i="1"/>
  <c r="H169" i="1"/>
  <c r="P154" i="2"/>
  <c r="G155" i="2"/>
  <c r="Q155" i="4"/>
  <c r="R155" i="4"/>
  <c r="L155" i="4"/>
  <c r="M155" i="4" s="1"/>
  <c r="G158" i="4"/>
  <c r="P157" i="4"/>
  <c r="Q154" i="2"/>
  <c r="R154" i="2"/>
  <c r="L154" i="2"/>
  <c r="M154" i="2" s="1"/>
  <c r="H155" i="2" s="1"/>
  <c r="Q162" i="14" l="1"/>
  <c r="K162" i="14"/>
  <c r="L162" i="14" s="1"/>
  <c r="G163" i="14" s="1"/>
  <c r="P162" i="14"/>
  <c r="O163" i="14"/>
  <c r="F164" i="14"/>
  <c r="T162" i="14"/>
  <c r="U162" i="14" s="1"/>
  <c r="O158" i="11"/>
  <c r="F159" i="11"/>
  <c r="K158" i="11"/>
  <c r="L158" i="11" s="1"/>
  <c r="G159" i="11" s="1"/>
  <c r="P158" i="11"/>
  <c r="Q158" i="11"/>
  <c r="F158" i="10"/>
  <c r="T158" i="10" s="1"/>
  <c r="U158" i="10" s="1"/>
  <c r="V159" i="10" s="1"/>
  <c r="O157" i="10"/>
  <c r="Q157" i="10"/>
  <c r="K157" i="10"/>
  <c r="L157" i="10" s="1"/>
  <c r="G158" i="10" s="1"/>
  <c r="P157" i="10"/>
  <c r="P112" i="6"/>
  <c r="K112" i="6"/>
  <c r="L112" i="6" s="1"/>
  <c r="G113" i="6" s="1"/>
  <c r="Q112" i="6"/>
  <c r="F113" i="6"/>
  <c r="O112" i="6"/>
  <c r="R162" i="1"/>
  <c r="M162" i="1"/>
  <c r="N162" i="1" s="1"/>
  <c r="I163" i="1" s="1"/>
  <c r="S162" i="1"/>
  <c r="H170" i="1"/>
  <c r="Q169" i="1"/>
  <c r="G156" i="2"/>
  <c r="P155" i="2"/>
  <c r="R156" i="4"/>
  <c r="L156" i="4"/>
  <c r="M156" i="4" s="1"/>
  <c r="Q156" i="4"/>
  <c r="P158" i="4"/>
  <c r="G159" i="4"/>
  <c r="Q155" i="2"/>
  <c r="R155" i="2"/>
  <c r="L155" i="2"/>
  <c r="M155" i="2" s="1"/>
  <c r="H156" i="2" s="1"/>
  <c r="Q163" i="14" l="1"/>
  <c r="K163" i="14"/>
  <c r="L163" i="14" s="1"/>
  <c r="G164" i="14" s="1"/>
  <c r="P163" i="14"/>
  <c r="T163" i="14"/>
  <c r="U163" i="14" s="1"/>
  <c r="O164" i="14"/>
  <c r="F165" i="14"/>
  <c r="Q159" i="11"/>
  <c r="K159" i="11"/>
  <c r="L159" i="11" s="1"/>
  <c r="G160" i="11" s="1"/>
  <c r="P159" i="11"/>
  <c r="O159" i="11"/>
  <c r="F160" i="11"/>
  <c r="Q158" i="10"/>
  <c r="K158" i="10"/>
  <c r="L158" i="10" s="1"/>
  <c r="G159" i="10" s="1"/>
  <c r="P158" i="10"/>
  <c r="F159" i="10"/>
  <c r="T159" i="10" s="1"/>
  <c r="U159" i="10" s="1"/>
  <c r="V160" i="10" s="1"/>
  <c r="O158" i="10"/>
  <c r="F114" i="6"/>
  <c r="O113" i="6"/>
  <c r="P113" i="6"/>
  <c r="Q113" i="6"/>
  <c r="K113" i="6"/>
  <c r="L113" i="6" s="1"/>
  <c r="G114" i="6" s="1"/>
  <c r="R163" i="1"/>
  <c r="M163" i="1"/>
  <c r="N163" i="1" s="1"/>
  <c r="I164" i="1" s="1"/>
  <c r="S163" i="1"/>
  <c r="H171" i="1"/>
  <c r="Q170" i="1"/>
  <c r="G157" i="2"/>
  <c r="P156" i="2"/>
  <c r="R157" i="4"/>
  <c r="L157" i="4"/>
  <c r="M157" i="4" s="1"/>
  <c r="Q157" i="4"/>
  <c r="P159" i="4"/>
  <c r="G160" i="4"/>
  <c r="Q156" i="2"/>
  <c r="R156" i="2"/>
  <c r="L156" i="2"/>
  <c r="M156" i="2" s="1"/>
  <c r="H157" i="2" s="1"/>
  <c r="Q164" i="14" l="1"/>
  <c r="K164" i="14"/>
  <c r="L164" i="14" s="1"/>
  <c r="G165" i="14" s="1"/>
  <c r="P164" i="14"/>
  <c r="O165" i="14"/>
  <c r="F166" i="14"/>
  <c r="T164" i="14"/>
  <c r="U164" i="14" s="1"/>
  <c r="Q160" i="11"/>
  <c r="K160" i="11"/>
  <c r="L160" i="11" s="1"/>
  <c r="G161" i="11" s="1"/>
  <c r="P160" i="11"/>
  <c r="O160" i="11"/>
  <c r="F161" i="11"/>
  <c r="Q159" i="10"/>
  <c r="K159" i="10"/>
  <c r="L159" i="10" s="1"/>
  <c r="G160" i="10" s="1"/>
  <c r="P159" i="10"/>
  <c r="F160" i="10"/>
  <c r="T160" i="10" s="1"/>
  <c r="U160" i="10" s="1"/>
  <c r="V161" i="10" s="1"/>
  <c r="O159" i="10"/>
  <c r="K114" i="6"/>
  <c r="L114" i="6" s="1"/>
  <c r="G115" i="6" s="1"/>
  <c r="P114" i="6"/>
  <c r="Q114" i="6"/>
  <c r="F115" i="6"/>
  <c r="O114" i="6"/>
  <c r="H172" i="1"/>
  <c r="Q171" i="1"/>
  <c r="R164" i="1"/>
  <c r="S164" i="1"/>
  <c r="M164" i="1"/>
  <c r="N164" i="1" s="1"/>
  <c r="I165" i="1" s="1"/>
  <c r="G158" i="2"/>
  <c r="P157" i="2"/>
  <c r="R158" i="4"/>
  <c r="L158" i="4"/>
  <c r="M158" i="4" s="1"/>
  <c r="Q158" i="4"/>
  <c r="P160" i="4"/>
  <c r="G161" i="4"/>
  <c r="Q157" i="2"/>
  <c r="L157" i="2"/>
  <c r="M157" i="2" s="1"/>
  <c r="H158" i="2" s="1"/>
  <c r="R157" i="2"/>
  <c r="Q165" i="14" l="1"/>
  <c r="K165" i="14"/>
  <c r="L165" i="14" s="1"/>
  <c r="G166" i="14" s="1"/>
  <c r="P165" i="14"/>
  <c r="T165" i="14"/>
  <c r="U165" i="14" s="1"/>
  <c r="O166" i="14"/>
  <c r="F167" i="14"/>
  <c r="Q161" i="11"/>
  <c r="K161" i="11"/>
  <c r="L161" i="11" s="1"/>
  <c r="G162" i="11" s="1"/>
  <c r="P161" i="11"/>
  <c r="O161" i="11"/>
  <c r="F162" i="11"/>
  <c r="Q160" i="10"/>
  <c r="K160" i="10"/>
  <c r="L160" i="10" s="1"/>
  <c r="G161" i="10" s="1"/>
  <c r="P160" i="10"/>
  <c r="F161" i="10"/>
  <c r="T161" i="10" s="1"/>
  <c r="U161" i="10" s="1"/>
  <c r="V162" i="10" s="1"/>
  <c r="O160" i="10"/>
  <c r="P115" i="6"/>
  <c r="Q115" i="6"/>
  <c r="K115" i="6"/>
  <c r="L115" i="6" s="1"/>
  <c r="G116" i="6" s="1"/>
  <c r="F116" i="6"/>
  <c r="O115" i="6"/>
  <c r="M165" i="1"/>
  <c r="N165" i="1" s="1"/>
  <c r="I166" i="1" s="1"/>
  <c r="R165" i="1"/>
  <c r="S165" i="1"/>
  <c r="Q172" i="1"/>
  <c r="H173" i="1"/>
  <c r="P158" i="2"/>
  <c r="G159" i="2"/>
  <c r="Q159" i="4"/>
  <c r="R159" i="4"/>
  <c r="L159" i="4"/>
  <c r="M159" i="4" s="1"/>
  <c r="G162" i="4"/>
  <c r="P161" i="4"/>
  <c r="Q158" i="2"/>
  <c r="R158" i="2"/>
  <c r="L158" i="2"/>
  <c r="M158" i="2" s="1"/>
  <c r="H159" i="2" s="1"/>
  <c r="Q166" i="14" l="1"/>
  <c r="K166" i="14"/>
  <c r="L166" i="14" s="1"/>
  <c r="G167" i="14" s="1"/>
  <c r="P166" i="14"/>
  <c r="O167" i="14"/>
  <c r="F168" i="14"/>
  <c r="T166" i="14"/>
  <c r="U166" i="14" s="1"/>
  <c r="Q162" i="11"/>
  <c r="K162" i="11"/>
  <c r="L162" i="11" s="1"/>
  <c r="G163" i="11" s="1"/>
  <c r="P162" i="11"/>
  <c r="O162" i="11"/>
  <c r="F163" i="11"/>
  <c r="Q161" i="10"/>
  <c r="K161" i="10"/>
  <c r="L161" i="10" s="1"/>
  <c r="G162" i="10" s="1"/>
  <c r="P161" i="10"/>
  <c r="F162" i="10"/>
  <c r="T162" i="10" s="1"/>
  <c r="U162" i="10" s="1"/>
  <c r="V163" i="10" s="1"/>
  <c r="O161" i="10"/>
  <c r="K116" i="6"/>
  <c r="L116" i="6" s="1"/>
  <c r="G117" i="6" s="1"/>
  <c r="P116" i="6"/>
  <c r="Q116" i="6"/>
  <c r="F117" i="6"/>
  <c r="O116" i="6"/>
  <c r="Q173" i="1"/>
  <c r="H174" i="1"/>
  <c r="R166" i="1"/>
  <c r="M166" i="1"/>
  <c r="N166" i="1" s="1"/>
  <c r="I167" i="1" s="1"/>
  <c r="S166" i="1"/>
  <c r="G160" i="2"/>
  <c r="P159" i="2"/>
  <c r="R160" i="4"/>
  <c r="L160" i="4"/>
  <c r="M160" i="4" s="1"/>
  <c r="Q160" i="4"/>
  <c r="P162" i="4"/>
  <c r="G163" i="4"/>
  <c r="Q159" i="2"/>
  <c r="R159" i="2"/>
  <c r="L159" i="2"/>
  <c r="M159" i="2" s="1"/>
  <c r="H160" i="2" s="1"/>
  <c r="T167" i="14" l="1"/>
  <c r="U167" i="14" s="1"/>
  <c r="Q167" i="14"/>
  <c r="K167" i="14"/>
  <c r="L167" i="14" s="1"/>
  <c r="G168" i="14" s="1"/>
  <c r="P167" i="14"/>
  <c r="O168" i="14"/>
  <c r="F169" i="14"/>
  <c r="Q163" i="11"/>
  <c r="K163" i="11"/>
  <c r="L163" i="11" s="1"/>
  <c r="G164" i="11" s="1"/>
  <c r="P163" i="11"/>
  <c r="O163" i="11"/>
  <c r="F164" i="11"/>
  <c r="Q162" i="10"/>
  <c r="K162" i="10"/>
  <c r="L162" i="10" s="1"/>
  <c r="G163" i="10" s="1"/>
  <c r="P162" i="10"/>
  <c r="F163" i="10"/>
  <c r="T163" i="10" s="1"/>
  <c r="U163" i="10" s="1"/>
  <c r="V164" i="10" s="1"/>
  <c r="O162" i="10"/>
  <c r="P117" i="6"/>
  <c r="K117" i="6"/>
  <c r="L117" i="6" s="1"/>
  <c r="G118" i="6" s="1"/>
  <c r="Q117" i="6"/>
  <c r="F118" i="6"/>
  <c r="O117" i="6"/>
  <c r="M167" i="1"/>
  <c r="N167" i="1" s="1"/>
  <c r="I168" i="1" s="1"/>
  <c r="S167" i="1"/>
  <c r="R167" i="1"/>
  <c r="H175" i="1"/>
  <c r="Q174" i="1"/>
  <c r="G161" i="2"/>
  <c r="P160" i="2"/>
  <c r="P163" i="4"/>
  <c r="G164" i="4"/>
  <c r="R161" i="4"/>
  <c r="L161" i="4"/>
  <c r="M161" i="4" s="1"/>
  <c r="Q161" i="4"/>
  <c r="Q160" i="2"/>
  <c r="R160" i="2"/>
  <c r="L160" i="2"/>
  <c r="M160" i="2" s="1"/>
  <c r="H161" i="2" s="1"/>
  <c r="Q168" i="14" l="1"/>
  <c r="K168" i="14"/>
  <c r="L168" i="14" s="1"/>
  <c r="G169" i="14" s="1"/>
  <c r="P168" i="14"/>
  <c r="O169" i="14"/>
  <c r="F170" i="14"/>
  <c r="T168" i="14"/>
  <c r="U168" i="14" s="1"/>
  <c r="Q164" i="11"/>
  <c r="K164" i="11"/>
  <c r="L164" i="11" s="1"/>
  <c r="G165" i="11" s="1"/>
  <c r="P164" i="11"/>
  <c r="O164" i="11"/>
  <c r="F165" i="11"/>
  <c r="Q163" i="10"/>
  <c r="K163" i="10"/>
  <c r="L163" i="10" s="1"/>
  <c r="G164" i="10" s="1"/>
  <c r="P163" i="10"/>
  <c r="F164" i="10"/>
  <c r="T164" i="10" s="1"/>
  <c r="U164" i="10" s="1"/>
  <c r="V165" i="10" s="1"/>
  <c r="O163" i="10"/>
  <c r="K118" i="6"/>
  <c r="L118" i="6" s="1"/>
  <c r="G119" i="6" s="1"/>
  <c r="Q118" i="6"/>
  <c r="P118" i="6"/>
  <c r="F119" i="6"/>
  <c r="O118" i="6"/>
  <c r="Q175" i="1"/>
  <c r="H176" i="1"/>
  <c r="S168" i="1"/>
  <c r="R168" i="1"/>
  <c r="M168" i="1"/>
  <c r="N168" i="1" s="1"/>
  <c r="I169" i="1" s="1"/>
  <c r="P161" i="2"/>
  <c r="G162" i="2"/>
  <c r="R162" i="4"/>
  <c r="L162" i="4"/>
  <c r="M162" i="4" s="1"/>
  <c r="Q162" i="4"/>
  <c r="P164" i="4"/>
  <c r="G165" i="4"/>
  <c r="Q161" i="2"/>
  <c r="L161" i="2"/>
  <c r="M161" i="2" s="1"/>
  <c r="H162" i="2" s="1"/>
  <c r="R161" i="2"/>
  <c r="Q169" i="14" l="1"/>
  <c r="K169" i="14"/>
  <c r="L169" i="14" s="1"/>
  <c r="G170" i="14" s="1"/>
  <c r="P169" i="14"/>
  <c r="T169" i="14"/>
  <c r="U169" i="14" s="1"/>
  <c r="F171" i="14"/>
  <c r="O170" i="14"/>
  <c r="Q165" i="11"/>
  <c r="K165" i="11"/>
  <c r="L165" i="11" s="1"/>
  <c r="G166" i="11" s="1"/>
  <c r="P165" i="11"/>
  <c r="O165" i="11"/>
  <c r="F166" i="11"/>
  <c r="Q164" i="10"/>
  <c r="K164" i="10"/>
  <c r="L164" i="10" s="1"/>
  <c r="G165" i="10" s="1"/>
  <c r="P164" i="10"/>
  <c r="F165" i="10"/>
  <c r="T165" i="10" s="1"/>
  <c r="U165" i="10" s="1"/>
  <c r="V166" i="10" s="1"/>
  <c r="O164" i="10"/>
  <c r="P119" i="6"/>
  <c r="K119" i="6"/>
  <c r="L119" i="6" s="1"/>
  <c r="G120" i="6" s="1"/>
  <c r="Q119" i="6"/>
  <c r="F120" i="6"/>
  <c r="O119" i="6"/>
  <c r="M169" i="1"/>
  <c r="N169" i="1" s="1"/>
  <c r="I170" i="1" s="1"/>
  <c r="R169" i="1"/>
  <c r="S169" i="1"/>
  <c r="Q176" i="1"/>
  <c r="H177" i="1"/>
  <c r="G163" i="2"/>
  <c r="P162" i="2"/>
  <c r="Q163" i="4"/>
  <c r="R163" i="4"/>
  <c r="L163" i="4"/>
  <c r="M163" i="4" s="1"/>
  <c r="G166" i="4"/>
  <c r="P165" i="4"/>
  <c r="R162" i="2"/>
  <c r="L162" i="2"/>
  <c r="M162" i="2" s="1"/>
  <c r="H163" i="2" s="1"/>
  <c r="Q162" i="2"/>
  <c r="P170" i="14" l="1"/>
  <c r="Q170" i="14"/>
  <c r="K170" i="14"/>
  <c r="L170" i="14" s="1"/>
  <c r="G171" i="14" s="1"/>
  <c r="F172" i="14"/>
  <c r="O171" i="14"/>
  <c r="T170" i="14"/>
  <c r="U170" i="14" s="1"/>
  <c r="Q166" i="11"/>
  <c r="K166" i="11"/>
  <c r="L166" i="11" s="1"/>
  <c r="G167" i="11" s="1"/>
  <c r="P166" i="11"/>
  <c r="O166" i="11"/>
  <c r="F167" i="11"/>
  <c r="Q165" i="10"/>
  <c r="K165" i="10"/>
  <c r="L165" i="10" s="1"/>
  <c r="G166" i="10" s="1"/>
  <c r="P165" i="10"/>
  <c r="F166" i="10"/>
  <c r="T166" i="10" s="1"/>
  <c r="U166" i="10" s="1"/>
  <c r="V167" i="10" s="1"/>
  <c r="O165" i="10"/>
  <c r="P120" i="6"/>
  <c r="Q120" i="6"/>
  <c r="K120" i="6"/>
  <c r="L120" i="6" s="1"/>
  <c r="G121" i="6" s="1"/>
  <c r="F121" i="6"/>
  <c r="O120" i="6"/>
  <c r="S170" i="1"/>
  <c r="R170" i="1"/>
  <c r="M170" i="1"/>
  <c r="N170" i="1" s="1"/>
  <c r="I171" i="1" s="1"/>
  <c r="H178" i="1"/>
  <c r="Q177" i="1"/>
  <c r="G164" i="2"/>
  <c r="P163" i="2"/>
  <c r="R164" i="4"/>
  <c r="L164" i="4"/>
  <c r="M164" i="4" s="1"/>
  <c r="Q164" i="4"/>
  <c r="P166" i="4"/>
  <c r="G167" i="4"/>
  <c r="R163" i="2"/>
  <c r="L163" i="2"/>
  <c r="M163" i="2" s="1"/>
  <c r="H164" i="2" s="1"/>
  <c r="Q163" i="2"/>
  <c r="P171" i="14" l="1"/>
  <c r="K171" i="14"/>
  <c r="L171" i="14" s="1"/>
  <c r="G172" i="14" s="1"/>
  <c r="Q171" i="14"/>
  <c r="T171" i="14"/>
  <c r="U171" i="14" s="1"/>
  <c r="F173" i="14"/>
  <c r="O172" i="14"/>
  <c r="O167" i="11"/>
  <c r="F168" i="11"/>
  <c r="Q167" i="11"/>
  <c r="K167" i="11"/>
  <c r="L167" i="11" s="1"/>
  <c r="G168" i="11" s="1"/>
  <c r="P167" i="11"/>
  <c r="Q166" i="10"/>
  <c r="K166" i="10"/>
  <c r="L166" i="10" s="1"/>
  <c r="G167" i="10" s="1"/>
  <c r="P166" i="10"/>
  <c r="F167" i="10"/>
  <c r="T167" i="10" s="1"/>
  <c r="U167" i="10" s="1"/>
  <c r="V168" i="10" s="1"/>
  <c r="O166" i="10"/>
  <c r="P121" i="6"/>
  <c r="K121" i="6"/>
  <c r="L121" i="6" s="1"/>
  <c r="G122" i="6" s="1"/>
  <c r="Q121" i="6"/>
  <c r="F122" i="6"/>
  <c r="O121" i="6"/>
  <c r="S171" i="1"/>
  <c r="R171" i="1"/>
  <c r="M171" i="1"/>
  <c r="N171" i="1" s="1"/>
  <c r="I172" i="1" s="1"/>
  <c r="H179" i="1"/>
  <c r="Q178" i="1"/>
  <c r="P164" i="2"/>
  <c r="G165" i="2"/>
  <c r="R165" i="4"/>
  <c r="L165" i="4"/>
  <c r="M165" i="4" s="1"/>
  <c r="Q165" i="4"/>
  <c r="P167" i="4"/>
  <c r="G168" i="4"/>
  <c r="L164" i="2"/>
  <c r="M164" i="2" s="1"/>
  <c r="H165" i="2" s="1"/>
  <c r="Q164" i="2"/>
  <c r="R164" i="2"/>
  <c r="P172" i="14" l="1"/>
  <c r="Q172" i="14"/>
  <c r="K172" i="14"/>
  <c r="L172" i="14" s="1"/>
  <c r="G173" i="14" s="1"/>
  <c r="F174" i="14"/>
  <c r="O173" i="14"/>
  <c r="T172" i="14"/>
  <c r="U172" i="14" s="1"/>
  <c r="Q168" i="11"/>
  <c r="K168" i="11"/>
  <c r="L168" i="11" s="1"/>
  <c r="G169" i="11" s="1"/>
  <c r="P168" i="11"/>
  <c r="O168" i="11"/>
  <c r="F169" i="11"/>
  <c r="Q167" i="10"/>
  <c r="K167" i="10"/>
  <c r="L167" i="10" s="1"/>
  <c r="G168" i="10" s="1"/>
  <c r="P167" i="10"/>
  <c r="F168" i="10"/>
  <c r="T168" i="10" s="1"/>
  <c r="U168" i="10" s="1"/>
  <c r="V169" i="10" s="1"/>
  <c r="O167" i="10"/>
  <c r="P122" i="6"/>
  <c r="K122" i="6"/>
  <c r="L122" i="6" s="1"/>
  <c r="G123" i="6" s="1"/>
  <c r="Q122" i="6"/>
  <c r="F123" i="6"/>
  <c r="O122" i="6"/>
  <c r="H180" i="1"/>
  <c r="Q179" i="1"/>
  <c r="R172" i="1"/>
  <c r="S172" i="1"/>
  <c r="M172" i="1"/>
  <c r="N172" i="1" s="1"/>
  <c r="I173" i="1" s="1"/>
  <c r="P165" i="2"/>
  <c r="G166" i="2"/>
  <c r="R166" i="4"/>
  <c r="L166" i="4"/>
  <c r="M166" i="4" s="1"/>
  <c r="Q166" i="4"/>
  <c r="P168" i="4"/>
  <c r="G169" i="4"/>
  <c r="Q165" i="2"/>
  <c r="R165" i="2"/>
  <c r="L165" i="2"/>
  <c r="M165" i="2" s="1"/>
  <c r="H166" i="2" s="1"/>
  <c r="P173" i="14" l="1"/>
  <c r="K173" i="14"/>
  <c r="L173" i="14" s="1"/>
  <c r="G174" i="14" s="1"/>
  <c r="Q173" i="14"/>
  <c r="T173" i="14"/>
  <c r="U173" i="14" s="1"/>
  <c r="F175" i="14"/>
  <c r="O174" i="14"/>
  <c r="Q169" i="11"/>
  <c r="K169" i="11"/>
  <c r="L169" i="11" s="1"/>
  <c r="G170" i="11" s="1"/>
  <c r="P169" i="11"/>
  <c r="F170" i="11"/>
  <c r="O169" i="11"/>
  <c r="Q168" i="10"/>
  <c r="K168" i="10"/>
  <c r="L168" i="10" s="1"/>
  <c r="G169" i="10" s="1"/>
  <c r="P168" i="10"/>
  <c r="F169" i="10"/>
  <c r="T169" i="10" s="1"/>
  <c r="U169" i="10" s="1"/>
  <c r="V170" i="10" s="1"/>
  <c r="O168" i="10"/>
  <c r="F124" i="6"/>
  <c r="O123" i="6"/>
  <c r="Q123" i="6"/>
  <c r="K123" i="6"/>
  <c r="L123" i="6" s="1"/>
  <c r="G124" i="6" s="1"/>
  <c r="P123" i="6"/>
  <c r="S173" i="1"/>
  <c r="M173" i="1"/>
  <c r="N173" i="1" s="1"/>
  <c r="I174" i="1" s="1"/>
  <c r="R173" i="1"/>
  <c r="Q180" i="1"/>
  <c r="H181" i="1"/>
  <c r="G167" i="2"/>
  <c r="P166" i="2"/>
  <c r="Q167" i="4"/>
  <c r="R167" i="4"/>
  <c r="L167" i="4"/>
  <c r="M167" i="4" s="1"/>
  <c r="G170" i="4"/>
  <c r="P169" i="4"/>
  <c r="R166" i="2"/>
  <c r="L166" i="2"/>
  <c r="M166" i="2" s="1"/>
  <c r="H167" i="2" s="1"/>
  <c r="Q166" i="2"/>
  <c r="P174" i="14" l="1"/>
  <c r="Q174" i="14"/>
  <c r="K174" i="14"/>
  <c r="L174" i="14" s="1"/>
  <c r="G175" i="14" s="1"/>
  <c r="F176" i="14"/>
  <c r="O175" i="14"/>
  <c r="T174" i="14"/>
  <c r="U174" i="14" s="1"/>
  <c r="Q170" i="11"/>
  <c r="K170" i="11"/>
  <c r="L170" i="11" s="1"/>
  <c r="G171" i="11" s="1"/>
  <c r="P170" i="11"/>
  <c r="F171" i="11"/>
  <c r="O170" i="11"/>
  <c r="Q169" i="10"/>
  <c r="K169" i="10"/>
  <c r="L169" i="10" s="1"/>
  <c r="G170" i="10" s="1"/>
  <c r="P169" i="10"/>
  <c r="F170" i="10"/>
  <c r="T170" i="10" s="1"/>
  <c r="U170" i="10" s="1"/>
  <c r="V171" i="10" s="1"/>
  <c r="O169" i="10"/>
  <c r="P124" i="6"/>
  <c r="K124" i="6"/>
  <c r="L124" i="6" s="1"/>
  <c r="G125" i="6" s="1"/>
  <c r="Q124" i="6"/>
  <c r="F125" i="6"/>
  <c r="O124" i="6"/>
  <c r="S174" i="1"/>
  <c r="R174" i="1"/>
  <c r="M174" i="1"/>
  <c r="N174" i="1" s="1"/>
  <c r="I175" i="1" s="1"/>
  <c r="H182" i="1"/>
  <c r="Q181" i="1"/>
  <c r="P167" i="2"/>
  <c r="G168" i="2"/>
  <c r="R168" i="4"/>
  <c r="L168" i="4"/>
  <c r="M168" i="4" s="1"/>
  <c r="Q168" i="4"/>
  <c r="P170" i="4"/>
  <c r="G171" i="4"/>
  <c r="L167" i="2"/>
  <c r="M167" i="2" s="1"/>
  <c r="H168" i="2" s="1"/>
  <c r="Q167" i="2"/>
  <c r="R167" i="2"/>
  <c r="P175" i="14" l="1"/>
  <c r="K175" i="14"/>
  <c r="L175" i="14" s="1"/>
  <c r="G176" i="14" s="1"/>
  <c r="Q175" i="14"/>
  <c r="T175" i="14"/>
  <c r="U175" i="14" s="1"/>
  <c r="F177" i="14"/>
  <c r="O176" i="14"/>
  <c r="Q171" i="11"/>
  <c r="K171" i="11"/>
  <c r="L171" i="11" s="1"/>
  <c r="G172" i="11" s="1"/>
  <c r="P171" i="11"/>
  <c r="F172" i="11"/>
  <c r="O171" i="11"/>
  <c r="Q170" i="10"/>
  <c r="K170" i="10"/>
  <c r="L170" i="10" s="1"/>
  <c r="G171" i="10" s="1"/>
  <c r="P170" i="10"/>
  <c r="O170" i="10"/>
  <c r="F171" i="10"/>
  <c r="T171" i="10" s="1"/>
  <c r="U171" i="10" s="1"/>
  <c r="V172" i="10" s="1"/>
  <c r="Q125" i="6"/>
  <c r="P125" i="6"/>
  <c r="K125" i="6"/>
  <c r="L125" i="6" s="1"/>
  <c r="G126" i="6" s="1"/>
  <c r="F126" i="6"/>
  <c r="O125" i="6"/>
  <c r="M175" i="1"/>
  <c r="N175" i="1" s="1"/>
  <c r="I176" i="1" s="1"/>
  <c r="R175" i="1"/>
  <c r="S175" i="1"/>
  <c r="H183" i="1"/>
  <c r="Q182" i="1"/>
  <c r="G169" i="2"/>
  <c r="P168" i="2"/>
  <c r="P171" i="4"/>
  <c r="G172" i="4"/>
  <c r="R169" i="4"/>
  <c r="L169" i="4"/>
  <c r="M169" i="4" s="1"/>
  <c r="Q169" i="4"/>
  <c r="Q168" i="2"/>
  <c r="L168" i="2"/>
  <c r="M168" i="2" s="1"/>
  <c r="H169" i="2" s="1"/>
  <c r="R168" i="2"/>
  <c r="P176" i="14" l="1"/>
  <c r="Q176" i="14"/>
  <c r="K176" i="14"/>
  <c r="L176" i="14" s="1"/>
  <c r="G177" i="14" s="1"/>
  <c r="F178" i="14"/>
  <c r="O177" i="14"/>
  <c r="T176" i="14"/>
  <c r="U176" i="14" s="1"/>
  <c r="F173" i="11"/>
  <c r="O172" i="11"/>
  <c r="Q172" i="11"/>
  <c r="K172" i="11"/>
  <c r="L172" i="11" s="1"/>
  <c r="G173" i="11" s="1"/>
  <c r="P172" i="11"/>
  <c r="Q171" i="10"/>
  <c r="K171" i="10"/>
  <c r="L171" i="10" s="1"/>
  <c r="G172" i="10" s="1"/>
  <c r="P171" i="10"/>
  <c r="O171" i="10"/>
  <c r="F172" i="10"/>
  <c r="T172" i="10" s="1"/>
  <c r="U172" i="10" s="1"/>
  <c r="V173" i="10" s="1"/>
  <c r="F127" i="6"/>
  <c r="O126" i="6"/>
  <c r="K126" i="6"/>
  <c r="L126" i="6" s="1"/>
  <c r="G127" i="6" s="1"/>
  <c r="P126" i="6"/>
  <c r="Q126" i="6"/>
  <c r="Q183" i="1"/>
  <c r="H184" i="1"/>
  <c r="S176" i="1"/>
  <c r="R176" i="1"/>
  <c r="M176" i="1"/>
  <c r="N176" i="1" s="1"/>
  <c r="I177" i="1" s="1"/>
  <c r="G170" i="2"/>
  <c r="P169" i="2"/>
  <c r="R170" i="4"/>
  <c r="L170" i="4"/>
  <c r="M170" i="4" s="1"/>
  <c r="Q170" i="4"/>
  <c r="P172" i="4"/>
  <c r="G173" i="4"/>
  <c r="R169" i="2"/>
  <c r="Q169" i="2"/>
  <c r="L169" i="2"/>
  <c r="M169" i="2" s="1"/>
  <c r="H170" i="2" s="1"/>
  <c r="P177" i="14" l="1"/>
  <c r="K177" i="14"/>
  <c r="L177" i="14" s="1"/>
  <c r="G178" i="14" s="1"/>
  <c r="Q177" i="14"/>
  <c r="T177" i="14"/>
  <c r="U177" i="14" s="1"/>
  <c r="O178" i="14"/>
  <c r="F179" i="14"/>
  <c r="Q173" i="11"/>
  <c r="K173" i="11"/>
  <c r="L173" i="11" s="1"/>
  <c r="G174" i="11" s="1"/>
  <c r="P173" i="11"/>
  <c r="F174" i="11"/>
  <c r="O173" i="11"/>
  <c r="Q172" i="10"/>
  <c r="K172" i="10"/>
  <c r="L172" i="10" s="1"/>
  <c r="G173" i="10" s="1"/>
  <c r="P172" i="10"/>
  <c r="O172" i="10"/>
  <c r="F173" i="10"/>
  <c r="T173" i="10" s="1"/>
  <c r="U173" i="10" s="1"/>
  <c r="V174" i="10" s="1"/>
  <c r="K127" i="6"/>
  <c r="L127" i="6" s="1"/>
  <c r="G128" i="6" s="1"/>
  <c r="Q127" i="6"/>
  <c r="P127" i="6"/>
  <c r="F128" i="6"/>
  <c r="O127" i="6"/>
  <c r="M177" i="1"/>
  <c r="N177" i="1" s="1"/>
  <c r="I178" i="1" s="1"/>
  <c r="R177" i="1"/>
  <c r="S177" i="1"/>
  <c r="H185" i="1"/>
  <c r="Q184" i="1"/>
  <c r="G171" i="2"/>
  <c r="P170" i="2"/>
  <c r="Q171" i="4"/>
  <c r="R171" i="4"/>
  <c r="L171" i="4"/>
  <c r="M171" i="4" s="1"/>
  <c r="G174" i="4"/>
  <c r="P173" i="4"/>
  <c r="L170" i="2"/>
  <c r="M170" i="2" s="1"/>
  <c r="H171" i="2" s="1"/>
  <c r="Q170" i="2"/>
  <c r="R170" i="2"/>
  <c r="T178" i="14" l="1"/>
  <c r="U178" i="14" s="1"/>
  <c r="P178" i="14"/>
  <c r="Q178" i="14"/>
  <c r="K178" i="14"/>
  <c r="L178" i="14" s="1"/>
  <c r="G179" i="14" s="1"/>
  <c r="O179" i="14"/>
  <c r="F180" i="14"/>
  <c r="Q174" i="11"/>
  <c r="K174" i="11"/>
  <c r="L174" i="11" s="1"/>
  <c r="G175" i="11" s="1"/>
  <c r="P174" i="11"/>
  <c r="F175" i="11"/>
  <c r="O174" i="11"/>
  <c r="Q173" i="10"/>
  <c r="K173" i="10"/>
  <c r="L173" i="10" s="1"/>
  <c r="G174" i="10" s="1"/>
  <c r="P173" i="10"/>
  <c r="O173" i="10"/>
  <c r="F174" i="10"/>
  <c r="T174" i="10" s="1"/>
  <c r="U174" i="10" s="1"/>
  <c r="V175" i="10" s="1"/>
  <c r="K128" i="6"/>
  <c r="L128" i="6" s="1"/>
  <c r="G129" i="6" s="1"/>
  <c r="P128" i="6"/>
  <c r="Q128" i="6"/>
  <c r="F129" i="6"/>
  <c r="O128" i="6"/>
  <c r="H186" i="1"/>
  <c r="Q185" i="1"/>
  <c r="S178" i="1"/>
  <c r="R178" i="1"/>
  <c r="M178" i="1"/>
  <c r="N178" i="1" s="1"/>
  <c r="I179" i="1" s="1"/>
  <c r="G172" i="2"/>
  <c r="P171" i="2"/>
  <c r="R172" i="4"/>
  <c r="L172" i="4"/>
  <c r="M172" i="4" s="1"/>
  <c r="Q172" i="4"/>
  <c r="P174" i="4"/>
  <c r="G175" i="4"/>
  <c r="R171" i="2"/>
  <c r="L171" i="2"/>
  <c r="M171" i="2" s="1"/>
  <c r="H172" i="2" s="1"/>
  <c r="Q171" i="2"/>
  <c r="Q179" i="14" l="1"/>
  <c r="K179" i="14"/>
  <c r="L179" i="14" s="1"/>
  <c r="G180" i="14" s="1"/>
  <c r="P179" i="14"/>
  <c r="O180" i="14"/>
  <c r="F181" i="14"/>
  <c r="T179" i="14"/>
  <c r="U179" i="14" s="1"/>
  <c r="Q175" i="11"/>
  <c r="K175" i="11"/>
  <c r="L175" i="11" s="1"/>
  <c r="G176" i="11" s="1"/>
  <c r="P175" i="11"/>
  <c r="F176" i="11"/>
  <c r="O175" i="11"/>
  <c r="Q174" i="10"/>
  <c r="K174" i="10"/>
  <c r="L174" i="10" s="1"/>
  <c r="G175" i="10" s="1"/>
  <c r="P174" i="10"/>
  <c r="O174" i="10"/>
  <c r="F175" i="10"/>
  <c r="T175" i="10" s="1"/>
  <c r="U175" i="10" s="1"/>
  <c r="V176" i="10" s="1"/>
  <c r="P129" i="6"/>
  <c r="K129" i="6"/>
  <c r="L129" i="6" s="1"/>
  <c r="G130" i="6" s="1"/>
  <c r="Q129" i="6"/>
  <c r="F130" i="6"/>
  <c r="O129" i="6"/>
  <c r="M179" i="1"/>
  <c r="N179" i="1" s="1"/>
  <c r="I180" i="1" s="1"/>
  <c r="S179" i="1"/>
  <c r="R179" i="1"/>
  <c r="H187" i="1"/>
  <c r="Q186" i="1"/>
  <c r="P172" i="2"/>
  <c r="G173" i="2"/>
  <c r="R173" i="4"/>
  <c r="L173" i="4"/>
  <c r="M173" i="4" s="1"/>
  <c r="Q173" i="4"/>
  <c r="P175" i="4"/>
  <c r="G176" i="4"/>
  <c r="Q172" i="2"/>
  <c r="R172" i="2"/>
  <c r="L172" i="2"/>
  <c r="M172" i="2" s="1"/>
  <c r="H173" i="2" s="1"/>
  <c r="Q180" i="14" l="1"/>
  <c r="K180" i="14"/>
  <c r="L180" i="14" s="1"/>
  <c r="G181" i="14" s="1"/>
  <c r="P180" i="14"/>
  <c r="T180" i="14"/>
  <c r="U180" i="14" s="1"/>
  <c r="O181" i="14"/>
  <c r="F182" i="14"/>
  <c r="Q176" i="11"/>
  <c r="K176" i="11"/>
  <c r="L176" i="11" s="1"/>
  <c r="G177" i="11" s="1"/>
  <c r="P176" i="11"/>
  <c r="F177" i="11"/>
  <c r="O176" i="11"/>
  <c r="Q175" i="10"/>
  <c r="K175" i="10"/>
  <c r="L175" i="10" s="1"/>
  <c r="G176" i="10" s="1"/>
  <c r="P175" i="10"/>
  <c r="O175" i="10"/>
  <c r="F176" i="10"/>
  <c r="T176" i="10" s="1"/>
  <c r="U176" i="10" s="1"/>
  <c r="V177" i="10" s="1"/>
  <c r="K130" i="6"/>
  <c r="L130" i="6" s="1"/>
  <c r="G131" i="6" s="1"/>
  <c r="Q130" i="6"/>
  <c r="P130" i="6"/>
  <c r="F131" i="6"/>
  <c r="O130" i="6"/>
  <c r="H188" i="1"/>
  <c r="Q187" i="1"/>
  <c r="R180" i="1"/>
  <c r="S180" i="1"/>
  <c r="M180" i="1"/>
  <c r="N180" i="1" s="1"/>
  <c r="I181" i="1" s="1"/>
  <c r="P173" i="2"/>
  <c r="G174" i="2"/>
  <c r="R174" i="4"/>
  <c r="L174" i="4"/>
  <c r="M174" i="4" s="1"/>
  <c r="Q174" i="4"/>
  <c r="P176" i="4"/>
  <c r="G177" i="4"/>
  <c r="L173" i="2"/>
  <c r="M173" i="2" s="1"/>
  <c r="H174" i="2" s="1"/>
  <c r="R173" i="2"/>
  <c r="Q173" i="2"/>
  <c r="Q181" i="14" l="1"/>
  <c r="K181" i="14"/>
  <c r="L181" i="14" s="1"/>
  <c r="G182" i="14" s="1"/>
  <c r="P181" i="14"/>
  <c r="O182" i="14"/>
  <c r="F183" i="14"/>
  <c r="T181" i="14"/>
  <c r="U181" i="14" s="1"/>
  <c r="Q177" i="11"/>
  <c r="K177" i="11"/>
  <c r="L177" i="11" s="1"/>
  <c r="G178" i="11" s="1"/>
  <c r="P177" i="11"/>
  <c r="F178" i="11"/>
  <c r="O177" i="11"/>
  <c r="Q176" i="10"/>
  <c r="K176" i="10"/>
  <c r="L176" i="10" s="1"/>
  <c r="G177" i="10" s="1"/>
  <c r="P176" i="10"/>
  <c r="O176" i="10"/>
  <c r="F177" i="10"/>
  <c r="T177" i="10" s="1"/>
  <c r="U177" i="10" s="1"/>
  <c r="V178" i="10" s="1"/>
  <c r="K131" i="6"/>
  <c r="L131" i="6" s="1"/>
  <c r="G132" i="6" s="1"/>
  <c r="P131" i="6"/>
  <c r="Q131" i="6"/>
  <c r="F132" i="6"/>
  <c r="O131" i="6"/>
  <c r="M181" i="1"/>
  <c r="N181" i="1" s="1"/>
  <c r="I182" i="1" s="1"/>
  <c r="R181" i="1"/>
  <c r="S181" i="1"/>
  <c r="Q188" i="1"/>
  <c r="H189" i="1"/>
  <c r="P174" i="2"/>
  <c r="G175" i="2"/>
  <c r="Q175" i="4"/>
  <c r="R175" i="4"/>
  <c r="L175" i="4"/>
  <c r="M175" i="4" s="1"/>
  <c r="G178" i="4"/>
  <c r="P177" i="4"/>
  <c r="R174" i="2"/>
  <c r="L174" i="2"/>
  <c r="M174" i="2" s="1"/>
  <c r="H175" i="2" s="1"/>
  <c r="Q174" i="2"/>
  <c r="T182" i="14" l="1"/>
  <c r="U182" i="14" s="1"/>
  <c r="Q182" i="14"/>
  <c r="K182" i="14"/>
  <c r="L182" i="14" s="1"/>
  <c r="G183" i="14" s="1"/>
  <c r="P182" i="14"/>
  <c r="O183" i="14"/>
  <c r="F184" i="14"/>
  <c r="Q178" i="11"/>
  <c r="K178" i="11"/>
  <c r="L178" i="11" s="1"/>
  <c r="G179" i="11" s="1"/>
  <c r="P178" i="11"/>
  <c r="F179" i="11"/>
  <c r="O178" i="11"/>
  <c r="Q177" i="10"/>
  <c r="K177" i="10"/>
  <c r="L177" i="10" s="1"/>
  <c r="G178" i="10" s="1"/>
  <c r="P177" i="10"/>
  <c r="O177" i="10"/>
  <c r="F178" i="10"/>
  <c r="T178" i="10" s="1"/>
  <c r="U178" i="10" s="1"/>
  <c r="V179" i="10" s="1"/>
  <c r="P132" i="6"/>
  <c r="K132" i="6"/>
  <c r="L132" i="6" s="1"/>
  <c r="G133" i="6" s="1"/>
  <c r="Q132" i="6"/>
  <c r="F133" i="6"/>
  <c r="O132" i="6"/>
  <c r="H190" i="1"/>
  <c r="Q189" i="1"/>
  <c r="S182" i="1"/>
  <c r="R182" i="1"/>
  <c r="M182" i="1"/>
  <c r="N182" i="1" s="1"/>
  <c r="I183" i="1" s="1"/>
  <c r="G176" i="2"/>
  <c r="P175" i="2"/>
  <c r="R176" i="4"/>
  <c r="L176" i="4"/>
  <c r="M176" i="4" s="1"/>
  <c r="Q176" i="4"/>
  <c r="P178" i="4"/>
  <c r="G179" i="4"/>
  <c r="R175" i="2"/>
  <c r="L175" i="2"/>
  <c r="M175" i="2" s="1"/>
  <c r="H176" i="2" s="1"/>
  <c r="Q175" i="2"/>
  <c r="T183" i="14" l="1"/>
  <c r="U183" i="14" s="1"/>
  <c r="O184" i="14"/>
  <c r="F185" i="14"/>
  <c r="Q183" i="14"/>
  <c r="K183" i="14"/>
  <c r="L183" i="14" s="1"/>
  <c r="G184" i="14" s="1"/>
  <c r="P183" i="14"/>
  <c r="Q179" i="11"/>
  <c r="K179" i="11"/>
  <c r="L179" i="11" s="1"/>
  <c r="G180" i="11" s="1"/>
  <c r="P179" i="11"/>
  <c r="F180" i="11"/>
  <c r="O179" i="11"/>
  <c r="O178" i="10"/>
  <c r="F179" i="10"/>
  <c r="T179" i="10" s="1"/>
  <c r="U179" i="10" s="1"/>
  <c r="V180" i="10" s="1"/>
  <c r="Q178" i="10"/>
  <c r="K178" i="10"/>
  <c r="L178" i="10" s="1"/>
  <c r="G179" i="10" s="1"/>
  <c r="P178" i="10"/>
  <c r="F134" i="6"/>
  <c r="O133" i="6"/>
  <c r="Q133" i="6"/>
  <c r="P133" i="6"/>
  <c r="K133" i="6"/>
  <c r="L133" i="6" s="1"/>
  <c r="G134" i="6" s="1"/>
  <c r="M183" i="1"/>
  <c r="N183" i="1" s="1"/>
  <c r="I184" i="1" s="1"/>
  <c r="R183" i="1"/>
  <c r="S183" i="1"/>
  <c r="H191" i="1"/>
  <c r="Q190" i="1"/>
  <c r="P176" i="2"/>
  <c r="G177" i="2"/>
  <c r="P179" i="4"/>
  <c r="G180" i="4"/>
  <c r="R177" i="4"/>
  <c r="L177" i="4"/>
  <c r="M177" i="4" s="1"/>
  <c r="Q177" i="4"/>
  <c r="L176" i="2"/>
  <c r="M176" i="2" s="1"/>
  <c r="H177" i="2" s="1"/>
  <c r="Q176" i="2"/>
  <c r="R176" i="2"/>
  <c r="Q184" i="14" l="1"/>
  <c r="K184" i="14"/>
  <c r="L184" i="14" s="1"/>
  <c r="G185" i="14" s="1"/>
  <c r="P184" i="14"/>
  <c r="O185" i="14"/>
  <c r="F186" i="14"/>
  <c r="T184" i="14"/>
  <c r="U184" i="14" s="1"/>
  <c r="Q180" i="11"/>
  <c r="K180" i="11"/>
  <c r="L180" i="11" s="1"/>
  <c r="G181" i="11" s="1"/>
  <c r="P180" i="11"/>
  <c r="F181" i="11"/>
  <c r="O180" i="11"/>
  <c r="Q179" i="10"/>
  <c r="K179" i="10"/>
  <c r="L179" i="10" s="1"/>
  <c r="G180" i="10" s="1"/>
  <c r="P179" i="10"/>
  <c r="O179" i="10"/>
  <c r="F180" i="10"/>
  <c r="T180" i="10" s="1"/>
  <c r="U180" i="10" s="1"/>
  <c r="V181" i="10" s="1"/>
  <c r="P134" i="6"/>
  <c r="Q134" i="6"/>
  <c r="K134" i="6"/>
  <c r="L134" i="6" s="1"/>
  <c r="G135" i="6" s="1"/>
  <c r="F135" i="6"/>
  <c r="O134" i="6"/>
  <c r="Q191" i="1"/>
  <c r="H192" i="1"/>
  <c r="M184" i="1"/>
  <c r="N184" i="1" s="1"/>
  <c r="I185" i="1" s="1"/>
  <c r="S184" i="1"/>
  <c r="R184" i="1"/>
  <c r="G178" i="2"/>
  <c r="P177" i="2"/>
  <c r="R178" i="4"/>
  <c r="L178" i="4"/>
  <c r="M178" i="4" s="1"/>
  <c r="Q178" i="4"/>
  <c r="P180" i="4"/>
  <c r="G181" i="4"/>
  <c r="R177" i="2"/>
  <c r="L177" i="2"/>
  <c r="M177" i="2" s="1"/>
  <c r="H178" i="2" s="1"/>
  <c r="Q177" i="2"/>
  <c r="Q185" i="14" l="1"/>
  <c r="K185" i="14"/>
  <c r="L185" i="14" s="1"/>
  <c r="G186" i="14" s="1"/>
  <c r="P185" i="14"/>
  <c r="T185" i="14"/>
  <c r="U185" i="14" s="1"/>
  <c r="O186" i="14"/>
  <c r="F187" i="14"/>
  <c r="Q181" i="11"/>
  <c r="K181" i="11"/>
  <c r="L181" i="11" s="1"/>
  <c r="G182" i="11" s="1"/>
  <c r="P181" i="11"/>
  <c r="F182" i="11"/>
  <c r="O181" i="11"/>
  <c r="Q180" i="10"/>
  <c r="K180" i="10"/>
  <c r="L180" i="10" s="1"/>
  <c r="G181" i="10" s="1"/>
  <c r="P180" i="10"/>
  <c r="O180" i="10"/>
  <c r="F181" i="10"/>
  <c r="T181" i="10" s="1"/>
  <c r="U181" i="10" s="1"/>
  <c r="V182" i="10" s="1"/>
  <c r="F136" i="6"/>
  <c r="O135" i="6"/>
  <c r="Q135" i="6"/>
  <c r="K135" i="6"/>
  <c r="L135" i="6" s="1"/>
  <c r="G136" i="6" s="1"/>
  <c r="P135" i="6"/>
  <c r="M185" i="1"/>
  <c r="N185" i="1" s="1"/>
  <c r="I186" i="1" s="1"/>
  <c r="R185" i="1"/>
  <c r="S185" i="1"/>
  <c r="Q192" i="1"/>
  <c r="H193" i="1"/>
  <c r="P178" i="2"/>
  <c r="G179" i="2"/>
  <c r="Q179" i="4"/>
  <c r="R179" i="4"/>
  <c r="L179" i="4"/>
  <c r="M179" i="4" s="1"/>
  <c r="G182" i="4"/>
  <c r="P181" i="4"/>
  <c r="R178" i="2"/>
  <c r="L178" i="2"/>
  <c r="M178" i="2" s="1"/>
  <c r="H179" i="2" s="1"/>
  <c r="Q178" i="2"/>
  <c r="Q186" i="14" l="1"/>
  <c r="K186" i="14"/>
  <c r="L186" i="14" s="1"/>
  <c r="G187" i="14" s="1"/>
  <c r="P186" i="14"/>
  <c r="O187" i="14"/>
  <c r="F188" i="14"/>
  <c r="T186" i="14"/>
  <c r="U186" i="14" s="1"/>
  <c r="Q182" i="11"/>
  <c r="K182" i="11"/>
  <c r="L182" i="11" s="1"/>
  <c r="G183" i="11" s="1"/>
  <c r="P182" i="11"/>
  <c r="F183" i="11"/>
  <c r="O182" i="11"/>
  <c r="Q181" i="10"/>
  <c r="K181" i="10"/>
  <c r="L181" i="10" s="1"/>
  <c r="G182" i="10" s="1"/>
  <c r="P181" i="10"/>
  <c r="O181" i="10"/>
  <c r="F182" i="10"/>
  <c r="T182" i="10" s="1"/>
  <c r="U182" i="10" s="1"/>
  <c r="V183" i="10" s="1"/>
  <c r="K136" i="6"/>
  <c r="L136" i="6" s="1"/>
  <c r="G137" i="6" s="1"/>
  <c r="Q136" i="6"/>
  <c r="P136" i="6"/>
  <c r="F137" i="6"/>
  <c r="O136" i="6"/>
  <c r="H194" i="1"/>
  <c r="Q193" i="1"/>
  <c r="S186" i="1"/>
  <c r="R186" i="1"/>
  <c r="M186" i="1"/>
  <c r="N186" i="1" s="1"/>
  <c r="I187" i="1" s="1"/>
  <c r="G180" i="2"/>
  <c r="P179" i="2"/>
  <c r="R180" i="4"/>
  <c r="L180" i="4"/>
  <c r="M180" i="4" s="1"/>
  <c r="Q180" i="4"/>
  <c r="P182" i="4"/>
  <c r="G183" i="4"/>
  <c r="R179" i="2"/>
  <c r="L179" i="2"/>
  <c r="M179" i="2" s="1"/>
  <c r="H180" i="2" s="1"/>
  <c r="Q179" i="2"/>
  <c r="Q187" i="14" l="1"/>
  <c r="K187" i="14"/>
  <c r="L187" i="14" s="1"/>
  <c r="G188" i="14" s="1"/>
  <c r="P187" i="14"/>
  <c r="T187" i="14"/>
  <c r="U187" i="14" s="1"/>
  <c r="O188" i="14"/>
  <c r="F189" i="14"/>
  <c r="K183" i="11"/>
  <c r="L183" i="11" s="1"/>
  <c r="G184" i="11" s="1"/>
  <c r="Q183" i="11"/>
  <c r="P183" i="11"/>
  <c r="O183" i="11"/>
  <c r="F184" i="11"/>
  <c r="Q182" i="10"/>
  <c r="K182" i="10"/>
  <c r="L182" i="10" s="1"/>
  <c r="G183" i="10" s="1"/>
  <c r="P182" i="10"/>
  <c r="O182" i="10"/>
  <c r="F183" i="10"/>
  <c r="T183" i="10" s="1"/>
  <c r="U183" i="10" s="1"/>
  <c r="V184" i="10" s="1"/>
  <c r="P137" i="6"/>
  <c r="K137" i="6"/>
  <c r="L137" i="6" s="1"/>
  <c r="G138" i="6" s="1"/>
  <c r="Q137" i="6"/>
  <c r="F138" i="6"/>
  <c r="O137" i="6"/>
  <c r="S187" i="1"/>
  <c r="R187" i="1"/>
  <c r="M187" i="1"/>
  <c r="N187" i="1" s="1"/>
  <c r="I188" i="1" s="1"/>
  <c r="H195" i="1"/>
  <c r="Q194" i="1"/>
  <c r="G181" i="2"/>
  <c r="P180" i="2"/>
  <c r="R181" i="4"/>
  <c r="L181" i="4"/>
  <c r="M181" i="4" s="1"/>
  <c r="Q181" i="4"/>
  <c r="P183" i="4"/>
  <c r="G184" i="4"/>
  <c r="Q180" i="2"/>
  <c r="L180" i="2"/>
  <c r="M180" i="2" s="1"/>
  <c r="H181" i="2" s="1"/>
  <c r="R180" i="2"/>
  <c r="T188" i="14" l="1"/>
  <c r="U188" i="14" s="1"/>
  <c r="Q188" i="14"/>
  <c r="K188" i="14"/>
  <c r="L188" i="14" s="1"/>
  <c r="G189" i="14" s="1"/>
  <c r="P188" i="14"/>
  <c r="O189" i="14"/>
  <c r="F190" i="14"/>
  <c r="Q184" i="11"/>
  <c r="P184" i="11"/>
  <c r="K184" i="11"/>
  <c r="L184" i="11" s="1"/>
  <c r="G185" i="11" s="1"/>
  <c r="O184" i="11"/>
  <c r="F185" i="11"/>
  <c r="O183" i="10"/>
  <c r="F184" i="10"/>
  <c r="T184" i="10" s="1"/>
  <c r="U184" i="10" s="1"/>
  <c r="V185" i="10" s="1"/>
  <c r="Q183" i="10"/>
  <c r="K183" i="10"/>
  <c r="L183" i="10" s="1"/>
  <c r="G184" i="10" s="1"/>
  <c r="P183" i="10"/>
  <c r="K138" i="6"/>
  <c r="L138" i="6" s="1"/>
  <c r="G139" i="6" s="1"/>
  <c r="P138" i="6"/>
  <c r="Q138" i="6"/>
  <c r="F139" i="6"/>
  <c r="O138" i="6"/>
  <c r="Q195" i="1"/>
  <c r="H196" i="1"/>
  <c r="R188" i="1"/>
  <c r="S188" i="1"/>
  <c r="M188" i="1"/>
  <c r="N188" i="1" s="1"/>
  <c r="I189" i="1" s="1"/>
  <c r="P181" i="2"/>
  <c r="G182" i="2"/>
  <c r="P184" i="4"/>
  <c r="G185" i="4"/>
  <c r="R182" i="4"/>
  <c r="L182" i="4"/>
  <c r="M182" i="4" s="1"/>
  <c r="Q182" i="4"/>
  <c r="Q181" i="2"/>
  <c r="L181" i="2"/>
  <c r="M181" i="2" s="1"/>
  <c r="H182" i="2" s="1"/>
  <c r="R181" i="2"/>
  <c r="O190" i="14" l="1"/>
  <c r="F191" i="14"/>
  <c r="Q189" i="14"/>
  <c r="K189" i="14"/>
  <c r="L189" i="14" s="1"/>
  <c r="G190" i="14" s="1"/>
  <c r="P189" i="14"/>
  <c r="T189" i="14"/>
  <c r="U189" i="14" s="1"/>
  <c r="O185" i="11"/>
  <c r="F186" i="11"/>
  <c r="K185" i="11"/>
  <c r="L185" i="11" s="1"/>
  <c r="G186" i="11" s="1"/>
  <c r="Q185" i="11"/>
  <c r="P185" i="11"/>
  <c r="K184" i="10"/>
  <c r="L184" i="10" s="1"/>
  <c r="G185" i="10" s="1"/>
  <c r="Q184" i="10"/>
  <c r="P184" i="10"/>
  <c r="F185" i="10"/>
  <c r="T185" i="10" s="1"/>
  <c r="U185" i="10" s="1"/>
  <c r="V186" i="10" s="1"/>
  <c r="O184" i="10"/>
  <c r="P139" i="6"/>
  <c r="K139" i="6"/>
  <c r="L139" i="6" s="1"/>
  <c r="G140" i="6" s="1"/>
  <c r="Q139" i="6"/>
  <c r="F140" i="6"/>
  <c r="O139" i="6"/>
  <c r="M189" i="1"/>
  <c r="N189" i="1" s="1"/>
  <c r="I190" i="1" s="1"/>
  <c r="R189" i="1"/>
  <c r="S189" i="1"/>
  <c r="Q196" i="1"/>
  <c r="H197" i="1"/>
  <c r="G183" i="2"/>
  <c r="P182" i="2"/>
  <c r="Q183" i="4"/>
  <c r="R183" i="4"/>
  <c r="L183" i="4"/>
  <c r="M183" i="4" s="1"/>
  <c r="G186" i="4"/>
  <c r="P185" i="4"/>
  <c r="Q182" i="2"/>
  <c r="R182" i="2"/>
  <c r="L182" i="2"/>
  <c r="M182" i="2" s="1"/>
  <c r="H183" i="2" s="1"/>
  <c r="Q190" i="14" l="1"/>
  <c r="K190" i="14"/>
  <c r="L190" i="14" s="1"/>
  <c r="G191" i="14" s="1"/>
  <c r="P190" i="14"/>
  <c r="T190" i="14"/>
  <c r="U190" i="14" s="1"/>
  <c r="O191" i="14"/>
  <c r="F192" i="14"/>
  <c r="Q186" i="11"/>
  <c r="P186" i="11"/>
  <c r="K186" i="11"/>
  <c r="L186" i="11" s="1"/>
  <c r="G187" i="11" s="1"/>
  <c r="O186" i="11"/>
  <c r="F187" i="11"/>
  <c r="P185" i="10"/>
  <c r="K185" i="10"/>
  <c r="L185" i="10" s="1"/>
  <c r="G186" i="10" s="1"/>
  <c r="Q185" i="10"/>
  <c r="F186" i="10"/>
  <c r="T186" i="10" s="1"/>
  <c r="U186" i="10" s="1"/>
  <c r="V187" i="10" s="1"/>
  <c r="O185" i="10"/>
  <c r="P140" i="6"/>
  <c r="Q140" i="6"/>
  <c r="K140" i="6"/>
  <c r="L140" i="6" s="1"/>
  <c r="G141" i="6" s="1"/>
  <c r="F141" i="6"/>
  <c r="O140" i="6"/>
  <c r="S190" i="1"/>
  <c r="R190" i="1"/>
  <c r="M190" i="1"/>
  <c r="N190" i="1" s="1"/>
  <c r="I191" i="1" s="1"/>
  <c r="Q197" i="1"/>
  <c r="H198" i="1"/>
  <c r="G184" i="2"/>
  <c r="P183" i="2"/>
  <c r="R184" i="4"/>
  <c r="L184" i="4"/>
  <c r="M184" i="4" s="1"/>
  <c r="Q184" i="4"/>
  <c r="P186" i="4"/>
  <c r="G187" i="4"/>
  <c r="R183" i="2"/>
  <c r="L183" i="2"/>
  <c r="M183" i="2" s="1"/>
  <c r="H184" i="2" s="1"/>
  <c r="Q183" i="2"/>
  <c r="Q191" i="14" l="1"/>
  <c r="K191" i="14"/>
  <c r="L191" i="14" s="1"/>
  <c r="G192" i="14" s="1"/>
  <c r="P191" i="14"/>
  <c r="O192" i="14"/>
  <c r="F193" i="14"/>
  <c r="T191" i="14"/>
  <c r="U191" i="14" s="1"/>
  <c r="Q187" i="11"/>
  <c r="P187" i="11"/>
  <c r="K187" i="11"/>
  <c r="L187" i="11" s="1"/>
  <c r="G188" i="11" s="1"/>
  <c r="O187" i="11"/>
  <c r="F188" i="11"/>
  <c r="K186" i="10"/>
  <c r="L186" i="10" s="1"/>
  <c r="G187" i="10" s="1"/>
  <c r="Q186" i="10"/>
  <c r="P186" i="10"/>
  <c r="F187" i="10"/>
  <c r="T187" i="10" s="1"/>
  <c r="U187" i="10" s="1"/>
  <c r="V188" i="10" s="1"/>
  <c r="O186" i="10"/>
  <c r="F142" i="6"/>
  <c r="O141" i="6"/>
  <c r="P141" i="6"/>
  <c r="K141" i="6"/>
  <c r="L141" i="6" s="1"/>
  <c r="G142" i="6" s="1"/>
  <c r="Q141" i="6"/>
  <c r="S191" i="1"/>
  <c r="M191" i="1"/>
  <c r="N191" i="1" s="1"/>
  <c r="I192" i="1" s="1"/>
  <c r="R191" i="1"/>
  <c r="Q198" i="1"/>
  <c r="H199" i="1"/>
  <c r="G185" i="2"/>
  <c r="P184" i="2"/>
  <c r="R185" i="4"/>
  <c r="L185" i="4"/>
  <c r="M185" i="4" s="1"/>
  <c r="Q185" i="4"/>
  <c r="P187" i="4"/>
  <c r="G188" i="4"/>
  <c r="L184" i="2"/>
  <c r="M184" i="2" s="1"/>
  <c r="H185" i="2" s="1"/>
  <c r="Q184" i="2"/>
  <c r="R184" i="2"/>
  <c r="Q192" i="14" l="1"/>
  <c r="K192" i="14"/>
  <c r="L192" i="14" s="1"/>
  <c r="G193" i="14" s="1"/>
  <c r="P192" i="14"/>
  <c r="T192" i="14"/>
  <c r="U192" i="14" s="1"/>
  <c r="O193" i="14"/>
  <c r="F194" i="14"/>
  <c r="O188" i="11"/>
  <c r="F189" i="11"/>
  <c r="Q188" i="11"/>
  <c r="P188" i="11"/>
  <c r="K188" i="11"/>
  <c r="L188" i="11" s="1"/>
  <c r="G189" i="11" s="1"/>
  <c r="Q187" i="10"/>
  <c r="K187" i="10"/>
  <c r="L187" i="10" s="1"/>
  <c r="G188" i="10" s="1"/>
  <c r="P187" i="10"/>
  <c r="F188" i="10"/>
  <c r="T188" i="10" s="1"/>
  <c r="U188" i="10" s="1"/>
  <c r="V189" i="10" s="1"/>
  <c r="O187" i="10"/>
  <c r="P142" i="6"/>
  <c r="K142" i="6"/>
  <c r="L142" i="6" s="1"/>
  <c r="G143" i="6" s="1"/>
  <c r="Q142" i="6"/>
  <c r="F143" i="6"/>
  <c r="O142" i="6"/>
  <c r="S192" i="1"/>
  <c r="R192" i="1"/>
  <c r="M192" i="1"/>
  <c r="N192" i="1" s="1"/>
  <c r="I193" i="1" s="1"/>
  <c r="Q199" i="1"/>
  <c r="H200" i="1"/>
  <c r="P185" i="2"/>
  <c r="G186" i="2"/>
  <c r="R186" i="4"/>
  <c r="L186" i="4"/>
  <c r="M186" i="4" s="1"/>
  <c r="Q186" i="4"/>
  <c r="P188" i="4"/>
  <c r="G189" i="4"/>
  <c r="L185" i="2"/>
  <c r="M185" i="2" s="1"/>
  <c r="H186" i="2" s="1"/>
  <c r="Q185" i="2"/>
  <c r="R185" i="2"/>
  <c r="Q193" i="14" l="1"/>
  <c r="K193" i="14"/>
  <c r="L193" i="14" s="1"/>
  <c r="G194" i="14" s="1"/>
  <c r="P193" i="14"/>
  <c r="O194" i="14"/>
  <c r="F195" i="14"/>
  <c r="T193" i="14"/>
  <c r="U193" i="14" s="1"/>
  <c r="Q189" i="11"/>
  <c r="P189" i="11"/>
  <c r="K189" i="11"/>
  <c r="L189" i="11" s="1"/>
  <c r="G190" i="11" s="1"/>
  <c r="O189" i="11"/>
  <c r="F190" i="11"/>
  <c r="Q188" i="10"/>
  <c r="K188" i="10"/>
  <c r="L188" i="10" s="1"/>
  <c r="G189" i="10" s="1"/>
  <c r="P188" i="10"/>
  <c r="F189" i="10"/>
  <c r="T189" i="10" s="1"/>
  <c r="U189" i="10" s="1"/>
  <c r="V190" i="10" s="1"/>
  <c r="O188" i="10"/>
  <c r="P143" i="6"/>
  <c r="K143" i="6"/>
  <c r="L143" i="6" s="1"/>
  <c r="G144" i="6" s="1"/>
  <c r="Q143" i="6"/>
  <c r="F144" i="6"/>
  <c r="O143" i="6"/>
  <c r="M193" i="1"/>
  <c r="N193" i="1" s="1"/>
  <c r="I194" i="1" s="1"/>
  <c r="R193" i="1"/>
  <c r="S193" i="1"/>
  <c r="Q200" i="1"/>
  <c r="H201" i="1"/>
  <c r="G187" i="2"/>
  <c r="P186" i="2"/>
  <c r="Q187" i="4"/>
  <c r="R187" i="4"/>
  <c r="L187" i="4"/>
  <c r="M187" i="4" s="1"/>
  <c r="G190" i="4"/>
  <c r="P189" i="4"/>
  <c r="L186" i="2"/>
  <c r="M186" i="2" s="1"/>
  <c r="H187" i="2" s="1"/>
  <c r="Q186" i="2"/>
  <c r="R186" i="2"/>
  <c r="Q194" i="14" l="1"/>
  <c r="K194" i="14"/>
  <c r="L194" i="14" s="1"/>
  <c r="G195" i="14" s="1"/>
  <c r="P194" i="14"/>
  <c r="T194" i="14"/>
  <c r="U194" i="14" s="1"/>
  <c r="O195" i="14"/>
  <c r="F196" i="14"/>
  <c r="O190" i="11"/>
  <c r="F191" i="11"/>
  <c r="Q190" i="11"/>
  <c r="P190" i="11"/>
  <c r="K190" i="11"/>
  <c r="L190" i="11" s="1"/>
  <c r="G191" i="11" s="1"/>
  <c r="Q189" i="10"/>
  <c r="K189" i="10"/>
  <c r="L189" i="10" s="1"/>
  <c r="G190" i="10" s="1"/>
  <c r="P189" i="10"/>
  <c r="F190" i="10"/>
  <c r="T190" i="10" s="1"/>
  <c r="U190" i="10" s="1"/>
  <c r="V191" i="10" s="1"/>
  <c r="O189" i="10"/>
  <c r="Q144" i="6"/>
  <c r="P144" i="6"/>
  <c r="K144" i="6"/>
  <c r="L144" i="6" s="1"/>
  <c r="G145" i="6" s="1"/>
  <c r="F145" i="6"/>
  <c r="O144" i="6"/>
  <c r="H202" i="1"/>
  <c r="Q201" i="1"/>
  <c r="S194" i="1"/>
  <c r="M194" i="1"/>
  <c r="N194" i="1" s="1"/>
  <c r="I195" i="1" s="1"/>
  <c r="R194" i="1"/>
  <c r="P187" i="2"/>
  <c r="G188" i="2"/>
  <c r="R188" i="4"/>
  <c r="L188" i="4"/>
  <c r="M188" i="4" s="1"/>
  <c r="Q188" i="4"/>
  <c r="P190" i="4"/>
  <c r="G191" i="4"/>
  <c r="Q187" i="2"/>
  <c r="R187" i="2"/>
  <c r="L187" i="2"/>
  <c r="M187" i="2" s="1"/>
  <c r="H188" i="2" s="1"/>
  <c r="Q195" i="14" l="1"/>
  <c r="K195" i="14"/>
  <c r="L195" i="14" s="1"/>
  <c r="G196" i="14" s="1"/>
  <c r="P195" i="14"/>
  <c r="F197" i="14"/>
  <c r="O196" i="14"/>
  <c r="T195" i="14"/>
  <c r="U195" i="14" s="1"/>
  <c r="Q191" i="11"/>
  <c r="P191" i="11"/>
  <c r="K191" i="11"/>
  <c r="L191" i="11" s="1"/>
  <c r="G192" i="11" s="1"/>
  <c r="O191" i="11"/>
  <c r="F192" i="11"/>
  <c r="Q190" i="10"/>
  <c r="K190" i="10"/>
  <c r="L190" i="10" s="1"/>
  <c r="G191" i="10" s="1"/>
  <c r="P190" i="10"/>
  <c r="F191" i="10"/>
  <c r="T191" i="10" s="1"/>
  <c r="U191" i="10" s="1"/>
  <c r="V192" i="10" s="1"/>
  <c r="O190" i="10"/>
  <c r="F146" i="6"/>
  <c r="O145" i="6"/>
  <c r="P145" i="6"/>
  <c r="Q145" i="6"/>
  <c r="K145" i="6"/>
  <c r="L145" i="6" s="1"/>
  <c r="G146" i="6" s="1"/>
  <c r="S195" i="1"/>
  <c r="R195" i="1"/>
  <c r="M195" i="1"/>
  <c r="N195" i="1" s="1"/>
  <c r="I196" i="1" s="1"/>
  <c r="H203" i="1"/>
  <c r="Q202" i="1"/>
  <c r="G189" i="2"/>
  <c r="P188" i="2"/>
  <c r="R189" i="4"/>
  <c r="L189" i="4"/>
  <c r="M189" i="4" s="1"/>
  <c r="Q189" i="4"/>
  <c r="P191" i="4"/>
  <c r="G192" i="4"/>
  <c r="R188" i="2"/>
  <c r="L188" i="2"/>
  <c r="M188" i="2" s="1"/>
  <c r="H189" i="2" s="1"/>
  <c r="Q188" i="2"/>
  <c r="T196" i="14" l="1"/>
  <c r="U196" i="14" s="1"/>
  <c r="Q196" i="14"/>
  <c r="K196" i="14"/>
  <c r="L196" i="14" s="1"/>
  <c r="G197" i="14" s="1"/>
  <c r="P196" i="14"/>
  <c r="O197" i="14"/>
  <c r="F198" i="14"/>
  <c r="Q192" i="11"/>
  <c r="P192" i="11"/>
  <c r="K192" i="11"/>
  <c r="L192" i="11" s="1"/>
  <c r="G193" i="11" s="1"/>
  <c r="O192" i="11"/>
  <c r="F193" i="11"/>
  <c r="Q191" i="10"/>
  <c r="K191" i="10"/>
  <c r="L191" i="10" s="1"/>
  <c r="G192" i="10" s="1"/>
  <c r="P191" i="10"/>
  <c r="F192" i="10"/>
  <c r="T192" i="10" s="1"/>
  <c r="U192" i="10" s="1"/>
  <c r="V193" i="10" s="1"/>
  <c r="O191" i="10"/>
  <c r="P146" i="6"/>
  <c r="Q146" i="6"/>
  <c r="K146" i="6"/>
  <c r="L146" i="6" s="1"/>
  <c r="G147" i="6" s="1"/>
  <c r="O146" i="6"/>
  <c r="F147" i="6"/>
  <c r="H204" i="1"/>
  <c r="Q203" i="1"/>
  <c r="R196" i="1"/>
  <c r="S196" i="1"/>
  <c r="M196" i="1"/>
  <c r="N196" i="1" s="1"/>
  <c r="I197" i="1" s="1"/>
  <c r="G190" i="2"/>
  <c r="P189" i="2"/>
  <c r="R190" i="4"/>
  <c r="L190" i="4"/>
  <c r="M190" i="4" s="1"/>
  <c r="Q190" i="4"/>
  <c r="P192" i="4"/>
  <c r="G193" i="4"/>
  <c r="Q189" i="2"/>
  <c r="L189" i="2"/>
  <c r="M189" i="2" s="1"/>
  <c r="H190" i="2" s="1"/>
  <c r="R189" i="2"/>
  <c r="Q197" i="14" l="1"/>
  <c r="K197" i="14"/>
  <c r="L197" i="14" s="1"/>
  <c r="G198" i="14" s="1"/>
  <c r="P197" i="14"/>
  <c r="T197" i="14"/>
  <c r="U197" i="14" s="1"/>
  <c r="F199" i="14"/>
  <c r="O198" i="14"/>
  <c r="Q193" i="11"/>
  <c r="P193" i="11"/>
  <c r="K193" i="11"/>
  <c r="L193" i="11" s="1"/>
  <c r="G194" i="11" s="1"/>
  <c r="O193" i="11"/>
  <c r="F194" i="11"/>
  <c r="F193" i="10"/>
  <c r="T193" i="10" s="1"/>
  <c r="U193" i="10" s="1"/>
  <c r="V194" i="10" s="1"/>
  <c r="O192" i="10"/>
  <c r="Q192" i="10"/>
  <c r="K192" i="10"/>
  <c r="L192" i="10" s="1"/>
  <c r="G193" i="10" s="1"/>
  <c r="P192" i="10"/>
  <c r="P147" i="6"/>
  <c r="K147" i="6"/>
  <c r="L147" i="6" s="1"/>
  <c r="G148" i="6" s="1"/>
  <c r="Q147" i="6"/>
  <c r="O147" i="6"/>
  <c r="F148" i="6"/>
  <c r="M197" i="1"/>
  <c r="N197" i="1" s="1"/>
  <c r="I198" i="1" s="1"/>
  <c r="R197" i="1"/>
  <c r="S197" i="1"/>
  <c r="Q204" i="1"/>
  <c r="H205" i="1"/>
  <c r="G191" i="2"/>
  <c r="P190" i="2"/>
  <c r="Q191" i="4"/>
  <c r="R191" i="4"/>
  <c r="L191" i="4"/>
  <c r="M191" i="4" s="1"/>
  <c r="G194" i="4"/>
  <c r="P193" i="4"/>
  <c r="R190" i="2"/>
  <c r="Q190" i="2"/>
  <c r="L190" i="2"/>
  <c r="M190" i="2" s="1"/>
  <c r="H191" i="2" s="1"/>
  <c r="T198" i="14" l="1"/>
  <c r="U198" i="14" s="1"/>
  <c r="F200" i="14"/>
  <c r="O199" i="14"/>
  <c r="Q198" i="14"/>
  <c r="K198" i="14"/>
  <c r="L198" i="14" s="1"/>
  <c r="G199" i="14" s="1"/>
  <c r="P198" i="14"/>
  <c r="Q194" i="11"/>
  <c r="P194" i="11"/>
  <c r="K194" i="11"/>
  <c r="L194" i="11" s="1"/>
  <c r="G195" i="11" s="1"/>
  <c r="O194" i="11"/>
  <c r="F195" i="11"/>
  <c r="Q193" i="10"/>
  <c r="K193" i="10"/>
  <c r="L193" i="10" s="1"/>
  <c r="G194" i="10" s="1"/>
  <c r="P193" i="10"/>
  <c r="F194" i="10"/>
  <c r="T194" i="10" s="1"/>
  <c r="U194" i="10" s="1"/>
  <c r="V195" i="10" s="1"/>
  <c r="O193" i="10"/>
  <c r="P148" i="6"/>
  <c r="Q148" i="6"/>
  <c r="K148" i="6"/>
  <c r="L148" i="6" s="1"/>
  <c r="G149" i="6" s="1"/>
  <c r="O148" i="6"/>
  <c r="F149" i="6"/>
  <c r="S198" i="1"/>
  <c r="M198" i="1"/>
  <c r="N198" i="1" s="1"/>
  <c r="I199" i="1" s="1"/>
  <c r="R198" i="1"/>
  <c r="H206" i="1"/>
  <c r="Q205" i="1"/>
  <c r="P191" i="2"/>
  <c r="G192" i="2"/>
  <c r="P194" i="4"/>
  <c r="G195" i="4"/>
  <c r="R192" i="4"/>
  <c r="L192" i="4"/>
  <c r="M192" i="4" s="1"/>
  <c r="Q192" i="4"/>
  <c r="R191" i="2"/>
  <c r="Q191" i="2"/>
  <c r="L191" i="2"/>
  <c r="M191" i="2" s="1"/>
  <c r="H192" i="2" s="1"/>
  <c r="T199" i="14" l="1"/>
  <c r="U199" i="14" s="1"/>
  <c r="F201" i="14"/>
  <c r="O200" i="14"/>
  <c r="Q199" i="14"/>
  <c r="K199" i="14"/>
  <c r="L199" i="14" s="1"/>
  <c r="G200" i="14" s="1"/>
  <c r="P199" i="14"/>
  <c r="Q195" i="11"/>
  <c r="P195" i="11"/>
  <c r="K195" i="11"/>
  <c r="L195" i="11" s="1"/>
  <c r="G196" i="11" s="1"/>
  <c r="O195" i="11"/>
  <c r="F196" i="11"/>
  <c r="Q194" i="10"/>
  <c r="K194" i="10"/>
  <c r="L194" i="10" s="1"/>
  <c r="G195" i="10" s="1"/>
  <c r="P194" i="10"/>
  <c r="F195" i="10"/>
  <c r="T195" i="10" s="1"/>
  <c r="U195" i="10" s="1"/>
  <c r="V196" i="10" s="1"/>
  <c r="O194" i="10"/>
  <c r="P149" i="6"/>
  <c r="K149" i="6"/>
  <c r="L149" i="6" s="1"/>
  <c r="G150" i="6" s="1"/>
  <c r="Q149" i="6"/>
  <c r="O149" i="6"/>
  <c r="F150" i="6"/>
  <c r="M199" i="1"/>
  <c r="N199" i="1" s="1"/>
  <c r="I200" i="1" s="1"/>
  <c r="R199" i="1"/>
  <c r="S199" i="1"/>
  <c r="H207" i="1"/>
  <c r="Q206" i="1"/>
  <c r="G193" i="2"/>
  <c r="P192" i="2"/>
  <c r="P195" i="4"/>
  <c r="G196" i="4"/>
  <c r="R193" i="4"/>
  <c r="L193" i="4"/>
  <c r="M193" i="4" s="1"/>
  <c r="Q193" i="4"/>
  <c r="Q192" i="2"/>
  <c r="R192" i="2"/>
  <c r="L192" i="2"/>
  <c r="M192" i="2" s="1"/>
  <c r="H193" i="2" s="1"/>
  <c r="T200" i="14" l="1"/>
  <c r="U200" i="14" s="1"/>
  <c r="Q200" i="14"/>
  <c r="K200" i="14"/>
  <c r="L200" i="14" s="1"/>
  <c r="G201" i="14" s="1"/>
  <c r="P200" i="14"/>
  <c r="O201" i="14"/>
  <c r="F202" i="14"/>
  <c r="Q196" i="11"/>
  <c r="P196" i="11"/>
  <c r="K196" i="11"/>
  <c r="L196" i="11" s="1"/>
  <c r="G197" i="11" s="1"/>
  <c r="O196" i="11"/>
  <c r="F197" i="11"/>
  <c r="Q195" i="10"/>
  <c r="K195" i="10"/>
  <c r="L195" i="10" s="1"/>
  <c r="G196" i="10" s="1"/>
  <c r="P195" i="10"/>
  <c r="F196" i="10"/>
  <c r="T196" i="10" s="1"/>
  <c r="U196" i="10" s="1"/>
  <c r="V197" i="10" s="1"/>
  <c r="O195" i="10"/>
  <c r="O150" i="6"/>
  <c r="F151" i="6"/>
  <c r="P150" i="6"/>
  <c r="Q150" i="6"/>
  <c r="K150" i="6"/>
  <c r="L150" i="6" s="1"/>
  <c r="G151" i="6" s="1"/>
  <c r="Q207" i="1"/>
  <c r="H208" i="1"/>
  <c r="R200" i="1"/>
  <c r="S200" i="1"/>
  <c r="M200" i="1"/>
  <c r="N200" i="1" s="1"/>
  <c r="I201" i="1" s="1"/>
  <c r="G194" i="2"/>
  <c r="P193" i="2"/>
  <c r="R194" i="4"/>
  <c r="L194" i="4"/>
  <c r="M194" i="4" s="1"/>
  <c r="Q194" i="4"/>
  <c r="P196" i="4"/>
  <c r="G197" i="4"/>
  <c r="L193" i="2"/>
  <c r="M193" i="2" s="1"/>
  <c r="H194" i="2" s="1"/>
  <c r="R193" i="2"/>
  <c r="Q193" i="2"/>
  <c r="Q201" i="14" l="1"/>
  <c r="K201" i="14"/>
  <c r="L201" i="14" s="1"/>
  <c r="G202" i="14" s="1"/>
  <c r="P201" i="14"/>
  <c r="T201" i="14"/>
  <c r="U201" i="14" s="1"/>
  <c r="F203" i="14"/>
  <c r="O202" i="14"/>
  <c r="O197" i="11"/>
  <c r="F198" i="11"/>
  <c r="Q197" i="11"/>
  <c r="P197" i="11"/>
  <c r="K197" i="11"/>
  <c r="L197" i="11" s="1"/>
  <c r="G198" i="11" s="1"/>
  <c r="Q196" i="10"/>
  <c r="K196" i="10"/>
  <c r="L196" i="10" s="1"/>
  <c r="G197" i="10" s="1"/>
  <c r="P196" i="10"/>
  <c r="F197" i="10"/>
  <c r="T197" i="10" s="1"/>
  <c r="U197" i="10" s="1"/>
  <c r="V198" i="10" s="1"/>
  <c r="O196" i="10"/>
  <c r="P151" i="6"/>
  <c r="Q151" i="6"/>
  <c r="K151" i="6"/>
  <c r="L151" i="6" s="1"/>
  <c r="G152" i="6" s="1"/>
  <c r="O151" i="6"/>
  <c r="F152" i="6"/>
  <c r="Q208" i="1"/>
  <c r="H209" i="1"/>
  <c r="M201" i="1"/>
  <c r="N201" i="1" s="1"/>
  <c r="I202" i="1" s="1"/>
  <c r="R201" i="1"/>
  <c r="S201" i="1"/>
  <c r="P194" i="2"/>
  <c r="G195" i="2"/>
  <c r="Q195" i="4"/>
  <c r="R195" i="4"/>
  <c r="L195" i="4"/>
  <c r="M195" i="4" s="1"/>
  <c r="G198" i="4"/>
  <c r="P197" i="4"/>
  <c r="L194" i="2"/>
  <c r="M194" i="2" s="1"/>
  <c r="H195" i="2" s="1"/>
  <c r="R194" i="2"/>
  <c r="Q194" i="2"/>
  <c r="T202" i="14" l="1"/>
  <c r="U202" i="14" s="1"/>
  <c r="F204" i="14"/>
  <c r="O203" i="14"/>
  <c r="Q202" i="14"/>
  <c r="K202" i="14"/>
  <c r="L202" i="14" s="1"/>
  <c r="G203" i="14" s="1"/>
  <c r="P202" i="14"/>
  <c r="Q198" i="11"/>
  <c r="P198" i="11"/>
  <c r="K198" i="11"/>
  <c r="L198" i="11" s="1"/>
  <c r="G199" i="11" s="1"/>
  <c r="O198" i="11"/>
  <c r="F199" i="11"/>
  <c r="Q197" i="10"/>
  <c r="K197" i="10"/>
  <c r="L197" i="10" s="1"/>
  <c r="G198" i="10" s="1"/>
  <c r="P197" i="10"/>
  <c r="F198" i="10"/>
  <c r="T198" i="10" s="1"/>
  <c r="U198" i="10" s="1"/>
  <c r="V199" i="10" s="1"/>
  <c r="O197" i="10"/>
  <c r="O152" i="6"/>
  <c r="F153" i="6"/>
  <c r="P152" i="6"/>
  <c r="K152" i="6"/>
  <c r="L152" i="6" s="1"/>
  <c r="G153" i="6" s="1"/>
  <c r="Q152" i="6"/>
  <c r="S202" i="1"/>
  <c r="R202" i="1"/>
  <c r="M202" i="1"/>
  <c r="N202" i="1" s="1"/>
  <c r="I203" i="1" s="1"/>
  <c r="Q209" i="1"/>
  <c r="H210" i="1"/>
  <c r="P195" i="2"/>
  <c r="G196" i="2"/>
  <c r="R196" i="4"/>
  <c r="L196" i="4"/>
  <c r="M196" i="4" s="1"/>
  <c r="Q196" i="4"/>
  <c r="P198" i="4"/>
  <c r="G199" i="4"/>
  <c r="Q195" i="2"/>
  <c r="R195" i="2"/>
  <c r="L195" i="2"/>
  <c r="M195" i="2" s="1"/>
  <c r="H196" i="2" s="1"/>
  <c r="T203" i="14" l="1"/>
  <c r="U203" i="14" s="1"/>
  <c r="F205" i="14"/>
  <c r="O204" i="14"/>
  <c r="Q203" i="14"/>
  <c r="K203" i="14"/>
  <c r="L203" i="14" s="1"/>
  <c r="G204" i="14" s="1"/>
  <c r="P203" i="14"/>
  <c r="Q199" i="11"/>
  <c r="P199" i="11"/>
  <c r="K199" i="11"/>
  <c r="L199" i="11" s="1"/>
  <c r="G200" i="11" s="1"/>
  <c r="O199" i="11"/>
  <c r="F200" i="11"/>
  <c r="Q198" i="10"/>
  <c r="K198" i="10"/>
  <c r="L198" i="10" s="1"/>
  <c r="G199" i="10" s="1"/>
  <c r="P198" i="10"/>
  <c r="F199" i="10"/>
  <c r="T199" i="10" s="1"/>
  <c r="U199" i="10" s="1"/>
  <c r="V200" i="10" s="1"/>
  <c r="O198" i="10"/>
  <c r="P153" i="6"/>
  <c r="Q153" i="6"/>
  <c r="K153" i="6"/>
  <c r="L153" i="6" s="1"/>
  <c r="G154" i="6" s="1"/>
  <c r="O153" i="6"/>
  <c r="F154" i="6"/>
  <c r="H211" i="1"/>
  <c r="Q210" i="1"/>
  <c r="S203" i="1"/>
  <c r="R203" i="1"/>
  <c r="M203" i="1"/>
  <c r="N203" i="1" s="1"/>
  <c r="I204" i="1" s="1"/>
  <c r="G197" i="2"/>
  <c r="P196" i="2"/>
  <c r="R197" i="4"/>
  <c r="L197" i="4"/>
  <c r="M197" i="4" s="1"/>
  <c r="Q197" i="4"/>
  <c r="P199" i="4"/>
  <c r="G200" i="4"/>
  <c r="L196" i="2"/>
  <c r="M196" i="2" s="1"/>
  <c r="H197" i="2" s="1"/>
  <c r="Q196" i="2"/>
  <c r="R196" i="2"/>
  <c r="T204" i="14" l="1"/>
  <c r="U204" i="14" s="1"/>
  <c r="O205" i="14"/>
  <c r="F206" i="14"/>
  <c r="Q204" i="14"/>
  <c r="K204" i="14"/>
  <c r="L204" i="14" s="1"/>
  <c r="G205" i="14" s="1"/>
  <c r="P204" i="14"/>
  <c r="Q200" i="11"/>
  <c r="P200" i="11"/>
  <c r="K200" i="11"/>
  <c r="L200" i="11" s="1"/>
  <c r="G201" i="11" s="1"/>
  <c r="O200" i="11"/>
  <c r="F201" i="11"/>
  <c r="Q199" i="10"/>
  <c r="K199" i="10"/>
  <c r="L199" i="10" s="1"/>
  <c r="G200" i="10" s="1"/>
  <c r="P199" i="10"/>
  <c r="O199" i="10"/>
  <c r="F200" i="10"/>
  <c r="T200" i="10" s="1"/>
  <c r="U200" i="10" s="1"/>
  <c r="V201" i="10" s="1"/>
  <c r="P154" i="6"/>
  <c r="Q154" i="6"/>
  <c r="K154" i="6"/>
  <c r="L154" i="6" s="1"/>
  <c r="G155" i="6" s="1"/>
  <c r="O154" i="6"/>
  <c r="F155" i="6"/>
  <c r="R204" i="1"/>
  <c r="S204" i="1"/>
  <c r="M204" i="1"/>
  <c r="N204" i="1" s="1"/>
  <c r="I205" i="1" s="1"/>
  <c r="H212" i="1"/>
  <c r="Q211" i="1"/>
  <c r="P197" i="2"/>
  <c r="G198" i="2"/>
  <c r="R198" i="4"/>
  <c r="L198" i="4"/>
  <c r="M198" i="4" s="1"/>
  <c r="Q198" i="4"/>
  <c r="P200" i="4"/>
  <c r="G201" i="4"/>
  <c r="R197" i="2"/>
  <c r="Q197" i="2"/>
  <c r="L197" i="2"/>
  <c r="M197" i="2" s="1"/>
  <c r="H198" i="2" s="1"/>
  <c r="T205" i="14" l="1"/>
  <c r="U205" i="14" s="1"/>
  <c r="Q205" i="14"/>
  <c r="K205" i="14"/>
  <c r="L205" i="14" s="1"/>
  <c r="G206" i="14" s="1"/>
  <c r="P205" i="14"/>
  <c r="F207" i="14"/>
  <c r="O206" i="14"/>
  <c r="Q201" i="11"/>
  <c r="P201" i="11"/>
  <c r="K201" i="11"/>
  <c r="L201" i="11" s="1"/>
  <c r="G202" i="11" s="1"/>
  <c r="O201" i="11"/>
  <c r="F202" i="11"/>
  <c r="Q200" i="10"/>
  <c r="K200" i="10"/>
  <c r="L200" i="10" s="1"/>
  <c r="G201" i="10" s="1"/>
  <c r="P200" i="10"/>
  <c r="O200" i="10"/>
  <c r="F201" i="10"/>
  <c r="T201" i="10" s="1"/>
  <c r="U201" i="10" s="1"/>
  <c r="V202" i="10" s="1"/>
  <c r="Q212" i="1"/>
  <c r="H213" i="1"/>
  <c r="P155" i="6"/>
  <c r="Q155" i="6"/>
  <c r="K155" i="6"/>
  <c r="L155" i="6" s="1"/>
  <c r="G156" i="6" s="1"/>
  <c r="O155" i="6"/>
  <c r="F156" i="6"/>
  <c r="S205" i="1"/>
  <c r="R205" i="1"/>
  <c r="M205" i="1"/>
  <c r="N205" i="1" s="1"/>
  <c r="I206" i="1" s="1"/>
  <c r="P198" i="2"/>
  <c r="G199" i="2"/>
  <c r="Q199" i="4"/>
  <c r="R199" i="4"/>
  <c r="L199" i="4"/>
  <c r="M199" i="4" s="1"/>
  <c r="G202" i="4"/>
  <c r="P201" i="4"/>
  <c r="L198" i="2"/>
  <c r="M198" i="2" s="1"/>
  <c r="H199" i="2" s="1"/>
  <c r="Q198" i="2"/>
  <c r="R198" i="2"/>
  <c r="Q206" i="14" l="1"/>
  <c r="K206" i="14"/>
  <c r="L206" i="14" s="1"/>
  <c r="G207" i="14" s="1"/>
  <c r="P206" i="14"/>
  <c r="F208" i="14"/>
  <c r="O207" i="14"/>
  <c r="T206" i="14"/>
  <c r="U206" i="14" s="1"/>
  <c r="Q202" i="11"/>
  <c r="P202" i="11"/>
  <c r="K202" i="11"/>
  <c r="L202" i="11" s="1"/>
  <c r="G203" i="11" s="1"/>
  <c r="O202" i="11"/>
  <c r="F203" i="11"/>
  <c r="Q201" i="10"/>
  <c r="K201" i="10"/>
  <c r="L201" i="10" s="1"/>
  <c r="G202" i="10" s="1"/>
  <c r="P201" i="10"/>
  <c r="O201" i="10"/>
  <c r="F202" i="10"/>
  <c r="T202" i="10" s="1"/>
  <c r="U202" i="10" s="1"/>
  <c r="V203" i="10" s="1"/>
  <c r="Q213" i="1"/>
  <c r="H214" i="1"/>
  <c r="F157" i="6"/>
  <c r="O156" i="6"/>
  <c r="P156" i="6"/>
  <c r="K156" i="6"/>
  <c r="L156" i="6" s="1"/>
  <c r="G157" i="6" s="1"/>
  <c r="Q156" i="6"/>
  <c r="S206" i="1"/>
  <c r="R206" i="1"/>
  <c r="M206" i="1"/>
  <c r="N206" i="1" s="1"/>
  <c r="I207" i="1" s="1"/>
  <c r="P199" i="2"/>
  <c r="G200" i="2"/>
  <c r="R200" i="4"/>
  <c r="L200" i="4"/>
  <c r="M200" i="4" s="1"/>
  <c r="Q200" i="4"/>
  <c r="P202" i="4"/>
  <c r="G203" i="4"/>
  <c r="L199" i="2"/>
  <c r="M199" i="2" s="1"/>
  <c r="H200" i="2" s="1"/>
  <c r="Q199" i="2"/>
  <c r="R199" i="2"/>
  <c r="T207" i="14" l="1"/>
  <c r="U207" i="14" s="1"/>
  <c r="Q207" i="14"/>
  <c r="K207" i="14"/>
  <c r="L207" i="14" s="1"/>
  <c r="G208" i="14" s="1"/>
  <c r="P207" i="14"/>
  <c r="F209" i="14"/>
  <c r="O208" i="14"/>
  <c r="Q203" i="11"/>
  <c r="P203" i="11"/>
  <c r="K203" i="11"/>
  <c r="L203" i="11" s="1"/>
  <c r="G204" i="11" s="1"/>
  <c r="O203" i="11"/>
  <c r="F204" i="11"/>
  <c r="Q202" i="10"/>
  <c r="K202" i="10"/>
  <c r="L202" i="10" s="1"/>
  <c r="G203" i="10" s="1"/>
  <c r="P202" i="10"/>
  <c r="O202" i="10"/>
  <c r="F203" i="10"/>
  <c r="T203" i="10" s="1"/>
  <c r="U203" i="10" s="1"/>
  <c r="V204" i="10" s="1"/>
  <c r="H215" i="1"/>
  <c r="Q214" i="1"/>
  <c r="K157" i="6"/>
  <c r="L157" i="6" s="1"/>
  <c r="G158" i="6" s="1"/>
  <c r="Q157" i="6"/>
  <c r="P157" i="6"/>
  <c r="O157" i="6"/>
  <c r="F158" i="6"/>
  <c r="M207" i="1"/>
  <c r="N207" i="1" s="1"/>
  <c r="I208" i="1" s="1"/>
  <c r="R207" i="1"/>
  <c r="S207" i="1"/>
  <c r="G201" i="2"/>
  <c r="P200" i="2"/>
  <c r="P203" i="4"/>
  <c r="G204" i="4"/>
  <c r="R201" i="4"/>
  <c r="L201" i="4"/>
  <c r="M201" i="4" s="1"/>
  <c r="Q201" i="4"/>
  <c r="L200" i="2"/>
  <c r="M200" i="2" s="1"/>
  <c r="H201" i="2" s="1"/>
  <c r="R200" i="2"/>
  <c r="Q200" i="2"/>
  <c r="P208" i="14" l="1"/>
  <c r="Q208" i="14"/>
  <c r="K208" i="14"/>
  <c r="L208" i="14" s="1"/>
  <c r="G209" i="14" s="1"/>
  <c r="T208" i="14"/>
  <c r="U208" i="14" s="1"/>
  <c r="F210" i="14"/>
  <c r="O209" i="14"/>
  <c r="Q204" i="11"/>
  <c r="P204" i="11"/>
  <c r="K204" i="11"/>
  <c r="L204" i="11" s="1"/>
  <c r="G205" i="11" s="1"/>
  <c r="O204" i="11"/>
  <c r="F205" i="11"/>
  <c r="Q203" i="10"/>
  <c r="K203" i="10"/>
  <c r="L203" i="10" s="1"/>
  <c r="G204" i="10" s="1"/>
  <c r="P203" i="10"/>
  <c r="O203" i="10"/>
  <c r="F204" i="10"/>
  <c r="T204" i="10" s="1"/>
  <c r="U204" i="10" s="1"/>
  <c r="V205" i="10" s="1"/>
  <c r="Q215" i="1"/>
  <c r="H216" i="1"/>
  <c r="F159" i="6"/>
  <c r="O158" i="6"/>
  <c r="K158" i="6"/>
  <c r="L158" i="6" s="1"/>
  <c r="G159" i="6" s="1"/>
  <c r="P158" i="6"/>
  <c r="Q158" i="6"/>
  <c r="S208" i="1"/>
  <c r="M208" i="1"/>
  <c r="N208" i="1" s="1"/>
  <c r="I209" i="1" s="1"/>
  <c r="R208" i="1"/>
  <c r="P201" i="2"/>
  <c r="G202" i="2"/>
  <c r="R202" i="4"/>
  <c r="L202" i="4"/>
  <c r="M202" i="4" s="1"/>
  <c r="Q202" i="4"/>
  <c r="P204" i="4"/>
  <c r="G205" i="4"/>
  <c r="L201" i="2"/>
  <c r="M201" i="2" s="1"/>
  <c r="H202" i="2" s="1"/>
  <c r="R201" i="2"/>
  <c r="Q201" i="2"/>
  <c r="T209" i="14" l="1"/>
  <c r="U209" i="14" s="1"/>
  <c r="P209" i="14"/>
  <c r="Q209" i="14"/>
  <c r="K209" i="14"/>
  <c r="L209" i="14" s="1"/>
  <c r="G210" i="14" s="1"/>
  <c r="F211" i="14"/>
  <c r="O210" i="14"/>
  <c r="Q205" i="11"/>
  <c r="P205" i="11"/>
  <c r="K205" i="11"/>
  <c r="L205" i="11" s="1"/>
  <c r="G206" i="11" s="1"/>
  <c r="O205" i="11"/>
  <c r="F206" i="11"/>
  <c r="Q204" i="10"/>
  <c r="K204" i="10"/>
  <c r="L204" i="10" s="1"/>
  <c r="G205" i="10" s="1"/>
  <c r="P204" i="10"/>
  <c r="O204" i="10"/>
  <c r="F205" i="10"/>
  <c r="T205" i="10" s="1"/>
  <c r="U205" i="10" s="1"/>
  <c r="V206" i="10" s="1"/>
  <c r="H217" i="1"/>
  <c r="Q216" i="1"/>
  <c r="K159" i="6"/>
  <c r="L159" i="6" s="1"/>
  <c r="G160" i="6" s="1"/>
  <c r="P159" i="6"/>
  <c r="Q159" i="6"/>
  <c r="O159" i="6"/>
  <c r="F160" i="6"/>
  <c r="M209" i="1"/>
  <c r="N209" i="1" s="1"/>
  <c r="I210" i="1" s="1"/>
  <c r="R209" i="1"/>
  <c r="S209" i="1"/>
  <c r="G203" i="2"/>
  <c r="P202" i="2"/>
  <c r="Q203" i="4"/>
  <c r="R203" i="4"/>
  <c r="L203" i="4"/>
  <c r="M203" i="4" s="1"/>
  <c r="G206" i="4"/>
  <c r="P205" i="4"/>
  <c r="L202" i="2"/>
  <c r="M202" i="2" s="1"/>
  <c r="H203" i="2" s="1"/>
  <c r="R202" i="2"/>
  <c r="Q202" i="2"/>
  <c r="T210" i="14" l="1"/>
  <c r="U210" i="14" s="1"/>
  <c r="F212" i="14"/>
  <c r="O211" i="14"/>
  <c r="P210" i="14"/>
  <c r="Q210" i="14"/>
  <c r="K210" i="14"/>
  <c r="L210" i="14" s="1"/>
  <c r="G211" i="14" s="1"/>
  <c r="Q206" i="11"/>
  <c r="P206" i="11"/>
  <c r="K206" i="11"/>
  <c r="L206" i="11" s="1"/>
  <c r="G207" i="11" s="1"/>
  <c r="O206" i="11"/>
  <c r="F207" i="11"/>
  <c r="Q205" i="10"/>
  <c r="K205" i="10"/>
  <c r="L205" i="10" s="1"/>
  <c r="G206" i="10" s="1"/>
  <c r="P205" i="10"/>
  <c r="O205" i="10"/>
  <c r="F206" i="10"/>
  <c r="T206" i="10" s="1"/>
  <c r="U206" i="10" s="1"/>
  <c r="V207" i="10" s="1"/>
  <c r="H218" i="1"/>
  <c r="Q217" i="1"/>
  <c r="F161" i="6"/>
  <c r="O160" i="6"/>
  <c r="K160" i="6"/>
  <c r="L160" i="6" s="1"/>
  <c r="G161" i="6" s="1"/>
  <c r="P160" i="6"/>
  <c r="Q160" i="6"/>
  <c r="S210" i="1"/>
  <c r="R210" i="1"/>
  <c r="M210" i="1"/>
  <c r="N210" i="1" s="1"/>
  <c r="I211" i="1" s="1"/>
  <c r="G204" i="2"/>
  <c r="P203" i="2"/>
  <c r="R204" i="4"/>
  <c r="L204" i="4"/>
  <c r="M204" i="4" s="1"/>
  <c r="Q204" i="4"/>
  <c r="P206" i="4"/>
  <c r="G207" i="4"/>
  <c r="Q203" i="2"/>
  <c r="L203" i="2"/>
  <c r="M203" i="2" s="1"/>
  <c r="H204" i="2" s="1"/>
  <c r="R203" i="2"/>
  <c r="P211" i="14" l="1"/>
  <c r="Q211" i="14"/>
  <c r="K211" i="14"/>
  <c r="L211" i="14" s="1"/>
  <c r="G212" i="14" s="1"/>
  <c r="T211" i="14"/>
  <c r="U211" i="14" s="1"/>
  <c r="F213" i="14"/>
  <c r="O212" i="14"/>
  <c r="Q207" i="11"/>
  <c r="P207" i="11"/>
  <c r="K207" i="11"/>
  <c r="L207" i="11" s="1"/>
  <c r="G208" i="11" s="1"/>
  <c r="O207" i="11"/>
  <c r="F208" i="11"/>
  <c r="Q206" i="10"/>
  <c r="K206" i="10"/>
  <c r="L206" i="10" s="1"/>
  <c r="G207" i="10" s="1"/>
  <c r="P206" i="10"/>
  <c r="O206" i="10"/>
  <c r="F207" i="10"/>
  <c r="T207" i="10" s="1"/>
  <c r="U207" i="10" s="1"/>
  <c r="V208" i="10" s="1"/>
  <c r="H219" i="1"/>
  <c r="Q218" i="1"/>
  <c r="O161" i="6"/>
  <c r="F162" i="6"/>
  <c r="P161" i="6"/>
  <c r="K161" i="6"/>
  <c r="L161" i="6" s="1"/>
  <c r="G162" i="6" s="1"/>
  <c r="Q161" i="6"/>
  <c r="M211" i="1"/>
  <c r="N211" i="1" s="1"/>
  <c r="I212" i="1" s="1"/>
  <c r="R211" i="1"/>
  <c r="S211" i="1"/>
  <c r="P204" i="2"/>
  <c r="G205" i="2"/>
  <c r="R205" i="4"/>
  <c r="L205" i="4"/>
  <c r="M205" i="4" s="1"/>
  <c r="Q205" i="4"/>
  <c r="P207" i="4"/>
  <c r="G208" i="4"/>
  <c r="L204" i="2"/>
  <c r="M204" i="2" s="1"/>
  <c r="H205" i="2" s="1"/>
  <c r="R204" i="2"/>
  <c r="Q204" i="2"/>
  <c r="T212" i="14" l="1"/>
  <c r="U212" i="14" s="1"/>
  <c r="P212" i="14"/>
  <c r="Q212" i="14"/>
  <c r="K212" i="14"/>
  <c r="L212" i="14" s="1"/>
  <c r="G213" i="14" s="1"/>
  <c r="F214" i="14"/>
  <c r="O213" i="14"/>
  <c r="Q208" i="11"/>
  <c r="P208" i="11"/>
  <c r="K208" i="11"/>
  <c r="L208" i="11" s="1"/>
  <c r="G209" i="11" s="1"/>
  <c r="O208" i="11"/>
  <c r="F209" i="11"/>
  <c r="Q207" i="10"/>
  <c r="K207" i="10"/>
  <c r="L207" i="10" s="1"/>
  <c r="G208" i="10" s="1"/>
  <c r="P207" i="10"/>
  <c r="O207" i="10"/>
  <c r="F208" i="10"/>
  <c r="T208" i="10" s="1"/>
  <c r="U208" i="10" s="1"/>
  <c r="V209" i="10" s="1"/>
  <c r="Q219" i="1"/>
  <c r="H220" i="1"/>
  <c r="P162" i="6"/>
  <c r="Q162" i="6"/>
  <c r="K162" i="6"/>
  <c r="L162" i="6" s="1"/>
  <c r="G163" i="6" s="1"/>
  <c r="O162" i="6"/>
  <c r="F163" i="6"/>
  <c r="R212" i="1"/>
  <c r="S212" i="1"/>
  <c r="M212" i="1"/>
  <c r="N212" i="1" s="1"/>
  <c r="I213" i="1" s="1"/>
  <c r="G206" i="2"/>
  <c r="P205" i="2"/>
  <c r="R206" i="4"/>
  <c r="L206" i="4"/>
  <c r="M206" i="4" s="1"/>
  <c r="Q206" i="4"/>
  <c r="P208" i="4"/>
  <c r="G209" i="4"/>
  <c r="R205" i="2"/>
  <c r="Q205" i="2"/>
  <c r="L205" i="2"/>
  <c r="M205" i="2" s="1"/>
  <c r="H206" i="2" s="1"/>
  <c r="T213" i="14" l="1"/>
  <c r="U213" i="14" s="1"/>
  <c r="F215" i="14"/>
  <c r="O214" i="14"/>
  <c r="P213" i="14"/>
  <c r="Q213" i="14"/>
  <c r="K213" i="14"/>
  <c r="L213" i="14" s="1"/>
  <c r="G214" i="14" s="1"/>
  <c r="Q209" i="11"/>
  <c r="P209" i="11"/>
  <c r="K209" i="11"/>
  <c r="L209" i="11" s="1"/>
  <c r="G210" i="11" s="1"/>
  <c r="O209" i="11"/>
  <c r="F210" i="11"/>
  <c r="Q208" i="10"/>
  <c r="K208" i="10"/>
  <c r="L208" i="10" s="1"/>
  <c r="G209" i="10" s="1"/>
  <c r="P208" i="10"/>
  <c r="O208" i="10"/>
  <c r="F209" i="10"/>
  <c r="T209" i="10" s="1"/>
  <c r="U209" i="10" s="1"/>
  <c r="V210" i="10" s="1"/>
  <c r="S213" i="1"/>
  <c r="M213" i="1"/>
  <c r="N213" i="1" s="1"/>
  <c r="I214" i="1" s="1"/>
  <c r="R213" i="1"/>
  <c r="H221" i="1"/>
  <c r="Q220" i="1"/>
  <c r="O163" i="6"/>
  <c r="F164" i="6"/>
  <c r="P163" i="6"/>
  <c r="K163" i="6"/>
  <c r="L163" i="6" s="1"/>
  <c r="G164" i="6" s="1"/>
  <c r="Q163" i="6"/>
  <c r="G207" i="2"/>
  <c r="P206" i="2"/>
  <c r="Q207" i="4"/>
  <c r="R207" i="4"/>
  <c r="L207" i="4"/>
  <c r="M207" i="4" s="1"/>
  <c r="G210" i="4"/>
  <c r="P209" i="4"/>
  <c r="Q206" i="2"/>
  <c r="L206" i="2"/>
  <c r="M206" i="2" s="1"/>
  <c r="H207" i="2" s="1"/>
  <c r="R206" i="2"/>
  <c r="T214" i="14" l="1"/>
  <c r="U214" i="14" s="1"/>
  <c r="O215" i="14"/>
  <c r="F216" i="14"/>
  <c r="P214" i="14"/>
  <c r="Q214" i="14"/>
  <c r="K214" i="14"/>
  <c r="L214" i="14" s="1"/>
  <c r="G215" i="14" s="1"/>
  <c r="Q210" i="11"/>
  <c r="P210" i="11"/>
  <c r="K210" i="11"/>
  <c r="L210" i="11" s="1"/>
  <c r="G211" i="11" s="1"/>
  <c r="O210" i="11"/>
  <c r="F211" i="11"/>
  <c r="Q209" i="10"/>
  <c r="K209" i="10"/>
  <c r="L209" i="10" s="1"/>
  <c r="G210" i="10" s="1"/>
  <c r="P209" i="10"/>
  <c r="O209" i="10"/>
  <c r="F210" i="10"/>
  <c r="T210" i="10" s="1"/>
  <c r="U210" i="10" s="1"/>
  <c r="V211" i="10" s="1"/>
  <c r="M214" i="1"/>
  <c r="N214" i="1" s="1"/>
  <c r="I215" i="1" s="1"/>
  <c r="R214" i="1"/>
  <c r="S214" i="1"/>
  <c r="H222" i="1"/>
  <c r="Q221" i="1"/>
  <c r="P164" i="6"/>
  <c r="Q164" i="6"/>
  <c r="K164" i="6"/>
  <c r="L164" i="6" s="1"/>
  <c r="G165" i="6" s="1"/>
  <c r="O164" i="6"/>
  <c r="F165" i="6"/>
  <c r="P207" i="2"/>
  <c r="G208" i="2"/>
  <c r="R208" i="4"/>
  <c r="L208" i="4"/>
  <c r="M208" i="4" s="1"/>
  <c r="Q208" i="4"/>
  <c r="P210" i="4"/>
  <c r="G211" i="4"/>
  <c r="L207" i="2"/>
  <c r="M207" i="2" s="1"/>
  <c r="H208" i="2" s="1"/>
  <c r="R207" i="2"/>
  <c r="Q207" i="2"/>
  <c r="P215" i="14" l="1"/>
  <c r="Q215" i="14"/>
  <c r="K215" i="14"/>
  <c r="L215" i="14" s="1"/>
  <c r="G216" i="14" s="1"/>
  <c r="T215" i="14"/>
  <c r="U215" i="14" s="1"/>
  <c r="O216" i="14"/>
  <c r="F217" i="14"/>
  <c r="Q211" i="11"/>
  <c r="P211" i="11"/>
  <c r="K211" i="11"/>
  <c r="L211" i="11" s="1"/>
  <c r="G212" i="11" s="1"/>
  <c r="O211" i="11"/>
  <c r="F212" i="11"/>
  <c r="Q210" i="10"/>
  <c r="K210" i="10"/>
  <c r="L210" i="10" s="1"/>
  <c r="G211" i="10" s="1"/>
  <c r="P210" i="10"/>
  <c r="O210" i="10"/>
  <c r="F211" i="10"/>
  <c r="T211" i="10" s="1"/>
  <c r="U211" i="10" s="1"/>
  <c r="V212" i="10" s="1"/>
  <c r="R215" i="1"/>
  <c r="S215" i="1"/>
  <c r="M215" i="1"/>
  <c r="N215" i="1" s="1"/>
  <c r="I216" i="1" s="1"/>
  <c r="H223" i="1"/>
  <c r="Q222" i="1"/>
  <c r="P165" i="6"/>
  <c r="K165" i="6"/>
  <c r="L165" i="6" s="1"/>
  <c r="G166" i="6" s="1"/>
  <c r="Q165" i="6"/>
  <c r="O165" i="6"/>
  <c r="F166" i="6"/>
  <c r="G209" i="2"/>
  <c r="P208" i="2"/>
  <c r="P211" i="4"/>
  <c r="G212" i="4"/>
  <c r="L209" i="4"/>
  <c r="M209" i="4" s="1"/>
  <c r="R209" i="4"/>
  <c r="Q209" i="4"/>
  <c r="R208" i="2"/>
  <c r="Q208" i="2"/>
  <c r="L208" i="2"/>
  <c r="M208" i="2" s="1"/>
  <c r="H209" i="2" s="1"/>
  <c r="P216" i="14" l="1"/>
  <c r="Q216" i="14"/>
  <c r="K216" i="14"/>
  <c r="L216" i="14" s="1"/>
  <c r="G217" i="14" s="1"/>
  <c r="O217" i="14"/>
  <c r="F218" i="14"/>
  <c r="T216" i="14"/>
  <c r="U216" i="14" s="1"/>
  <c r="Q212" i="11"/>
  <c r="P212" i="11"/>
  <c r="K212" i="11"/>
  <c r="L212" i="11" s="1"/>
  <c r="G213" i="11" s="1"/>
  <c r="O212" i="11"/>
  <c r="F213" i="11"/>
  <c r="Q211" i="10"/>
  <c r="K211" i="10"/>
  <c r="L211" i="10" s="1"/>
  <c r="G212" i="10" s="1"/>
  <c r="P211" i="10"/>
  <c r="O211" i="10"/>
  <c r="F212" i="10"/>
  <c r="T212" i="10" s="1"/>
  <c r="U212" i="10" s="1"/>
  <c r="V213" i="10" s="1"/>
  <c r="S216" i="1"/>
  <c r="M216" i="1"/>
  <c r="N216" i="1" s="1"/>
  <c r="I217" i="1" s="1"/>
  <c r="R216" i="1"/>
  <c r="Q223" i="1"/>
  <c r="H224" i="1"/>
  <c r="P166" i="6"/>
  <c r="K166" i="6"/>
  <c r="L166" i="6" s="1"/>
  <c r="G167" i="6" s="1"/>
  <c r="Q166" i="6"/>
  <c r="O166" i="6"/>
  <c r="F167" i="6"/>
  <c r="G210" i="2"/>
  <c r="P209" i="2"/>
  <c r="R210" i="4"/>
  <c r="Q210" i="4"/>
  <c r="L210" i="4"/>
  <c r="M210" i="4" s="1"/>
  <c r="G213" i="4"/>
  <c r="P212" i="4"/>
  <c r="R209" i="2"/>
  <c r="Q209" i="2"/>
  <c r="L209" i="2"/>
  <c r="M209" i="2" s="1"/>
  <c r="H210" i="2" s="1"/>
  <c r="P217" i="14" l="1"/>
  <c r="Q217" i="14"/>
  <c r="K217" i="14"/>
  <c r="L217" i="14" s="1"/>
  <c r="G218" i="14" s="1"/>
  <c r="O218" i="14"/>
  <c r="F219" i="14"/>
  <c r="T217" i="14"/>
  <c r="U217" i="14" s="1"/>
  <c r="Q213" i="11"/>
  <c r="P213" i="11"/>
  <c r="K213" i="11"/>
  <c r="L213" i="11" s="1"/>
  <c r="G214" i="11" s="1"/>
  <c r="O213" i="11"/>
  <c r="F214" i="11"/>
  <c r="O212" i="10"/>
  <c r="F213" i="10"/>
  <c r="T213" i="10" s="1"/>
  <c r="U213" i="10" s="1"/>
  <c r="V214" i="10" s="1"/>
  <c r="Q212" i="10"/>
  <c r="K212" i="10"/>
  <c r="L212" i="10" s="1"/>
  <c r="G213" i="10" s="1"/>
  <c r="P212" i="10"/>
  <c r="S217" i="1"/>
  <c r="R217" i="1"/>
  <c r="M217" i="1"/>
  <c r="N217" i="1" s="1"/>
  <c r="I218" i="1" s="1"/>
  <c r="Q224" i="1"/>
  <c r="H225" i="1"/>
  <c r="P167" i="6"/>
  <c r="Q167" i="6"/>
  <c r="K167" i="6"/>
  <c r="L167" i="6" s="1"/>
  <c r="G168" i="6" s="1"/>
  <c r="O167" i="6"/>
  <c r="F168" i="6"/>
  <c r="G211" i="2"/>
  <c r="P210" i="2"/>
  <c r="Q211" i="4"/>
  <c r="L211" i="4"/>
  <c r="M211" i="4" s="1"/>
  <c r="R211" i="4"/>
  <c r="G214" i="4"/>
  <c r="P213" i="4"/>
  <c r="L210" i="2"/>
  <c r="M210" i="2" s="1"/>
  <c r="H211" i="2" s="1"/>
  <c r="Q210" i="2"/>
  <c r="R210" i="2"/>
  <c r="P218" i="14" l="1"/>
  <c r="Q218" i="14"/>
  <c r="K218" i="14"/>
  <c r="L218" i="14" s="1"/>
  <c r="G219" i="14" s="1"/>
  <c r="T218" i="14"/>
  <c r="U218" i="14" s="1"/>
  <c r="O219" i="14"/>
  <c r="F220" i="14"/>
  <c r="Q214" i="11"/>
  <c r="K214" i="11"/>
  <c r="L214" i="11" s="1"/>
  <c r="G215" i="11" s="1"/>
  <c r="P214" i="11"/>
  <c r="O214" i="11"/>
  <c r="F215" i="11"/>
  <c r="Q213" i="10"/>
  <c r="K213" i="10"/>
  <c r="L213" i="10" s="1"/>
  <c r="G214" i="10" s="1"/>
  <c r="P213" i="10"/>
  <c r="O213" i="10"/>
  <c r="F214" i="10"/>
  <c r="T214" i="10" s="1"/>
  <c r="U214" i="10" s="1"/>
  <c r="V215" i="10" s="1"/>
  <c r="S218" i="1"/>
  <c r="M218" i="1"/>
  <c r="N218" i="1" s="1"/>
  <c r="I219" i="1" s="1"/>
  <c r="R218" i="1"/>
  <c r="H226" i="1"/>
  <c r="Q225" i="1"/>
  <c r="P168" i="6"/>
  <c r="Q168" i="6"/>
  <c r="K168" i="6"/>
  <c r="L168" i="6" s="1"/>
  <c r="G169" i="6" s="1"/>
  <c r="F169" i="6"/>
  <c r="O168" i="6"/>
  <c r="P211" i="2"/>
  <c r="G212" i="2"/>
  <c r="R212" i="4"/>
  <c r="L212" i="4"/>
  <c r="M212" i="4" s="1"/>
  <c r="Q212" i="4"/>
  <c r="P214" i="4"/>
  <c r="G215" i="4"/>
  <c r="R211" i="2"/>
  <c r="Q211" i="2"/>
  <c r="L211" i="2"/>
  <c r="M211" i="2" s="1"/>
  <c r="H212" i="2" s="1"/>
  <c r="P219" i="14" l="1"/>
  <c r="Q219" i="14"/>
  <c r="K219" i="14"/>
  <c r="L219" i="14" s="1"/>
  <c r="G220" i="14" s="1"/>
  <c r="T219" i="14"/>
  <c r="U219" i="14" s="1"/>
  <c r="O220" i="14"/>
  <c r="F221" i="14"/>
  <c r="Q215" i="11"/>
  <c r="K215" i="11"/>
  <c r="L215" i="11" s="1"/>
  <c r="G216" i="11" s="1"/>
  <c r="P215" i="11"/>
  <c r="O215" i="11"/>
  <c r="F216" i="11"/>
  <c r="Q214" i="10"/>
  <c r="K214" i="10"/>
  <c r="L214" i="10" s="1"/>
  <c r="G215" i="10" s="1"/>
  <c r="P214" i="10"/>
  <c r="O214" i="10"/>
  <c r="F215" i="10"/>
  <c r="T215" i="10" s="1"/>
  <c r="U215" i="10" s="1"/>
  <c r="V216" i="10" s="1"/>
  <c r="S219" i="1"/>
  <c r="R219" i="1"/>
  <c r="M219" i="1"/>
  <c r="N219" i="1" s="1"/>
  <c r="I220" i="1" s="1"/>
  <c r="H227" i="1"/>
  <c r="Q226" i="1"/>
  <c r="F170" i="6"/>
  <c r="O169" i="6"/>
  <c r="P169" i="6"/>
  <c r="K169" i="6"/>
  <c r="L169" i="6" s="1"/>
  <c r="G170" i="6" s="1"/>
  <c r="Q169" i="6"/>
  <c r="G213" i="2"/>
  <c r="P212" i="2"/>
  <c r="R213" i="4"/>
  <c r="Q213" i="4"/>
  <c r="L213" i="4"/>
  <c r="M213" i="4" s="1"/>
  <c r="G216" i="4"/>
  <c r="P215" i="4"/>
  <c r="L212" i="2"/>
  <c r="M212" i="2" s="1"/>
  <c r="H213" i="2" s="1"/>
  <c r="R212" i="2"/>
  <c r="Q212" i="2"/>
  <c r="T220" i="14" l="1"/>
  <c r="U220" i="14" s="1"/>
  <c r="P220" i="14"/>
  <c r="Q220" i="14"/>
  <c r="K220" i="14"/>
  <c r="L220" i="14" s="1"/>
  <c r="G221" i="14" s="1"/>
  <c r="O221" i="14"/>
  <c r="F222" i="14"/>
  <c r="Q216" i="11"/>
  <c r="K216" i="11"/>
  <c r="L216" i="11" s="1"/>
  <c r="G217" i="11" s="1"/>
  <c r="P216" i="11"/>
  <c r="O216" i="11"/>
  <c r="F217" i="11"/>
  <c r="Q215" i="10"/>
  <c r="K215" i="10"/>
  <c r="L215" i="10" s="1"/>
  <c r="G216" i="10" s="1"/>
  <c r="P215" i="10"/>
  <c r="O215" i="10"/>
  <c r="F216" i="10"/>
  <c r="T216" i="10" s="1"/>
  <c r="U216" i="10" s="1"/>
  <c r="V217" i="10" s="1"/>
  <c r="M220" i="1"/>
  <c r="N220" i="1" s="1"/>
  <c r="I221" i="1" s="1"/>
  <c r="S220" i="1"/>
  <c r="R220" i="1"/>
  <c r="H228" i="1"/>
  <c r="Q227" i="1"/>
  <c r="P170" i="6"/>
  <c r="K170" i="6"/>
  <c r="L170" i="6" s="1"/>
  <c r="G171" i="6" s="1"/>
  <c r="Q170" i="6"/>
  <c r="F171" i="6"/>
  <c r="O170" i="6"/>
  <c r="G214" i="2"/>
  <c r="P213" i="2"/>
  <c r="Q214" i="4"/>
  <c r="L214" i="4"/>
  <c r="M214" i="4" s="1"/>
  <c r="R214" i="4"/>
  <c r="G217" i="4"/>
  <c r="P216" i="4"/>
  <c r="Q213" i="2"/>
  <c r="R213" i="2"/>
  <c r="L213" i="2"/>
  <c r="M213" i="2" s="1"/>
  <c r="H214" i="2" s="1"/>
  <c r="P221" i="14" l="1"/>
  <c r="Q221" i="14"/>
  <c r="K221" i="14"/>
  <c r="L221" i="14" s="1"/>
  <c r="G222" i="14" s="1"/>
  <c r="O222" i="14"/>
  <c r="F223" i="14"/>
  <c r="T221" i="14"/>
  <c r="U221" i="14" s="1"/>
  <c r="Q217" i="11"/>
  <c r="K217" i="11"/>
  <c r="L217" i="11" s="1"/>
  <c r="G218" i="11" s="1"/>
  <c r="P217" i="11"/>
  <c r="O217" i="11"/>
  <c r="F218" i="11"/>
  <c r="Q216" i="10"/>
  <c r="K216" i="10"/>
  <c r="L216" i="10" s="1"/>
  <c r="G217" i="10" s="1"/>
  <c r="P216" i="10"/>
  <c r="O216" i="10"/>
  <c r="F217" i="10"/>
  <c r="T217" i="10" s="1"/>
  <c r="U217" i="10" s="1"/>
  <c r="V218" i="10" s="1"/>
  <c r="H229" i="1"/>
  <c r="Q228" i="1"/>
  <c r="M221" i="1"/>
  <c r="N221" i="1" s="1"/>
  <c r="I222" i="1" s="1"/>
  <c r="S221" i="1"/>
  <c r="R221" i="1"/>
  <c r="O171" i="6"/>
  <c r="F172" i="6"/>
  <c r="P171" i="6"/>
  <c r="K171" i="6"/>
  <c r="L171" i="6" s="1"/>
  <c r="G172" i="6" s="1"/>
  <c r="Q171" i="6"/>
  <c r="G215" i="2"/>
  <c r="P214" i="2"/>
  <c r="Q215" i="4"/>
  <c r="L215" i="4"/>
  <c r="M215" i="4" s="1"/>
  <c r="R215" i="4"/>
  <c r="G218" i="4"/>
  <c r="P217" i="4"/>
  <c r="R214" i="2"/>
  <c r="Q214" i="2"/>
  <c r="L214" i="2"/>
  <c r="M214" i="2" s="1"/>
  <c r="H215" i="2" s="1"/>
  <c r="P222" i="14" l="1"/>
  <c r="Q222" i="14"/>
  <c r="K222" i="14"/>
  <c r="L222" i="14" s="1"/>
  <c r="G223" i="14" s="1"/>
  <c r="T222" i="14"/>
  <c r="U222" i="14" s="1"/>
  <c r="O223" i="14"/>
  <c r="F224" i="14"/>
  <c r="Q218" i="11"/>
  <c r="K218" i="11"/>
  <c r="L218" i="11" s="1"/>
  <c r="G219" i="11" s="1"/>
  <c r="P218" i="11"/>
  <c r="O218" i="11"/>
  <c r="F219" i="11"/>
  <c r="Q217" i="10"/>
  <c r="K217" i="10"/>
  <c r="L217" i="10" s="1"/>
  <c r="G218" i="10" s="1"/>
  <c r="P217" i="10"/>
  <c r="O217" i="10"/>
  <c r="F218" i="10"/>
  <c r="T218" i="10" s="1"/>
  <c r="U218" i="10" s="1"/>
  <c r="V219" i="10" s="1"/>
  <c r="M222" i="1"/>
  <c r="N222" i="1" s="1"/>
  <c r="I223" i="1" s="1"/>
  <c r="S222" i="1"/>
  <c r="R222" i="1"/>
  <c r="Q229" i="1"/>
  <c r="H230" i="1"/>
  <c r="P172" i="6"/>
  <c r="Q172" i="6"/>
  <c r="K172" i="6"/>
  <c r="L172" i="6" s="1"/>
  <c r="G173" i="6" s="1"/>
  <c r="F173" i="6"/>
  <c r="O172" i="6"/>
  <c r="G216" i="2"/>
  <c r="P215" i="2"/>
  <c r="R216" i="4"/>
  <c r="L216" i="4"/>
  <c r="M216" i="4" s="1"/>
  <c r="Q216" i="4"/>
  <c r="P218" i="4"/>
  <c r="G219" i="4"/>
  <c r="Q215" i="2"/>
  <c r="L215" i="2"/>
  <c r="M215" i="2" s="1"/>
  <c r="H216" i="2" s="1"/>
  <c r="R215" i="2"/>
  <c r="P223" i="14" l="1"/>
  <c r="Q223" i="14"/>
  <c r="K223" i="14"/>
  <c r="L223" i="14" s="1"/>
  <c r="G224" i="14" s="1"/>
  <c r="O224" i="14"/>
  <c r="F225" i="14"/>
  <c r="T223" i="14"/>
  <c r="U223" i="14" s="1"/>
  <c r="O219" i="11"/>
  <c r="F220" i="11"/>
  <c r="Q219" i="11"/>
  <c r="K219" i="11"/>
  <c r="L219" i="11" s="1"/>
  <c r="G220" i="11" s="1"/>
  <c r="P219" i="11"/>
  <c r="Q218" i="10"/>
  <c r="K218" i="10"/>
  <c r="L218" i="10" s="1"/>
  <c r="G219" i="10" s="1"/>
  <c r="P218" i="10"/>
  <c r="O218" i="10"/>
  <c r="F219" i="10"/>
  <c r="T219" i="10" s="1"/>
  <c r="U219" i="10" s="1"/>
  <c r="V220" i="10" s="1"/>
  <c r="H231" i="1"/>
  <c r="Q230" i="1"/>
  <c r="M223" i="1"/>
  <c r="N223" i="1" s="1"/>
  <c r="I224" i="1" s="1"/>
  <c r="S223" i="1"/>
  <c r="R223" i="1"/>
  <c r="F174" i="6"/>
  <c r="O173" i="6"/>
  <c r="K173" i="6"/>
  <c r="L173" i="6" s="1"/>
  <c r="G174" i="6" s="1"/>
  <c r="Q173" i="6"/>
  <c r="P173" i="6"/>
  <c r="P216" i="2"/>
  <c r="G217" i="2"/>
  <c r="Q217" i="4"/>
  <c r="L217" i="4"/>
  <c r="M217" i="4" s="1"/>
  <c r="R217" i="4"/>
  <c r="G220" i="4"/>
  <c r="P219" i="4"/>
  <c r="Q216" i="2"/>
  <c r="R216" i="2"/>
  <c r="L216" i="2"/>
  <c r="M216" i="2" s="1"/>
  <c r="H217" i="2" s="1"/>
  <c r="P224" i="14" l="1"/>
  <c r="Q224" i="14"/>
  <c r="K224" i="14"/>
  <c r="L224" i="14" s="1"/>
  <c r="G225" i="14" s="1"/>
  <c r="T224" i="14"/>
  <c r="U224" i="14" s="1"/>
  <c r="O225" i="14"/>
  <c r="F226" i="14"/>
  <c r="Q220" i="11"/>
  <c r="K220" i="11"/>
  <c r="L220" i="11" s="1"/>
  <c r="G221" i="11" s="1"/>
  <c r="P220" i="11"/>
  <c r="O220" i="11"/>
  <c r="F221" i="11"/>
  <c r="Q219" i="10"/>
  <c r="K219" i="10"/>
  <c r="L219" i="10" s="1"/>
  <c r="G220" i="10" s="1"/>
  <c r="P219" i="10"/>
  <c r="O219" i="10"/>
  <c r="F220" i="10"/>
  <c r="T220" i="10" s="1"/>
  <c r="U220" i="10" s="1"/>
  <c r="V221" i="10" s="1"/>
  <c r="S224" i="1"/>
  <c r="R224" i="1"/>
  <c r="M224" i="1"/>
  <c r="N224" i="1" s="1"/>
  <c r="I225" i="1" s="1"/>
  <c r="Q231" i="1"/>
  <c r="H232" i="1"/>
  <c r="O174" i="6"/>
  <c r="F175" i="6"/>
  <c r="K174" i="6"/>
  <c r="L174" i="6" s="1"/>
  <c r="G175" i="6" s="1"/>
  <c r="P174" i="6"/>
  <c r="Q174" i="6"/>
  <c r="P217" i="2"/>
  <c r="G218" i="2"/>
  <c r="L218" i="4"/>
  <c r="M218" i="4" s="1"/>
  <c r="R218" i="4"/>
  <c r="Q218" i="4"/>
  <c r="P220" i="4"/>
  <c r="G221" i="4"/>
  <c r="R217" i="2"/>
  <c r="L217" i="2"/>
  <c r="M217" i="2" s="1"/>
  <c r="H218" i="2" s="1"/>
  <c r="Q217" i="2"/>
  <c r="P225" i="14" l="1"/>
  <c r="Q225" i="14"/>
  <c r="K225" i="14"/>
  <c r="L225" i="14" s="1"/>
  <c r="G226" i="14" s="1"/>
  <c r="O226" i="14"/>
  <c r="F227" i="14"/>
  <c r="T225" i="14"/>
  <c r="U225" i="14" s="1"/>
  <c r="Q221" i="11"/>
  <c r="K221" i="11"/>
  <c r="L221" i="11" s="1"/>
  <c r="G222" i="11" s="1"/>
  <c r="P221" i="11"/>
  <c r="O221" i="11"/>
  <c r="F222" i="11"/>
  <c r="Q220" i="10"/>
  <c r="K220" i="10"/>
  <c r="L220" i="10" s="1"/>
  <c r="G221" i="10" s="1"/>
  <c r="P220" i="10"/>
  <c r="O220" i="10"/>
  <c r="F221" i="10"/>
  <c r="T221" i="10" s="1"/>
  <c r="U221" i="10" s="1"/>
  <c r="V222" i="10" s="1"/>
  <c r="R225" i="1"/>
  <c r="S225" i="1"/>
  <c r="M225" i="1"/>
  <c r="N225" i="1" s="1"/>
  <c r="I226" i="1" s="1"/>
  <c r="H233" i="1"/>
  <c r="Q232" i="1"/>
  <c r="O175" i="6"/>
  <c r="F176" i="6"/>
  <c r="K175" i="6"/>
  <c r="L175" i="6" s="1"/>
  <c r="G176" i="6" s="1"/>
  <c r="Q175" i="6"/>
  <c r="P175" i="6"/>
  <c r="G219" i="2"/>
  <c r="P218" i="2"/>
  <c r="Q219" i="4"/>
  <c r="L219" i="4"/>
  <c r="M219" i="4" s="1"/>
  <c r="R219" i="4"/>
  <c r="G222" i="4"/>
  <c r="P221" i="4"/>
  <c r="R218" i="2"/>
  <c r="Q218" i="2"/>
  <c r="L218" i="2"/>
  <c r="M218" i="2" s="1"/>
  <c r="H219" i="2" s="1"/>
  <c r="P226" i="14" l="1"/>
  <c r="Q226" i="14"/>
  <c r="K226" i="14"/>
  <c r="L226" i="14" s="1"/>
  <c r="G227" i="14" s="1"/>
  <c r="T226" i="14"/>
  <c r="U226" i="14" s="1"/>
  <c r="O227" i="14"/>
  <c r="F228" i="14"/>
  <c r="Q222" i="11"/>
  <c r="K222" i="11"/>
  <c r="L222" i="11" s="1"/>
  <c r="G223" i="11" s="1"/>
  <c r="P222" i="11"/>
  <c r="O222" i="11"/>
  <c r="F223" i="11"/>
  <c r="Q221" i="10"/>
  <c r="K221" i="10"/>
  <c r="L221" i="10" s="1"/>
  <c r="G222" i="10" s="1"/>
  <c r="P221" i="10"/>
  <c r="O221" i="10"/>
  <c r="F222" i="10"/>
  <c r="T222" i="10" s="1"/>
  <c r="U222" i="10" s="1"/>
  <c r="V223" i="10" s="1"/>
  <c r="S226" i="1"/>
  <c r="R226" i="1"/>
  <c r="M226" i="1"/>
  <c r="N226" i="1" s="1"/>
  <c r="I227" i="1" s="1"/>
  <c r="H234" i="1"/>
  <c r="Q233" i="1"/>
  <c r="P176" i="6"/>
  <c r="Q176" i="6"/>
  <c r="K176" i="6"/>
  <c r="L176" i="6" s="1"/>
  <c r="G177" i="6" s="1"/>
  <c r="O176" i="6"/>
  <c r="F177" i="6"/>
  <c r="P219" i="2"/>
  <c r="G220" i="2"/>
  <c r="R220" i="4"/>
  <c r="L220" i="4"/>
  <c r="M220" i="4" s="1"/>
  <c r="Q220" i="4"/>
  <c r="P222" i="4"/>
  <c r="G223" i="4"/>
  <c r="Q219" i="2"/>
  <c r="L219" i="2"/>
  <c r="M219" i="2" s="1"/>
  <c r="H220" i="2" s="1"/>
  <c r="R219" i="2"/>
  <c r="P227" i="14" l="1"/>
  <c r="Q227" i="14"/>
  <c r="K227" i="14"/>
  <c r="L227" i="14" s="1"/>
  <c r="G228" i="14" s="1"/>
  <c r="O228" i="14"/>
  <c r="F229" i="14"/>
  <c r="T227" i="14"/>
  <c r="U227" i="14" s="1"/>
  <c r="Q223" i="11"/>
  <c r="K223" i="11"/>
  <c r="L223" i="11" s="1"/>
  <c r="G224" i="11" s="1"/>
  <c r="P223" i="11"/>
  <c r="O223" i="11"/>
  <c r="F224" i="11"/>
  <c r="O222" i="10"/>
  <c r="F223" i="10"/>
  <c r="T223" i="10" s="1"/>
  <c r="U223" i="10" s="1"/>
  <c r="V224" i="10" s="1"/>
  <c r="Q222" i="10"/>
  <c r="K222" i="10"/>
  <c r="L222" i="10" s="1"/>
  <c r="G223" i="10" s="1"/>
  <c r="P222" i="10"/>
  <c r="R227" i="1"/>
  <c r="S227" i="1"/>
  <c r="M227" i="1"/>
  <c r="N227" i="1" s="1"/>
  <c r="I228" i="1" s="1"/>
  <c r="H235" i="1"/>
  <c r="Q234" i="1"/>
  <c r="P177" i="6"/>
  <c r="K177" i="6"/>
  <c r="L177" i="6" s="1"/>
  <c r="G178" i="6" s="1"/>
  <c r="Q177" i="6"/>
  <c r="O177" i="6"/>
  <c r="F178" i="6"/>
  <c r="P220" i="2"/>
  <c r="G221" i="2"/>
  <c r="L221" i="4"/>
  <c r="M221" i="4" s="1"/>
  <c r="R221" i="4"/>
  <c r="Q221" i="4"/>
  <c r="P223" i="4"/>
  <c r="G224" i="4"/>
  <c r="L220" i="2"/>
  <c r="M220" i="2" s="1"/>
  <c r="H221" i="2" s="1"/>
  <c r="R220" i="2"/>
  <c r="Q220" i="2"/>
  <c r="P228" i="14" l="1"/>
  <c r="Q228" i="14"/>
  <c r="K228" i="14"/>
  <c r="L228" i="14" s="1"/>
  <c r="G229" i="14" s="1"/>
  <c r="T228" i="14"/>
  <c r="U228" i="14" s="1"/>
  <c r="O229" i="14"/>
  <c r="F230" i="14"/>
  <c r="Q224" i="11"/>
  <c r="K224" i="11"/>
  <c r="L224" i="11" s="1"/>
  <c r="G225" i="11" s="1"/>
  <c r="P224" i="11"/>
  <c r="O224" i="11"/>
  <c r="F225" i="11"/>
  <c r="Q223" i="10"/>
  <c r="K223" i="10"/>
  <c r="L223" i="10" s="1"/>
  <c r="G224" i="10" s="1"/>
  <c r="P223" i="10"/>
  <c r="O223" i="10"/>
  <c r="F224" i="10"/>
  <c r="T224" i="10" s="1"/>
  <c r="U224" i="10" s="1"/>
  <c r="V225" i="10" s="1"/>
  <c r="S228" i="1"/>
  <c r="R228" i="1"/>
  <c r="M228" i="1"/>
  <c r="N228" i="1" s="1"/>
  <c r="I229" i="1" s="1"/>
  <c r="H236" i="1"/>
  <c r="Q235" i="1"/>
  <c r="F179" i="6"/>
  <c r="O178" i="6"/>
  <c r="K178" i="6"/>
  <c r="L178" i="6" s="1"/>
  <c r="G179" i="6" s="1"/>
  <c r="Q178" i="6"/>
  <c r="P178" i="6"/>
  <c r="P221" i="2"/>
  <c r="G222" i="2"/>
  <c r="L222" i="4"/>
  <c r="M222" i="4" s="1"/>
  <c r="R222" i="4"/>
  <c r="Q222" i="4"/>
  <c r="P224" i="4"/>
  <c r="G225" i="4"/>
  <c r="Q221" i="2"/>
  <c r="L221" i="2"/>
  <c r="M221" i="2" s="1"/>
  <c r="H222" i="2" s="1"/>
  <c r="R221" i="2"/>
  <c r="P229" i="14" l="1"/>
  <c r="Q229" i="14"/>
  <c r="K229" i="14"/>
  <c r="L229" i="14" s="1"/>
  <c r="G230" i="14" s="1"/>
  <c r="F231" i="14"/>
  <c r="O230" i="14"/>
  <c r="T229" i="14"/>
  <c r="U229" i="14" s="1"/>
  <c r="O225" i="11"/>
  <c r="F226" i="11"/>
  <c r="Q225" i="11"/>
  <c r="K225" i="11"/>
  <c r="L225" i="11" s="1"/>
  <c r="G226" i="11" s="1"/>
  <c r="P225" i="11"/>
  <c r="Q224" i="10"/>
  <c r="K224" i="10"/>
  <c r="L224" i="10" s="1"/>
  <c r="G225" i="10" s="1"/>
  <c r="P224" i="10"/>
  <c r="O224" i="10"/>
  <c r="F225" i="10"/>
  <c r="T225" i="10" s="1"/>
  <c r="U225" i="10" s="1"/>
  <c r="V226" i="10" s="1"/>
  <c r="S229" i="1"/>
  <c r="R229" i="1"/>
  <c r="M229" i="1"/>
  <c r="N229" i="1" s="1"/>
  <c r="I230" i="1" s="1"/>
  <c r="Q236" i="1"/>
  <c r="H237" i="1"/>
  <c r="K179" i="6"/>
  <c r="L179" i="6" s="1"/>
  <c r="G180" i="6" s="1"/>
  <c r="P179" i="6"/>
  <c r="Q179" i="6"/>
  <c r="O179" i="6"/>
  <c r="F180" i="6"/>
  <c r="G223" i="2"/>
  <c r="P222" i="2"/>
  <c r="Q223" i="4"/>
  <c r="R223" i="4"/>
  <c r="L223" i="4"/>
  <c r="M223" i="4" s="1"/>
  <c r="G226" i="4"/>
  <c r="P225" i="4"/>
  <c r="L222" i="2"/>
  <c r="M222" i="2" s="1"/>
  <c r="H223" i="2" s="1"/>
  <c r="Q222" i="2"/>
  <c r="R222" i="2"/>
  <c r="P230" i="14" l="1"/>
  <c r="Q230" i="14"/>
  <c r="K230" i="14"/>
  <c r="L230" i="14" s="1"/>
  <c r="G231" i="14" s="1"/>
  <c r="T230" i="14"/>
  <c r="U230" i="14" s="1"/>
  <c r="F232" i="14"/>
  <c r="O231" i="14"/>
  <c r="Q237" i="1"/>
  <c r="H238" i="1"/>
  <c r="P226" i="11"/>
  <c r="Q226" i="11"/>
  <c r="K226" i="11"/>
  <c r="L226" i="11" s="1"/>
  <c r="G227" i="11" s="1"/>
  <c r="O226" i="11"/>
  <c r="F227" i="11"/>
  <c r="Q225" i="10"/>
  <c r="K225" i="10"/>
  <c r="L225" i="10" s="1"/>
  <c r="G226" i="10" s="1"/>
  <c r="P225" i="10"/>
  <c r="O225" i="10"/>
  <c r="F226" i="10"/>
  <c r="R230" i="1"/>
  <c r="M230" i="1"/>
  <c r="N230" i="1" s="1"/>
  <c r="I231" i="1" s="1"/>
  <c r="S230" i="1"/>
  <c r="F181" i="6"/>
  <c r="O180" i="6"/>
  <c r="P180" i="6"/>
  <c r="Q180" i="6"/>
  <c r="K180" i="6"/>
  <c r="L180" i="6" s="1"/>
  <c r="G181" i="6" s="1"/>
  <c r="P223" i="2"/>
  <c r="G224" i="2"/>
  <c r="R224" i="4"/>
  <c r="L224" i="4"/>
  <c r="M224" i="4" s="1"/>
  <c r="Q224" i="4"/>
  <c r="P226" i="4"/>
  <c r="G227" i="4"/>
  <c r="L223" i="2"/>
  <c r="M223" i="2" s="1"/>
  <c r="H224" i="2" s="1"/>
  <c r="R223" i="2"/>
  <c r="Q223" i="2"/>
  <c r="K231" i="14" l="1"/>
  <c r="L231" i="14" s="1"/>
  <c r="G232" i="14" s="1"/>
  <c r="Q231" i="14"/>
  <c r="P231" i="14"/>
  <c r="F233" i="14"/>
  <c r="O232" i="14"/>
  <c r="T231" i="14"/>
  <c r="U231" i="14" s="1"/>
  <c r="O226" i="10"/>
  <c r="F227" i="10"/>
  <c r="H239" i="1"/>
  <c r="Q238" i="1"/>
  <c r="Q227" i="11"/>
  <c r="P227" i="11"/>
  <c r="K227" i="11"/>
  <c r="L227" i="11" s="1"/>
  <c r="G228" i="11" s="1"/>
  <c r="F228" i="11"/>
  <c r="O227" i="11"/>
  <c r="T226" i="10"/>
  <c r="U226" i="10" s="1"/>
  <c r="V227" i="10" s="1"/>
  <c r="T227" i="10" s="1"/>
  <c r="U227" i="10" s="1"/>
  <c r="V228" i="10" s="1"/>
  <c r="Q226" i="10"/>
  <c r="K226" i="10"/>
  <c r="L226" i="10" s="1"/>
  <c r="G227" i="10" s="1"/>
  <c r="P226" i="10"/>
  <c r="S231" i="1"/>
  <c r="M231" i="1"/>
  <c r="N231" i="1" s="1"/>
  <c r="I232" i="1" s="1"/>
  <c r="R231" i="1"/>
  <c r="O181" i="6"/>
  <c r="F182" i="6"/>
  <c r="P181" i="6"/>
  <c r="K181" i="6"/>
  <c r="L181" i="6" s="1"/>
  <c r="G182" i="6" s="1"/>
  <c r="Q181" i="6"/>
  <c r="P224" i="2"/>
  <c r="G225" i="2"/>
  <c r="L225" i="4"/>
  <c r="M225" i="4" s="1"/>
  <c r="R225" i="4"/>
  <c r="Q225" i="4"/>
  <c r="P227" i="4"/>
  <c r="G228" i="4"/>
  <c r="R224" i="2"/>
  <c r="Q224" i="2"/>
  <c r="L224" i="2"/>
  <c r="M224" i="2" s="1"/>
  <c r="H225" i="2" s="1"/>
  <c r="K232" i="14" l="1"/>
  <c r="L232" i="14" s="1"/>
  <c r="G233" i="14" s="1"/>
  <c r="Q232" i="14"/>
  <c r="P232" i="14"/>
  <c r="T232" i="14"/>
  <c r="U232" i="14" s="1"/>
  <c r="F234" i="14"/>
  <c r="O233" i="14"/>
  <c r="P227" i="10"/>
  <c r="Q227" i="10"/>
  <c r="K227" i="10"/>
  <c r="L227" i="10" s="1"/>
  <c r="G228" i="10" s="1"/>
  <c r="O227" i="10"/>
  <c r="F228" i="10"/>
  <c r="T228" i="10" s="1"/>
  <c r="U228" i="10" s="1"/>
  <c r="V229" i="10" s="1"/>
  <c r="Q239" i="1"/>
  <c r="H240" i="1"/>
  <c r="F229" i="11"/>
  <c r="O228" i="11"/>
  <c r="K228" i="11"/>
  <c r="L228" i="11" s="1"/>
  <c r="G229" i="11" s="1"/>
  <c r="Q228" i="11"/>
  <c r="P228" i="11"/>
  <c r="R232" i="1"/>
  <c r="M232" i="1"/>
  <c r="N232" i="1" s="1"/>
  <c r="I233" i="1" s="1"/>
  <c r="S232" i="1"/>
  <c r="P182" i="6"/>
  <c r="K182" i="6"/>
  <c r="L182" i="6" s="1"/>
  <c r="G183" i="6" s="1"/>
  <c r="Q182" i="6"/>
  <c r="F183" i="6"/>
  <c r="O182" i="6"/>
  <c r="G226" i="2"/>
  <c r="P225" i="2"/>
  <c r="R226" i="4"/>
  <c r="Q226" i="4"/>
  <c r="L226" i="4"/>
  <c r="M226" i="4" s="1"/>
  <c r="G229" i="4"/>
  <c r="P228" i="4"/>
  <c r="R225" i="2"/>
  <c r="L225" i="2"/>
  <c r="M225" i="2" s="1"/>
  <c r="H226" i="2" s="1"/>
  <c r="Q225" i="2"/>
  <c r="F235" i="14" l="1"/>
  <c r="O234" i="14"/>
  <c r="T233" i="14"/>
  <c r="U233" i="14" s="1"/>
  <c r="Q233" i="14"/>
  <c r="P233" i="14"/>
  <c r="K233" i="14"/>
  <c r="L233" i="14" s="1"/>
  <c r="G234" i="14" s="1"/>
  <c r="P228" i="10"/>
  <c r="K228" i="10"/>
  <c r="L228" i="10" s="1"/>
  <c r="G229" i="10" s="1"/>
  <c r="Q228" i="10"/>
  <c r="F229" i="10"/>
  <c r="O228" i="10"/>
  <c r="Q240" i="1"/>
  <c r="H241" i="1"/>
  <c r="K229" i="11"/>
  <c r="L229" i="11" s="1"/>
  <c r="G230" i="11" s="1"/>
  <c r="Q229" i="11"/>
  <c r="P229" i="11"/>
  <c r="O229" i="11"/>
  <c r="F230" i="11"/>
  <c r="M233" i="1"/>
  <c r="N233" i="1" s="1"/>
  <c r="I234" i="1" s="1"/>
  <c r="R233" i="1"/>
  <c r="S233" i="1"/>
  <c r="O183" i="6"/>
  <c r="F184" i="6"/>
  <c r="P183" i="6"/>
  <c r="K183" i="6"/>
  <c r="L183" i="6" s="1"/>
  <c r="G184" i="6" s="1"/>
  <c r="Q183" i="6"/>
  <c r="G227" i="2"/>
  <c r="P226" i="2"/>
  <c r="G230" i="4"/>
  <c r="P229" i="4"/>
  <c r="Q227" i="4"/>
  <c r="L227" i="4"/>
  <c r="M227" i="4" s="1"/>
  <c r="R227" i="4"/>
  <c r="L226" i="2"/>
  <c r="M226" i="2" s="1"/>
  <c r="H227" i="2" s="1"/>
  <c r="R226" i="2"/>
  <c r="Q226" i="2"/>
  <c r="T234" i="14" l="1"/>
  <c r="U234" i="14" s="1"/>
  <c r="P234" i="14"/>
  <c r="K234" i="14"/>
  <c r="L234" i="14" s="1"/>
  <c r="G235" i="14" s="1"/>
  <c r="Q234" i="14"/>
  <c r="F236" i="14"/>
  <c r="O235" i="14"/>
  <c r="P229" i="10"/>
  <c r="K229" i="10"/>
  <c r="L229" i="10" s="1"/>
  <c r="G230" i="10" s="1"/>
  <c r="Q229" i="10"/>
  <c r="F230" i="10"/>
  <c r="O229" i="10"/>
  <c r="T229" i="10"/>
  <c r="U229" i="10" s="1"/>
  <c r="V230" i="10" s="1"/>
  <c r="Q241" i="1"/>
  <c r="H242" i="1"/>
  <c r="F231" i="11"/>
  <c r="O230" i="11"/>
  <c r="P230" i="11"/>
  <c r="Q230" i="11"/>
  <c r="K230" i="11"/>
  <c r="L230" i="11" s="1"/>
  <c r="G231" i="11" s="1"/>
  <c r="M234" i="1"/>
  <c r="N234" i="1" s="1"/>
  <c r="I235" i="1" s="1"/>
  <c r="R234" i="1"/>
  <c r="S234" i="1"/>
  <c r="Q184" i="6"/>
  <c r="K184" i="6"/>
  <c r="L184" i="6" s="1"/>
  <c r="G185" i="6" s="1"/>
  <c r="P184" i="6"/>
  <c r="O184" i="6"/>
  <c r="F185" i="6"/>
  <c r="P227" i="2"/>
  <c r="G228" i="2"/>
  <c r="R228" i="4"/>
  <c r="L228" i="4"/>
  <c r="M228" i="4" s="1"/>
  <c r="Q228" i="4"/>
  <c r="P230" i="4"/>
  <c r="G231" i="4"/>
  <c r="Q227" i="2"/>
  <c r="R227" i="2"/>
  <c r="L227" i="2"/>
  <c r="M227" i="2" s="1"/>
  <c r="H228" i="2" s="1"/>
  <c r="K235" i="14" l="1"/>
  <c r="L235" i="14" s="1"/>
  <c r="G236" i="14" s="1"/>
  <c r="Q235" i="14"/>
  <c r="P235" i="14"/>
  <c r="T235" i="14"/>
  <c r="U235" i="14" s="1"/>
  <c r="O236" i="14"/>
  <c r="F237" i="14"/>
  <c r="T230" i="10"/>
  <c r="U230" i="10" s="1"/>
  <c r="V231" i="10" s="1"/>
  <c r="F231" i="10"/>
  <c r="O230" i="10"/>
  <c r="P230" i="10"/>
  <c r="K230" i="10"/>
  <c r="L230" i="10" s="1"/>
  <c r="G231" i="10" s="1"/>
  <c r="Q230" i="10"/>
  <c r="Q242" i="1"/>
  <c r="H243" i="1"/>
  <c r="K231" i="11"/>
  <c r="L231" i="11" s="1"/>
  <c r="G232" i="11" s="1"/>
  <c r="P231" i="11"/>
  <c r="Q231" i="11"/>
  <c r="F232" i="11"/>
  <c r="O231" i="11"/>
  <c r="S235" i="1"/>
  <c r="M235" i="1"/>
  <c r="N235" i="1" s="1"/>
  <c r="I236" i="1" s="1"/>
  <c r="R235" i="1"/>
  <c r="O185" i="6"/>
  <c r="F186" i="6"/>
  <c r="Q185" i="6"/>
  <c r="P185" i="6"/>
  <c r="K185" i="6"/>
  <c r="L185" i="6" s="1"/>
  <c r="G186" i="6" s="1"/>
  <c r="P228" i="2"/>
  <c r="G229" i="2"/>
  <c r="R229" i="4"/>
  <c r="Q229" i="4"/>
  <c r="L229" i="4"/>
  <c r="M229" i="4" s="1"/>
  <c r="G232" i="4"/>
  <c r="P231" i="4"/>
  <c r="Q228" i="2"/>
  <c r="R228" i="2"/>
  <c r="L228" i="2"/>
  <c r="M228" i="2" s="1"/>
  <c r="H229" i="2" s="1"/>
  <c r="T236" i="14" l="1"/>
  <c r="U236" i="14" s="1"/>
  <c r="K236" i="14"/>
  <c r="L236" i="14" s="1"/>
  <c r="G237" i="14" s="1"/>
  <c r="Q236" i="14"/>
  <c r="P236" i="14"/>
  <c r="O237" i="14"/>
  <c r="F238" i="14"/>
  <c r="T231" i="10"/>
  <c r="U231" i="10" s="1"/>
  <c r="V232" i="10" s="1"/>
  <c r="P231" i="10"/>
  <c r="K231" i="10"/>
  <c r="L231" i="10" s="1"/>
  <c r="G232" i="10" s="1"/>
  <c r="Q231" i="10"/>
  <c r="O231" i="10"/>
  <c r="F232" i="10"/>
  <c r="Q243" i="1"/>
  <c r="H244" i="1"/>
  <c r="F233" i="11"/>
  <c r="O232" i="11"/>
  <c r="K232" i="11"/>
  <c r="L232" i="11" s="1"/>
  <c r="G233" i="11" s="1"/>
  <c r="P232" i="11"/>
  <c r="Q232" i="11"/>
  <c r="M236" i="1"/>
  <c r="N236" i="1" s="1"/>
  <c r="I237" i="1" s="1"/>
  <c r="R236" i="1"/>
  <c r="S236" i="1"/>
  <c r="P186" i="6"/>
  <c r="Q186" i="6"/>
  <c r="K186" i="6"/>
  <c r="L186" i="6" s="1"/>
  <c r="G187" i="6" s="1"/>
  <c r="O186" i="6"/>
  <c r="F187" i="6"/>
  <c r="P229" i="2"/>
  <c r="G230" i="2"/>
  <c r="Q230" i="4"/>
  <c r="L230" i="4"/>
  <c r="M230" i="4" s="1"/>
  <c r="R230" i="4"/>
  <c r="G233" i="4"/>
  <c r="P232" i="4"/>
  <c r="R229" i="2"/>
  <c r="Q229" i="2"/>
  <c r="L229" i="2"/>
  <c r="M229" i="2" s="1"/>
  <c r="H230" i="2" s="1"/>
  <c r="Q237" i="14" l="1"/>
  <c r="P237" i="14"/>
  <c r="K237" i="14"/>
  <c r="L237" i="14" s="1"/>
  <c r="G238" i="14" s="1"/>
  <c r="T237" i="14"/>
  <c r="U237" i="14" s="1"/>
  <c r="O238" i="14"/>
  <c r="F239" i="14"/>
  <c r="O232" i="10"/>
  <c r="F233" i="10"/>
  <c r="P232" i="10"/>
  <c r="Q232" i="10"/>
  <c r="K232" i="10"/>
  <c r="L232" i="10" s="1"/>
  <c r="G233" i="10" s="1"/>
  <c r="T232" i="10"/>
  <c r="U232" i="10" s="1"/>
  <c r="V233" i="10" s="1"/>
  <c r="T233" i="10" s="1"/>
  <c r="U233" i="10" s="1"/>
  <c r="V234" i="10" s="1"/>
  <c r="H245" i="1"/>
  <c r="Q244" i="1"/>
  <c r="K233" i="11"/>
  <c r="L233" i="11" s="1"/>
  <c r="G234" i="11" s="1"/>
  <c r="P233" i="11"/>
  <c r="Q233" i="11"/>
  <c r="F234" i="11"/>
  <c r="O233" i="11"/>
  <c r="M237" i="1"/>
  <c r="N237" i="1" s="1"/>
  <c r="I238" i="1" s="1"/>
  <c r="S237" i="1"/>
  <c r="R237" i="1"/>
  <c r="O187" i="6"/>
  <c r="F188" i="6"/>
  <c r="P187" i="6"/>
  <c r="K187" i="6"/>
  <c r="L187" i="6" s="1"/>
  <c r="G188" i="6" s="1"/>
  <c r="Q187" i="6"/>
  <c r="G231" i="2"/>
  <c r="P230" i="2"/>
  <c r="G234" i="4"/>
  <c r="P233" i="4"/>
  <c r="Q231" i="4"/>
  <c r="L231" i="4"/>
  <c r="M231" i="4" s="1"/>
  <c r="R231" i="4"/>
  <c r="L230" i="2"/>
  <c r="M230" i="2" s="1"/>
  <c r="H231" i="2" s="1"/>
  <c r="R230" i="2"/>
  <c r="Q230" i="2"/>
  <c r="T238" i="14" l="1"/>
  <c r="U238" i="14" s="1"/>
  <c r="Q238" i="14"/>
  <c r="K238" i="14"/>
  <c r="L238" i="14" s="1"/>
  <c r="G239" i="14" s="1"/>
  <c r="P238" i="14"/>
  <c r="O239" i="14"/>
  <c r="F240" i="14"/>
  <c r="P233" i="10"/>
  <c r="Q233" i="10"/>
  <c r="K233" i="10"/>
  <c r="L233" i="10" s="1"/>
  <c r="G234" i="10" s="1"/>
  <c r="O233" i="10"/>
  <c r="F234" i="10"/>
  <c r="T234" i="10" s="1"/>
  <c r="U234" i="10" s="1"/>
  <c r="V235" i="10" s="1"/>
  <c r="R238" i="1"/>
  <c r="S238" i="1"/>
  <c r="M238" i="1"/>
  <c r="N238" i="1" s="1"/>
  <c r="I239" i="1" s="1"/>
  <c r="H246" i="1"/>
  <c r="Q245" i="1"/>
  <c r="F235" i="11"/>
  <c r="O234" i="11"/>
  <c r="K234" i="11"/>
  <c r="L234" i="11" s="1"/>
  <c r="G235" i="11" s="1"/>
  <c r="Q234" i="11"/>
  <c r="P234" i="11"/>
  <c r="P188" i="6"/>
  <c r="K188" i="6"/>
  <c r="L188" i="6" s="1"/>
  <c r="G189" i="6" s="1"/>
  <c r="Q188" i="6"/>
  <c r="O188" i="6"/>
  <c r="F189" i="6"/>
  <c r="P231" i="2"/>
  <c r="G232" i="2"/>
  <c r="R232" i="4"/>
  <c r="L232" i="4"/>
  <c r="M232" i="4" s="1"/>
  <c r="Q232" i="4"/>
  <c r="P234" i="4"/>
  <c r="G235" i="4"/>
  <c r="R231" i="2"/>
  <c r="Q231" i="2"/>
  <c r="L231" i="2"/>
  <c r="M231" i="2" s="1"/>
  <c r="H232" i="2" s="1"/>
  <c r="Q239" i="14" l="1"/>
  <c r="K239" i="14"/>
  <c r="L239" i="14" s="1"/>
  <c r="G240" i="14" s="1"/>
  <c r="P239" i="14"/>
  <c r="T239" i="14"/>
  <c r="U239" i="14" s="1"/>
  <c r="O240" i="14"/>
  <c r="F241" i="14"/>
  <c r="O234" i="10"/>
  <c r="F235" i="10"/>
  <c r="T235" i="10" s="1"/>
  <c r="U235" i="10" s="1"/>
  <c r="V236" i="10" s="1"/>
  <c r="K234" i="10"/>
  <c r="L234" i="10" s="1"/>
  <c r="G235" i="10" s="1"/>
  <c r="Q234" i="10"/>
  <c r="P234" i="10"/>
  <c r="M239" i="1"/>
  <c r="N239" i="1" s="1"/>
  <c r="I240" i="1" s="1"/>
  <c r="S239" i="1"/>
  <c r="R239" i="1"/>
  <c r="H247" i="1"/>
  <c r="Q246" i="1"/>
  <c r="K235" i="11"/>
  <c r="L235" i="11" s="1"/>
  <c r="G236" i="11" s="1"/>
  <c r="Q235" i="11"/>
  <c r="P235" i="11"/>
  <c r="F236" i="11"/>
  <c r="O235" i="11"/>
  <c r="P189" i="6"/>
  <c r="Q189" i="6"/>
  <c r="K189" i="6"/>
  <c r="L189" i="6" s="1"/>
  <c r="G190" i="6" s="1"/>
  <c r="F190" i="6"/>
  <c r="O189" i="6"/>
  <c r="P232" i="2"/>
  <c r="G233" i="2"/>
  <c r="L233" i="4"/>
  <c r="M233" i="4" s="1"/>
  <c r="R233" i="4"/>
  <c r="Q233" i="4"/>
  <c r="G236" i="4"/>
  <c r="P235" i="4"/>
  <c r="Q232" i="2"/>
  <c r="R232" i="2"/>
  <c r="L232" i="2"/>
  <c r="M232" i="2" s="1"/>
  <c r="H233" i="2" s="1"/>
  <c r="T240" i="14" l="1"/>
  <c r="U240" i="14" s="1"/>
  <c r="O241" i="14"/>
  <c r="F242" i="14"/>
  <c r="Q240" i="14"/>
  <c r="K240" i="14"/>
  <c r="L240" i="14" s="1"/>
  <c r="G241" i="14" s="1"/>
  <c r="P240" i="14"/>
  <c r="Q235" i="10"/>
  <c r="P235" i="10"/>
  <c r="K235" i="10"/>
  <c r="L235" i="10" s="1"/>
  <c r="G236" i="10" s="1"/>
  <c r="O235" i="10"/>
  <c r="F236" i="10"/>
  <c r="M240" i="1"/>
  <c r="N240" i="1" s="1"/>
  <c r="I241" i="1" s="1"/>
  <c r="S240" i="1"/>
  <c r="R240" i="1"/>
  <c r="Q247" i="1"/>
  <c r="H248" i="1"/>
  <c r="F237" i="11"/>
  <c r="O236" i="11"/>
  <c r="K236" i="11"/>
  <c r="L236" i="11" s="1"/>
  <c r="G237" i="11" s="1"/>
  <c r="Q236" i="11"/>
  <c r="P236" i="11"/>
  <c r="F191" i="6"/>
  <c r="O190" i="6"/>
  <c r="P190" i="6"/>
  <c r="Q190" i="6"/>
  <c r="K190" i="6"/>
  <c r="L190" i="6" s="1"/>
  <c r="G191" i="6" s="1"/>
  <c r="P233" i="2"/>
  <c r="G234" i="2"/>
  <c r="L234" i="4"/>
  <c r="M234" i="4" s="1"/>
  <c r="R234" i="4"/>
  <c r="Q234" i="4"/>
  <c r="P236" i="4"/>
  <c r="G237" i="4"/>
  <c r="R233" i="2"/>
  <c r="Q233" i="2"/>
  <c r="L233" i="2"/>
  <c r="M233" i="2" s="1"/>
  <c r="H234" i="2" s="1"/>
  <c r="T241" i="14" l="1"/>
  <c r="U241" i="14" s="1"/>
  <c r="O242" i="14"/>
  <c r="F243" i="14"/>
  <c r="Q241" i="14"/>
  <c r="K241" i="14"/>
  <c r="L241" i="14" s="1"/>
  <c r="G242" i="14" s="1"/>
  <c r="P241" i="14"/>
  <c r="P236" i="10"/>
  <c r="K236" i="10"/>
  <c r="L236" i="10" s="1"/>
  <c r="G237" i="10" s="1"/>
  <c r="Q236" i="10"/>
  <c r="O236" i="10"/>
  <c r="F237" i="10"/>
  <c r="T236" i="10"/>
  <c r="U236" i="10" s="1"/>
  <c r="V237" i="10" s="1"/>
  <c r="Q248" i="1"/>
  <c r="H249" i="1"/>
  <c r="M241" i="1"/>
  <c r="N241" i="1" s="1"/>
  <c r="I242" i="1" s="1"/>
  <c r="S241" i="1"/>
  <c r="R241" i="1"/>
  <c r="K237" i="11"/>
  <c r="L237" i="11" s="1"/>
  <c r="G238" i="11" s="1"/>
  <c r="Q237" i="11"/>
  <c r="P237" i="11"/>
  <c r="F238" i="11"/>
  <c r="O237" i="11"/>
  <c r="P191" i="6"/>
  <c r="Q191" i="6"/>
  <c r="K191" i="6"/>
  <c r="L191" i="6" s="1"/>
  <c r="G192" i="6" s="1"/>
  <c r="F192" i="6"/>
  <c r="O191" i="6"/>
  <c r="G235" i="2"/>
  <c r="P234" i="2"/>
  <c r="Q235" i="4"/>
  <c r="R235" i="4"/>
  <c r="L235" i="4"/>
  <c r="M235" i="4" s="1"/>
  <c r="G238" i="4"/>
  <c r="P237" i="4"/>
  <c r="L234" i="2"/>
  <c r="M234" i="2" s="1"/>
  <c r="H235" i="2" s="1"/>
  <c r="R234" i="2"/>
  <c r="Q234" i="2"/>
  <c r="T242" i="14" l="1"/>
  <c r="U242" i="14" s="1"/>
  <c r="O243" i="14"/>
  <c r="F244" i="14"/>
  <c r="Q242" i="14"/>
  <c r="K242" i="14"/>
  <c r="L242" i="14" s="1"/>
  <c r="G243" i="14" s="1"/>
  <c r="P242" i="14"/>
  <c r="T237" i="10"/>
  <c r="U237" i="10" s="1"/>
  <c r="V238" i="10" s="1"/>
  <c r="Q237" i="10"/>
  <c r="P237" i="10"/>
  <c r="K237" i="10"/>
  <c r="L237" i="10" s="1"/>
  <c r="G238" i="10" s="1"/>
  <c r="O237" i="10"/>
  <c r="F238" i="10"/>
  <c r="R242" i="1"/>
  <c r="M242" i="1"/>
  <c r="N242" i="1" s="1"/>
  <c r="I243" i="1" s="1"/>
  <c r="S242" i="1"/>
  <c r="Q249" i="1"/>
  <c r="H250" i="1"/>
  <c r="F239" i="11"/>
  <c r="O238" i="11"/>
  <c r="K238" i="11"/>
  <c r="L238" i="11" s="1"/>
  <c r="G239" i="11" s="1"/>
  <c r="Q238" i="11"/>
  <c r="P238" i="11"/>
  <c r="F193" i="6"/>
  <c r="O192" i="6"/>
  <c r="P192" i="6"/>
  <c r="Q192" i="6"/>
  <c r="K192" i="6"/>
  <c r="L192" i="6" s="1"/>
  <c r="G193" i="6" s="1"/>
  <c r="P235" i="2"/>
  <c r="G236" i="2"/>
  <c r="R236" i="4"/>
  <c r="L236" i="4"/>
  <c r="M236" i="4" s="1"/>
  <c r="Q236" i="4"/>
  <c r="P238" i="4"/>
  <c r="G239" i="4"/>
  <c r="L235" i="2"/>
  <c r="M235" i="2" s="1"/>
  <c r="H236" i="2" s="1"/>
  <c r="Q235" i="2"/>
  <c r="R235" i="2"/>
  <c r="T243" i="14" l="1"/>
  <c r="U243" i="14" s="1"/>
  <c r="O244" i="14"/>
  <c r="F245" i="14"/>
  <c r="Q243" i="14"/>
  <c r="K243" i="14"/>
  <c r="L243" i="14" s="1"/>
  <c r="G244" i="14" s="1"/>
  <c r="P243" i="14"/>
  <c r="K238" i="10"/>
  <c r="L238" i="10" s="1"/>
  <c r="G239" i="10" s="1"/>
  <c r="Q238" i="10"/>
  <c r="P238" i="10"/>
  <c r="O238" i="10"/>
  <c r="F239" i="10"/>
  <c r="T238" i="10"/>
  <c r="U238" i="10" s="1"/>
  <c r="V239" i="10" s="1"/>
  <c r="Q250" i="1"/>
  <c r="H251" i="1"/>
  <c r="M243" i="1"/>
  <c r="N243" i="1" s="1"/>
  <c r="I244" i="1" s="1"/>
  <c r="S243" i="1"/>
  <c r="R243" i="1"/>
  <c r="K239" i="11"/>
  <c r="L239" i="11" s="1"/>
  <c r="G240" i="11" s="1"/>
  <c r="Q239" i="11"/>
  <c r="P239" i="11"/>
  <c r="O239" i="11"/>
  <c r="F240" i="11"/>
  <c r="F194" i="6"/>
  <c r="O193" i="6"/>
  <c r="P193" i="6"/>
  <c r="K193" i="6"/>
  <c r="L193" i="6" s="1"/>
  <c r="G194" i="6" s="1"/>
  <c r="Q193" i="6"/>
  <c r="P236" i="2"/>
  <c r="G237" i="2"/>
  <c r="L237" i="4"/>
  <c r="M237" i="4" s="1"/>
  <c r="R237" i="4"/>
  <c r="Q237" i="4"/>
  <c r="P239" i="4"/>
  <c r="G240" i="4"/>
  <c r="Q236" i="2"/>
  <c r="R236" i="2"/>
  <c r="L236" i="2"/>
  <c r="M236" i="2" s="1"/>
  <c r="H237" i="2" s="1"/>
  <c r="Q244" i="14" l="1"/>
  <c r="K244" i="14"/>
  <c r="L244" i="14" s="1"/>
  <c r="G245" i="14" s="1"/>
  <c r="P244" i="14"/>
  <c r="T244" i="14"/>
  <c r="U244" i="14" s="1"/>
  <c r="O245" i="14"/>
  <c r="F246" i="14"/>
  <c r="O239" i="10"/>
  <c r="F240" i="10"/>
  <c r="T239" i="10"/>
  <c r="U239" i="10" s="1"/>
  <c r="V240" i="10" s="1"/>
  <c r="P239" i="10"/>
  <c r="K239" i="10"/>
  <c r="L239" i="10" s="1"/>
  <c r="G240" i="10" s="1"/>
  <c r="Q239" i="10"/>
  <c r="M244" i="1"/>
  <c r="N244" i="1" s="1"/>
  <c r="I245" i="1" s="1"/>
  <c r="S244" i="1"/>
  <c r="R244" i="1"/>
  <c r="Q251" i="1"/>
  <c r="H252" i="1"/>
  <c r="K240" i="11"/>
  <c r="L240" i="11" s="1"/>
  <c r="G241" i="11" s="1"/>
  <c r="P240" i="11"/>
  <c r="Q240" i="11"/>
  <c r="O240" i="11"/>
  <c r="F241" i="11"/>
  <c r="F195" i="6"/>
  <c r="O194" i="6"/>
  <c r="Q194" i="6"/>
  <c r="P194" i="6"/>
  <c r="K194" i="6"/>
  <c r="L194" i="6" s="1"/>
  <c r="G195" i="6" s="1"/>
  <c r="P237" i="2"/>
  <c r="G238" i="2"/>
  <c r="R238" i="4"/>
  <c r="L238" i="4"/>
  <c r="M238" i="4" s="1"/>
  <c r="Q238" i="4"/>
  <c r="P240" i="4"/>
  <c r="G241" i="4"/>
  <c r="L237" i="2"/>
  <c r="M237" i="2" s="1"/>
  <c r="H238" i="2" s="1"/>
  <c r="R237" i="2"/>
  <c r="Q237" i="2"/>
  <c r="T245" i="14" l="1"/>
  <c r="U245" i="14" s="1"/>
  <c r="O246" i="14"/>
  <c r="F247" i="14"/>
  <c r="Q245" i="14"/>
  <c r="K245" i="14"/>
  <c r="L245" i="14" s="1"/>
  <c r="G246" i="14" s="1"/>
  <c r="P245" i="14"/>
  <c r="T240" i="10"/>
  <c r="U240" i="10" s="1"/>
  <c r="V241" i="10" s="1"/>
  <c r="Q240" i="10"/>
  <c r="P240" i="10"/>
  <c r="K240" i="10"/>
  <c r="L240" i="10" s="1"/>
  <c r="G241" i="10" s="1"/>
  <c r="O240" i="10"/>
  <c r="F241" i="10"/>
  <c r="M245" i="1"/>
  <c r="N245" i="1" s="1"/>
  <c r="I246" i="1" s="1"/>
  <c r="S245" i="1"/>
  <c r="R245" i="1"/>
  <c r="H253" i="1"/>
  <c r="Q252" i="1"/>
  <c r="K241" i="11"/>
  <c r="L241" i="11" s="1"/>
  <c r="G242" i="11" s="1"/>
  <c r="Q241" i="11"/>
  <c r="P241" i="11"/>
  <c r="O241" i="11"/>
  <c r="F242" i="11"/>
  <c r="Q195" i="6"/>
  <c r="K195" i="6"/>
  <c r="L195" i="6" s="1"/>
  <c r="G196" i="6" s="1"/>
  <c r="P195" i="6"/>
  <c r="F196" i="6"/>
  <c r="O195" i="6"/>
  <c r="G239" i="2"/>
  <c r="P238" i="2"/>
  <c r="Q239" i="4"/>
  <c r="L239" i="4"/>
  <c r="M239" i="4" s="1"/>
  <c r="R239" i="4"/>
  <c r="G242" i="4"/>
  <c r="P241" i="4"/>
  <c r="L238" i="2"/>
  <c r="M238" i="2" s="1"/>
  <c r="H239" i="2" s="1"/>
  <c r="R238" i="2"/>
  <c r="Q238" i="2"/>
  <c r="T246" i="14" l="1"/>
  <c r="U246" i="14" s="1"/>
  <c r="Q246" i="14"/>
  <c r="K246" i="14"/>
  <c r="L246" i="14" s="1"/>
  <c r="G247" i="14" s="1"/>
  <c r="P246" i="14"/>
  <c r="O247" i="14"/>
  <c r="F248" i="14"/>
  <c r="O241" i="10"/>
  <c r="F242" i="10"/>
  <c r="T241" i="10"/>
  <c r="U241" i="10" s="1"/>
  <c r="V242" i="10" s="1"/>
  <c r="Q241" i="10"/>
  <c r="P241" i="10"/>
  <c r="K241" i="10"/>
  <c r="L241" i="10" s="1"/>
  <c r="G242" i="10" s="1"/>
  <c r="M246" i="1"/>
  <c r="N246" i="1" s="1"/>
  <c r="I247" i="1" s="1"/>
  <c r="S246" i="1"/>
  <c r="R246" i="1"/>
  <c r="H254" i="1"/>
  <c r="Q253" i="1"/>
  <c r="K242" i="11"/>
  <c r="L242" i="11" s="1"/>
  <c r="G243" i="11" s="1"/>
  <c r="Q242" i="11"/>
  <c r="P242" i="11"/>
  <c r="O242" i="11"/>
  <c r="F243" i="11"/>
  <c r="F197" i="6"/>
  <c r="O196" i="6"/>
  <c r="P196" i="6"/>
  <c r="Q196" i="6"/>
  <c r="K196" i="6"/>
  <c r="L196" i="6" s="1"/>
  <c r="G197" i="6" s="1"/>
  <c r="P239" i="2"/>
  <c r="G240" i="2"/>
  <c r="R240" i="4"/>
  <c r="L240" i="4"/>
  <c r="M240" i="4" s="1"/>
  <c r="Q240" i="4"/>
  <c r="P242" i="4"/>
  <c r="G243" i="4"/>
  <c r="R239" i="2"/>
  <c r="L239" i="2"/>
  <c r="M239" i="2" s="1"/>
  <c r="H240" i="2" s="1"/>
  <c r="Q239" i="2"/>
  <c r="T242" i="10" l="1"/>
  <c r="U242" i="10" s="1"/>
  <c r="V243" i="10" s="1"/>
  <c r="Q247" i="14"/>
  <c r="K247" i="14"/>
  <c r="L247" i="14" s="1"/>
  <c r="G248" i="14" s="1"/>
  <c r="P247" i="14"/>
  <c r="T247" i="14"/>
  <c r="U247" i="14" s="1"/>
  <c r="O248" i="14"/>
  <c r="F249" i="14"/>
  <c r="P242" i="10"/>
  <c r="K242" i="10"/>
  <c r="L242" i="10" s="1"/>
  <c r="G243" i="10" s="1"/>
  <c r="Q242" i="10"/>
  <c r="O242" i="10"/>
  <c r="F243" i="10"/>
  <c r="R247" i="1"/>
  <c r="M247" i="1"/>
  <c r="N247" i="1" s="1"/>
  <c r="I248" i="1" s="1"/>
  <c r="S247" i="1"/>
  <c r="H255" i="1"/>
  <c r="Q254" i="1"/>
  <c r="F244" i="11"/>
  <c r="O243" i="11"/>
  <c r="K243" i="11"/>
  <c r="L243" i="11" s="1"/>
  <c r="G244" i="11" s="1"/>
  <c r="Q243" i="11"/>
  <c r="P243" i="11"/>
  <c r="Q197" i="6"/>
  <c r="K197" i="6"/>
  <c r="L197" i="6" s="1"/>
  <c r="G198" i="6" s="1"/>
  <c r="P197" i="6"/>
  <c r="F198" i="6"/>
  <c r="O197" i="6"/>
  <c r="P240" i="2"/>
  <c r="G241" i="2"/>
  <c r="P243" i="4"/>
  <c r="G244" i="4"/>
  <c r="R241" i="4"/>
  <c r="L241" i="4"/>
  <c r="M241" i="4" s="1"/>
  <c r="Q241" i="4"/>
  <c r="R240" i="2"/>
  <c r="Q240" i="2"/>
  <c r="L240" i="2"/>
  <c r="M240" i="2" s="1"/>
  <c r="H241" i="2" s="1"/>
  <c r="T248" i="14" l="1"/>
  <c r="U248" i="14" s="1"/>
  <c r="O249" i="14"/>
  <c r="F250" i="14"/>
  <c r="Q248" i="14"/>
  <c r="K248" i="14"/>
  <c r="L248" i="14" s="1"/>
  <c r="G249" i="14" s="1"/>
  <c r="P248" i="14"/>
  <c r="P243" i="10"/>
  <c r="K243" i="10"/>
  <c r="L243" i="10" s="1"/>
  <c r="G244" i="10" s="1"/>
  <c r="Q243" i="10"/>
  <c r="O243" i="10"/>
  <c r="F244" i="10"/>
  <c r="T243" i="10"/>
  <c r="U243" i="10" s="1"/>
  <c r="V244" i="10" s="1"/>
  <c r="M248" i="1"/>
  <c r="N248" i="1" s="1"/>
  <c r="I249" i="1" s="1"/>
  <c r="S248" i="1"/>
  <c r="R248" i="1"/>
  <c r="Q255" i="1"/>
  <c r="H256" i="1"/>
  <c r="K244" i="11"/>
  <c r="L244" i="11" s="1"/>
  <c r="G245" i="11" s="1"/>
  <c r="P244" i="11"/>
  <c r="Q244" i="11"/>
  <c r="O244" i="11"/>
  <c r="F245" i="11"/>
  <c r="F199" i="6"/>
  <c r="O198" i="6"/>
  <c r="P198" i="6"/>
  <c r="Q198" i="6"/>
  <c r="K198" i="6"/>
  <c r="L198" i="6" s="1"/>
  <c r="G199" i="6" s="1"/>
  <c r="P241" i="2"/>
  <c r="G242" i="2"/>
  <c r="Q242" i="4"/>
  <c r="L242" i="4"/>
  <c r="M242" i="4" s="1"/>
  <c r="R242" i="4"/>
  <c r="G245" i="4"/>
  <c r="P244" i="4"/>
  <c r="Q241" i="2"/>
  <c r="L241" i="2"/>
  <c r="M241" i="2" s="1"/>
  <c r="H242" i="2" s="1"/>
  <c r="R241" i="2"/>
  <c r="T244" i="10" l="1"/>
  <c r="U244" i="10" s="1"/>
  <c r="V245" i="10" s="1"/>
  <c r="T249" i="14"/>
  <c r="U249" i="14" s="1"/>
  <c r="O250" i="14"/>
  <c r="F251" i="14"/>
  <c r="Q249" i="14"/>
  <c r="K249" i="14"/>
  <c r="L249" i="14" s="1"/>
  <c r="G250" i="14" s="1"/>
  <c r="P249" i="14"/>
  <c r="Q244" i="10"/>
  <c r="P244" i="10"/>
  <c r="K244" i="10"/>
  <c r="L244" i="10" s="1"/>
  <c r="G245" i="10" s="1"/>
  <c r="O244" i="10"/>
  <c r="F245" i="10"/>
  <c r="M249" i="1"/>
  <c r="N249" i="1" s="1"/>
  <c r="I250" i="1" s="1"/>
  <c r="R249" i="1"/>
  <c r="S249" i="1"/>
  <c r="Q256" i="1"/>
  <c r="H257" i="1"/>
  <c r="P245" i="11"/>
  <c r="Q245" i="11"/>
  <c r="K245" i="11"/>
  <c r="L245" i="11" s="1"/>
  <c r="G246" i="11" s="1"/>
  <c r="O245" i="11"/>
  <c r="F246" i="11"/>
  <c r="Q199" i="6"/>
  <c r="P199" i="6"/>
  <c r="K199" i="6"/>
  <c r="L199" i="6" s="1"/>
  <c r="G200" i="6" s="1"/>
  <c r="F200" i="6"/>
  <c r="O199" i="6"/>
  <c r="P242" i="2"/>
  <c r="G243" i="2"/>
  <c r="Q243" i="4"/>
  <c r="L243" i="4"/>
  <c r="M243" i="4" s="1"/>
  <c r="R243" i="4"/>
  <c r="G246" i="4"/>
  <c r="P245" i="4"/>
  <c r="R242" i="2"/>
  <c r="Q242" i="2"/>
  <c r="L242" i="2"/>
  <c r="M242" i="2" s="1"/>
  <c r="H243" i="2" s="1"/>
  <c r="T250" i="14" l="1"/>
  <c r="U250" i="14" s="1"/>
  <c r="Q250" i="14"/>
  <c r="K250" i="14"/>
  <c r="L250" i="14" s="1"/>
  <c r="G251" i="14" s="1"/>
  <c r="P250" i="14"/>
  <c r="O251" i="14"/>
  <c r="F252" i="14"/>
  <c r="Q245" i="10"/>
  <c r="P245" i="10"/>
  <c r="K245" i="10"/>
  <c r="L245" i="10" s="1"/>
  <c r="G246" i="10" s="1"/>
  <c r="O245" i="10"/>
  <c r="F246" i="10"/>
  <c r="T245" i="10"/>
  <c r="U245" i="10" s="1"/>
  <c r="V246" i="10" s="1"/>
  <c r="Q257" i="1"/>
  <c r="H258" i="1"/>
  <c r="M250" i="1"/>
  <c r="N250" i="1" s="1"/>
  <c r="I251" i="1" s="1"/>
  <c r="S250" i="1"/>
  <c r="R250" i="1"/>
  <c r="K246" i="11"/>
  <c r="L246" i="11" s="1"/>
  <c r="G247" i="11" s="1"/>
  <c r="Q246" i="11"/>
  <c r="P246" i="11"/>
  <c r="F247" i="11"/>
  <c r="O246" i="11"/>
  <c r="F201" i="6"/>
  <c r="O200" i="6"/>
  <c r="Q200" i="6"/>
  <c r="K200" i="6"/>
  <c r="L200" i="6" s="1"/>
  <c r="G201" i="6" s="1"/>
  <c r="P200" i="6"/>
  <c r="P243" i="2"/>
  <c r="G244" i="2"/>
  <c r="R244" i="4"/>
  <c r="L244" i="4"/>
  <c r="M244" i="4" s="1"/>
  <c r="Q244" i="4"/>
  <c r="P246" i="4"/>
  <c r="G247" i="4"/>
  <c r="R243" i="2"/>
  <c r="L243" i="2"/>
  <c r="M243" i="2" s="1"/>
  <c r="H244" i="2" s="1"/>
  <c r="Q243" i="2"/>
  <c r="Q251" i="14" l="1"/>
  <c r="K251" i="14"/>
  <c r="L251" i="14" s="1"/>
  <c r="G252" i="14" s="1"/>
  <c r="P251" i="14"/>
  <c r="T251" i="14"/>
  <c r="U251" i="14" s="1"/>
  <c r="O252" i="14"/>
  <c r="F253" i="14"/>
  <c r="T246" i="10"/>
  <c r="U246" i="10" s="1"/>
  <c r="V247" i="10" s="1"/>
  <c r="Q246" i="10"/>
  <c r="P246" i="10"/>
  <c r="K246" i="10"/>
  <c r="L246" i="10" s="1"/>
  <c r="G247" i="10" s="1"/>
  <c r="O246" i="10"/>
  <c r="F247" i="10"/>
  <c r="M251" i="1"/>
  <c r="N251" i="1" s="1"/>
  <c r="I252" i="1" s="1"/>
  <c r="S251" i="1"/>
  <c r="R251" i="1"/>
  <c r="Q258" i="1"/>
  <c r="H259" i="1"/>
  <c r="K247" i="11"/>
  <c r="L247" i="11" s="1"/>
  <c r="G248" i="11" s="1"/>
  <c r="Q247" i="11"/>
  <c r="P247" i="11"/>
  <c r="F248" i="11"/>
  <c r="O247" i="11"/>
  <c r="Q201" i="6"/>
  <c r="K201" i="6"/>
  <c r="L201" i="6" s="1"/>
  <c r="G202" i="6" s="1"/>
  <c r="P201" i="6"/>
  <c r="F202" i="6"/>
  <c r="O201" i="6"/>
  <c r="G245" i="2"/>
  <c r="P244" i="2"/>
  <c r="G248" i="4"/>
  <c r="P247" i="4"/>
  <c r="Q245" i="4"/>
  <c r="L245" i="4"/>
  <c r="M245" i="4" s="1"/>
  <c r="R245" i="4"/>
  <c r="Q244" i="2"/>
  <c r="R244" i="2"/>
  <c r="L244" i="2"/>
  <c r="M244" i="2" s="1"/>
  <c r="H245" i="2" s="1"/>
  <c r="T247" i="10" l="1"/>
  <c r="U247" i="10" s="1"/>
  <c r="V248" i="10" s="1"/>
  <c r="T252" i="14"/>
  <c r="U252" i="14" s="1"/>
  <c r="O253" i="14"/>
  <c r="F254" i="14"/>
  <c r="Q252" i="14"/>
  <c r="K252" i="14"/>
  <c r="L252" i="14" s="1"/>
  <c r="G253" i="14" s="1"/>
  <c r="P252" i="14"/>
  <c r="P247" i="10"/>
  <c r="Q247" i="10"/>
  <c r="K247" i="10"/>
  <c r="L247" i="10" s="1"/>
  <c r="G248" i="10" s="1"/>
  <c r="O247" i="10"/>
  <c r="F248" i="10"/>
  <c r="M252" i="1"/>
  <c r="N252" i="1" s="1"/>
  <c r="I253" i="1" s="1"/>
  <c r="S252" i="1"/>
  <c r="R252" i="1"/>
  <c r="Q259" i="1"/>
  <c r="H260" i="1"/>
  <c r="Q248" i="11"/>
  <c r="K248" i="11"/>
  <c r="L248" i="11" s="1"/>
  <c r="G249" i="11" s="1"/>
  <c r="P248" i="11"/>
  <c r="F249" i="11"/>
  <c r="O248" i="11"/>
  <c r="F203" i="6"/>
  <c r="O202" i="6"/>
  <c r="Q202" i="6"/>
  <c r="K202" i="6"/>
  <c r="L202" i="6" s="1"/>
  <c r="G203" i="6" s="1"/>
  <c r="P202" i="6"/>
  <c r="P245" i="2"/>
  <c r="G246" i="2"/>
  <c r="Q246" i="4"/>
  <c r="L246" i="4"/>
  <c r="M246" i="4" s="1"/>
  <c r="R246" i="4"/>
  <c r="G249" i="4"/>
  <c r="P248" i="4"/>
  <c r="L245" i="2"/>
  <c r="M245" i="2" s="1"/>
  <c r="H246" i="2" s="1"/>
  <c r="R245" i="2"/>
  <c r="Q245" i="2"/>
  <c r="T253" i="14" l="1"/>
  <c r="U253" i="14" s="1"/>
  <c r="O254" i="14"/>
  <c r="F255" i="14"/>
  <c r="Q253" i="14"/>
  <c r="K253" i="14"/>
  <c r="L253" i="14" s="1"/>
  <c r="G254" i="14" s="1"/>
  <c r="P253" i="14"/>
  <c r="K248" i="10"/>
  <c r="L248" i="10" s="1"/>
  <c r="G249" i="10" s="1"/>
  <c r="P248" i="10"/>
  <c r="Q248" i="10"/>
  <c r="O248" i="10"/>
  <c r="F249" i="10"/>
  <c r="T248" i="10"/>
  <c r="U248" i="10" s="1"/>
  <c r="V249" i="10" s="1"/>
  <c r="H261" i="1"/>
  <c r="Q260" i="1"/>
  <c r="M253" i="1"/>
  <c r="N253" i="1" s="1"/>
  <c r="I254" i="1" s="1"/>
  <c r="S253" i="1"/>
  <c r="R253" i="1"/>
  <c r="Q249" i="11"/>
  <c r="K249" i="11"/>
  <c r="L249" i="11" s="1"/>
  <c r="G250" i="11" s="1"/>
  <c r="P249" i="11"/>
  <c r="F250" i="11"/>
  <c r="O249" i="11"/>
  <c r="Q203" i="6"/>
  <c r="K203" i="6"/>
  <c r="L203" i="6" s="1"/>
  <c r="G204" i="6" s="1"/>
  <c r="P203" i="6"/>
  <c r="F204" i="6"/>
  <c r="O203" i="6"/>
  <c r="G247" i="2"/>
  <c r="P246" i="2"/>
  <c r="Q247" i="4"/>
  <c r="L247" i="4"/>
  <c r="M247" i="4" s="1"/>
  <c r="R247" i="4"/>
  <c r="G250" i="4"/>
  <c r="P249" i="4"/>
  <c r="L246" i="2"/>
  <c r="M246" i="2" s="1"/>
  <c r="H247" i="2" s="1"/>
  <c r="R246" i="2"/>
  <c r="Q246" i="2"/>
  <c r="T254" i="14" l="1"/>
  <c r="U254" i="14" s="1"/>
  <c r="O255" i="14"/>
  <c r="F256" i="14"/>
  <c r="Q254" i="14"/>
  <c r="K254" i="14"/>
  <c r="L254" i="14" s="1"/>
  <c r="G255" i="14" s="1"/>
  <c r="P254" i="14"/>
  <c r="O249" i="10"/>
  <c r="F250" i="10"/>
  <c r="P249" i="10"/>
  <c r="K249" i="10"/>
  <c r="L249" i="10" s="1"/>
  <c r="G250" i="10" s="1"/>
  <c r="Q249" i="10"/>
  <c r="T249" i="10"/>
  <c r="U249" i="10" s="1"/>
  <c r="V250" i="10" s="1"/>
  <c r="R254" i="1"/>
  <c r="M254" i="1"/>
  <c r="N254" i="1" s="1"/>
  <c r="I255" i="1" s="1"/>
  <c r="S254" i="1"/>
  <c r="H262" i="1"/>
  <c r="Q261" i="1"/>
  <c r="Q250" i="11"/>
  <c r="P250" i="11"/>
  <c r="K250" i="11"/>
  <c r="L250" i="11" s="1"/>
  <c r="G251" i="11" s="1"/>
  <c r="F251" i="11"/>
  <c r="O250" i="11"/>
  <c r="Q204" i="6"/>
  <c r="K204" i="6"/>
  <c r="L204" i="6" s="1"/>
  <c r="G205" i="6" s="1"/>
  <c r="P204" i="6"/>
  <c r="F205" i="6"/>
  <c r="O204" i="6"/>
  <c r="P247" i="2"/>
  <c r="G248" i="2"/>
  <c r="R248" i="4"/>
  <c r="L248" i="4"/>
  <c r="M248" i="4" s="1"/>
  <c r="Q248" i="4"/>
  <c r="P250" i="4"/>
  <c r="G251" i="4"/>
  <c r="R247" i="2"/>
  <c r="L247" i="2"/>
  <c r="M247" i="2" s="1"/>
  <c r="H248" i="2" s="1"/>
  <c r="Q247" i="2"/>
  <c r="T255" i="14" l="1"/>
  <c r="U255" i="14" s="1"/>
  <c r="Q255" i="14"/>
  <c r="K255" i="14"/>
  <c r="L255" i="14" s="1"/>
  <c r="G256" i="14" s="1"/>
  <c r="P255" i="14"/>
  <c r="O256" i="14"/>
  <c r="F257" i="14"/>
  <c r="T250" i="10"/>
  <c r="U250" i="10" s="1"/>
  <c r="V251" i="10" s="1"/>
  <c r="K250" i="10"/>
  <c r="L250" i="10" s="1"/>
  <c r="G251" i="10" s="1"/>
  <c r="Q250" i="10"/>
  <c r="P250" i="10"/>
  <c r="O250" i="10"/>
  <c r="F251" i="10"/>
  <c r="M255" i="1"/>
  <c r="N255" i="1" s="1"/>
  <c r="I256" i="1" s="1"/>
  <c r="S255" i="1"/>
  <c r="R255" i="1"/>
  <c r="H263" i="1"/>
  <c r="Q262" i="1"/>
  <c r="Q251" i="11"/>
  <c r="K251" i="11"/>
  <c r="L251" i="11" s="1"/>
  <c r="G252" i="11" s="1"/>
  <c r="P251" i="11"/>
  <c r="F252" i="11"/>
  <c r="O251" i="11"/>
  <c r="F206" i="6"/>
  <c r="O205" i="6"/>
  <c r="P205" i="6"/>
  <c r="K205" i="6"/>
  <c r="L205" i="6" s="1"/>
  <c r="G206" i="6" s="1"/>
  <c r="Q205" i="6"/>
  <c r="P248" i="2"/>
  <c r="G249" i="2"/>
  <c r="Q249" i="4"/>
  <c r="L249" i="4"/>
  <c r="M249" i="4" s="1"/>
  <c r="R249" i="4"/>
  <c r="G252" i="4"/>
  <c r="P251" i="4"/>
  <c r="Q248" i="2"/>
  <c r="L248" i="2"/>
  <c r="M248" i="2" s="1"/>
  <c r="H249" i="2" s="1"/>
  <c r="R248" i="2"/>
  <c r="Q256" i="14" l="1"/>
  <c r="K256" i="14"/>
  <c r="L256" i="14" s="1"/>
  <c r="G257" i="14" s="1"/>
  <c r="P256" i="14"/>
  <c r="T256" i="14"/>
  <c r="U256" i="14" s="1"/>
  <c r="O257" i="14"/>
  <c r="F258" i="14"/>
  <c r="O258" i="14" s="1"/>
  <c r="T251" i="10"/>
  <c r="U251" i="10" s="1"/>
  <c r="V252" i="10" s="1"/>
  <c r="P251" i="10"/>
  <c r="K251" i="10"/>
  <c r="L251" i="10" s="1"/>
  <c r="G252" i="10" s="1"/>
  <c r="Q251" i="10"/>
  <c r="O251" i="10"/>
  <c r="F252" i="10"/>
  <c r="M256" i="1"/>
  <c r="N256" i="1" s="1"/>
  <c r="I257" i="1" s="1"/>
  <c r="S256" i="1"/>
  <c r="R256" i="1"/>
  <c r="Q263" i="1"/>
  <c r="H264" i="1"/>
  <c r="P252" i="11"/>
  <c r="K252" i="11"/>
  <c r="L252" i="11" s="1"/>
  <c r="G253" i="11" s="1"/>
  <c r="Q252" i="11"/>
  <c r="F253" i="11"/>
  <c r="O252" i="11"/>
  <c r="P206" i="6"/>
  <c r="Q206" i="6"/>
  <c r="K206" i="6"/>
  <c r="L206" i="6" s="1"/>
  <c r="G207" i="6" s="1"/>
  <c r="F207" i="6"/>
  <c r="O206" i="6"/>
  <c r="G250" i="2"/>
  <c r="P249" i="2"/>
  <c r="L250" i="4"/>
  <c r="M250" i="4" s="1"/>
  <c r="R250" i="4"/>
  <c r="Q250" i="4"/>
  <c r="P252" i="4"/>
  <c r="G253" i="4"/>
  <c r="R249" i="2"/>
  <c r="L249" i="2"/>
  <c r="M249" i="2" s="1"/>
  <c r="H250" i="2" s="1"/>
  <c r="Q249" i="2"/>
  <c r="T257" i="14" l="1"/>
  <c r="U257" i="14" s="1"/>
  <c r="T258" i="14" s="1"/>
  <c r="U258" i="14" s="1"/>
  <c r="Q257" i="14"/>
  <c r="K257" i="14"/>
  <c r="L257" i="14" s="1"/>
  <c r="G258" i="14" s="1"/>
  <c r="P257" i="14"/>
  <c r="K252" i="10"/>
  <c r="L252" i="10" s="1"/>
  <c r="G253" i="10" s="1"/>
  <c r="Q252" i="10"/>
  <c r="P252" i="10"/>
  <c r="O252" i="10"/>
  <c r="F253" i="10"/>
  <c r="T252" i="10"/>
  <c r="U252" i="10" s="1"/>
  <c r="V253" i="10" s="1"/>
  <c r="Q264" i="1"/>
  <c r="H265" i="1"/>
  <c r="R257" i="1"/>
  <c r="S257" i="1"/>
  <c r="M257" i="1"/>
  <c r="N257" i="1" s="1"/>
  <c r="I258" i="1" s="1"/>
  <c r="O253" i="11"/>
  <c r="F254" i="11"/>
  <c r="K253" i="11"/>
  <c r="L253" i="11" s="1"/>
  <c r="G254" i="11" s="1"/>
  <c r="Q253" i="11"/>
  <c r="P253" i="11"/>
  <c r="F208" i="6"/>
  <c r="O207" i="6"/>
  <c r="P207" i="6"/>
  <c r="Q207" i="6"/>
  <c r="K207" i="6"/>
  <c r="L207" i="6" s="1"/>
  <c r="G208" i="6" s="1"/>
  <c r="G251" i="2"/>
  <c r="P250" i="2"/>
  <c r="Q251" i="4"/>
  <c r="L251" i="4"/>
  <c r="M251" i="4" s="1"/>
  <c r="R251" i="4"/>
  <c r="G254" i="4"/>
  <c r="P253" i="4"/>
  <c r="R250" i="2"/>
  <c r="Q250" i="2"/>
  <c r="L250" i="2"/>
  <c r="M250" i="2" s="1"/>
  <c r="H251" i="2" s="1"/>
  <c r="Q258" i="14" l="1"/>
  <c r="K258" i="14"/>
  <c r="L258" i="14" s="1"/>
  <c r="P258" i="14"/>
  <c r="T253" i="10"/>
  <c r="U253" i="10" s="1"/>
  <c r="V254" i="10" s="1"/>
  <c r="O253" i="10"/>
  <c r="F254" i="10"/>
  <c r="K253" i="10"/>
  <c r="L253" i="10" s="1"/>
  <c r="G254" i="10" s="1"/>
  <c r="Q253" i="10"/>
  <c r="P253" i="10"/>
  <c r="Q265" i="1"/>
  <c r="H266" i="1"/>
  <c r="M258" i="1"/>
  <c r="N258" i="1" s="1"/>
  <c r="I259" i="1" s="1"/>
  <c r="S258" i="1"/>
  <c r="R258" i="1"/>
  <c r="Q254" i="11"/>
  <c r="K254" i="11"/>
  <c r="L254" i="11" s="1"/>
  <c r="G255" i="11" s="1"/>
  <c r="P254" i="11"/>
  <c r="F255" i="11"/>
  <c r="O254" i="11"/>
  <c r="Q208" i="6"/>
  <c r="P208" i="6"/>
  <c r="K208" i="6"/>
  <c r="L208" i="6" s="1"/>
  <c r="G209" i="6" s="1"/>
  <c r="F209" i="6"/>
  <c r="O208" i="6"/>
  <c r="P251" i="2"/>
  <c r="G252" i="2"/>
  <c r="R252" i="4"/>
  <c r="L252" i="4"/>
  <c r="M252" i="4" s="1"/>
  <c r="Q252" i="4"/>
  <c r="P254" i="4"/>
  <c r="G255" i="4"/>
  <c r="L251" i="2"/>
  <c r="M251" i="2" s="1"/>
  <c r="H252" i="2" s="1"/>
  <c r="R251" i="2"/>
  <c r="Q251" i="2"/>
  <c r="T254" i="10" l="1"/>
  <c r="U254" i="10" s="1"/>
  <c r="V255" i="10" s="1"/>
  <c r="O254" i="10"/>
  <c r="F255" i="10"/>
  <c r="P254" i="10"/>
  <c r="K254" i="10"/>
  <c r="L254" i="10" s="1"/>
  <c r="G255" i="10" s="1"/>
  <c r="Q254" i="10"/>
  <c r="M259" i="1"/>
  <c r="N259" i="1" s="1"/>
  <c r="I260" i="1" s="1"/>
  <c r="S259" i="1"/>
  <c r="R259" i="1"/>
  <c r="Q266" i="1"/>
  <c r="H267" i="1"/>
  <c r="K255" i="11"/>
  <c r="L255" i="11" s="1"/>
  <c r="G256" i="11" s="1"/>
  <c r="Q255" i="11"/>
  <c r="P255" i="11"/>
  <c r="O255" i="11"/>
  <c r="F256" i="11"/>
  <c r="F210" i="6"/>
  <c r="O209" i="6"/>
  <c r="P209" i="6"/>
  <c r="Q209" i="6"/>
  <c r="K209" i="6"/>
  <c r="L209" i="6" s="1"/>
  <c r="G210" i="6" s="1"/>
  <c r="P252" i="2"/>
  <c r="G253" i="2"/>
  <c r="L253" i="4"/>
  <c r="M253" i="4" s="1"/>
  <c r="R253" i="4"/>
  <c r="Q253" i="4"/>
  <c r="P255" i="4"/>
  <c r="G256" i="4"/>
  <c r="Q252" i="2"/>
  <c r="R252" i="2"/>
  <c r="L252" i="2"/>
  <c r="M252" i="2" s="1"/>
  <c r="H253" i="2" s="1"/>
  <c r="O255" i="10" l="1"/>
  <c r="F256" i="10"/>
  <c r="T255" i="10"/>
  <c r="U255" i="10" s="1"/>
  <c r="V256" i="10" s="1"/>
  <c r="P255" i="10"/>
  <c r="Q255" i="10"/>
  <c r="K255" i="10"/>
  <c r="L255" i="10" s="1"/>
  <c r="G256" i="10" s="1"/>
  <c r="M260" i="1"/>
  <c r="N260" i="1" s="1"/>
  <c r="I261" i="1" s="1"/>
  <c r="S260" i="1"/>
  <c r="R260" i="1"/>
  <c r="Q267" i="1"/>
  <c r="H268" i="1"/>
  <c r="K256" i="11"/>
  <c r="L256" i="11" s="1"/>
  <c r="G257" i="11" s="1"/>
  <c r="Q256" i="11"/>
  <c r="P256" i="11"/>
  <c r="F257" i="11"/>
  <c r="O256" i="11"/>
  <c r="K210" i="6"/>
  <c r="L210" i="6" s="1"/>
  <c r="G211" i="6" s="1"/>
  <c r="P210" i="6"/>
  <c r="Q210" i="6"/>
  <c r="O210" i="6"/>
  <c r="F211" i="6"/>
  <c r="G254" i="2"/>
  <c r="P253" i="2"/>
  <c r="L254" i="4"/>
  <c r="M254" i="4" s="1"/>
  <c r="R254" i="4"/>
  <c r="Q254" i="4"/>
  <c r="P256" i="4"/>
  <c r="G257" i="4"/>
  <c r="L253" i="2"/>
  <c r="M253" i="2" s="1"/>
  <c r="H254" i="2" s="1"/>
  <c r="Q253" i="2"/>
  <c r="R253" i="2"/>
  <c r="T256" i="10" l="1"/>
  <c r="U256" i="10" s="1"/>
  <c r="V257" i="10" s="1"/>
  <c r="K256" i="10"/>
  <c r="L256" i="10" s="1"/>
  <c r="G257" i="10" s="1"/>
  <c r="Q256" i="10"/>
  <c r="P256" i="10"/>
  <c r="O256" i="10"/>
  <c r="F257" i="10"/>
  <c r="M261" i="1"/>
  <c r="N261" i="1" s="1"/>
  <c r="I262" i="1" s="1"/>
  <c r="S261" i="1"/>
  <c r="R261" i="1"/>
  <c r="H269" i="1"/>
  <c r="Q268" i="1"/>
  <c r="K257" i="11"/>
  <c r="L257" i="11" s="1"/>
  <c r="G258" i="11" s="1"/>
  <c r="Q257" i="11"/>
  <c r="P257" i="11"/>
  <c r="O257" i="11"/>
  <c r="F258" i="11"/>
  <c r="O211" i="6"/>
  <c r="F212" i="6"/>
  <c r="P211" i="6"/>
  <c r="Q211" i="6"/>
  <c r="K211" i="6"/>
  <c r="L211" i="6" s="1"/>
  <c r="G212" i="6" s="1"/>
  <c r="P254" i="2"/>
  <c r="G255" i="2"/>
  <c r="Q255" i="4"/>
  <c r="R255" i="4"/>
  <c r="L255" i="4"/>
  <c r="M255" i="4" s="1"/>
  <c r="G258" i="4"/>
  <c r="P257" i="4"/>
  <c r="Q254" i="2"/>
  <c r="R254" i="2"/>
  <c r="L254" i="2"/>
  <c r="M254" i="2" s="1"/>
  <c r="H255" i="2" s="1"/>
  <c r="T257" i="10" l="1"/>
  <c r="U257" i="10" s="1"/>
  <c r="V258" i="10" s="1"/>
  <c r="O257" i="10"/>
  <c r="F258" i="10"/>
  <c r="K257" i="10"/>
  <c r="L257" i="10" s="1"/>
  <c r="G258" i="10" s="1"/>
  <c r="P257" i="10"/>
  <c r="Q257" i="10"/>
  <c r="R262" i="1"/>
  <c r="M262" i="1"/>
  <c r="N262" i="1" s="1"/>
  <c r="I263" i="1" s="1"/>
  <c r="S262" i="1"/>
  <c r="H270" i="1"/>
  <c r="Q269" i="1"/>
  <c r="K258" i="11"/>
  <c r="L258" i="11" s="1"/>
  <c r="G259" i="11" s="1"/>
  <c r="Q258" i="11"/>
  <c r="P258" i="11"/>
  <c r="O258" i="11"/>
  <c r="F259" i="11"/>
  <c r="O212" i="6"/>
  <c r="F213" i="6"/>
  <c r="K212" i="6"/>
  <c r="L212" i="6" s="1"/>
  <c r="G213" i="6" s="1"/>
  <c r="P212" i="6"/>
  <c r="Q212" i="6"/>
  <c r="G256" i="2"/>
  <c r="P255" i="2"/>
  <c r="R256" i="4"/>
  <c r="L256" i="4"/>
  <c r="M256" i="4" s="1"/>
  <c r="Q256" i="4"/>
  <c r="P258" i="4"/>
  <c r="G259" i="4"/>
  <c r="L255" i="2"/>
  <c r="M255" i="2" s="1"/>
  <c r="H256" i="2" s="1"/>
  <c r="Q255" i="2"/>
  <c r="R255" i="2"/>
  <c r="T258" i="10" l="1"/>
  <c r="U258" i="10" s="1"/>
  <c r="V259" i="10" s="1"/>
  <c r="K258" i="10"/>
  <c r="L258" i="10" s="1"/>
  <c r="G259" i="10" s="1"/>
  <c r="P258" i="10"/>
  <c r="Q258" i="10"/>
  <c r="O258" i="10"/>
  <c r="F259" i="10"/>
  <c r="Q270" i="1"/>
  <c r="H271" i="1"/>
  <c r="M263" i="1"/>
  <c r="N263" i="1" s="1"/>
  <c r="I264" i="1" s="1"/>
  <c r="S263" i="1"/>
  <c r="R263" i="1"/>
  <c r="P259" i="11"/>
  <c r="K259" i="11"/>
  <c r="L259" i="11" s="1"/>
  <c r="G260" i="11" s="1"/>
  <c r="Q259" i="11"/>
  <c r="O259" i="11"/>
  <c r="F260" i="11"/>
  <c r="P213" i="6"/>
  <c r="K213" i="6"/>
  <c r="L213" i="6" s="1"/>
  <c r="G214" i="6" s="1"/>
  <c r="Q213" i="6"/>
  <c r="O213" i="6"/>
  <c r="F214" i="6"/>
  <c r="P256" i="2"/>
  <c r="G257" i="2"/>
  <c r="L257" i="4"/>
  <c r="M257" i="4" s="1"/>
  <c r="R257" i="4"/>
  <c r="Q257" i="4"/>
  <c r="P259" i="4"/>
  <c r="G260" i="4"/>
  <c r="L256" i="2"/>
  <c r="M256" i="2" s="1"/>
  <c r="H257" i="2" s="1"/>
  <c r="Q256" i="2"/>
  <c r="R256" i="2"/>
  <c r="Q259" i="10" l="1"/>
  <c r="P259" i="10"/>
  <c r="K259" i="10"/>
  <c r="L259" i="10" s="1"/>
  <c r="G260" i="10" s="1"/>
  <c r="O259" i="10"/>
  <c r="F260" i="10"/>
  <c r="T259" i="10"/>
  <c r="U259" i="10" s="1"/>
  <c r="V260" i="10" s="1"/>
  <c r="M264" i="1"/>
  <c r="N264" i="1" s="1"/>
  <c r="I265" i="1" s="1"/>
  <c r="S264" i="1"/>
  <c r="R264" i="1"/>
  <c r="Q271" i="1"/>
  <c r="H272" i="1"/>
  <c r="K260" i="11"/>
  <c r="L260" i="11" s="1"/>
  <c r="G261" i="11" s="1"/>
  <c r="Q260" i="11"/>
  <c r="P260" i="11"/>
  <c r="O260" i="11"/>
  <c r="F261" i="11"/>
  <c r="K214" i="6"/>
  <c r="L214" i="6" s="1"/>
  <c r="G215" i="6" s="1"/>
  <c r="P214" i="6"/>
  <c r="Q214" i="6"/>
  <c r="O214" i="6"/>
  <c r="F215" i="6"/>
  <c r="G258" i="2"/>
  <c r="P257" i="2"/>
  <c r="R258" i="4"/>
  <c r="Q258" i="4"/>
  <c r="L258" i="4"/>
  <c r="M258" i="4" s="1"/>
  <c r="G261" i="4"/>
  <c r="P260" i="4"/>
  <c r="L257" i="2"/>
  <c r="M257" i="2" s="1"/>
  <c r="H258" i="2" s="1"/>
  <c r="Q257" i="2"/>
  <c r="R257" i="2"/>
  <c r="T260" i="10" l="1"/>
  <c r="U260" i="10" s="1"/>
  <c r="V261" i="10" s="1"/>
  <c r="K260" i="10"/>
  <c r="L260" i="10" s="1"/>
  <c r="G261" i="10" s="1"/>
  <c r="Q260" i="10"/>
  <c r="P260" i="10"/>
  <c r="F261" i="10"/>
  <c r="O260" i="10"/>
  <c r="Q272" i="1"/>
  <c r="H273" i="1"/>
  <c r="M265" i="1"/>
  <c r="N265" i="1" s="1"/>
  <c r="I266" i="1" s="1"/>
  <c r="S265" i="1"/>
  <c r="R265" i="1"/>
  <c r="O261" i="11"/>
  <c r="F262" i="11"/>
  <c r="P261" i="11"/>
  <c r="Q261" i="11"/>
  <c r="K261" i="11"/>
  <c r="L261" i="11" s="1"/>
  <c r="G262" i="11" s="1"/>
  <c r="F216" i="6"/>
  <c r="O215" i="6"/>
  <c r="Q215" i="6"/>
  <c r="P215" i="6"/>
  <c r="K215" i="6"/>
  <c r="L215" i="6" s="1"/>
  <c r="G216" i="6" s="1"/>
  <c r="P258" i="2"/>
  <c r="G259" i="2"/>
  <c r="Q259" i="4"/>
  <c r="R259" i="4"/>
  <c r="L259" i="4"/>
  <c r="M259" i="4" s="1"/>
  <c r="G262" i="4"/>
  <c r="P261" i="4"/>
  <c r="L258" i="2"/>
  <c r="M258" i="2" s="1"/>
  <c r="H259" i="2" s="1"/>
  <c r="R258" i="2"/>
  <c r="Q258" i="2"/>
  <c r="K261" i="10" l="1"/>
  <c r="L261" i="10" s="1"/>
  <c r="G262" i="10" s="1"/>
  <c r="Q261" i="10"/>
  <c r="P261" i="10"/>
  <c r="O261" i="10"/>
  <c r="F262" i="10"/>
  <c r="T261" i="10"/>
  <c r="U261" i="10" s="1"/>
  <c r="V262" i="10" s="1"/>
  <c r="M266" i="1"/>
  <c r="N266" i="1" s="1"/>
  <c r="I267" i="1" s="1"/>
  <c r="S266" i="1"/>
  <c r="R266" i="1"/>
  <c r="H274" i="1"/>
  <c r="Q273" i="1"/>
  <c r="F263" i="11"/>
  <c r="O262" i="11"/>
  <c r="K262" i="11"/>
  <c r="L262" i="11" s="1"/>
  <c r="G263" i="11" s="1"/>
  <c r="Q262" i="11"/>
  <c r="P262" i="11"/>
  <c r="K216" i="6"/>
  <c r="L216" i="6" s="1"/>
  <c r="G217" i="6" s="1"/>
  <c r="P216" i="6"/>
  <c r="Q216" i="6"/>
  <c r="F217" i="6"/>
  <c r="O216" i="6"/>
  <c r="G260" i="2"/>
  <c r="P259" i="2"/>
  <c r="R260" i="4"/>
  <c r="L260" i="4"/>
  <c r="M260" i="4" s="1"/>
  <c r="Q260" i="4"/>
  <c r="P262" i="4"/>
  <c r="G263" i="4"/>
  <c r="R259" i="2"/>
  <c r="L259" i="2"/>
  <c r="M259" i="2" s="1"/>
  <c r="H260" i="2" s="1"/>
  <c r="Q259" i="2"/>
  <c r="T262" i="10" l="1"/>
  <c r="U262" i="10" s="1"/>
  <c r="V263" i="10" s="1"/>
  <c r="P262" i="10"/>
  <c r="Q262" i="10"/>
  <c r="K262" i="10"/>
  <c r="L262" i="10" s="1"/>
  <c r="G263" i="10" s="1"/>
  <c r="O262" i="10"/>
  <c r="F263" i="10"/>
  <c r="M267" i="1"/>
  <c r="N267" i="1" s="1"/>
  <c r="I268" i="1" s="1"/>
  <c r="S267" i="1"/>
  <c r="R267" i="1"/>
  <c r="H275" i="1"/>
  <c r="Q274" i="1"/>
  <c r="K263" i="11"/>
  <c r="L263" i="11" s="1"/>
  <c r="G264" i="11" s="1"/>
  <c r="Q263" i="11"/>
  <c r="P263" i="11"/>
  <c r="F264" i="11"/>
  <c r="O263" i="11"/>
  <c r="P217" i="6"/>
  <c r="K217" i="6"/>
  <c r="L217" i="6" s="1"/>
  <c r="G218" i="6" s="1"/>
  <c r="Q217" i="6"/>
  <c r="F218" i="6"/>
  <c r="O217" i="6"/>
  <c r="G261" i="2"/>
  <c r="P260" i="2"/>
  <c r="R261" i="4"/>
  <c r="Q261" i="4"/>
  <c r="L261" i="4"/>
  <c r="M261" i="4" s="1"/>
  <c r="P263" i="4"/>
  <c r="G264" i="4"/>
  <c r="R260" i="2"/>
  <c r="L260" i="2"/>
  <c r="M260" i="2" s="1"/>
  <c r="H261" i="2" s="1"/>
  <c r="Q260" i="2"/>
  <c r="Q263" i="10" l="1"/>
  <c r="K263" i="10"/>
  <c r="L263" i="10" s="1"/>
  <c r="G264" i="10" s="1"/>
  <c r="P263" i="10"/>
  <c r="F264" i="10"/>
  <c r="O263" i="10"/>
  <c r="T263" i="10"/>
  <c r="U263" i="10" s="1"/>
  <c r="V264" i="10" s="1"/>
  <c r="M268" i="1"/>
  <c r="N268" i="1" s="1"/>
  <c r="I269" i="1" s="1"/>
  <c r="S268" i="1"/>
  <c r="R268" i="1"/>
  <c r="Q275" i="1"/>
  <c r="H276" i="1"/>
  <c r="K264" i="11"/>
  <c r="L264" i="11" s="1"/>
  <c r="G265" i="11" s="1"/>
  <c r="Q264" i="11"/>
  <c r="P264" i="11"/>
  <c r="F265" i="11"/>
  <c r="O264" i="11"/>
  <c r="O218" i="6"/>
  <c r="F219" i="6"/>
  <c r="K218" i="6"/>
  <c r="L218" i="6" s="1"/>
  <c r="G219" i="6" s="1"/>
  <c r="P218" i="6"/>
  <c r="Q218" i="6"/>
  <c r="P261" i="2"/>
  <c r="G262" i="2"/>
  <c r="L262" i="4"/>
  <c r="M262" i="4" s="1"/>
  <c r="R262" i="4"/>
  <c r="Q262" i="4"/>
  <c r="P264" i="4"/>
  <c r="G265" i="4"/>
  <c r="L261" i="2"/>
  <c r="M261" i="2" s="1"/>
  <c r="H262" i="2" s="1"/>
  <c r="R261" i="2"/>
  <c r="Q261" i="2"/>
  <c r="O264" i="10" l="1"/>
  <c r="F265" i="10"/>
  <c r="P264" i="10"/>
  <c r="Q264" i="10"/>
  <c r="K264" i="10"/>
  <c r="L264" i="10" s="1"/>
  <c r="G265" i="10" s="1"/>
  <c r="T264" i="10"/>
  <c r="U264" i="10" s="1"/>
  <c r="V265" i="10" s="1"/>
  <c r="H277" i="1"/>
  <c r="Q276" i="1"/>
  <c r="M269" i="1"/>
  <c r="N269" i="1" s="1"/>
  <c r="I270" i="1" s="1"/>
  <c r="S269" i="1"/>
  <c r="R269" i="1"/>
  <c r="K265" i="11"/>
  <c r="L265" i="11" s="1"/>
  <c r="G266" i="11" s="1"/>
  <c r="Q265" i="11"/>
  <c r="P265" i="11"/>
  <c r="O265" i="11"/>
  <c r="F266" i="11"/>
  <c r="P219" i="6"/>
  <c r="K219" i="6"/>
  <c r="L219" i="6" s="1"/>
  <c r="G220" i="6" s="1"/>
  <c r="Q219" i="6"/>
  <c r="O219" i="6"/>
  <c r="F220" i="6"/>
  <c r="G263" i="2"/>
  <c r="P262" i="2"/>
  <c r="Q263" i="4"/>
  <c r="R263" i="4"/>
  <c r="L263" i="4"/>
  <c r="M263" i="4" s="1"/>
  <c r="G266" i="4"/>
  <c r="P265" i="4"/>
  <c r="L262" i="2"/>
  <c r="M262" i="2" s="1"/>
  <c r="H263" i="2" s="1"/>
  <c r="Q262" i="2"/>
  <c r="R262" i="2"/>
  <c r="T265" i="10" l="1"/>
  <c r="U265" i="10" s="1"/>
  <c r="V266" i="10" s="1"/>
  <c r="F266" i="10"/>
  <c r="O265" i="10"/>
  <c r="Q265" i="10"/>
  <c r="P265" i="10"/>
  <c r="K265" i="10"/>
  <c r="L265" i="10" s="1"/>
  <c r="G266" i="10" s="1"/>
  <c r="M270" i="1"/>
  <c r="N270" i="1" s="1"/>
  <c r="I271" i="1" s="1"/>
  <c r="S270" i="1"/>
  <c r="R270" i="1"/>
  <c r="H278" i="1"/>
  <c r="Q277" i="1"/>
  <c r="P266" i="11"/>
  <c r="K266" i="11"/>
  <c r="L266" i="11" s="1"/>
  <c r="G267" i="11" s="1"/>
  <c r="Q266" i="11"/>
  <c r="O266" i="11"/>
  <c r="F267" i="11"/>
  <c r="K220" i="6"/>
  <c r="L220" i="6" s="1"/>
  <c r="G221" i="6" s="1"/>
  <c r="P220" i="6"/>
  <c r="Q220" i="6"/>
  <c r="F221" i="6"/>
  <c r="O220" i="6"/>
  <c r="G264" i="2"/>
  <c r="P263" i="2"/>
  <c r="R264" i="4"/>
  <c r="L264" i="4"/>
  <c r="M264" i="4" s="1"/>
  <c r="Q264" i="4"/>
  <c r="P266" i="4"/>
  <c r="G267" i="4"/>
  <c r="L263" i="2"/>
  <c r="M263" i="2" s="1"/>
  <c r="H264" i="2" s="1"/>
  <c r="R263" i="2"/>
  <c r="Q263" i="2"/>
  <c r="T266" i="10" l="1"/>
  <c r="U266" i="10" s="1"/>
  <c r="V267" i="10" s="1"/>
  <c r="Q266" i="10"/>
  <c r="K266" i="10"/>
  <c r="L266" i="10" s="1"/>
  <c r="G267" i="10" s="1"/>
  <c r="P266" i="10"/>
  <c r="F267" i="10"/>
  <c r="O266" i="10"/>
  <c r="S271" i="1"/>
  <c r="R271" i="1"/>
  <c r="M271" i="1"/>
  <c r="N271" i="1" s="1"/>
  <c r="I272" i="1" s="1"/>
  <c r="Q278" i="1"/>
  <c r="H279" i="1"/>
  <c r="K267" i="11"/>
  <c r="L267" i="11" s="1"/>
  <c r="G268" i="11" s="1"/>
  <c r="Q267" i="11"/>
  <c r="P267" i="11"/>
  <c r="O267" i="11"/>
  <c r="F268" i="11"/>
  <c r="P221" i="6"/>
  <c r="Q221" i="6"/>
  <c r="K221" i="6"/>
  <c r="L221" i="6" s="1"/>
  <c r="G222" i="6" s="1"/>
  <c r="O221" i="6"/>
  <c r="F222" i="6"/>
  <c r="P264" i="2"/>
  <c r="G265" i="2"/>
  <c r="P267" i="4"/>
  <c r="G268" i="4"/>
  <c r="L265" i="4"/>
  <c r="M265" i="4" s="1"/>
  <c r="R265" i="4"/>
  <c r="Q265" i="4"/>
  <c r="L264" i="2"/>
  <c r="M264" i="2" s="1"/>
  <c r="H265" i="2" s="1"/>
  <c r="Q264" i="2"/>
  <c r="R264" i="2"/>
  <c r="Q267" i="10" l="1"/>
  <c r="P267" i="10"/>
  <c r="K267" i="10"/>
  <c r="L267" i="10" s="1"/>
  <c r="G268" i="10" s="1"/>
  <c r="T267" i="10"/>
  <c r="U267" i="10" s="1"/>
  <c r="V268" i="10" s="1"/>
  <c r="F268" i="10"/>
  <c r="O267" i="10"/>
  <c r="M272" i="1"/>
  <c r="N272" i="1" s="1"/>
  <c r="I273" i="1" s="1"/>
  <c r="R272" i="1"/>
  <c r="S272" i="1"/>
  <c r="Q279" i="1"/>
  <c r="H280" i="1"/>
  <c r="K268" i="11"/>
  <c r="L268" i="11" s="1"/>
  <c r="G269" i="11" s="1"/>
  <c r="P268" i="11"/>
  <c r="Q268" i="11"/>
  <c r="F269" i="11"/>
  <c r="O268" i="11"/>
  <c r="P222" i="6"/>
  <c r="Q222" i="6"/>
  <c r="K222" i="6"/>
  <c r="L222" i="6" s="1"/>
  <c r="G223" i="6" s="1"/>
  <c r="F223" i="6"/>
  <c r="O222" i="6"/>
  <c r="G266" i="2"/>
  <c r="P265" i="2"/>
  <c r="R266" i="4"/>
  <c r="Q266" i="4"/>
  <c r="L266" i="4"/>
  <c r="M266" i="4" s="1"/>
  <c r="G269" i="4"/>
  <c r="P268" i="4"/>
  <c r="L265" i="2"/>
  <c r="M265" i="2" s="1"/>
  <c r="H266" i="2" s="1"/>
  <c r="R265" i="2"/>
  <c r="Q265" i="2"/>
  <c r="T268" i="10" l="1"/>
  <c r="U268" i="10" s="1"/>
  <c r="V269" i="10" s="1"/>
  <c r="Q268" i="10"/>
  <c r="K268" i="10"/>
  <c r="L268" i="10" s="1"/>
  <c r="G269" i="10" s="1"/>
  <c r="P268" i="10"/>
  <c r="O268" i="10"/>
  <c r="F269" i="10"/>
  <c r="H281" i="1"/>
  <c r="Q280" i="1"/>
  <c r="M273" i="1"/>
  <c r="N273" i="1" s="1"/>
  <c r="I274" i="1" s="1"/>
  <c r="S273" i="1"/>
  <c r="R273" i="1"/>
  <c r="P269" i="11"/>
  <c r="Q269" i="11"/>
  <c r="K269" i="11"/>
  <c r="L269" i="11" s="1"/>
  <c r="G270" i="11" s="1"/>
  <c r="F270" i="11"/>
  <c r="O269" i="11"/>
  <c r="F224" i="6"/>
  <c r="O223" i="6"/>
  <c r="P223" i="6"/>
  <c r="Q223" i="6"/>
  <c r="K223" i="6"/>
  <c r="L223" i="6" s="1"/>
  <c r="G224" i="6" s="1"/>
  <c r="P266" i="2"/>
  <c r="G267" i="2"/>
  <c r="Q267" i="4"/>
  <c r="L267" i="4"/>
  <c r="M267" i="4" s="1"/>
  <c r="R267" i="4"/>
  <c r="G270" i="4"/>
  <c r="P269" i="4"/>
  <c r="L266" i="2"/>
  <c r="M266" i="2" s="1"/>
  <c r="H267" i="2" s="1"/>
  <c r="R266" i="2"/>
  <c r="Q266" i="2"/>
  <c r="T269" i="10" l="1"/>
  <c r="U269" i="10" s="1"/>
  <c r="V270" i="10" s="1"/>
  <c r="K269" i="10"/>
  <c r="L269" i="10" s="1"/>
  <c r="G270" i="10" s="1"/>
  <c r="P269" i="10"/>
  <c r="Q269" i="10"/>
  <c r="O269" i="10"/>
  <c r="F270" i="10"/>
  <c r="R274" i="1"/>
  <c r="M274" i="1"/>
  <c r="N274" i="1" s="1"/>
  <c r="I275" i="1" s="1"/>
  <c r="S274" i="1"/>
  <c r="H282" i="1"/>
  <c r="Q281" i="1"/>
  <c r="Q270" i="11"/>
  <c r="K270" i="11"/>
  <c r="L270" i="11" s="1"/>
  <c r="G271" i="11" s="1"/>
  <c r="P270" i="11"/>
  <c r="F271" i="11"/>
  <c r="O270" i="11"/>
  <c r="K224" i="6"/>
  <c r="L224" i="6" s="1"/>
  <c r="G225" i="6" s="1"/>
  <c r="P224" i="6"/>
  <c r="Q224" i="6"/>
  <c r="F225" i="6"/>
  <c r="O224" i="6"/>
  <c r="P267" i="2"/>
  <c r="G268" i="2"/>
  <c r="R268" i="4"/>
  <c r="L268" i="4"/>
  <c r="M268" i="4" s="1"/>
  <c r="Q268" i="4"/>
  <c r="P270" i="4"/>
  <c r="G271" i="4"/>
  <c r="R267" i="2"/>
  <c r="L267" i="2"/>
  <c r="M267" i="2" s="1"/>
  <c r="H268" i="2" s="1"/>
  <c r="Q267" i="2"/>
  <c r="T270" i="10" l="1"/>
  <c r="U270" i="10" s="1"/>
  <c r="V271" i="10" s="1"/>
  <c r="O270" i="10"/>
  <c r="F271" i="10"/>
  <c r="P270" i="10"/>
  <c r="Q270" i="10"/>
  <c r="K270" i="10"/>
  <c r="L270" i="10" s="1"/>
  <c r="G271" i="10" s="1"/>
  <c r="H283" i="1"/>
  <c r="Q282" i="1"/>
  <c r="M275" i="1"/>
  <c r="N275" i="1" s="1"/>
  <c r="I276" i="1" s="1"/>
  <c r="S275" i="1"/>
  <c r="R275" i="1"/>
  <c r="O271" i="11"/>
  <c r="F272" i="11"/>
  <c r="P271" i="11"/>
  <c r="Q271" i="11"/>
  <c r="K271" i="11"/>
  <c r="L271" i="11" s="1"/>
  <c r="G272" i="11" s="1"/>
  <c r="F226" i="6"/>
  <c r="O225" i="6"/>
  <c r="P225" i="6"/>
  <c r="Q225" i="6"/>
  <c r="K225" i="6"/>
  <c r="L225" i="6" s="1"/>
  <c r="G226" i="6" s="1"/>
  <c r="G269" i="2"/>
  <c r="P268" i="2"/>
  <c r="R269" i="4"/>
  <c r="Q269" i="4"/>
  <c r="L269" i="4"/>
  <c r="M269" i="4" s="1"/>
  <c r="G272" i="4"/>
  <c r="P271" i="4"/>
  <c r="Q268" i="2"/>
  <c r="R268" i="2"/>
  <c r="L268" i="2"/>
  <c r="M268" i="2" s="1"/>
  <c r="H269" i="2" s="1"/>
  <c r="T271" i="10" l="1"/>
  <c r="U271" i="10" s="1"/>
  <c r="V272" i="10" s="1"/>
  <c r="F272" i="10"/>
  <c r="O271" i="10"/>
  <c r="K271" i="10"/>
  <c r="L271" i="10" s="1"/>
  <c r="G272" i="10" s="1"/>
  <c r="Q271" i="10"/>
  <c r="P271" i="10"/>
  <c r="M276" i="1"/>
  <c r="N276" i="1" s="1"/>
  <c r="I277" i="1" s="1"/>
  <c r="R276" i="1"/>
  <c r="S276" i="1"/>
  <c r="H284" i="1"/>
  <c r="Q283" i="1"/>
  <c r="K272" i="11"/>
  <c r="L272" i="11" s="1"/>
  <c r="G273" i="11" s="1"/>
  <c r="P272" i="11"/>
  <c r="Q272" i="11"/>
  <c r="F273" i="11"/>
  <c r="O272" i="11"/>
  <c r="P226" i="6"/>
  <c r="K226" i="6"/>
  <c r="L226" i="6" s="1"/>
  <c r="G227" i="6" s="1"/>
  <c r="Q226" i="6"/>
  <c r="O226" i="6"/>
  <c r="F227" i="6"/>
  <c r="P269" i="2"/>
  <c r="G270" i="2"/>
  <c r="G273" i="4"/>
  <c r="P272" i="4"/>
  <c r="Q270" i="4"/>
  <c r="L270" i="4"/>
  <c r="M270" i="4" s="1"/>
  <c r="R270" i="4"/>
  <c r="R269" i="2"/>
  <c r="L269" i="2"/>
  <c r="M269" i="2" s="1"/>
  <c r="H270" i="2" s="1"/>
  <c r="Q269" i="2"/>
  <c r="F273" i="10" l="1"/>
  <c r="O272" i="10"/>
  <c r="P272" i="10"/>
  <c r="Q272" i="10"/>
  <c r="K272" i="10"/>
  <c r="L272" i="10" s="1"/>
  <c r="G273" i="10" s="1"/>
  <c r="T272" i="10"/>
  <c r="U272" i="10" s="1"/>
  <c r="V273" i="10" s="1"/>
  <c r="R277" i="1"/>
  <c r="S277" i="1"/>
  <c r="M277" i="1"/>
  <c r="N277" i="1" s="1"/>
  <c r="I278" i="1" s="1"/>
  <c r="H285" i="1"/>
  <c r="Q284" i="1"/>
  <c r="P273" i="11"/>
  <c r="Q273" i="11"/>
  <c r="K273" i="11"/>
  <c r="L273" i="11" s="1"/>
  <c r="G274" i="11" s="1"/>
  <c r="F274" i="11"/>
  <c r="O273" i="11"/>
  <c r="P227" i="6"/>
  <c r="K227" i="6"/>
  <c r="L227" i="6" s="1"/>
  <c r="G228" i="6" s="1"/>
  <c r="Q227" i="6"/>
  <c r="O227" i="6"/>
  <c r="F228" i="6"/>
  <c r="P270" i="2"/>
  <c r="G271" i="2"/>
  <c r="Q271" i="4"/>
  <c r="L271" i="4"/>
  <c r="M271" i="4" s="1"/>
  <c r="R271" i="4"/>
  <c r="G274" i="4"/>
  <c r="P273" i="4"/>
  <c r="R270" i="2"/>
  <c r="L270" i="2"/>
  <c r="M270" i="2" s="1"/>
  <c r="H271" i="2" s="1"/>
  <c r="Q270" i="2"/>
  <c r="T273" i="10" l="1"/>
  <c r="U273" i="10" s="1"/>
  <c r="V274" i="10" s="1"/>
  <c r="K273" i="10"/>
  <c r="L273" i="10" s="1"/>
  <c r="G274" i="10" s="1"/>
  <c r="P273" i="10"/>
  <c r="Q273" i="10"/>
  <c r="F274" i="10"/>
  <c r="O273" i="10"/>
  <c r="Q285" i="1"/>
  <c r="H286" i="1"/>
  <c r="M278" i="1"/>
  <c r="N278" i="1" s="1"/>
  <c r="I279" i="1" s="1"/>
  <c r="S278" i="1"/>
  <c r="R278" i="1"/>
  <c r="K274" i="11"/>
  <c r="L274" i="11" s="1"/>
  <c r="G275" i="11" s="1"/>
  <c r="P274" i="11"/>
  <c r="Q274" i="11"/>
  <c r="F275" i="11"/>
  <c r="O274" i="11"/>
  <c r="P228" i="6"/>
  <c r="Q228" i="6"/>
  <c r="K228" i="6"/>
  <c r="L228" i="6" s="1"/>
  <c r="G229" i="6" s="1"/>
  <c r="F229" i="6"/>
  <c r="O228" i="6"/>
  <c r="G272" i="2"/>
  <c r="P271" i="2"/>
  <c r="R272" i="4"/>
  <c r="L272" i="4"/>
  <c r="M272" i="4" s="1"/>
  <c r="Q272" i="4"/>
  <c r="P274" i="4"/>
  <c r="G275" i="4"/>
  <c r="L271" i="2"/>
  <c r="M271" i="2" s="1"/>
  <c r="H272" i="2" s="1"/>
  <c r="Q271" i="2"/>
  <c r="R271" i="2"/>
  <c r="Q274" i="10" l="1"/>
  <c r="P274" i="10"/>
  <c r="K274" i="10"/>
  <c r="L274" i="10" s="1"/>
  <c r="G275" i="10" s="1"/>
  <c r="O274" i="10"/>
  <c r="F275" i="10"/>
  <c r="T274" i="10"/>
  <c r="U274" i="10" s="1"/>
  <c r="V275" i="10" s="1"/>
  <c r="M279" i="1"/>
  <c r="N279" i="1" s="1"/>
  <c r="I280" i="1" s="1"/>
  <c r="S279" i="1"/>
  <c r="R279" i="1"/>
  <c r="H287" i="1"/>
  <c r="Q286" i="1"/>
  <c r="K275" i="11"/>
  <c r="L275" i="11" s="1"/>
  <c r="G276" i="11" s="1"/>
  <c r="Q275" i="11"/>
  <c r="P275" i="11"/>
  <c r="O275" i="11"/>
  <c r="F276" i="11"/>
  <c r="F230" i="6"/>
  <c r="O229" i="6"/>
  <c r="P229" i="6"/>
  <c r="Q229" i="6"/>
  <c r="K229" i="6"/>
  <c r="L229" i="6" s="1"/>
  <c r="G230" i="6" s="1"/>
  <c r="G273" i="2"/>
  <c r="P272" i="2"/>
  <c r="Q273" i="4"/>
  <c r="L273" i="4"/>
  <c r="M273" i="4" s="1"/>
  <c r="R273" i="4"/>
  <c r="G276" i="4"/>
  <c r="P275" i="4"/>
  <c r="Q272" i="2"/>
  <c r="L272" i="2"/>
  <c r="M272" i="2" s="1"/>
  <c r="H273" i="2" s="1"/>
  <c r="R272" i="2"/>
  <c r="T275" i="10" l="1"/>
  <c r="U275" i="10" s="1"/>
  <c r="V276" i="10" s="1"/>
  <c r="Q275" i="10"/>
  <c r="K275" i="10"/>
  <c r="L275" i="10" s="1"/>
  <c r="G276" i="10" s="1"/>
  <c r="P275" i="10"/>
  <c r="F276" i="10"/>
  <c r="O275" i="10"/>
  <c r="M280" i="1"/>
  <c r="N280" i="1" s="1"/>
  <c r="I281" i="1" s="1"/>
  <c r="S280" i="1"/>
  <c r="R280" i="1"/>
  <c r="H288" i="1"/>
  <c r="Q287" i="1"/>
  <c r="K276" i="11"/>
  <c r="L276" i="11" s="1"/>
  <c r="G277" i="11" s="1"/>
  <c r="P276" i="11"/>
  <c r="Q276" i="11"/>
  <c r="O276" i="11"/>
  <c r="F277" i="11"/>
  <c r="P230" i="6"/>
  <c r="K230" i="6"/>
  <c r="L230" i="6" s="1"/>
  <c r="G231" i="6" s="1"/>
  <c r="Q230" i="6"/>
  <c r="F231" i="6"/>
  <c r="O230" i="6"/>
  <c r="G274" i="2"/>
  <c r="P273" i="2"/>
  <c r="L274" i="4"/>
  <c r="M274" i="4" s="1"/>
  <c r="R274" i="4"/>
  <c r="Q274" i="4"/>
  <c r="P276" i="4"/>
  <c r="G277" i="4"/>
  <c r="Q273" i="2"/>
  <c r="L273" i="2"/>
  <c r="M273" i="2" s="1"/>
  <c r="H274" i="2" s="1"/>
  <c r="R273" i="2"/>
  <c r="T276" i="10" l="1"/>
  <c r="U276" i="10" s="1"/>
  <c r="V277" i="10" s="1"/>
  <c r="Q276" i="10"/>
  <c r="K276" i="10"/>
  <c r="L276" i="10" s="1"/>
  <c r="G277" i="10" s="1"/>
  <c r="P276" i="10"/>
  <c r="F277" i="10"/>
  <c r="O276" i="10"/>
  <c r="S281" i="1"/>
  <c r="M281" i="1"/>
  <c r="N281" i="1" s="1"/>
  <c r="I282" i="1" s="1"/>
  <c r="R281" i="1"/>
  <c r="H289" i="1"/>
  <c r="Q288" i="1"/>
  <c r="P277" i="11"/>
  <c r="K277" i="11"/>
  <c r="L277" i="11" s="1"/>
  <c r="G278" i="11" s="1"/>
  <c r="Q277" i="11"/>
  <c r="F278" i="11"/>
  <c r="O277" i="11"/>
  <c r="F232" i="6"/>
  <c r="O231" i="6"/>
  <c r="K231" i="6"/>
  <c r="L231" i="6" s="1"/>
  <c r="G232" i="6" s="1"/>
  <c r="P231" i="6"/>
  <c r="Q231" i="6"/>
  <c r="P274" i="2"/>
  <c r="G275" i="2"/>
  <c r="Q275" i="4"/>
  <c r="L275" i="4"/>
  <c r="M275" i="4" s="1"/>
  <c r="R275" i="4"/>
  <c r="G278" i="4"/>
  <c r="P277" i="4"/>
  <c r="R274" i="2"/>
  <c r="Q274" i="2"/>
  <c r="L274" i="2"/>
  <c r="M274" i="2" s="1"/>
  <c r="H275" i="2" s="1"/>
  <c r="Q277" i="10" l="1"/>
  <c r="P277" i="10"/>
  <c r="K277" i="10"/>
  <c r="L277" i="10" s="1"/>
  <c r="G278" i="10" s="1"/>
  <c r="F278" i="10"/>
  <c r="O277" i="10"/>
  <c r="T277" i="10"/>
  <c r="U277" i="10" s="1"/>
  <c r="V278" i="10" s="1"/>
  <c r="S282" i="1"/>
  <c r="M282" i="1"/>
  <c r="N282" i="1" s="1"/>
  <c r="I283" i="1" s="1"/>
  <c r="R282" i="1"/>
  <c r="Q289" i="1"/>
  <c r="H290" i="1"/>
  <c r="K278" i="11"/>
  <c r="L278" i="11" s="1"/>
  <c r="G279" i="11" s="1"/>
  <c r="Q278" i="11"/>
  <c r="P278" i="11"/>
  <c r="O278" i="11"/>
  <c r="F279" i="11"/>
  <c r="K232" i="6"/>
  <c r="L232" i="6" s="1"/>
  <c r="G233" i="6" s="1"/>
  <c r="Q232" i="6"/>
  <c r="P232" i="6"/>
  <c r="F233" i="6"/>
  <c r="O232" i="6"/>
  <c r="G276" i="2"/>
  <c r="P275" i="2"/>
  <c r="R276" i="4"/>
  <c r="L276" i="4"/>
  <c r="M276" i="4" s="1"/>
  <c r="Q276" i="4"/>
  <c r="P278" i="4"/>
  <c r="G279" i="4"/>
  <c r="Q275" i="2"/>
  <c r="L275" i="2"/>
  <c r="M275" i="2" s="1"/>
  <c r="H276" i="2" s="1"/>
  <c r="R275" i="2"/>
  <c r="F279" i="10" l="1"/>
  <c r="O278" i="10"/>
  <c r="P278" i="10"/>
  <c r="Q278" i="10"/>
  <c r="K278" i="10"/>
  <c r="L278" i="10" s="1"/>
  <c r="G279" i="10" s="1"/>
  <c r="T278" i="10"/>
  <c r="U278" i="10" s="1"/>
  <c r="V279" i="10" s="1"/>
  <c r="S283" i="1"/>
  <c r="M283" i="1"/>
  <c r="N283" i="1" s="1"/>
  <c r="I284" i="1" s="1"/>
  <c r="R283" i="1"/>
  <c r="H291" i="1"/>
  <c r="Q290" i="1"/>
  <c r="P279" i="11"/>
  <c r="K279" i="11"/>
  <c r="L279" i="11" s="1"/>
  <c r="G280" i="11" s="1"/>
  <c r="Q279" i="11"/>
  <c r="F280" i="11"/>
  <c r="O279" i="11"/>
  <c r="F234" i="6"/>
  <c r="O233" i="6"/>
  <c r="P233" i="6"/>
  <c r="Q233" i="6"/>
  <c r="K233" i="6"/>
  <c r="L233" i="6" s="1"/>
  <c r="G234" i="6" s="1"/>
  <c r="G277" i="2"/>
  <c r="P276" i="2"/>
  <c r="L277" i="4"/>
  <c r="M277" i="4" s="1"/>
  <c r="R277" i="4"/>
  <c r="Q277" i="4"/>
  <c r="P279" i="4"/>
  <c r="G280" i="4"/>
  <c r="L276" i="2"/>
  <c r="M276" i="2" s="1"/>
  <c r="H277" i="2" s="1"/>
  <c r="Q276" i="2"/>
  <c r="R276" i="2"/>
  <c r="T279" i="10" l="1"/>
  <c r="U279" i="10" s="1"/>
  <c r="V280" i="10" s="1"/>
  <c r="P279" i="10"/>
  <c r="K279" i="10"/>
  <c r="L279" i="10" s="1"/>
  <c r="G280" i="10" s="1"/>
  <c r="Q279" i="10"/>
  <c r="F280" i="10"/>
  <c r="O279" i="10"/>
  <c r="H292" i="1"/>
  <c r="Q291" i="1"/>
  <c r="S284" i="1"/>
  <c r="M284" i="1"/>
  <c r="N284" i="1" s="1"/>
  <c r="I285" i="1" s="1"/>
  <c r="R284" i="1"/>
  <c r="K280" i="11"/>
  <c r="L280" i="11" s="1"/>
  <c r="G281" i="11" s="1"/>
  <c r="P280" i="11"/>
  <c r="Q280" i="11"/>
  <c r="F281" i="11"/>
  <c r="O280" i="11"/>
  <c r="P234" i="6"/>
  <c r="K234" i="6"/>
  <c r="L234" i="6" s="1"/>
  <c r="G235" i="6" s="1"/>
  <c r="Q234" i="6"/>
  <c r="F235" i="6"/>
  <c r="O234" i="6"/>
  <c r="G278" i="2"/>
  <c r="P277" i="2"/>
  <c r="L278" i="4"/>
  <c r="M278" i="4" s="1"/>
  <c r="R278" i="4"/>
  <c r="Q278" i="4"/>
  <c r="P280" i="4"/>
  <c r="G281" i="4"/>
  <c r="R277" i="2"/>
  <c r="Q277" i="2"/>
  <c r="L277" i="2"/>
  <c r="M277" i="2" s="1"/>
  <c r="H278" i="2" s="1"/>
  <c r="P280" i="10" l="1"/>
  <c r="Q280" i="10"/>
  <c r="K280" i="10"/>
  <c r="L280" i="10" s="1"/>
  <c r="G281" i="10" s="1"/>
  <c r="T280" i="10"/>
  <c r="U280" i="10" s="1"/>
  <c r="V281" i="10" s="1"/>
  <c r="F281" i="10"/>
  <c r="O280" i="10"/>
  <c r="S285" i="1"/>
  <c r="R285" i="1"/>
  <c r="M285" i="1"/>
  <c r="N285" i="1" s="1"/>
  <c r="I286" i="1" s="1"/>
  <c r="H293" i="1"/>
  <c r="Q292" i="1"/>
  <c r="P281" i="11"/>
  <c r="K281" i="11"/>
  <c r="L281" i="11" s="1"/>
  <c r="G282" i="11" s="1"/>
  <c r="Q281" i="11"/>
  <c r="F282" i="11"/>
  <c r="O281" i="11"/>
  <c r="P235" i="6"/>
  <c r="K235" i="6"/>
  <c r="L235" i="6" s="1"/>
  <c r="G236" i="6" s="1"/>
  <c r="Q235" i="6"/>
  <c r="F236" i="6"/>
  <c r="O235" i="6"/>
  <c r="G279" i="2"/>
  <c r="P278" i="2"/>
  <c r="Q279" i="4"/>
  <c r="R279" i="4"/>
  <c r="L279" i="4"/>
  <c r="M279" i="4" s="1"/>
  <c r="G282" i="4"/>
  <c r="P281" i="4"/>
  <c r="Q278" i="2"/>
  <c r="R278" i="2"/>
  <c r="L278" i="2"/>
  <c r="M278" i="2" s="1"/>
  <c r="H279" i="2" s="1"/>
  <c r="T281" i="10" l="1"/>
  <c r="U281" i="10" s="1"/>
  <c r="V282" i="10" s="1"/>
  <c r="P281" i="10"/>
  <c r="Q281" i="10"/>
  <c r="K281" i="10"/>
  <c r="L281" i="10" s="1"/>
  <c r="G282" i="10" s="1"/>
  <c r="O281" i="10"/>
  <c r="F282" i="10"/>
  <c r="S286" i="1"/>
  <c r="M286" i="1"/>
  <c r="N286" i="1" s="1"/>
  <c r="I287" i="1" s="1"/>
  <c r="R286" i="1"/>
  <c r="H294" i="1"/>
  <c r="Q293" i="1"/>
  <c r="P282" i="11"/>
  <c r="Q282" i="11"/>
  <c r="K282" i="11"/>
  <c r="L282" i="11" s="1"/>
  <c r="G283" i="11" s="1"/>
  <c r="F283" i="11"/>
  <c r="O282" i="11"/>
  <c r="O236" i="6"/>
  <c r="F237" i="6"/>
  <c r="P236" i="6"/>
  <c r="K236" i="6"/>
  <c r="L236" i="6" s="1"/>
  <c r="G237" i="6" s="1"/>
  <c r="Q236" i="6"/>
  <c r="G280" i="2"/>
  <c r="P279" i="2"/>
  <c r="R280" i="4"/>
  <c r="L280" i="4"/>
  <c r="M280" i="4" s="1"/>
  <c r="Q280" i="4"/>
  <c r="P282" i="4"/>
  <c r="G283" i="4"/>
  <c r="Q279" i="2"/>
  <c r="L279" i="2"/>
  <c r="M279" i="2" s="1"/>
  <c r="H280" i="2" s="1"/>
  <c r="R279" i="2"/>
  <c r="T282" i="10" l="1"/>
  <c r="U282" i="10" s="1"/>
  <c r="V283" i="10" s="1"/>
  <c r="F283" i="10"/>
  <c r="O282" i="10"/>
  <c r="K282" i="10"/>
  <c r="L282" i="10" s="1"/>
  <c r="G283" i="10" s="1"/>
  <c r="Q282" i="10"/>
  <c r="P282" i="10"/>
  <c r="H295" i="1"/>
  <c r="Q294" i="1"/>
  <c r="S287" i="1"/>
  <c r="M287" i="1"/>
  <c r="N287" i="1" s="1"/>
  <c r="I288" i="1" s="1"/>
  <c r="R287" i="1"/>
  <c r="O283" i="11"/>
  <c r="F284" i="11"/>
  <c r="P283" i="11"/>
  <c r="K283" i="11"/>
  <c r="L283" i="11" s="1"/>
  <c r="G284" i="11" s="1"/>
  <c r="Q283" i="11"/>
  <c r="O237" i="6"/>
  <c r="F238" i="6"/>
  <c r="K237" i="6"/>
  <c r="L237" i="6" s="1"/>
  <c r="G238" i="6" s="1"/>
  <c r="P237" i="6"/>
  <c r="Q237" i="6"/>
  <c r="G281" i="2"/>
  <c r="P280" i="2"/>
  <c r="L281" i="4"/>
  <c r="M281" i="4" s="1"/>
  <c r="R281" i="4"/>
  <c r="Q281" i="4"/>
  <c r="P283" i="4"/>
  <c r="G284" i="4"/>
  <c r="L280" i="2"/>
  <c r="M280" i="2" s="1"/>
  <c r="H281" i="2" s="1"/>
  <c r="R280" i="2"/>
  <c r="Q280" i="2"/>
  <c r="P283" i="10" l="1"/>
  <c r="K283" i="10"/>
  <c r="L283" i="10" s="1"/>
  <c r="G284" i="10" s="1"/>
  <c r="Q283" i="10"/>
  <c r="F284" i="10"/>
  <c r="O283" i="10"/>
  <c r="T283" i="10"/>
  <c r="U283" i="10" s="1"/>
  <c r="V284" i="10" s="1"/>
  <c r="S288" i="1"/>
  <c r="M288" i="1"/>
  <c r="N288" i="1" s="1"/>
  <c r="I289" i="1" s="1"/>
  <c r="R288" i="1"/>
  <c r="H296" i="1"/>
  <c r="Q295" i="1"/>
  <c r="K284" i="11"/>
  <c r="L284" i="11" s="1"/>
  <c r="G285" i="11" s="1"/>
  <c r="P284" i="11"/>
  <c r="Q284" i="11"/>
  <c r="O284" i="11"/>
  <c r="F285" i="11"/>
  <c r="K238" i="6"/>
  <c r="L238" i="6" s="1"/>
  <c r="G239" i="6" s="1"/>
  <c r="P238" i="6"/>
  <c r="Q238" i="6"/>
  <c r="F239" i="6"/>
  <c r="O238" i="6"/>
  <c r="P281" i="2"/>
  <c r="G282" i="2"/>
  <c r="R282" i="4"/>
  <c r="Q282" i="4"/>
  <c r="L282" i="4"/>
  <c r="M282" i="4" s="1"/>
  <c r="G285" i="4"/>
  <c r="P284" i="4"/>
  <c r="Q281" i="2"/>
  <c r="L281" i="2"/>
  <c r="M281" i="2" s="1"/>
  <c r="H282" i="2" s="1"/>
  <c r="R281" i="2"/>
  <c r="O284" i="10" l="1"/>
  <c r="F285" i="10"/>
  <c r="T284" i="10"/>
  <c r="U284" i="10" s="1"/>
  <c r="V285" i="10" s="1"/>
  <c r="Q284" i="10"/>
  <c r="K284" i="10"/>
  <c r="L284" i="10" s="1"/>
  <c r="G285" i="10" s="1"/>
  <c r="P284" i="10"/>
  <c r="Q296" i="1"/>
  <c r="H297" i="1"/>
  <c r="S289" i="1"/>
  <c r="R289" i="1"/>
  <c r="M289" i="1"/>
  <c r="N289" i="1" s="1"/>
  <c r="I290" i="1" s="1"/>
  <c r="P285" i="11"/>
  <c r="K285" i="11"/>
  <c r="L285" i="11" s="1"/>
  <c r="G286" i="11" s="1"/>
  <c r="Q285" i="11"/>
  <c r="F286" i="11"/>
  <c r="O285" i="11"/>
  <c r="O239" i="6"/>
  <c r="F240" i="6"/>
  <c r="K239" i="6"/>
  <c r="L239" i="6" s="1"/>
  <c r="G240" i="6" s="1"/>
  <c r="P239" i="6"/>
  <c r="Q239" i="6"/>
  <c r="G283" i="2"/>
  <c r="P282" i="2"/>
  <c r="Q283" i="4"/>
  <c r="L283" i="4"/>
  <c r="M283" i="4" s="1"/>
  <c r="R283" i="4"/>
  <c r="G286" i="4"/>
  <c r="P285" i="4"/>
  <c r="L282" i="2"/>
  <c r="M282" i="2" s="1"/>
  <c r="H283" i="2" s="1"/>
  <c r="R282" i="2"/>
  <c r="Q282" i="2"/>
  <c r="T285" i="10" l="1"/>
  <c r="U285" i="10" s="1"/>
  <c r="V286" i="10" s="1"/>
  <c r="K285" i="10"/>
  <c r="L285" i="10" s="1"/>
  <c r="G286" i="10" s="1"/>
  <c r="P285" i="10"/>
  <c r="Q285" i="10"/>
  <c r="F286" i="10"/>
  <c r="O285" i="10"/>
  <c r="S290" i="1"/>
  <c r="M290" i="1"/>
  <c r="N290" i="1" s="1"/>
  <c r="I291" i="1" s="1"/>
  <c r="R290" i="1"/>
  <c r="Q297" i="1"/>
  <c r="H298" i="1"/>
  <c r="K286" i="11"/>
  <c r="L286" i="11" s="1"/>
  <c r="G287" i="11" s="1"/>
  <c r="P286" i="11"/>
  <c r="Q286" i="11"/>
  <c r="F287" i="11"/>
  <c r="O286" i="11"/>
  <c r="K240" i="6"/>
  <c r="L240" i="6" s="1"/>
  <c r="G241" i="6" s="1"/>
  <c r="Q240" i="6"/>
  <c r="P240" i="6"/>
  <c r="F241" i="6"/>
  <c r="O240" i="6"/>
  <c r="G284" i="2"/>
  <c r="P283" i="2"/>
  <c r="R284" i="4"/>
  <c r="L284" i="4"/>
  <c r="M284" i="4" s="1"/>
  <c r="Q284" i="4"/>
  <c r="P286" i="4"/>
  <c r="G287" i="4"/>
  <c r="L283" i="2"/>
  <c r="M283" i="2" s="1"/>
  <c r="H284" i="2" s="1"/>
  <c r="R283" i="2"/>
  <c r="Q283" i="2"/>
  <c r="P286" i="10" l="1"/>
  <c r="Q286" i="10"/>
  <c r="K286" i="10"/>
  <c r="L286" i="10" s="1"/>
  <c r="G287" i="10" s="1"/>
  <c r="O286" i="10"/>
  <c r="F287" i="10"/>
  <c r="T286" i="10"/>
  <c r="U286" i="10" s="1"/>
  <c r="V287" i="10" s="1"/>
  <c r="S291" i="1"/>
  <c r="R291" i="1"/>
  <c r="M291" i="1"/>
  <c r="N291" i="1" s="1"/>
  <c r="I292" i="1" s="1"/>
  <c r="H299" i="1"/>
  <c r="Q298" i="1"/>
  <c r="P287" i="11"/>
  <c r="K287" i="11"/>
  <c r="L287" i="11" s="1"/>
  <c r="G288" i="11" s="1"/>
  <c r="Q287" i="11"/>
  <c r="F288" i="11"/>
  <c r="O287" i="11"/>
  <c r="F242" i="6"/>
  <c r="O241" i="6"/>
  <c r="P241" i="6"/>
  <c r="K241" i="6"/>
  <c r="L241" i="6" s="1"/>
  <c r="G242" i="6" s="1"/>
  <c r="Q241" i="6"/>
  <c r="P284" i="2"/>
  <c r="G285" i="2"/>
  <c r="R285" i="4"/>
  <c r="Q285" i="4"/>
  <c r="L285" i="4"/>
  <c r="M285" i="4" s="1"/>
  <c r="G288" i="4"/>
  <c r="P287" i="4"/>
  <c r="Q284" i="2"/>
  <c r="L284" i="2"/>
  <c r="M284" i="2" s="1"/>
  <c r="H285" i="2" s="1"/>
  <c r="R284" i="2"/>
  <c r="T287" i="10" l="1"/>
  <c r="U287" i="10" s="1"/>
  <c r="V288" i="10" s="1"/>
  <c r="K287" i="10"/>
  <c r="L287" i="10" s="1"/>
  <c r="G288" i="10" s="1"/>
  <c r="P287" i="10"/>
  <c r="Q287" i="10"/>
  <c r="F288" i="10"/>
  <c r="O287" i="10"/>
  <c r="S292" i="1"/>
  <c r="M292" i="1"/>
  <c r="N292" i="1" s="1"/>
  <c r="I293" i="1" s="1"/>
  <c r="R292" i="1"/>
  <c r="H300" i="1"/>
  <c r="Q299" i="1"/>
  <c r="O288" i="11"/>
  <c r="F289" i="11"/>
  <c r="K288" i="11"/>
  <c r="L288" i="11" s="1"/>
  <c r="G289" i="11" s="1"/>
  <c r="P288" i="11"/>
  <c r="Q288" i="11"/>
  <c r="K242" i="6"/>
  <c r="L242" i="6" s="1"/>
  <c r="G243" i="6" s="1"/>
  <c r="Q242" i="6"/>
  <c r="P242" i="6"/>
  <c r="O242" i="6"/>
  <c r="F243" i="6"/>
  <c r="G286" i="2"/>
  <c r="P285" i="2"/>
  <c r="Q286" i="4"/>
  <c r="L286" i="4"/>
  <c r="M286" i="4" s="1"/>
  <c r="R286" i="4"/>
  <c r="G289" i="4"/>
  <c r="P288" i="4"/>
  <c r="R285" i="2"/>
  <c r="L285" i="2"/>
  <c r="M285" i="2" s="1"/>
  <c r="H286" i="2" s="1"/>
  <c r="Q285" i="2"/>
  <c r="T288" i="10" l="1"/>
  <c r="U288" i="10" s="1"/>
  <c r="V289" i="10" s="1"/>
  <c r="K288" i="10"/>
  <c r="L288" i="10" s="1"/>
  <c r="G289" i="10" s="1"/>
  <c r="Q288" i="10"/>
  <c r="P288" i="10"/>
  <c r="O288" i="10"/>
  <c r="F289" i="10"/>
  <c r="S293" i="1"/>
  <c r="R293" i="1"/>
  <c r="M293" i="1"/>
  <c r="N293" i="1" s="1"/>
  <c r="I294" i="1" s="1"/>
  <c r="H301" i="1"/>
  <c r="Q300" i="1"/>
  <c r="Q289" i="11"/>
  <c r="P289" i="11"/>
  <c r="K289" i="11"/>
  <c r="L289" i="11" s="1"/>
  <c r="G290" i="11" s="1"/>
  <c r="F290" i="11"/>
  <c r="O289" i="11"/>
  <c r="O243" i="6"/>
  <c r="F244" i="6"/>
  <c r="P243" i="6"/>
  <c r="Q243" i="6"/>
  <c r="K243" i="6"/>
  <c r="L243" i="6" s="1"/>
  <c r="G244" i="6" s="1"/>
  <c r="P286" i="2"/>
  <c r="G287" i="2"/>
  <c r="Q287" i="4"/>
  <c r="L287" i="4"/>
  <c r="M287" i="4" s="1"/>
  <c r="R287" i="4"/>
  <c r="G290" i="4"/>
  <c r="P289" i="4"/>
  <c r="R286" i="2"/>
  <c r="L286" i="2"/>
  <c r="M286" i="2" s="1"/>
  <c r="H287" i="2" s="1"/>
  <c r="Q286" i="2"/>
  <c r="T289" i="10" l="1"/>
  <c r="U289" i="10" s="1"/>
  <c r="V290" i="10" s="1"/>
  <c r="F290" i="10"/>
  <c r="O289" i="10"/>
  <c r="P289" i="10"/>
  <c r="K289" i="10"/>
  <c r="L289" i="10" s="1"/>
  <c r="G290" i="10" s="1"/>
  <c r="Q289" i="10"/>
  <c r="S294" i="1"/>
  <c r="R294" i="1"/>
  <c r="M294" i="1"/>
  <c r="N294" i="1" s="1"/>
  <c r="I295" i="1" s="1"/>
  <c r="H302" i="1"/>
  <c r="Q301" i="1"/>
  <c r="Q290" i="11"/>
  <c r="K290" i="11"/>
  <c r="L290" i="11" s="1"/>
  <c r="G291" i="11" s="1"/>
  <c r="P290" i="11"/>
  <c r="F291" i="11"/>
  <c r="O290" i="11"/>
  <c r="O244" i="6"/>
  <c r="F245" i="6"/>
  <c r="Q244" i="6"/>
  <c r="K244" i="6"/>
  <c r="L244" i="6" s="1"/>
  <c r="G245" i="6" s="1"/>
  <c r="P244" i="6"/>
  <c r="G288" i="2"/>
  <c r="P287" i="2"/>
  <c r="R288" i="4"/>
  <c r="L288" i="4"/>
  <c r="M288" i="4" s="1"/>
  <c r="Q288" i="4"/>
  <c r="P290" i="4"/>
  <c r="G291" i="4"/>
  <c r="L287" i="2"/>
  <c r="M287" i="2" s="1"/>
  <c r="H288" i="2" s="1"/>
  <c r="R287" i="2"/>
  <c r="Q287" i="2"/>
  <c r="Q290" i="10" l="1"/>
  <c r="K290" i="10"/>
  <c r="L290" i="10" s="1"/>
  <c r="G291" i="10" s="1"/>
  <c r="P290" i="10"/>
  <c r="F291" i="10"/>
  <c r="O290" i="10"/>
  <c r="T290" i="10"/>
  <c r="U290" i="10" s="1"/>
  <c r="V291" i="10" s="1"/>
  <c r="H303" i="1"/>
  <c r="Q302" i="1"/>
  <c r="S295" i="1"/>
  <c r="R295" i="1"/>
  <c r="M295" i="1"/>
  <c r="N295" i="1" s="1"/>
  <c r="I296" i="1" s="1"/>
  <c r="P291" i="11"/>
  <c r="K291" i="11"/>
  <c r="L291" i="11" s="1"/>
  <c r="G292" i="11" s="1"/>
  <c r="Q291" i="11"/>
  <c r="F292" i="11"/>
  <c r="O291" i="11"/>
  <c r="Q245" i="6"/>
  <c r="P245" i="6"/>
  <c r="K245" i="6"/>
  <c r="L245" i="6" s="1"/>
  <c r="G246" i="6" s="1"/>
  <c r="F246" i="6"/>
  <c r="O245" i="6"/>
  <c r="P288" i="2"/>
  <c r="G289" i="2"/>
  <c r="Q289" i="4"/>
  <c r="L289" i="4"/>
  <c r="M289" i="4" s="1"/>
  <c r="R289" i="4"/>
  <c r="G292" i="4"/>
  <c r="P291" i="4"/>
  <c r="Q288" i="2"/>
  <c r="L288" i="2"/>
  <c r="M288" i="2" s="1"/>
  <c r="H289" i="2" s="1"/>
  <c r="R288" i="2"/>
  <c r="O291" i="10" l="1"/>
  <c r="F292" i="10"/>
  <c r="T291" i="10"/>
  <c r="U291" i="10" s="1"/>
  <c r="V292" i="10" s="1"/>
  <c r="P291" i="10"/>
  <c r="Q291" i="10"/>
  <c r="K291" i="10"/>
  <c r="L291" i="10" s="1"/>
  <c r="G292" i="10" s="1"/>
  <c r="S296" i="1"/>
  <c r="M296" i="1"/>
  <c r="N296" i="1" s="1"/>
  <c r="I297" i="1" s="1"/>
  <c r="R296" i="1"/>
  <c r="Q303" i="1"/>
  <c r="H304" i="1"/>
  <c r="Q292" i="11"/>
  <c r="P292" i="11"/>
  <c r="K292" i="11"/>
  <c r="L292" i="11" s="1"/>
  <c r="G293" i="11" s="1"/>
  <c r="F293" i="11"/>
  <c r="O292" i="11"/>
  <c r="F247" i="6"/>
  <c r="O246" i="6"/>
  <c r="Q246" i="6"/>
  <c r="P246" i="6"/>
  <c r="K246" i="6"/>
  <c r="L246" i="6" s="1"/>
  <c r="G247" i="6" s="1"/>
  <c r="G290" i="2"/>
  <c r="P289" i="2"/>
  <c r="L290" i="4"/>
  <c r="M290" i="4" s="1"/>
  <c r="R290" i="4"/>
  <c r="Q290" i="4"/>
  <c r="P292" i="4"/>
  <c r="G293" i="4"/>
  <c r="R289" i="2"/>
  <c r="Q289" i="2"/>
  <c r="L289" i="2"/>
  <c r="M289" i="2" s="1"/>
  <c r="H290" i="2" s="1"/>
  <c r="T292" i="10" l="1"/>
  <c r="U292" i="10" s="1"/>
  <c r="V293" i="10" s="1"/>
  <c r="Q292" i="10"/>
  <c r="K292" i="10"/>
  <c r="L292" i="10" s="1"/>
  <c r="G293" i="10" s="1"/>
  <c r="P292" i="10"/>
  <c r="F293" i="10"/>
  <c r="O292" i="10"/>
  <c r="S297" i="1"/>
  <c r="R297" i="1"/>
  <c r="M297" i="1"/>
  <c r="N297" i="1" s="1"/>
  <c r="I298" i="1" s="1"/>
  <c r="H305" i="1"/>
  <c r="Q304" i="1"/>
  <c r="P293" i="11"/>
  <c r="K293" i="11"/>
  <c r="L293" i="11" s="1"/>
  <c r="G294" i="11" s="1"/>
  <c r="Q293" i="11"/>
  <c r="F294" i="11"/>
  <c r="O293" i="11"/>
  <c r="P247" i="6"/>
  <c r="K247" i="6"/>
  <c r="L247" i="6" s="1"/>
  <c r="G248" i="6" s="1"/>
  <c r="Q247" i="6"/>
  <c r="F248" i="6"/>
  <c r="O247" i="6"/>
  <c r="G291" i="2"/>
  <c r="P290" i="2"/>
  <c r="Q291" i="4"/>
  <c r="L291" i="4"/>
  <c r="M291" i="4" s="1"/>
  <c r="R291" i="4"/>
  <c r="G294" i="4"/>
  <c r="P293" i="4"/>
  <c r="L290" i="2"/>
  <c r="M290" i="2" s="1"/>
  <c r="H291" i="2" s="1"/>
  <c r="R290" i="2"/>
  <c r="Q290" i="2"/>
  <c r="T293" i="10" l="1"/>
  <c r="U293" i="10" s="1"/>
  <c r="V294" i="10" s="1"/>
  <c r="P293" i="10"/>
  <c r="Q293" i="10"/>
  <c r="K293" i="10"/>
  <c r="L293" i="10" s="1"/>
  <c r="G294" i="10" s="1"/>
  <c r="F294" i="10"/>
  <c r="O293" i="10"/>
  <c r="S298" i="1"/>
  <c r="M298" i="1"/>
  <c r="N298" i="1" s="1"/>
  <c r="I299" i="1" s="1"/>
  <c r="R298" i="1"/>
  <c r="Q305" i="1"/>
  <c r="H306" i="1"/>
  <c r="Q294" i="11"/>
  <c r="P294" i="11"/>
  <c r="K294" i="11"/>
  <c r="L294" i="11" s="1"/>
  <c r="G295" i="11" s="1"/>
  <c r="F295" i="11"/>
  <c r="O294" i="11"/>
  <c r="P248" i="6"/>
  <c r="Q248" i="6"/>
  <c r="K248" i="6"/>
  <c r="L248" i="6" s="1"/>
  <c r="G249" i="6" s="1"/>
  <c r="F249" i="6"/>
  <c r="O248" i="6"/>
  <c r="P291" i="2"/>
  <c r="G292" i="2"/>
  <c r="R292" i="4"/>
  <c r="L292" i="4"/>
  <c r="M292" i="4" s="1"/>
  <c r="Q292" i="4"/>
  <c r="P294" i="4"/>
  <c r="G295" i="4"/>
  <c r="R291" i="2"/>
  <c r="Q291" i="2"/>
  <c r="L291" i="2"/>
  <c r="M291" i="2" s="1"/>
  <c r="H292" i="2" s="1"/>
  <c r="T294" i="10" l="1"/>
  <c r="U294" i="10" s="1"/>
  <c r="V295" i="10" s="1"/>
  <c r="Q294" i="10"/>
  <c r="K294" i="10"/>
  <c r="L294" i="10" s="1"/>
  <c r="G295" i="10" s="1"/>
  <c r="P294" i="10"/>
  <c r="F295" i="10"/>
  <c r="O294" i="10"/>
  <c r="S299" i="1"/>
  <c r="R299" i="1"/>
  <c r="M299" i="1"/>
  <c r="N299" i="1" s="1"/>
  <c r="I300" i="1" s="1"/>
  <c r="H307" i="1"/>
  <c r="Q306" i="1"/>
  <c r="P295" i="11"/>
  <c r="K295" i="11"/>
  <c r="L295" i="11" s="1"/>
  <c r="G296" i="11" s="1"/>
  <c r="Q295" i="11"/>
  <c r="F296" i="11"/>
  <c r="O295" i="11"/>
  <c r="F250" i="6"/>
  <c r="O249" i="6"/>
  <c r="P249" i="6"/>
  <c r="Q249" i="6"/>
  <c r="K249" i="6"/>
  <c r="L249" i="6" s="1"/>
  <c r="G250" i="6" s="1"/>
  <c r="P292" i="2"/>
  <c r="G293" i="2"/>
  <c r="L293" i="4"/>
  <c r="M293" i="4" s="1"/>
  <c r="R293" i="4"/>
  <c r="Q293" i="4"/>
  <c r="P295" i="4"/>
  <c r="G296" i="4"/>
  <c r="Q292" i="2"/>
  <c r="L292" i="2"/>
  <c r="M292" i="2" s="1"/>
  <c r="H293" i="2" s="1"/>
  <c r="R292" i="2"/>
  <c r="T295" i="10" l="1"/>
  <c r="U295" i="10" s="1"/>
  <c r="V296" i="10" s="1"/>
  <c r="P295" i="10"/>
  <c r="K295" i="10"/>
  <c r="L295" i="10" s="1"/>
  <c r="G296" i="10" s="1"/>
  <c r="Q295" i="10"/>
  <c r="O295" i="10"/>
  <c r="F296" i="10"/>
  <c r="S300" i="1"/>
  <c r="M300" i="1"/>
  <c r="N300" i="1" s="1"/>
  <c r="I301" i="1" s="1"/>
  <c r="R300" i="1"/>
  <c r="H308" i="1"/>
  <c r="Q307" i="1"/>
  <c r="Q296" i="11"/>
  <c r="P296" i="11"/>
  <c r="K296" i="11"/>
  <c r="L296" i="11" s="1"/>
  <c r="G297" i="11" s="1"/>
  <c r="F297" i="11"/>
  <c r="O296" i="11"/>
  <c r="K250" i="6"/>
  <c r="L250" i="6" s="1"/>
  <c r="G251" i="6" s="1"/>
  <c r="P250" i="6"/>
  <c r="Q250" i="6"/>
  <c r="F251" i="6"/>
  <c r="O250" i="6"/>
  <c r="P293" i="2"/>
  <c r="G294" i="2"/>
  <c r="L294" i="4"/>
  <c r="M294" i="4" s="1"/>
  <c r="R294" i="4"/>
  <c r="Q294" i="4"/>
  <c r="P296" i="4"/>
  <c r="G297" i="4"/>
  <c r="L293" i="2"/>
  <c r="M293" i="2" s="1"/>
  <c r="H294" i="2" s="1"/>
  <c r="R293" i="2"/>
  <c r="Q293" i="2"/>
  <c r="T296" i="10" l="1"/>
  <c r="U296" i="10" s="1"/>
  <c r="V297" i="10" s="1"/>
  <c r="Q296" i="10"/>
  <c r="P296" i="10"/>
  <c r="K296" i="10"/>
  <c r="L296" i="10" s="1"/>
  <c r="G297" i="10" s="1"/>
  <c r="F297" i="10"/>
  <c r="O296" i="10"/>
  <c r="S301" i="1"/>
  <c r="R301" i="1"/>
  <c r="M301" i="1"/>
  <c r="N301" i="1" s="1"/>
  <c r="I302" i="1" s="1"/>
  <c r="H309" i="1"/>
  <c r="Q308" i="1"/>
  <c r="P297" i="11"/>
  <c r="K297" i="11"/>
  <c r="L297" i="11" s="1"/>
  <c r="G298" i="11" s="1"/>
  <c r="Q297" i="11"/>
  <c r="F298" i="11"/>
  <c r="O297" i="11"/>
  <c r="F252" i="6"/>
  <c r="O251" i="6"/>
  <c r="P251" i="6"/>
  <c r="Q251" i="6"/>
  <c r="K251" i="6"/>
  <c r="L251" i="6" s="1"/>
  <c r="G252" i="6" s="1"/>
  <c r="G295" i="2"/>
  <c r="P294" i="2"/>
  <c r="Q295" i="4"/>
  <c r="R295" i="4"/>
  <c r="L295" i="4"/>
  <c r="M295" i="4" s="1"/>
  <c r="G298" i="4"/>
  <c r="P297" i="4"/>
  <c r="R294" i="2"/>
  <c r="Q294" i="2"/>
  <c r="L294" i="2"/>
  <c r="M294" i="2" s="1"/>
  <c r="H295" i="2" s="1"/>
  <c r="K297" i="10" l="1"/>
  <c r="L297" i="10" s="1"/>
  <c r="G298" i="10" s="1"/>
  <c r="P297" i="10"/>
  <c r="Q297" i="10"/>
  <c r="O297" i="10"/>
  <c r="F298" i="10"/>
  <c r="T297" i="10"/>
  <c r="U297" i="10" s="1"/>
  <c r="V298" i="10" s="1"/>
  <c r="H310" i="1"/>
  <c r="Q309" i="1"/>
  <c r="S302" i="1"/>
  <c r="M302" i="1"/>
  <c r="N302" i="1" s="1"/>
  <c r="I303" i="1" s="1"/>
  <c r="R302" i="1"/>
  <c r="O298" i="11"/>
  <c r="F299" i="11"/>
  <c r="Q298" i="11"/>
  <c r="K298" i="11"/>
  <c r="L298" i="11" s="1"/>
  <c r="G299" i="11" s="1"/>
  <c r="P298" i="11"/>
  <c r="P252" i="6"/>
  <c r="Q252" i="6"/>
  <c r="K252" i="6"/>
  <c r="L252" i="6" s="1"/>
  <c r="G253" i="6" s="1"/>
  <c r="O252" i="6"/>
  <c r="F253" i="6"/>
  <c r="G296" i="2"/>
  <c r="P295" i="2"/>
  <c r="R296" i="4"/>
  <c r="L296" i="4"/>
  <c r="M296" i="4" s="1"/>
  <c r="Q296" i="4"/>
  <c r="P298" i="4"/>
  <c r="G299" i="4"/>
  <c r="Q295" i="2"/>
  <c r="R295" i="2"/>
  <c r="L295" i="2"/>
  <c r="M295" i="2" s="1"/>
  <c r="H296" i="2" s="1"/>
  <c r="T298" i="10" l="1"/>
  <c r="U298" i="10" s="1"/>
  <c r="V299" i="10" s="1"/>
  <c r="F299" i="10"/>
  <c r="O298" i="10"/>
  <c r="Q298" i="10"/>
  <c r="P298" i="10"/>
  <c r="K298" i="10"/>
  <c r="L298" i="10" s="1"/>
  <c r="G299" i="10" s="1"/>
  <c r="S303" i="1"/>
  <c r="M303" i="1"/>
  <c r="N303" i="1" s="1"/>
  <c r="I304" i="1" s="1"/>
  <c r="R303" i="1"/>
  <c r="H311" i="1"/>
  <c r="Q310" i="1"/>
  <c r="P299" i="11"/>
  <c r="K299" i="11"/>
  <c r="L299" i="11" s="1"/>
  <c r="G300" i="11" s="1"/>
  <c r="Q299" i="11"/>
  <c r="F300" i="11"/>
  <c r="O299" i="11"/>
  <c r="K253" i="6"/>
  <c r="L253" i="6" s="1"/>
  <c r="G254" i="6" s="1"/>
  <c r="P253" i="6"/>
  <c r="Q253" i="6"/>
  <c r="O253" i="6"/>
  <c r="F254" i="6"/>
  <c r="P296" i="2"/>
  <c r="G297" i="2"/>
  <c r="P299" i="4"/>
  <c r="G300" i="4"/>
  <c r="L297" i="4"/>
  <c r="M297" i="4" s="1"/>
  <c r="R297" i="4"/>
  <c r="Q297" i="4"/>
  <c r="L296" i="2"/>
  <c r="M296" i="2" s="1"/>
  <c r="H297" i="2" s="1"/>
  <c r="Q296" i="2"/>
  <c r="R296" i="2"/>
  <c r="P299" i="10" l="1"/>
  <c r="K299" i="10"/>
  <c r="L299" i="10" s="1"/>
  <c r="G300" i="10" s="1"/>
  <c r="Q299" i="10"/>
  <c r="F300" i="10"/>
  <c r="O299" i="10"/>
  <c r="T299" i="10"/>
  <c r="U299" i="10" s="1"/>
  <c r="V300" i="10" s="1"/>
  <c r="S304" i="1"/>
  <c r="R304" i="1"/>
  <c r="M304" i="1"/>
  <c r="N304" i="1" s="1"/>
  <c r="I305" i="1" s="1"/>
  <c r="Q311" i="1"/>
  <c r="H312" i="1"/>
  <c r="Q300" i="11"/>
  <c r="K300" i="11"/>
  <c r="L300" i="11" s="1"/>
  <c r="G301" i="11" s="1"/>
  <c r="P300" i="11"/>
  <c r="F301" i="11"/>
  <c r="O300" i="11"/>
  <c r="O254" i="6"/>
  <c r="F255" i="6"/>
  <c r="K254" i="6"/>
  <c r="L254" i="6" s="1"/>
  <c r="G255" i="6" s="1"/>
  <c r="P254" i="6"/>
  <c r="Q254" i="6"/>
  <c r="G298" i="2"/>
  <c r="P297" i="2"/>
  <c r="R298" i="4"/>
  <c r="Q298" i="4"/>
  <c r="L298" i="4"/>
  <c r="M298" i="4" s="1"/>
  <c r="G301" i="4"/>
  <c r="P300" i="4"/>
  <c r="Q297" i="2"/>
  <c r="L297" i="2"/>
  <c r="M297" i="2" s="1"/>
  <c r="H298" i="2" s="1"/>
  <c r="R297" i="2"/>
  <c r="T300" i="10" l="1"/>
  <c r="U300" i="10" s="1"/>
  <c r="V301" i="10" s="1"/>
  <c r="Q300" i="10"/>
  <c r="K300" i="10"/>
  <c r="L300" i="10" s="1"/>
  <c r="G301" i="10" s="1"/>
  <c r="P300" i="10"/>
  <c r="F301" i="10"/>
  <c r="O300" i="10"/>
  <c r="R305" i="1"/>
  <c r="M305" i="1"/>
  <c r="N305" i="1" s="1"/>
  <c r="I306" i="1" s="1"/>
  <c r="S305" i="1"/>
  <c r="H313" i="1"/>
  <c r="Q312" i="1"/>
  <c r="P301" i="11"/>
  <c r="K301" i="11"/>
  <c r="L301" i="11" s="1"/>
  <c r="G302" i="11" s="1"/>
  <c r="Q301" i="11"/>
  <c r="F302" i="11"/>
  <c r="O301" i="11"/>
  <c r="P255" i="6"/>
  <c r="K255" i="6"/>
  <c r="L255" i="6" s="1"/>
  <c r="G256" i="6" s="1"/>
  <c r="Q255" i="6"/>
  <c r="O255" i="6"/>
  <c r="F256" i="6"/>
  <c r="G299" i="2"/>
  <c r="P298" i="2"/>
  <c r="Q299" i="4"/>
  <c r="L299" i="4"/>
  <c r="M299" i="4" s="1"/>
  <c r="R299" i="4"/>
  <c r="G302" i="4"/>
  <c r="P301" i="4"/>
  <c r="Q298" i="2"/>
  <c r="R298" i="2"/>
  <c r="L298" i="2"/>
  <c r="M298" i="2" s="1"/>
  <c r="H299" i="2" s="1"/>
  <c r="T301" i="10" l="1"/>
  <c r="U301" i="10" s="1"/>
  <c r="V302" i="10" s="1"/>
  <c r="P301" i="10"/>
  <c r="Q301" i="10"/>
  <c r="K301" i="10"/>
  <c r="L301" i="10" s="1"/>
  <c r="G302" i="10" s="1"/>
  <c r="O301" i="10"/>
  <c r="F302" i="10"/>
  <c r="S306" i="1"/>
  <c r="M306" i="1"/>
  <c r="N306" i="1" s="1"/>
  <c r="I307" i="1" s="1"/>
  <c r="R306" i="1"/>
  <c r="Q313" i="1"/>
  <c r="H314" i="1"/>
  <c r="Q302" i="11"/>
  <c r="K302" i="11"/>
  <c r="L302" i="11" s="1"/>
  <c r="G303" i="11" s="1"/>
  <c r="P302" i="11"/>
  <c r="F303" i="11"/>
  <c r="O302" i="11"/>
  <c r="P256" i="6"/>
  <c r="K256" i="6"/>
  <c r="L256" i="6" s="1"/>
  <c r="G257" i="6" s="1"/>
  <c r="Q256" i="6"/>
  <c r="O256" i="6"/>
  <c r="F257" i="6"/>
  <c r="G300" i="2"/>
  <c r="P299" i="2"/>
  <c r="R300" i="4"/>
  <c r="L300" i="4"/>
  <c r="M300" i="4" s="1"/>
  <c r="Q300" i="4"/>
  <c r="P302" i="4"/>
  <c r="G303" i="4"/>
  <c r="L299" i="2"/>
  <c r="M299" i="2" s="1"/>
  <c r="H300" i="2" s="1"/>
  <c r="Q299" i="2"/>
  <c r="R299" i="2"/>
  <c r="T302" i="10" l="1"/>
  <c r="U302" i="10" s="1"/>
  <c r="V303" i="10" s="1"/>
  <c r="O302" i="10"/>
  <c r="F303" i="10"/>
  <c r="P302" i="10"/>
  <c r="Q302" i="10"/>
  <c r="K302" i="10"/>
  <c r="L302" i="10" s="1"/>
  <c r="G303" i="10" s="1"/>
  <c r="R307" i="1"/>
  <c r="M307" i="1"/>
  <c r="N307" i="1" s="1"/>
  <c r="I308" i="1" s="1"/>
  <c r="S307" i="1"/>
  <c r="H315" i="1"/>
  <c r="Q314" i="1"/>
  <c r="K303" i="11"/>
  <c r="L303" i="11" s="1"/>
  <c r="G304" i="11" s="1"/>
  <c r="P303" i="11"/>
  <c r="Q303" i="11"/>
  <c r="F304" i="11"/>
  <c r="O303" i="11"/>
  <c r="K257" i="6"/>
  <c r="L257" i="6" s="1"/>
  <c r="G258" i="6" s="1"/>
  <c r="P257" i="6"/>
  <c r="Q257" i="6"/>
  <c r="F258" i="6"/>
  <c r="O257" i="6"/>
  <c r="G301" i="2"/>
  <c r="P300" i="2"/>
  <c r="R301" i="4"/>
  <c r="Q301" i="4"/>
  <c r="L301" i="4"/>
  <c r="M301" i="4" s="1"/>
  <c r="G304" i="4"/>
  <c r="P303" i="4"/>
  <c r="L300" i="2"/>
  <c r="M300" i="2" s="1"/>
  <c r="H301" i="2" s="1"/>
  <c r="R300" i="2"/>
  <c r="Q300" i="2"/>
  <c r="T303" i="10" l="1"/>
  <c r="U303" i="10" s="1"/>
  <c r="V304" i="10" s="1"/>
  <c r="O303" i="10"/>
  <c r="F304" i="10"/>
  <c r="K303" i="10"/>
  <c r="L303" i="10" s="1"/>
  <c r="G304" i="10" s="1"/>
  <c r="Q303" i="10"/>
  <c r="P303" i="10"/>
  <c r="S308" i="1"/>
  <c r="M308" i="1"/>
  <c r="N308" i="1" s="1"/>
  <c r="I309" i="1" s="1"/>
  <c r="R308" i="1"/>
  <c r="H316" i="1"/>
  <c r="Q315" i="1"/>
  <c r="Q304" i="11"/>
  <c r="P304" i="11"/>
  <c r="K304" i="11"/>
  <c r="L304" i="11" s="1"/>
  <c r="G305" i="11" s="1"/>
  <c r="F305" i="11"/>
  <c r="O304" i="11"/>
  <c r="O258" i="6"/>
  <c r="F259" i="6"/>
  <c r="K258" i="6"/>
  <c r="L258" i="6" s="1"/>
  <c r="G259" i="6" s="1"/>
  <c r="P258" i="6"/>
  <c r="Q258" i="6"/>
  <c r="P301" i="2"/>
  <c r="G302" i="2"/>
  <c r="G305" i="4"/>
  <c r="P304" i="4"/>
  <c r="Q302" i="4"/>
  <c r="L302" i="4"/>
  <c r="M302" i="4" s="1"/>
  <c r="R302" i="4"/>
  <c r="L301" i="2"/>
  <c r="M301" i="2" s="1"/>
  <c r="H302" i="2" s="1"/>
  <c r="Q301" i="2"/>
  <c r="R301" i="2"/>
  <c r="T304" i="10" l="1"/>
  <c r="U304" i="10" s="1"/>
  <c r="V305" i="10" s="1"/>
  <c r="O304" i="10"/>
  <c r="F305" i="10"/>
  <c r="Q304" i="10"/>
  <c r="P304" i="10"/>
  <c r="K304" i="10"/>
  <c r="L304" i="10" s="1"/>
  <c r="G305" i="10" s="1"/>
  <c r="R309" i="1"/>
  <c r="S309" i="1"/>
  <c r="M309" i="1"/>
  <c r="N309" i="1" s="1"/>
  <c r="I310" i="1" s="1"/>
  <c r="Q316" i="1"/>
  <c r="H317" i="1"/>
  <c r="K305" i="11"/>
  <c r="L305" i="11" s="1"/>
  <c r="G306" i="11" s="1"/>
  <c r="Q305" i="11"/>
  <c r="P305" i="11"/>
  <c r="O305" i="11"/>
  <c r="F306" i="11"/>
  <c r="K259" i="6"/>
  <c r="L259" i="6" s="1"/>
  <c r="G260" i="6" s="1"/>
  <c r="P259" i="6"/>
  <c r="Q259" i="6"/>
  <c r="O259" i="6"/>
  <c r="F260" i="6"/>
  <c r="P302" i="2"/>
  <c r="G303" i="2"/>
  <c r="Q303" i="4"/>
  <c r="L303" i="4"/>
  <c r="M303" i="4" s="1"/>
  <c r="R303" i="4"/>
  <c r="G306" i="4"/>
  <c r="P305" i="4"/>
  <c r="R302" i="2"/>
  <c r="Q302" i="2"/>
  <c r="L302" i="2"/>
  <c r="M302" i="2" s="1"/>
  <c r="H303" i="2" s="1"/>
  <c r="T305" i="10" l="1"/>
  <c r="U305" i="10" s="1"/>
  <c r="V306" i="10" s="1"/>
  <c r="O305" i="10"/>
  <c r="F306" i="10"/>
  <c r="Q305" i="10"/>
  <c r="K305" i="10"/>
  <c r="L305" i="10" s="1"/>
  <c r="G306" i="10" s="1"/>
  <c r="P305" i="10"/>
  <c r="S310" i="1"/>
  <c r="M310" i="1"/>
  <c r="N310" i="1" s="1"/>
  <c r="I311" i="1" s="1"/>
  <c r="R310" i="1"/>
  <c r="H318" i="1"/>
  <c r="Q317" i="1"/>
  <c r="F307" i="11"/>
  <c r="O306" i="11"/>
  <c r="Q306" i="11"/>
  <c r="P306" i="11"/>
  <c r="K306" i="11"/>
  <c r="L306" i="11" s="1"/>
  <c r="G307" i="11" s="1"/>
  <c r="O260" i="6"/>
  <c r="F261" i="6"/>
  <c r="K260" i="6"/>
  <c r="L260" i="6" s="1"/>
  <c r="G261" i="6" s="1"/>
  <c r="Q260" i="6"/>
  <c r="P260" i="6"/>
  <c r="G304" i="2"/>
  <c r="P303" i="2"/>
  <c r="R304" i="4"/>
  <c r="L304" i="4"/>
  <c r="M304" i="4" s="1"/>
  <c r="Q304" i="4"/>
  <c r="P306" i="4"/>
  <c r="G307" i="4"/>
  <c r="L303" i="2"/>
  <c r="M303" i="2" s="1"/>
  <c r="H304" i="2" s="1"/>
  <c r="Q303" i="2"/>
  <c r="R303" i="2"/>
  <c r="T306" i="10" l="1"/>
  <c r="U306" i="10" s="1"/>
  <c r="V307" i="10" s="1"/>
  <c r="P306" i="10"/>
  <c r="Q306" i="10"/>
  <c r="K306" i="10"/>
  <c r="L306" i="10" s="1"/>
  <c r="G307" i="10" s="1"/>
  <c r="F307" i="10"/>
  <c r="O306" i="10"/>
  <c r="R311" i="1"/>
  <c r="M311" i="1"/>
  <c r="N311" i="1" s="1"/>
  <c r="I312" i="1" s="1"/>
  <c r="S311" i="1"/>
  <c r="Q318" i="1"/>
  <c r="H319" i="1"/>
  <c r="K307" i="11"/>
  <c r="L307" i="11" s="1"/>
  <c r="G308" i="11" s="1"/>
  <c r="Q307" i="11"/>
  <c r="P307" i="11"/>
  <c r="O307" i="11"/>
  <c r="F308" i="11"/>
  <c r="K261" i="6"/>
  <c r="L261" i="6" s="1"/>
  <c r="G262" i="6" s="1"/>
  <c r="P261" i="6"/>
  <c r="Q261" i="6"/>
  <c r="F262" i="6"/>
  <c r="O261" i="6"/>
  <c r="P304" i="2"/>
  <c r="G305" i="2"/>
  <c r="Q305" i="4"/>
  <c r="L305" i="4"/>
  <c r="M305" i="4" s="1"/>
  <c r="R305" i="4"/>
  <c r="G308" i="4"/>
  <c r="P307" i="4"/>
  <c r="L304" i="2"/>
  <c r="M304" i="2" s="1"/>
  <c r="H305" i="2" s="1"/>
  <c r="Q304" i="2"/>
  <c r="R304" i="2"/>
  <c r="T307" i="10" l="1"/>
  <c r="U307" i="10" s="1"/>
  <c r="V308" i="10" s="1"/>
  <c r="Q307" i="10"/>
  <c r="P307" i="10"/>
  <c r="K307" i="10"/>
  <c r="L307" i="10" s="1"/>
  <c r="G308" i="10" s="1"/>
  <c r="O307" i="10"/>
  <c r="F308" i="10"/>
  <c r="S312" i="1"/>
  <c r="M312" i="1"/>
  <c r="N312" i="1" s="1"/>
  <c r="I313" i="1" s="1"/>
  <c r="R312" i="1"/>
  <c r="H320" i="1"/>
  <c r="Q319" i="1"/>
  <c r="K308" i="11"/>
  <c r="L308" i="11" s="1"/>
  <c r="G309" i="11" s="1"/>
  <c r="Q308" i="11"/>
  <c r="P308" i="11"/>
  <c r="F309" i="11"/>
  <c r="O308" i="11"/>
  <c r="O262" i="6"/>
  <c r="F263" i="6"/>
  <c r="K262" i="6"/>
  <c r="L262" i="6" s="1"/>
  <c r="G263" i="6" s="1"/>
  <c r="P262" i="6"/>
  <c r="Q262" i="6"/>
  <c r="P305" i="2"/>
  <c r="G306" i="2"/>
  <c r="L306" i="4"/>
  <c r="M306" i="4" s="1"/>
  <c r="R306" i="4"/>
  <c r="Q306" i="4"/>
  <c r="P308" i="4"/>
  <c r="G309" i="4"/>
  <c r="L305" i="2"/>
  <c r="M305" i="2" s="1"/>
  <c r="H306" i="2" s="1"/>
  <c r="R305" i="2"/>
  <c r="Q305" i="2"/>
  <c r="T308" i="10" l="1"/>
  <c r="U308" i="10" s="1"/>
  <c r="V309" i="10" s="1"/>
  <c r="O308" i="10"/>
  <c r="F309" i="10"/>
  <c r="Q308" i="10"/>
  <c r="P308" i="10"/>
  <c r="K308" i="10"/>
  <c r="L308" i="10" s="1"/>
  <c r="G309" i="10" s="1"/>
  <c r="R313" i="1"/>
  <c r="M313" i="1"/>
  <c r="N313" i="1" s="1"/>
  <c r="I314" i="1" s="1"/>
  <c r="S313" i="1"/>
  <c r="H321" i="1"/>
  <c r="Q320" i="1"/>
  <c r="K309" i="11"/>
  <c r="L309" i="11" s="1"/>
  <c r="G310" i="11" s="1"/>
  <c r="P309" i="11"/>
  <c r="Q309" i="11"/>
  <c r="F310" i="11"/>
  <c r="O309" i="11"/>
  <c r="F264" i="6"/>
  <c r="O263" i="6"/>
  <c r="P263" i="6"/>
  <c r="K263" i="6"/>
  <c r="L263" i="6" s="1"/>
  <c r="G264" i="6" s="1"/>
  <c r="Q263" i="6"/>
  <c r="G307" i="2"/>
  <c r="P306" i="2"/>
  <c r="Q307" i="4"/>
  <c r="L307" i="4"/>
  <c r="M307" i="4" s="1"/>
  <c r="R307" i="4"/>
  <c r="G310" i="4"/>
  <c r="P309" i="4"/>
  <c r="R306" i="2"/>
  <c r="L306" i="2"/>
  <c r="M306" i="2" s="1"/>
  <c r="H307" i="2" s="1"/>
  <c r="Q306" i="2"/>
  <c r="Q309" i="10" l="1"/>
  <c r="K309" i="10"/>
  <c r="L309" i="10" s="1"/>
  <c r="G310" i="10" s="1"/>
  <c r="P309" i="10"/>
  <c r="O309" i="10"/>
  <c r="F310" i="10"/>
  <c r="T309" i="10"/>
  <c r="U309" i="10" s="1"/>
  <c r="V310" i="10" s="1"/>
  <c r="M314" i="1"/>
  <c r="N314" i="1" s="1"/>
  <c r="I315" i="1" s="1"/>
  <c r="R314" i="1"/>
  <c r="S314" i="1"/>
  <c r="Q321" i="1"/>
  <c r="H322" i="1"/>
  <c r="Q310" i="11"/>
  <c r="P310" i="11"/>
  <c r="K310" i="11"/>
  <c r="L310" i="11" s="1"/>
  <c r="G311" i="11" s="1"/>
  <c r="F311" i="11"/>
  <c r="O310" i="11"/>
  <c r="P264" i="6"/>
  <c r="Q264" i="6"/>
  <c r="K264" i="6"/>
  <c r="L264" i="6" s="1"/>
  <c r="G265" i="6" s="1"/>
  <c r="F265" i="6"/>
  <c r="O264" i="6"/>
  <c r="G308" i="2"/>
  <c r="P307" i="2"/>
  <c r="R308" i="4"/>
  <c r="L308" i="4"/>
  <c r="M308" i="4" s="1"/>
  <c r="Q308" i="4"/>
  <c r="P310" i="4"/>
  <c r="G311" i="4"/>
  <c r="R307" i="2"/>
  <c r="Q307" i="2"/>
  <c r="L307" i="2"/>
  <c r="M307" i="2" s="1"/>
  <c r="H308" i="2" s="1"/>
  <c r="T310" i="10" l="1"/>
  <c r="U310" i="10" s="1"/>
  <c r="V311" i="10" s="1"/>
  <c r="P310" i="10"/>
  <c r="Q310" i="10"/>
  <c r="K310" i="10"/>
  <c r="L310" i="10" s="1"/>
  <c r="G311" i="10" s="1"/>
  <c r="O310" i="10"/>
  <c r="F311" i="10"/>
  <c r="R315" i="1"/>
  <c r="M315" i="1"/>
  <c r="N315" i="1" s="1"/>
  <c r="I316" i="1" s="1"/>
  <c r="S315" i="1"/>
  <c r="H323" i="1"/>
  <c r="Q322" i="1"/>
  <c r="O311" i="11"/>
  <c r="F312" i="11"/>
  <c r="K311" i="11"/>
  <c r="L311" i="11" s="1"/>
  <c r="G312" i="11" s="1"/>
  <c r="P311" i="11"/>
  <c r="Q311" i="11"/>
  <c r="F266" i="6"/>
  <c r="O265" i="6"/>
  <c r="P265" i="6"/>
  <c r="Q265" i="6"/>
  <c r="K265" i="6"/>
  <c r="L265" i="6" s="1"/>
  <c r="G266" i="6" s="1"/>
  <c r="P308" i="2"/>
  <c r="G309" i="2"/>
  <c r="L309" i="4"/>
  <c r="M309" i="4" s="1"/>
  <c r="R309" i="4"/>
  <c r="Q309" i="4"/>
  <c r="P311" i="4"/>
  <c r="G312" i="4"/>
  <c r="L308" i="2"/>
  <c r="M308" i="2" s="1"/>
  <c r="H309" i="2" s="1"/>
  <c r="R308" i="2"/>
  <c r="Q308" i="2"/>
  <c r="F312" i="10" l="1"/>
  <c r="O311" i="10"/>
  <c r="K311" i="10"/>
  <c r="L311" i="10" s="1"/>
  <c r="G312" i="10" s="1"/>
  <c r="P311" i="10"/>
  <c r="Q311" i="10"/>
  <c r="T311" i="10"/>
  <c r="U311" i="10" s="1"/>
  <c r="V312" i="10" s="1"/>
  <c r="M316" i="1"/>
  <c r="N316" i="1" s="1"/>
  <c r="I317" i="1" s="1"/>
  <c r="S316" i="1"/>
  <c r="R316" i="1"/>
  <c r="Q323" i="1"/>
  <c r="H324" i="1"/>
  <c r="P312" i="11"/>
  <c r="Q312" i="11"/>
  <c r="K312" i="11"/>
  <c r="L312" i="11" s="1"/>
  <c r="G313" i="11" s="1"/>
  <c r="F313" i="11"/>
  <c r="O312" i="11"/>
  <c r="P266" i="6"/>
  <c r="Q266" i="6"/>
  <c r="K266" i="6"/>
  <c r="L266" i="6" s="1"/>
  <c r="G267" i="6" s="1"/>
  <c r="F267" i="6"/>
  <c r="O266" i="6"/>
  <c r="G310" i="2"/>
  <c r="P309" i="2"/>
  <c r="L310" i="4"/>
  <c r="M310" i="4" s="1"/>
  <c r="R310" i="4"/>
  <c r="Q310" i="4"/>
  <c r="P312" i="4"/>
  <c r="G313" i="4"/>
  <c r="R309" i="2"/>
  <c r="L309" i="2"/>
  <c r="M309" i="2" s="1"/>
  <c r="H310" i="2" s="1"/>
  <c r="Q309" i="2"/>
  <c r="T312" i="10" l="1"/>
  <c r="U312" i="10" s="1"/>
  <c r="V313" i="10" s="1"/>
  <c r="K312" i="10"/>
  <c r="L312" i="10" s="1"/>
  <c r="G313" i="10" s="1"/>
  <c r="Q312" i="10"/>
  <c r="P312" i="10"/>
  <c r="O312" i="10"/>
  <c r="F313" i="10"/>
  <c r="Q324" i="1"/>
  <c r="H325" i="1"/>
  <c r="S317" i="1"/>
  <c r="R317" i="1"/>
  <c r="M317" i="1"/>
  <c r="N317" i="1" s="1"/>
  <c r="I318" i="1" s="1"/>
  <c r="K313" i="11"/>
  <c r="L313" i="11" s="1"/>
  <c r="G314" i="11" s="1"/>
  <c r="Q313" i="11"/>
  <c r="P313" i="11"/>
  <c r="F314" i="11"/>
  <c r="O313" i="11"/>
  <c r="F268" i="6"/>
  <c r="O267" i="6"/>
  <c r="K267" i="6"/>
  <c r="L267" i="6" s="1"/>
  <c r="G268" i="6" s="1"/>
  <c r="Q267" i="6"/>
  <c r="P267" i="6"/>
  <c r="G311" i="2"/>
  <c r="P310" i="2"/>
  <c r="Q311" i="4"/>
  <c r="R311" i="4"/>
  <c r="L311" i="4"/>
  <c r="M311" i="4" s="1"/>
  <c r="G314" i="4"/>
  <c r="P313" i="4"/>
  <c r="Q310" i="2"/>
  <c r="L310" i="2"/>
  <c r="M310" i="2" s="1"/>
  <c r="H311" i="2" s="1"/>
  <c r="R310" i="2"/>
  <c r="T313" i="10" l="1"/>
  <c r="U313" i="10" s="1"/>
  <c r="V314" i="10" s="1"/>
  <c r="O313" i="10"/>
  <c r="F314" i="10"/>
  <c r="K313" i="10"/>
  <c r="L313" i="10" s="1"/>
  <c r="G314" i="10" s="1"/>
  <c r="Q313" i="10"/>
  <c r="P313" i="10"/>
  <c r="Q325" i="1"/>
  <c r="H326" i="1"/>
  <c r="S318" i="1"/>
  <c r="R318" i="1"/>
  <c r="M318" i="1"/>
  <c r="N318" i="1" s="1"/>
  <c r="I319" i="1" s="1"/>
  <c r="P314" i="11"/>
  <c r="Q314" i="11"/>
  <c r="K314" i="11"/>
  <c r="L314" i="11" s="1"/>
  <c r="G315" i="11" s="1"/>
  <c r="F315" i="11"/>
  <c r="O314" i="11"/>
  <c r="P268" i="6"/>
  <c r="K268" i="6"/>
  <c r="L268" i="6" s="1"/>
  <c r="G269" i="6" s="1"/>
  <c r="Q268" i="6"/>
  <c r="F269" i="6"/>
  <c r="O268" i="6"/>
  <c r="G312" i="2"/>
  <c r="P311" i="2"/>
  <c r="G315" i="4"/>
  <c r="P314" i="4"/>
  <c r="Q312" i="4"/>
  <c r="R312" i="4"/>
  <c r="L312" i="4"/>
  <c r="M312" i="4" s="1"/>
  <c r="L311" i="2"/>
  <c r="M311" i="2" s="1"/>
  <c r="H312" i="2" s="1"/>
  <c r="R311" i="2"/>
  <c r="Q311" i="2"/>
  <c r="O314" i="10" l="1"/>
  <c r="F315" i="10"/>
  <c r="P314" i="10"/>
  <c r="Q314" i="10"/>
  <c r="K314" i="10"/>
  <c r="L314" i="10" s="1"/>
  <c r="G315" i="10" s="1"/>
  <c r="T314" i="10"/>
  <c r="U314" i="10" s="1"/>
  <c r="V315" i="10" s="1"/>
  <c r="R319" i="1"/>
  <c r="M319" i="1"/>
  <c r="N319" i="1" s="1"/>
  <c r="I320" i="1" s="1"/>
  <c r="S319" i="1"/>
  <c r="H327" i="1"/>
  <c r="Q326" i="1"/>
  <c r="K315" i="11"/>
  <c r="L315" i="11" s="1"/>
  <c r="G316" i="11" s="1"/>
  <c r="P315" i="11"/>
  <c r="Q315" i="11"/>
  <c r="F316" i="11"/>
  <c r="O315" i="11"/>
  <c r="F270" i="6"/>
  <c r="O269" i="6"/>
  <c r="K269" i="6"/>
  <c r="L269" i="6" s="1"/>
  <c r="G270" i="6" s="1"/>
  <c r="P269" i="6"/>
  <c r="Q269" i="6"/>
  <c r="P312" i="2"/>
  <c r="G313" i="2"/>
  <c r="P315" i="4"/>
  <c r="G316" i="4"/>
  <c r="R313" i="4"/>
  <c r="L313" i="4"/>
  <c r="M313" i="4" s="1"/>
  <c r="Q313" i="4"/>
  <c r="L312" i="2"/>
  <c r="M312" i="2" s="1"/>
  <c r="H313" i="2" s="1"/>
  <c r="Q312" i="2"/>
  <c r="R312" i="2"/>
  <c r="T315" i="10" l="1"/>
  <c r="U315" i="10" s="1"/>
  <c r="V316" i="10" s="1"/>
  <c r="O315" i="10"/>
  <c r="F316" i="10"/>
  <c r="P315" i="10"/>
  <c r="K315" i="10"/>
  <c r="L315" i="10" s="1"/>
  <c r="G316" i="10" s="1"/>
  <c r="Q315" i="10"/>
  <c r="Q327" i="1"/>
  <c r="H328" i="1"/>
  <c r="S320" i="1"/>
  <c r="M320" i="1"/>
  <c r="N320" i="1" s="1"/>
  <c r="I321" i="1" s="1"/>
  <c r="R320" i="1"/>
  <c r="Q316" i="11"/>
  <c r="P316" i="11"/>
  <c r="K316" i="11"/>
  <c r="L316" i="11" s="1"/>
  <c r="G317" i="11" s="1"/>
  <c r="F317" i="11"/>
  <c r="O316" i="11"/>
  <c r="K270" i="6"/>
  <c r="L270" i="6" s="1"/>
  <c r="G271" i="6" s="1"/>
  <c r="P270" i="6"/>
  <c r="Q270" i="6"/>
  <c r="F271" i="6"/>
  <c r="O270" i="6"/>
  <c r="P313" i="2"/>
  <c r="G314" i="2"/>
  <c r="Q314" i="4"/>
  <c r="R314" i="4"/>
  <c r="L314" i="4"/>
  <c r="M314" i="4" s="1"/>
  <c r="G317" i="4"/>
  <c r="P316" i="4"/>
  <c r="L313" i="2"/>
  <c r="M313" i="2" s="1"/>
  <c r="H314" i="2" s="1"/>
  <c r="R313" i="2"/>
  <c r="Q313" i="2"/>
  <c r="T316" i="10" l="1"/>
  <c r="U316" i="10" s="1"/>
  <c r="V317" i="10" s="1"/>
  <c r="F317" i="10"/>
  <c r="O316" i="10"/>
  <c r="K316" i="10"/>
  <c r="L316" i="10" s="1"/>
  <c r="G317" i="10" s="1"/>
  <c r="P316" i="10"/>
  <c r="Q316" i="10"/>
  <c r="M321" i="1"/>
  <c r="N321" i="1" s="1"/>
  <c r="I322" i="1" s="1"/>
  <c r="R321" i="1"/>
  <c r="S321" i="1"/>
  <c r="H329" i="1"/>
  <c r="Q328" i="1"/>
  <c r="O317" i="11"/>
  <c r="F318" i="11"/>
  <c r="K317" i="11"/>
  <c r="L317" i="11" s="1"/>
  <c r="G318" i="11" s="1"/>
  <c r="P317" i="11"/>
  <c r="Q317" i="11"/>
  <c r="F272" i="6"/>
  <c r="O271" i="6"/>
  <c r="K271" i="6"/>
  <c r="L271" i="6" s="1"/>
  <c r="G272" i="6" s="1"/>
  <c r="P271" i="6"/>
  <c r="Q271" i="6"/>
  <c r="P314" i="2"/>
  <c r="G315" i="2"/>
  <c r="R315" i="4"/>
  <c r="Q315" i="4"/>
  <c r="L315" i="4"/>
  <c r="M315" i="4" s="1"/>
  <c r="G318" i="4"/>
  <c r="P317" i="4"/>
  <c r="R314" i="2"/>
  <c r="Q314" i="2"/>
  <c r="L314" i="2"/>
  <c r="M314" i="2" s="1"/>
  <c r="H315" i="2" s="1"/>
  <c r="T317" i="10" l="1"/>
  <c r="U317" i="10" s="1"/>
  <c r="V318" i="10" s="1"/>
  <c r="Q317" i="10"/>
  <c r="P317" i="10"/>
  <c r="K317" i="10"/>
  <c r="L317" i="10" s="1"/>
  <c r="G318" i="10" s="1"/>
  <c r="O317" i="10"/>
  <c r="F318" i="10"/>
  <c r="M322" i="1"/>
  <c r="N322" i="1" s="1"/>
  <c r="I323" i="1" s="1"/>
  <c r="S322" i="1"/>
  <c r="R322" i="1"/>
  <c r="H330" i="1"/>
  <c r="Q329" i="1"/>
  <c r="Q318" i="11"/>
  <c r="P318" i="11"/>
  <c r="K318" i="11"/>
  <c r="L318" i="11" s="1"/>
  <c r="G319" i="11" s="1"/>
  <c r="F319" i="11"/>
  <c r="O318" i="11"/>
  <c r="K272" i="6"/>
  <c r="L272" i="6" s="1"/>
  <c r="G273" i="6" s="1"/>
  <c r="P272" i="6"/>
  <c r="Q272" i="6"/>
  <c r="F273" i="6"/>
  <c r="O272" i="6"/>
  <c r="G316" i="2"/>
  <c r="P315" i="2"/>
  <c r="Q316" i="4"/>
  <c r="L316" i="4"/>
  <c r="M316" i="4" s="1"/>
  <c r="R316" i="4"/>
  <c r="G319" i="4"/>
  <c r="P318" i="4"/>
  <c r="L315" i="2"/>
  <c r="M315" i="2" s="1"/>
  <c r="H316" i="2" s="1"/>
  <c r="Q315" i="2"/>
  <c r="R315" i="2"/>
  <c r="O318" i="10" l="1"/>
  <c r="F319" i="10"/>
  <c r="Q318" i="10"/>
  <c r="P318" i="10"/>
  <c r="K318" i="10"/>
  <c r="L318" i="10" s="1"/>
  <c r="G319" i="10" s="1"/>
  <c r="T318" i="10"/>
  <c r="U318" i="10" s="1"/>
  <c r="V319" i="10" s="1"/>
  <c r="M323" i="1"/>
  <c r="N323" i="1" s="1"/>
  <c r="I324" i="1" s="1"/>
  <c r="S323" i="1"/>
  <c r="R323" i="1"/>
  <c r="Q330" i="1"/>
  <c r="H331" i="1"/>
  <c r="K319" i="11"/>
  <c r="L319" i="11" s="1"/>
  <c r="G320" i="11" s="1"/>
  <c r="P319" i="11"/>
  <c r="Q319" i="11"/>
  <c r="O319" i="11"/>
  <c r="F320" i="11"/>
  <c r="O273" i="6"/>
  <c r="F274" i="6"/>
  <c r="Q273" i="6"/>
  <c r="K273" i="6"/>
  <c r="L273" i="6" s="1"/>
  <c r="G274" i="6" s="1"/>
  <c r="P273" i="6"/>
  <c r="P316" i="2"/>
  <c r="G317" i="2"/>
  <c r="P319" i="4"/>
  <c r="G320" i="4"/>
  <c r="R317" i="4"/>
  <c r="L317" i="4"/>
  <c r="M317" i="4" s="1"/>
  <c r="Q317" i="4"/>
  <c r="Q316" i="2"/>
  <c r="L316" i="2"/>
  <c r="M316" i="2" s="1"/>
  <c r="H317" i="2" s="1"/>
  <c r="R316" i="2"/>
  <c r="T319" i="10" l="1"/>
  <c r="U319" i="10" s="1"/>
  <c r="V320" i="10" s="1"/>
  <c r="K319" i="10"/>
  <c r="L319" i="10" s="1"/>
  <c r="G320" i="10" s="1"/>
  <c r="P319" i="10"/>
  <c r="Q319" i="10"/>
  <c r="F320" i="10"/>
  <c r="O319" i="10"/>
  <c r="S324" i="1"/>
  <c r="M324" i="1"/>
  <c r="N324" i="1" s="1"/>
  <c r="I325" i="1" s="1"/>
  <c r="R324" i="1"/>
  <c r="Q331" i="1"/>
  <c r="H332" i="1"/>
  <c r="F321" i="11"/>
  <c r="O320" i="11"/>
  <c r="Q320" i="11"/>
  <c r="P320" i="11"/>
  <c r="K320" i="11"/>
  <c r="L320" i="11" s="1"/>
  <c r="G321" i="11" s="1"/>
  <c r="P274" i="6"/>
  <c r="Q274" i="6"/>
  <c r="K274" i="6"/>
  <c r="L274" i="6" s="1"/>
  <c r="G275" i="6" s="1"/>
  <c r="F275" i="6"/>
  <c r="O274" i="6"/>
  <c r="P317" i="2"/>
  <c r="G318" i="2"/>
  <c r="R318" i="4"/>
  <c r="Q318" i="4"/>
  <c r="L318" i="4"/>
  <c r="M318" i="4" s="1"/>
  <c r="G321" i="4"/>
  <c r="P320" i="4"/>
  <c r="R317" i="2"/>
  <c r="L317" i="2"/>
  <c r="M317" i="2" s="1"/>
  <c r="H318" i="2" s="1"/>
  <c r="Q317" i="2"/>
  <c r="O320" i="10" l="1"/>
  <c r="F321" i="10"/>
  <c r="T320" i="10"/>
  <c r="U320" i="10" s="1"/>
  <c r="V321" i="10" s="1"/>
  <c r="Q320" i="10"/>
  <c r="P320" i="10"/>
  <c r="K320" i="10"/>
  <c r="L320" i="10" s="1"/>
  <c r="G321" i="10" s="1"/>
  <c r="H333" i="1"/>
  <c r="Q332" i="1"/>
  <c r="R325" i="1"/>
  <c r="M325" i="1"/>
  <c r="N325" i="1" s="1"/>
  <c r="I326" i="1" s="1"/>
  <c r="S325" i="1"/>
  <c r="P321" i="11"/>
  <c r="K321" i="11"/>
  <c r="L321" i="11" s="1"/>
  <c r="G322" i="11" s="1"/>
  <c r="Q321" i="11"/>
  <c r="F322" i="11"/>
  <c r="O321" i="11"/>
  <c r="Q275" i="6"/>
  <c r="K275" i="6"/>
  <c r="L275" i="6" s="1"/>
  <c r="G276" i="6" s="1"/>
  <c r="P275" i="6"/>
  <c r="O275" i="6"/>
  <c r="F276" i="6"/>
  <c r="P318" i="2"/>
  <c r="G319" i="2"/>
  <c r="L319" i="4"/>
  <c r="M319" i="4" s="1"/>
  <c r="R319" i="4"/>
  <c r="Q319" i="4"/>
  <c r="P321" i="4"/>
  <c r="G322" i="4"/>
  <c r="R318" i="2"/>
  <c r="Q318" i="2"/>
  <c r="L318" i="2"/>
  <c r="M318" i="2" s="1"/>
  <c r="H319" i="2" s="1"/>
  <c r="T321" i="10" l="1"/>
  <c r="U321" i="10" s="1"/>
  <c r="V322" i="10" s="1"/>
  <c r="K321" i="10"/>
  <c r="L321" i="10" s="1"/>
  <c r="G322" i="10" s="1"/>
  <c r="P321" i="10"/>
  <c r="Q321" i="10"/>
  <c r="O321" i="10"/>
  <c r="F322" i="10"/>
  <c r="S326" i="1"/>
  <c r="M326" i="1"/>
  <c r="N326" i="1" s="1"/>
  <c r="I327" i="1" s="1"/>
  <c r="R326" i="1"/>
  <c r="H334" i="1"/>
  <c r="Q333" i="1"/>
  <c r="F323" i="11"/>
  <c r="O322" i="11"/>
  <c r="Q322" i="11"/>
  <c r="K322" i="11"/>
  <c r="L322" i="11" s="1"/>
  <c r="G323" i="11" s="1"/>
  <c r="P322" i="11"/>
  <c r="P276" i="6"/>
  <c r="Q276" i="6"/>
  <c r="K276" i="6"/>
  <c r="L276" i="6" s="1"/>
  <c r="G277" i="6" s="1"/>
  <c r="O276" i="6"/>
  <c r="F277" i="6"/>
  <c r="P319" i="2"/>
  <c r="G320" i="2"/>
  <c r="Q320" i="4"/>
  <c r="R320" i="4"/>
  <c r="L320" i="4"/>
  <c r="M320" i="4" s="1"/>
  <c r="G323" i="4"/>
  <c r="P322" i="4"/>
  <c r="L319" i="2"/>
  <c r="M319" i="2" s="1"/>
  <c r="H320" i="2" s="1"/>
  <c r="R319" i="2"/>
  <c r="Q319" i="2"/>
  <c r="T322" i="10" l="1"/>
  <c r="U322" i="10" s="1"/>
  <c r="V323" i="10" s="1"/>
  <c r="F323" i="10"/>
  <c r="O322" i="10"/>
  <c r="Q322" i="10"/>
  <c r="P322" i="10"/>
  <c r="K322" i="10"/>
  <c r="L322" i="10" s="1"/>
  <c r="G323" i="10" s="1"/>
  <c r="M327" i="1"/>
  <c r="N327" i="1" s="1"/>
  <c r="I328" i="1" s="1"/>
  <c r="S327" i="1"/>
  <c r="R327" i="1"/>
  <c r="H335" i="1"/>
  <c r="Q334" i="1"/>
  <c r="P323" i="11"/>
  <c r="Q323" i="11"/>
  <c r="K323" i="11"/>
  <c r="L323" i="11" s="1"/>
  <c r="G324" i="11" s="1"/>
  <c r="O323" i="11"/>
  <c r="F324" i="11"/>
  <c r="O324" i="11" s="1"/>
  <c r="Q277" i="6"/>
  <c r="K277" i="6"/>
  <c r="L277" i="6" s="1"/>
  <c r="G278" i="6" s="1"/>
  <c r="P277" i="6"/>
  <c r="O277" i="6"/>
  <c r="F278" i="6"/>
  <c r="G321" i="2"/>
  <c r="P320" i="2"/>
  <c r="R321" i="4"/>
  <c r="L321" i="4"/>
  <c r="M321" i="4" s="1"/>
  <c r="Q321" i="4"/>
  <c r="P323" i="4"/>
  <c r="G324" i="4"/>
  <c r="L320" i="2"/>
  <c r="M320" i="2" s="1"/>
  <c r="H321" i="2" s="1"/>
  <c r="R320" i="2"/>
  <c r="Q320" i="2"/>
  <c r="F324" i="10" l="1"/>
  <c r="O323" i="10"/>
  <c r="K323" i="10"/>
  <c r="L323" i="10" s="1"/>
  <c r="G324" i="10" s="1"/>
  <c r="P323" i="10"/>
  <c r="Q323" i="10"/>
  <c r="T323" i="10"/>
  <c r="U323" i="10" s="1"/>
  <c r="V324" i="10" s="1"/>
  <c r="Q335" i="1"/>
  <c r="H336" i="1"/>
  <c r="M328" i="1"/>
  <c r="N328" i="1" s="1"/>
  <c r="I329" i="1" s="1"/>
  <c r="S328" i="1"/>
  <c r="R328" i="1"/>
  <c r="Q324" i="11"/>
  <c r="K324" i="11"/>
  <c r="L324" i="11" s="1"/>
  <c r="P324" i="11"/>
  <c r="K278" i="6"/>
  <c r="L278" i="6" s="1"/>
  <c r="G279" i="6" s="1"/>
  <c r="Q278" i="6"/>
  <c r="P278" i="6"/>
  <c r="O278" i="6"/>
  <c r="F279" i="6"/>
  <c r="P321" i="2"/>
  <c r="G322" i="2"/>
  <c r="P324" i="4"/>
  <c r="G325" i="4"/>
  <c r="L322" i="4"/>
  <c r="M322" i="4" s="1"/>
  <c r="R322" i="4"/>
  <c r="Q322" i="4"/>
  <c r="R321" i="2"/>
  <c r="Q321" i="2"/>
  <c r="L321" i="2"/>
  <c r="M321" i="2" s="1"/>
  <c r="H322" i="2" s="1"/>
  <c r="T324" i="10" l="1"/>
  <c r="U324" i="10" s="1"/>
  <c r="V325" i="10" s="1"/>
  <c r="Q324" i="10"/>
  <c r="P324" i="10"/>
  <c r="K324" i="10"/>
  <c r="L324" i="10" s="1"/>
  <c r="G325" i="10" s="1"/>
  <c r="F325" i="10"/>
  <c r="O324" i="10"/>
  <c r="R329" i="1"/>
  <c r="M329" i="1"/>
  <c r="N329" i="1" s="1"/>
  <c r="I330" i="1" s="1"/>
  <c r="S329" i="1"/>
  <c r="Q336" i="1"/>
  <c r="H337" i="1"/>
  <c r="P279" i="6"/>
  <c r="Q279" i="6"/>
  <c r="K279" i="6"/>
  <c r="L279" i="6" s="1"/>
  <c r="G280" i="6" s="1"/>
  <c r="F280" i="6"/>
  <c r="O279" i="6"/>
  <c r="G323" i="2"/>
  <c r="P322" i="2"/>
  <c r="R323" i="4"/>
  <c r="Q323" i="4"/>
  <c r="L323" i="4"/>
  <c r="M323" i="4" s="1"/>
  <c r="G326" i="4"/>
  <c r="P325" i="4"/>
  <c r="Q322" i="2"/>
  <c r="R322" i="2"/>
  <c r="L322" i="2"/>
  <c r="M322" i="2" s="1"/>
  <c r="H323" i="2" s="1"/>
  <c r="Q325" i="10" l="1"/>
  <c r="P325" i="10"/>
  <c r="K325" i="10"/>
  <c r="L325" i="10" s="1"/>
  <c r="G326" i="10" s="1"/>
  <c r="O325" i="10"/>
  <c r="F326" i="10"/>
  <c r="T325" i="10"/>
  <c r="U325" i="10" s="1"/>
  <c r="V326" i="10" s="1"/>
  <c r="M330" i="1"/>
  <c r="N330" i="1" s="1"/>
  <c r="I331" i="1" s="1"/>
  <c r="S330" i="1"/>
  <c r="R330" i="1"/>
  <c r="H338" i="1"/>
  <c r="Q337" i="1"/>
  <c r="P280" i="6"/>
  <c r="Q280" i="6"/>
  <c r="K280" i="6"/>
  <c r="L280" i="6" s="1"/>
  <c r="G281" i="6" s="1"/>
  <c r="O280" i="6"/>
  <c r="F281" i="6"/>
  <c r="G324" i="2"/>
  <c r="P323" i="2"/>
  <c r="Q324" i="4"/>
  <c r="R324" i="4"/>
  <c r="L324" i="4"/>
  <c r="M324" i="4" s="1"/>
  <c r="G327" i="4"/>
  <c r="P326" i="4"/>
  <c r="Q323" i="2"/>
  <c r="L323" i="2"/>
  <c r="M323" i="2" s="1"/>
  <c r="H324" i="2" s="1"/>
  <c r="R323" i="2"/>
  <c r="T326" i="10" l="1"/>
  <c r="U326" i="10" s="1"/>
  <c r="V327" i="10" s="1"/>
  <c r="Q326" i="10"/>
  <c r="P326" i="10"/>
  <c r="K326" i="10"/>
  <c r="L326" i="10" s="1"/>
  <c r="G327" i="10" s="1"/>
  <c r="O326" i="10"/>
  <c r="F327" i="10"/>
  <c r="R331" i="1"/>
  <c r="M331" i="1"/>
  <c r="N331" i="1" s="1"/>
  <c r="I332" i="1" s="1"/>
  <c r="S331" i="1"/>
  <c r="Q338" i="1"/>
  <c r="H339" i="1"/>
  <c r="Q281" i="6"/>
  <c r="K281" i="6"/>
  <c r="L281" i="6" s="1"/>
  <c r="G282" i="6" s="1"/>
  <c r="P281" i="6"/>
  <c r="F282" i="6"/>
  <c r="O281" i="6"/>
  <c r="G325" i="2"/>
  <c r="P324" i="2"/>
  <c r="R325" i="4"/>
  <c r="L325" i="4"/>
  <c r="M325" i="4" s="1"/>
  <c r="Q325" i="4"/>
  <c r="P327" i="4"/>
  <c r="G328" i="4"/>
  <c r="L324" i="2"/>
  <c r="M324" i="2" s="1"/>
  <c r="H325" i="2" s="1"/>
  <c r="R324" i="2"/>
  <c r="Q324" i="2"/>
  <c r="P327" i="10" l="1"/>
  <c r="K327" i="10"/>
  <c r="L327" i="10" s="1"/>
  <c r="G328" i="10" s="1"/>
  <c r="Q327" i="10"/>
  <c r="F328" i="10"/>
  <c r="O327" i="10"/>
  <c r="T327" i="10"/>
  <c r="U327" i="10" s="1"/>
  <c r="V328" i="10" s="1"/>
  <c r="M332" i="1"/>
  <c r="N332" i="1" s="1"/>
  <c r="I333" i="1" s="1"/>
  <c r="R332" i="1"/>
  <c r="S332" i="1"/>
  <c r="H340" i="1"/>
  <c r="Q339" i="1"/>
  <c r="K282" i="6"/>
  <c r="L282" i="6" s="1"/>
  <c r="G283" i="6" s="1"/>
  <c r="Q282" i="6"/>
  <c r="P282" i="6"/>
  <c r="O282" i="6"/>
  <c r="F283" i="6"/>
  <c r="G326" i="2"/>
  <c r="P325" i="2"/>
  <c r="G329" i="4"/>
  <c r="P328" i="4"/>
  <c r="R326" i="4"/>
  <c r="Q326" i="4"/>
  <c r="L326" i="4"/>
  <c r="M326" i="4" s="1"/>
  <c r="L325" i="2"/>
  <c r="M325" i="2" s="1"/>
  <c r="H326" i="2" s="1"/>
  <c r="R325" i="2"/>
  <c r="Q325" i="2"/>
  <c r="F329" i="10" l="1"/>
  <c r="O328" i="10"/>
  <c r="T328" i="10"/>
  <c r="U328" i="10" s="1"/>
  <c r="V329" i="10" s="1"/>
  <c r="Q328" i="10"/>
  <c r="P328" i="10"/>
  <c r="K328" i="10"/>
  <c r="L328" i="10" s="1"/>
  <c r="G329" i="10" s="1"/>
  <c r="S333" i="1"/>
  <c r="M333" i="1"/>
  <c r="N333" i="1" s="1"/>
  <c r="I334" i="1" s="1"/>
  <c r="R333" i="1"/>
  <c r="H341" i="1"/>
  <c r="Q340" i="1"/>
  <c r="O283" i="6"/>
  <c r="F284" i="6"/>
  <c r="P283" i="6"/>
  <c r="Q283" i="6"/>
  <c r="K283" i="6"/>
  <c r="L283" i="6" s="1"/>
  <c r="G284" i="6" s="1"/>
  <c r="G327" i="2"/>
  <c r="P326" i="2"/>
  <c r="Q327" i="4"/>
  <c r="R327" i="4"/>
  <c r="L327" i="4"/>
  <c r="M327" i="4" s="1"/>
  <c r="G330" i="4"/>
  <c r="P329" i="4"/>
  <c r="R326" i="2"/>
  <c r="L326" i="2"/>
  <c r="M326" i="2" s="1"/>
  <c r="H327" i="2" s="1"/>
  <c r="Q326" i="2"/>
  <c r="T329" i="10" l="1"/>
  <c r="U329" i="10" s="1"/>
  <c r="V330" i="10" s="1"/>
  <c r="Q329" i="10"/>
  <c r="K329" i="10"/>
  <c r="L329" i="10" s="1"/>
  <c r="G330" i="10" s="1"/>
  <c r="P329" i="10"/>
  <c r="F330" i="10"/>
  <c r="O329" i="10"/>
  <c r="R334" i="1"/>
  <c r="M334" i="1"/>
  <c r="N334" i="1" s="1"/>
  <c r="I335" i="1" s="1"/>
  <c r="S334" i="1"/>
  <c r="Q341" i="1"/>
  <c r="H342" i="1"/>
  <c r="K284" i="6"/>
  <c r="L284" i="6" s="1"/>
  <c r="G285" i="6" s="1"/>
  <c r="P284" i="6"/>
  <c r="Q284" i="6"/>
  <c r="O284" i="6"/>
  <c r="F285" i="6"/>
  <c r="G328" i="2"/>
  <c r="P327" i="2"/>
  <c r="Q328" i="4"/>
  <c r="R328" i="4"/>
  <c r="L328" i="4"/>
  <c r="M328" i="4" s="1"/>
  <c r="G331" i="4"/>
  <c r="P330" i="4"/>
  <c r="Q327" i="2"/>
  <c r="L327" i="2"/>
  <c r="M327" i="2" s="1"/>
  <c r="H328" i="2" s="1"/>
  <c r="R327" i="2"/>
  <c r="T330" i="10" l="1"/>
  <c r="U330" i="10" s="1"/>
  <c r="V331" i="10" s="1"/>
  <c r="P330" i="10"/>
  <c r="K330" i="10"/>
  <c r="L330" i="10" s="1"/>
  <c r="G331" i="10" s="1"/>
  <c r="Q330" i="10"/>
  <c r="F331" i="10"/>
  <c r="O330" i="10"/>
  <c r="M335" i="1"/>
  <c r="N335" i="1" s="1"/>
  <c r="I336" i="1" s="1"/>
  <c r="R335" i="1"/>
  <c r="S335" i="1"/>
  <c r="H343" i="1"/>
  <c r="Q342" i="1"/>
  <c r="Q285" i="6"/>
  <c r="K285" i="6"/>
  <c r="L285" i="6" s="1"/>
  <c r="G286" i="6" s="1"/>
  <c r="P285" i="6"/>
  <c r="O285" i="6"/>
  <c r="F286" i="6"/>
  <c r="G329" i="2"/>
  <c r="P328" i="2"/>
  <c r="R329" i="4"/>
  <c r="L329" i="4"/>
  <c r="M329" i="4" s="1"/>
  <c r="Q329" i="4"/>
  <c r="P331" i="4"/>
  <c r="G332" i="4"/>
  <c r="L328" i="2"/>
  <c r="M328" i="2" s="1"/>
  <c r="H329" i="2" s="1"/>
  <c r="Q328" i="2"/>
  <c r="R328" i="2"/>
  <c r="P331" i="10" l="1"/>
  <c r="K331" i="10"/>
  <c r="L331" i="10" s="1"/>
  <c r="G332" i="10" s="1"/>
  <c r="Q331" i="10"/>
  <c r="F332" i="10"/>
  <c r="O331" i="10"/>
  <c r="T331" i="10"/>
  <c r="U331" i="10" s="1"/>
  <c r="V332" i="10" s="1"/>
  <c r="R336" i="1"/>
  <c r="S336" i="1"/>
  <c r="M336" i="1"/>
  <c r="N336" i="1" s="1"/>
  <c r="I337" i="1" s="1"/>
  <c r="H344" i="1"/>
  <c r="Q343" i="1"/>
  <c r="K286" i="6"/>
  <c r="L286" i="6" s="1"/>
  <c r="G287" i="6" s="1"/>
  <c r="P286" i="6"/>
  <c r="Q286" i="6"/>
  <c r="F287" i="6"/>
  <c r="O286" i="6"/>
  <c r="P329" i="2"/>
  <c r="G330" i="2"/>
  <c r="Q330" i="4"/>
  <c r="R330" i="4"/>
  <c r="L330" i="4"/>
  <c r="M330" i="4" s="1"/>
  <c r="G333" i="4"/>
  <c r="P332" i="4"/>
  <c r="L329" i="2"/>
  <c r="M329" i="2" s="1"/>
  <c r="H330" i="2" s="1"/>
  <c r="R329" i="2"/>
  <c r="Q329" i="2"/>
  <c r="T332" i="10" l="1"/>
  <c r="U332" i="10" s="1"/>
  <c r="V333" i="10" s="1"/>
  <c r="Q332" i="10"/>
  <c r="P332" i="10"/>
  <c r="K332" i="10"/>
  <c r="L332" i="10" s="1"/>
  <c r="G333" i="10" s="1"/>
  <c r="F333" i="10"/>
  <c r="O332" i="10"/>
  <c r="Q344" i="1"/>
  <c r="H345" i="1"/>
  <c r="R337" i="1"/>
  <c r="M337" i="1"/>
  <c r="N337" i="1" s="1"/>
  <c r="I338" i="1" s="1"/>
  <c r="S337" i="1"/>
  <c r="P287" i="6"/>
  <c r="Q287" i="6"/>
  <c r="K287" i="6"/>
  <c r="L287" i="6" s="1"/>
  <c r="G288" i="6" s="1"/>
  <c r="O287" i="6"/>
  <c r="F288" i="6"/>
  <c r="P330" i="2"/>
  <c r="G331" i="2"/>
  <c r="R331" i="4"/>
  <c r="Q331" i="4"/>
  <c r="L331" i="4"/>
  <c r="M331" i="4" s="1"/>
  <c r="G334" i="4"/>
  <c r="P333" i="4"/>
  <c r="R330" i="2"/>
  <c r="Q330" i="2"/>
  <c r="L330" i="2"/>
  <c r="M330" i="2" s="1"/>
  <c r="H331" i="2" s="1"/>
  <c r="P333" i="10" l="1"/>
  <c r="Q333" i="10"/>
  <c r="K333" i="10"/>
  <c r="L333" i="10" s="1"/>
  <c r="G334" i="10" s="1"/>
  <c r="F334" i="10"/>
  <c r="O333" i="10"/>
  <c r="T333" i="10"/>
  <c r="U333" i="10" s="1"/>
  <c r="V334" i="10" s="1"/>
  <c r="R338" i="1"/>
  <c r="S338" i="1"/>
  <c r="M338" i="1"/>
  <c r="N338" i="1" s="1"/>
  <c r="I339" i="1" s="1"/>
  <c r="Q345" i="1"/>
  <c r="H346" i="1"/>
  <c r="Q288" i="6"/>
  <c r="P288" i="6"/>
  <c r="K288" i="6"/>
  <c r="L288" i="6" s="1"/>
  <c r="G289" i="6" s="1"/>
  <c r="F289" i="6"/>
  <c r="O288" i="6"/>
  <c r="G332" i="2"/>
  <c r="P331" i="2"/>
  <c r="G335" i="4"/>
  <c r="P334" i="4"/>
  <c r="Q332" i="4"/>
  <c r="L332" i="4"/>
  <c r="M332" i="4" s="1"/>
  <c r="R332" i="4"/>
  <c r="Q331" i="2"/>
  <c r="R331" i="2"/>
  <c r="L331" i="2"/>
  <c r="M331" i="2" s="1"/>
  <c r="H332" i="2" s="1"/>
  <c r="Q334" i="10" l="1"/>
  <c r="P334" i="10"/>
  <c r="K334" i="10"/>
  <c r="L334" i="10" s="1"/>
  <c r="G335" i="10" s="1"/>
  <c r="F335" i="10"/>
  <c r="O334" i="10"/>
  <c r="T334" i="10"/>
  <c r="U334" i="10" s="1"/>
  <c r="V335" i="10" s="1"/>
  <c r="R339" i="1"/>
  <c r="M339" i="1"/>
  <c r="N339" i="1" s="1"/>
  <c r="I340" i="1" s="1"/>
  <c r="S339" i="1"/>
  <c r="Q346" i="1"/>
  <c r="H347" i="1"/>
  <c r="K289" i="6"/>
  <c r="L289" i="6" s="1"/>
  <c r="G290" i="6" s="1"/>
  <c r="P289" i="6"/>
  <c r="Q289" i="6"/>
  <c r="F290" i="6"/>
  <c r="O289" i="6"/>
  <c r="P332" i="2"/>
  <c r="G333" i="2"/>
  <c r="P335" i="4"/>
  <c r="G336" i="4"/>
  <c r="R333" i="4"/>
  <c r="L333" i="4"/>
  <c r="M333" i="4" s="1"/>
  <c r="Q333" i="4"/>
  <c r="R332" i="2"/>
  <c r="Q332" i="2"/>
  <c r="L332" i="2"/>
  <c r="M332" i="2" s="1"/>
  <c r="H333" i="2" s="1"/>
  <c r="T335" i="10" l="1"/>
  <c r="U335" i="10" s="1"/>
  <c r="V336" i="10" s="1"/>
  <c r="P335" i="10"/>
  <c r="K335" i="10"/>
  <c r="L335" i="10" s="1"/>
  <c r="G336" i="10" s="1"/>
  <c r="Q335" i="10"/>
  <c r="F336" i="10"/>
  <c r="O335" i="10"/>
  <c r="H348" i="1"/>
  <c r="Q347" i="1"/>
  <c r="S340" i="1"/>
  <c r="M340" i="1"/>
  <c r="N340" i="1" s="1"/>
  <c r="I341" i="1" s="1"/>
  <c r="R340" i="1"/>
  <c r="P290" i="6"/>
  <c r="Q290" i="6"/>
  <c r="K290" i="6"/>
  <c r="L290" i="6" s="1"/>
  <c r="G291" i="6" s="1"/>
  <c r="F291" i="6"/>
  <c r="O290" i="6"/>
  <c r="P333" i="2"/>
  <c r="G334" i="2"/>
  <c r="R334" i="4"/>
  <c r="Q334" i="4"/>
  <c r="L334" i="4"/>
  <c r="M334" i="4" s="1"/>
  <c r="G337" i="4"/>
  <c r="P336" i="4"/>
  <c r="Q333" i="2"/>
  <c r="R333" i="2"/>
  <c r="L333" i="2"/>
  <c r="M333" i="2" s="1"/>
  <c r="H334" i="2" s="1"/>
  <c r="T336" i="10" l="1"/>
  <c r="U336" i="10" s="1"/>
  <c r="V337" i="10" s="1"/>
  <c r="P336" i="10"/>
  <c r="K336" i="10"/>
  <c r="L336" i="10" s="1"/>
  <c r="G337" i="10" s="1"/>
  <c r="Q336" i="10"/>
  <c r="O336" i="10"/>
  <c r="F337" i="10"/>
  <c r="R341" i="1"/>
  <c r="S341" i="1"/>
  <c r="M341" i="1"/>
  <c r="N341" i="1" s="1"/>
  <c r="I342" i="1" s="1"/>
  <c r="H349" i="1"/>
  <c r="Q348" i="1"/>
  <c r="P291" i="6"/>
  <c r="Q291" i="6"/>
  <c r="K291" i="6"/>
  <c r="L291" i="6" s="1"/>
  <c r="G292" i="6" s="1"/>
  <c r="F292" i="6"/>
  <c r="O291" i="6"/>
  <c r="P334" i="2"/>
  <c r="G335" i="2"/>
  <c r="L335" i="4"/>
  <c r="M335" i="4" s="1"/>
  <c r="R335" i="4"/>
  <c r="Q335" i="4"/>
  <c r="P337" i="4"/>
  <c r="G338" i="4"/>
  <c r="L334" i="2"/>
  <c r="M334" i="2" s="1"/>
  <c r="H335" i="2" s="1"/>
  <c r="R334" i="2"/>
  <c r="Q334" i="2"/>
  <c r="Q337" i="10" l="1"/>
  <c r="P337" i="10"/>
  <c r="K337" i="10"/>
  <c r="L337" i="10" s="1"/>
  <c r="G338" i="10" s="1"/>
  <c r="F338" i="10"/>
  <c r="O337" i="10"/>
  <c r="T337" i="10"/>
  <c r="U337" i="10" s="1"/>
  <c r="V338" i="10" s="1"/>
  <c r="R342" i="1"/>
  <c r="S342" i="1"/>
  <c r="M342" i="1"/>
  <c r="N342" i="1" s="1"/>
  <c r="I343" i="1" s="1"/>
  <c r="Q349" i="1"/>
  <c r="H350" i="1"/>
  <c r="P292" i="6"/>
  <c r="Q292" i="6"/>
  <c r="K292" i="6"/>
  <c r="L292" i="6" s="1"/>
  <c r="G293" i="6" s="1"/>
  <c r="F293" i="6"/>
  <c r="O292" i="6"/>
  <c r="P335" i="2"/>
  <c r="G336" i="2"/>
  <c r="Q336" i="4"/>
  <c r="R336" i="4"/>
  <c r="L336" i="4"/>
  <c r="M336" i="4" s="1"/>
  <c r="G339" i="4"/>
  <c r="P338" i="4"/>
  <c r="R335" i="2"/>
  <c r="Q335" i="2"/>
  <c r="L335" i="2"/>
  <c r="M335" i="2" s="1"/>
  <c r="H336" i="2" s="1"/>
  <c r="F339" i="10" l="1"/>
  <c r="O338" i="10"/>
  <c r="Q338" i="10"/>
  <c r="P338" i="10"/>
  <c r="K338" i="10"/>
  <c r="L338" i="10" s="1"/>
  <c r="G339" i="10" s="1"/>
  <c r="T338" i="10"/>
  <c r="U338" i="10" s="1"/>
  <c r="V339" i="10" s="1"/>
  <c r="R343" i="1"/>
  <c r="M343" i="1"/>
  <c r="N343" i="1" s="1"/>
  <c r="I344" i="1" s="1"/>
  <c r="S343" i="1"/>
  <c r="Q350" i="1"/>
  <c r="H351" i="1"/>
  <c r="Q293" i="6"/>
  <c r="K293" i="6"/>
  <c r="L293" i="6" s="1"/>
  <c r="G294" i="6" s="1"/>
  <c r="P293" i="6"/>
  <c r="O293" i="6"/>
  <c r="F294" i="6"/>
  <c r="P336" i="2"/>
  <c r="G337" i="2"/>
  <c r="R337" i="4"/>
  <c r="L337" i="4"/>
  <c r="M337" i="4" s="1"/>
  <c r="Q337" i="4"/>
  <c r="P339" i="4"/>
  <c r="G340" i="4"/>
  <c r="Q336" i="2"/>
  <c r="R336" i="2"/>
  <c r="L336" i="2"/>
  <c r="M336" i="2" s="1"/>
  <c r="H337" i="2" s="1"/>
  <c r="T339" i="10" l="1"/>
  <c r="U339" i="10" s="1"/>
  <c r="V340" i="10" s="1"/>
  <c r="Q339" i="10"/>
  <c r="P339" i="10"/>
  <c r="K339" i="10"/>
  <c r="L339" i="10" s="1"/>
  <c r="G340" i="10" s="1"/>
  <c r="F340" i="10"/>
  <c r="O339" i="10"/>
  <c r="R344" i="1"/>
  <c r="M344" i="1"/>
  <c r="N344" i="1" s="1"/>
  <c r="I345" i="1" s="1"/>
  <c r="S344" i="1"/>
  <c r="Q351" i="1"/>
  <c r="H352" i="1"/>
  <c r="F295" i="6"/>
  <c r="O294" i="6"/>
  <c r="P294" i="6"/>
  <c r="Q294" i="6"/>
  <c r="K294" i="6"/>
  <c r="L294" i="6" s="1"/>
  <c r="G295" i="6" s="1"/>
  <c r="G338" i="2"/>
  <c r="P337" i="2"/>
  <c r="P340" i="4"/>
  <c r="G341" i="4"/>
  <c r="L338" i="4"/>
  <c r="M338" i="4" s="1"/>
  <c r="R338" i="4"/>
  <c r="Q338" i="4"/>
  <c r="Q337" i="2"/>
  <c r="L337" i="2"/>
  <c r="M337" i="2" s="1"/>
  <c r="H338" i="2" s="1"/>
  <c r="R337" i="2"/>
  <c r="T340" i="10" l="1"/>
  <c r="U340" i="10" s="1"/>
  <c r="V341" i="10" s="1"/>
  <c r="Q340" i="10"/>
  <c r="P340" i="10"/>
  <c r="K340" i="10"/>
  <c r="L340" i="10" s="1"/>
  <c r="G341" i="10" s="1"/>
  <c r="F341" i="10"/>
  <c r="O340" i="10"/>
  <c r="H353" i="1"/>
  <c r="Q352" i="1"/>
  <c r="R345" i="1"/>
  <c r="S345" i="1"/>
  <c r="M345" i="1"/>
  <c r="N345" i="1" s="1"/>
  <c r="I346" i="1" s="1"/>
  <c r="P295" i="6"/>
  <c r="K295" i="6"/>
  <c r="L295" i="6" s="1"/>
  <c r="G296" i="6" s="1"/>
  <c r="Q295" i="6"/>
  <c r="F296" i="6"/>
  <c r="O295" i="6"/>
  <c r="G339" i="2"/>
  <c r="P338" i="2"/>
  <c r="R339" i="4"/>
  <c r="L339" i="4"/>
  <c r="M339" i="4" s="1"/>
  <c r="Q339" i="4"/>
  <c r="G342" i="4"/>
  <c r="P341" i="4"/>
  <c r="R338" i="2"/>
  <c r="Q338" i="2"/>
  <c r="L338" i="2"/>
  <c r="M338" i="2" s="1"/>
  <c r="H339" i="2" s="1"/>
  <c r="F342" i="10" l="1"/>
  <c r="O341" i="10"/>
  <c r="P341" i="10"/>
  <c r="K341" i="10"/>
  <c r="L341" i="10" s="1"/>
  <c r="G342" i="10" s="1"/>
  <c r="Q341" i="10"/>
  <c r="T341" i="10"/>
  <c r="U341" i="10" s="1"/>
  <c r="V342" i="10" s="1"/>
  <c r="R346" i="1"/>
  <c r="S346" i="1"/>
  <c r="M346" i="1"/>
  <c r="N346" i="1" s="1"/>
  <c r="I347" i="1" s="1"/>
  <c r="H354" i="1"/>
  <c r="Q353" i="1"/>
  <c r="F297" i="6"/>
  <c r="O296" i="6"/>
  <c r="P296" i="6"/>
  <c r="K296" i="6"/>
  <c r="L296" i="6" s="1"/>
  <c r="G297" i="6" s="1"/>
  <c r="Q296" i="6"/>
  <c r="G340" i="2"/>
  <c r="P339" i="2"/>
  <c r="Q340" i="4"/>
  <c r="L340" i="4"/>
  <c r="M340" i="4" s="1"/>
  <c r="R340" i="4"/>
  <c r="G343" i="4"/>
  <c r="P342" i="4"/>
  <c r="R339" i="2"/>
  <c r="L339" i="2"/>
  <c r="M339" i="2" s="1"/>
  <c r="H340" i="2" s="1"/>
  <c r="Q339" i="2"/>
  <c r="T342" i="10" l="1"/>
  <c r="U342" i="10" s="1"/>
  <c r="V343" i="10" s="1"/>
  <c r="K342" i="10"/>
  <c r="L342" i="10" s="1"/>
  <c r="G343" i="10" s="1"/>
  <c r="P342" i="10"/>
  <c r="Q342" i="10"/>
  <c r="O342" i="10"/>
  <c r="F343" i="10"/>
  <c r="H355" i="1"/>
  <c r="Q354" i="1"/>
  <c r="R347" i="1"/>
  <c r="M347" i="1"/>
  <c r="N347" i="1" s="1"/>
  <c r="I348" i="1" s="1"/>
  <c r="S347" i="1"/>
  <c r="P297" i="6"/>
  <c r="K297" i="6"/>
  <c r="L297" i="6" s="1"/>
  <c r="G298" i="6" s="1"/>
  <c r="Q297" i="6"/>
  <c r="F298" i="6"/>
  <c r="O297" i="6"/>
  <c r="P340" i="2"/>
  <c r="G341" i="2"/>
  <c r="R341" i="4"/>
  <c r="L341" i="4"/>
  <c r="M341" i="4" s="1"/>
  <c r="Q341" i="4"/>
  <c r="P343" i="4"/>
  <c r="G344" i="4"/>
  <c r="Q340" i="2"/>
  <c r="R340" i="2"/>
  <c r="L340" i="2"/>
  <c r="M340" i="2" s="1"/>
  <c r="H341" i="2" s="1"/>
  <c r="T343" i="10" l="1"/>
  <c r="U343" i="10" s="1"/>
  <c r="V344" i="10" s="1"/>
  <c r="F344" i="10"/>
  <c r="O343" i="10"/>
  <c r="Q343" i="10"/>
  <c r="P343" i="10"/>
  <c r="K343" i="10"/>
  <c r="L343" i="10" s="1"/>
  <c r="G344" i="10" s="1"/>
  <c r="R348" i="1"/>
  <c r="M348" i="1"/>
  <c r="N348" i="1" s="1"/>
  <c r="I349" i="1" s="1"/>
  <c r="S348" i="1"/>
  <c r="H356" i="1"/>
  <c r="Q355" i="1"/>
  <c r="F299" i="6"/>
  <c r="O298" i="6"/>
  <c r="P298" i="6"/>
  <c r="K298" i="6"/>
  <c r="L298" i="6" s="1"/>
  <c r="G299" i="6" s="1"/>
  <c r="Q298" i="6"/>
  <c r="P341" i="2"/>
  <c r="G342" i="2"/>
  <c r="R342" i="4"/>
  <c r="L342" i="4"/>
  <c r="M342" i="4" s="1"/>
  <c r="Q342" i="4"/>
  <c r="G345" i="4"/>
  <c r="P344" i="4"/>
  <c r="R341" i="2"/>
  <c r="L341" i="2"/>
  <c r="M341" i="2" s="1"/>
  <c r="H342" i="2" s="1"/>
  <c r="Q341" i="2"/>
  <c r="Q344" i="10" l="1"/>
  <c r="P344" i="10"/>
  <c r="K344" i="10"/>
  <c r="L344" i="10" s="1"/>
  <c r="G345" i="10" s="1"/>
  <c r="F345" i="10"/>
  <c r="O344" i="10"/>
  <c r="T344" i="10"/>
  <c r="U344" i="10" s="1"/>
  <c r="V345" i="10" s="1"/>
  <c r="H357" i="1"/>
  <c r="Q356" i="1"/>
  <c r="R349" i="1"/>
  <c r="S349" i="1"/>
  <c r="M349" i="1"/>
  <c r="N349" i="1" s="1"/>
  <c r="I350" i="1" s="1"/>
  <c r="P299" i="6"/>
  <c r="K299" i="6"/>
  <c r="L299" i="6" s="1"/>
  <c r="G300" i="6" s="1"/>
  <c r="Q299" i="6"/>
  <c r="F300" i="6"/>
  <c r="O299" i="6"/>
  <c r="P342" i="2"/>
  <c r="G343" i="2"/>
  <c r="Q343" i="4"/>
  <c r="L343" i="4"/>
  <c r="M343" i="4" s="1"/>
  <c r="R343" i="4"/>
  <c r="G346" i="4"/>
  <c r="P345" i="4"/>
  <c r="Q342" i="2"/>
  <c r="R342" i="2"/>
  <c r="L342" i="2"/>
  <c r="M342" i="2" s="1"/>
  <c r="H343" i="2" s="1"/>
  <c r="F346" i="10" l="1"/>
  <c r="O345" i="10"/>
  <c r="Q345" i="10"/>
  <c r="K345" i="10"/>
  <c r="L345" i="10" s="1"/>
  <c r="G346" i="10" s="1"/>
  <c r="P345" i="10"/>
  <c r="T345" i="10"/>
  <c r="U345" i="10" s="1"/>
  <c r="V346" i="10" s="1"/>
  <c r="R350" i="1"/>
  <c r="M350" i="1"/>
  <c r="N350" i="1" s="1"/>
  <c r="I351" i="1" s="1"/>
  <c r="S350" i="1"/>
  <c r="H358" i="1"/>
  <c r="Q357" i="1"/>
  <c r="F301" i="6"/>
  <c r="O300" i="6"/>
  <c r="P300" i="6"/>
  <c r="K300" i="6"/>
  <c r="L300" i="6" s="1"/>
  <c r="G301" i="6" s="1"/>
  <c r="Q300" i="6"/>
  <c r="G344" i="2"/>
  <c r="P343" i="2"/>
  <c r="Q344" i="4"/>
  <c r="L344" i="4"/>
  <c r="M344" i="4" s="1"/>
  <c r="R344" i="4"/>
  <c r="G347" i="4"/>
  <c r="P346" i="4"/>
  <c r="R343" i="2"/>
  <c r="L343" i="2"/>
  <c r="M343" i="2" s="1"/>
  <c r="H344" i="2" s="1"/>
  <c r="Q343" i="2"/>
  <c r="Q346" i="10" l="1"/>
  <c r="K346" i="10"/>
  <c r="L346" i="10" s="1"/>
  <c r="G347" i="10" s="1"/>
  <c r="P346" i="10"/>
  <c r="T346" i="10"/>
  <c r="U346" i="10" s="1"/>
  <c r="V347" i="10" s="1"/>
  <c r="F347" i="10"/>
  <c r="O346" i="10"/>
  <c r="Q358" i="1"/>
  <c r="H359" i="1"/>
  <c r="R351" i="1"/>
  <c r="S351" i="1"/>
  <c r="M351" i="1"/>
  <c r="N351" i="1" s="1"/>
  <c r="I352" i="1" s="1"/>
  <c r="P301" i="6"/>
  <c r="K301" i="6"/>
  <c r="L301" i="6" s="1"/>
  <c r="G302" i="6" s="1"/>
  <c r="Q301" i="6"/>
  <c r="F302" i="6"/>
  <c r="O301" i="6"/>
  <c r="P344" i="2"/>
  <c r="G345" i="2"/>
  <c r="R345" i="4"/>
  <c r="L345" i="4"/>
  <c r="M345" i="4" s="1"/>
  <c r="Q345" i="4"/>
  <c r="P347" i="4"/>
  <c r="G348" i="4"/>
  <c r="Q344" i="2"/>
  <c r="R344" i="2"/>
  <c r="L344" i="2"/>
  <c r="M344" i="2" s="1"/>
  <c r="H345" i="2" s="1"/>
  <c r="T347" i="10" l="1"/>
  <c r="U347" i="10" s="1"/>
  <c r="V348" i="10" s="1"/>
  <c r="F348" i="10"/>
  <c r="O347" i="10"/>
  <c r="Q347" i="10"/>
  <c r="K347" i="10"/>
  <c r="L347" i="10" s="1"/>
  <c r="G348" i="10" s="1"/>
  <c r="P347" i="10"/>
  <c r="H360" i="1"/>
  <c r="Q359" i="1"/>
  <c r="R352" i="1"/>
  <c r="S352" i="1"/>
  <c r="M352" i="1"/>
  <c r="N352" i="1" s="1"/>
  <c r="I353" i="1" s="1"/>
  <c r="F303" i="6"/>
  <c r="O302" i="6"/>
  <c r="P302" i="6"/>
  <c r="Q302" i="6"/>
  <c r="K302" i="6"/>
  <c r="L302" i="6" s="1"/>
  <c r="G303" i="6" s="1"/>
  <c r="P345" i="2"/>
  <c r="G346" i="2"/>
  <c r="Q346" i="4"/>
  <c r="L346" i="4"/>
  <c r="M346" i="4" s="1"/>
  <c r="R346" i="4"/>
  <c r="G349" i="4"/>
  <c r="P348" i="4"/>
  <c r="R345" i="2"/>
  <c r="L345" i="2"/>
  <c r="M345" i="2" s="1"/>
  <c r="H346" i="2" s="1"/>
  <c r="Q345" i="2"/>
  <c r="T348" i="10" l="1"/>
  <c r="U348" i="10" s="1"/>
  <c r="V349" i="10" s="1"/>
  <c r="P348" i="10"/>
  <c r="Q348" i="10"/>
  <c r="K348" i="10"/>
  <c r="L348" i="10" s="1"/>
  <c r="G349" i="10" s="1"/>
  <c r="F349" i="10"/>
  <c r="O348" i="10"/>
  <c r="R353" i="1"/>
  <c r="M353" i="1"/>
  <c r="N353" i="1" s="1"/>
  <c r="I354" i="1" s="1"/>
  <c r="S353" i="1"/>
  <c r="H361" i="1"/>
  <c r="Q360" i="1"/>
  <c r="P303" i="6"/>
  <c r="K303" i="6"/>
  <c r="L303" i="6" s="1"/>
  <c r="G304" i="6" s="1"/>
  <c r="Q303" i="6"/>
  <c r="F304" i="6"/>
  <c r="O303" i="6"/>
  <c r="G347" i="2"/>
  <c r="P346" i="2"/>
  <c r="L347" i="4"/>
  <c r="M347" i="4" s="1"/>
  <c r="R347" i="4"/>
  <c r="Q347" i="4"/>
  <c r="G350" i="4"/>
  <c r="P349" i="4"/>
  <c r="R346" i="2"/>
  <c r="Q346" i="2"/>
  <c r="L346" i="2"/>
  <c r="M346" i="2" s="1"/>
  <c r="H347" i="2" s="1"/>
  <c r="T349" i="10" l="1"/>
  <c r="U349" i="10" s="1"/>
  <c r="V350" i="10" s="1"/>
  <c r="F350" i="10"/>
  <c r="O349" i="10"/>
  <c r="P349" i="10"/>
  <c r="K349" i="10"/>
  <c r="L349" i="10" s="1"/>
  <c r="G350" i="10" s="1"/>
  <c r="Q349" i="10"/>
  <c r="R354" i="1"/>
  <c r="M354" i="1"/>
  <c r="N354" i="1" s="1"/>
  <c r="I355" i="1" s="1"/>
  <c r="S354" i="1"/>
  <c r="Q361" i="1"/>
  <c r="H362" i="1"/>
  <c r="F305" i="6"/>
  <c r="O304" i="6"/>
  <c r="P304" i="6"/>
  <c r="K304" i="6"/>
  <c r="L304" i="6" s="1"/>
  <c r="G305" i="6" s="1"/>
  <c r="Q304" i="6"/>
  <c r="G348" i="2"/>
  <c r="P347" i="2"/>
  <c r="Q348" i="4"/>
  <c r="L348" i="4"/>
  <c r="M348" i="4" s="1"/>
  <c r="R348" i="4"/>
  <c r="G351" i="4"/>
  <c r="P350" i="4"/>
  <c r="Q347" i="2"/>
  <c r="R347" i="2"/>
  <c r="L347" i="2"/>
  <c r="M347" i="2" s="1"/>
  <c r="H348" i="2" s="1"/>
  <c r="T350" i="10" l="1"/>
  <c r="U350" i="10" s="1"/>
  <c r="V351" i="10" s="1"/>
  <c r="P350" i="10"/>
  <c r="K350" i="10"/>
  <c r="L350" i="10" s="1"/>
  <c r="G351" i="10" s="1"/>
  <c r="Q350" i="10"/>
  <c r="F351" i="10"/>
  <c r="O350" i="10"/>
  <c r="R355" i="1"/>
  <c r="M355" i="1"/>
  <c r="N355" i="1" s="1"/>
  <c r="I356" i="1" s="1"/>
  <c r="S355" i="1"/>
  <c r="H363" i="1"/>
  <c r="Q362" i="1"/>
  <c r="P305" i="6"/>
  <c r="K305" i="6"/>
  <c r="L305" i="6" s="1"/>
  <c r="G306" i="6" s="1"/>
  <c r="Q305" i="6"/>
  <c r="F306" i="6"/>
  <c r="O305" i="6"/>
  <c r="P348" i="2"/>
  <c r="G349" i="2"/>
  <c r="R349" i="4"/>
  <c r="L349" i="4"/>
  <c r="M349" i="4" s="1"/>
  <c r="Q349" i="4"/>
  <c r="P351" i="4"/>
  <c r="G352" i="4"/>
  <c r="R348" i="2"/>
  <c r="Q348" i="2"/>
  <c r="L348" i="2"/>
  <c r="M348" i="2" s="1"/>
  <c r="H349" i="2" s="1"/>
  <c r="T351" i="10" l="1"/>
  <c r="U351" i="10" s="1"/>
  <c r="V352" i="10" s="1"/>
  <c r="K351" i="10"/>
  <c r="L351" i="10" s="1"/>
  <c r="G352" i="10" s="1"/>
  <c r="Q351" i="10"/>
  <c r="P351" i="10"/>
  <c r="O351" i="10"/>
  <c r="F352" i="10"/>
  <c r="Q363" i="1"/>
  <c r="H364" i="1"/>
  <c r="R356" i="1"/>
  <c r="S356" i="1"/>
  <c r="M356" i="1"/>
  <c r="N356" i="1" s="1"/>
  <c r="I357" i="1" s="1"/>
  <c r="O306" i="6"/>
  <c r="F307" i="6"/>
  <c r="P306" i="6"/>
  <c r="Q306" i="6"/>
  <c r="K306" i="6"/>
  <c r="L306" i="6" s="1"/>
  <c r="G307" i="6" s="1"/>
  <c r="P349" i="2"/>
  <c r="G350" i="2"/>
  <c r="P352" i="4"/>
  <c r="G353" i="4"/>
  <c r="L350" i="4"/>
  <c r="M350" i="4" s="1"/>
  <c r="R350" i="4"/>
  <c r="Q350" i="4"/>
  <c r="Q349" i="2"/>
  <c r="L349" i="2"/>
  <c r="M349" i="2" s="1"/>
  <c r="H350" i="2" s="1"/>
  <c r="R349" i="2"/>
  <c r="T352" i="10" l="1"/>
  <c r="U352" i="10" s="1"/>
  <c r="V353" i="10" s="1"/>
  <c r="K352" i="10"/>
  <c r="L352" i="10" s="1"/>
  <c r="G353" i="10" s="1"/>
  <c r="P352" i="10"/>
  <c r="Q352" i="10"/>
  <c r="F353" i="10"/>
  <c r="O352" i="10"/>
  <c r="S357" i="1"/>
  <c r="R357" i="1"/>
  <c r="M357" i="1"/>
  <c r="N357" i="1" s="1"/>
  <c r="I358" i="1" s="1"/>
  <c r="H365" i="1"/>
  <c r="Q364" i="1"/>
  <c r="F308" i="6"/>
  <c r="O307" i="6"/>
  <c r="P307" i="6"/>
  <c r="K307" i="6"/>
  <c r="L307" i="6" s="1"/>
  <c r="G308" i="6" s="1"/>
  <c r="Q307" i="6"/>
  <c r="G351" i="2"/>
  <c r="P350" i="2"/>
  <c r="L351" i="4"/>
  <c r="M351" i="4" s="1"/>
  <c r="R351" i="4"/>
  <c r="Q351" i="4"/>
  <c r="P353" i="4"/>
  <c r="G354" i="4"/>
  <c r="Q350" i="2"/>
  <c r="R350" i="2"/>
  <c r="L350" i="2"/>
  <c r="M350" i="2" s="1"/>
  <c r="H351" i="2" s="1"/>
  <c r="T353" i="10" l="1"/>
  <c r="U353" i="10" s="1"/>
  <c r="V354" i="10" s="1"/>
  <c r="K353" i="10"/>
  <c r="L353" i="10" s="1"/>
  <c r="G354" i="10" s="1"/>
  <c r="Q353" i="10"/>
  <c r="P353" i="10"/>
  <c r="F354" i="10"/>
  <c r="O353" i="10"/>
  <c r="R358" i="1"/>
  <c r="S358" i="1"/>
  <c r="M358" i="1"/>
  <c r="N358" i="1" s="1"/>
  <c r="I359" i="1" s="1"/>
  <c r="Q365" i="1"/>
  <c r="H366" i="1"/>
  <c r="P308" i="6"/>
  <c r="K308" i="6"/>
  <c r="L308" i="6" s="1"/>
  <c r="G309" i="6" s="1"/>
  <c r="Q308" i="6"/>
  <c r="F309" i="6"/>
  <c r="O308" i="6"/>
  <c r="G352" i="2"/>
  <c r="P351" i="2"/>
  <c r="Q352" i="4"/>
  <c r="R352" i="4"/>
  <c r="L352" i="4"/>
  <c r="M352" i="4" s="1"/>
  <c r="G355" i="4"/>
  <c r="P354" i="4"/>
  <c r="R351" i="2"/>
  <c r="Q351" i="2"/>
  <c r="L351" i="2"/>
  <c r="M351" i="2" s="1"/>
  <c r="H352" i="2" s="1"/>
  <c r="P354" i="10" l="1"/>
  <c r="Q354" i="10"/>
  <c r="K354" i="10"/>
  <c r="L354" i="10" s="1"/>
  <c r="G355" i="10" s="1"/>
  <c r="O354" i="10"/>
  <c r="F355" i="10"/>
  <c r="T354" i="10"/>
  <c r="U354" i="10" s="1"/>
  <c r="V355" i="10" s="1"/>
  <c r="R359" i="1"/>
  <c r="M359" i="1"/>
  <c r="N359" i="1" s="1"/>
  <c r="I360" i="1" s="1"/>
  <c r="S359" i="1"/>
  <c r="Q366" i="1"/>
  <c r="H367" i="1"/>
  <c r="F310" i="6"/>
  <c r="O309" i="6"/>
  <c r="P309" i="6"/>
  <c r="Q309" i="6"/>
  <c r="K309" i="6"/>
  <c r="L309" i="6" s="1"/>
  <c r="G310" i="6" s="1"/>
  <c r="P352" i="2"/>
  <c r="G353" i="2"/>
  <c r="R353" i="4"/>
  <c r="L353" i="4"/>
  <c r="M353" i="4" s="1"/>
  <c r="Q353" i="4"/>
  <c r="P355" i="4"/>
  <c r="G356" i="4"/>
  <c r="Q352" i="2"/>
  <c r="L352" i="2"/>
  <c r="M352" i="2" s="1"/>
  <c r="H353" i="2" s="1"/>
  <c r="R352" i="2"/>
  <c r="T355" i="10" l="1"/>
  <c r="U355" i="10" s="1"/>
  <c r="V356" i="10" s="1"/>
  <c r="K355" i="10"/>
  <c r="L355" i="10" s="1"/>
  <c r="G356" i="10" s="1"/>
  <c r="P355" i="10"/>
  <c r="Q355" i="10"/>
  <c r="F356" i="10"/>
  <c r="O355" i="10"/>
  <c r="H368" i="1"/>
  <c r="Q367" i="1"/>
  <c r="R360" i="1"/>
  <c r="S360" i="1"/>
  <c r="M360" i="1"/>
  <c r="N360" i="1" s="1"/>
  <c r="I361" i="1" s="1"/>
  <c r="Q310" i="6"/>
  <c r="P310" i="6"/>
  <c r="K310" i="6"/>
  <c r="L310" i="6" s="1"/>
  <c r="G311" i="6" s="1"/>
  <c r="F311" i="6"/>
  <c r="O310" i="6"/>
  <c r="P353" i="2"/>
  <c r="G354" i="2"/>
  <c r="P356" i="4"/>
  <c r="G357" i="4"/>
  <c r="R354" i="4"/>
  <c r="L354" i="4"/>
  <c r="M354" i="4" s="1"/>
  <c r="Q354" i="4"/>
  <c r="R353" i="2"/>
  <c r="L353" i="2"/>
  <c r="M353" i="2" s="1"/>
  <c r="H354" i="2" s="1"/>
  <c r="Q353" i="2"/>
  <c r="T356" i="10" l="1"/>
  <c r="U356" i="10" s="1"/>
  <c r="V357" i="10" s="1"/>
  <c r="Q356" i="10"/>
  <c r="P356" i="10"/>
  <c r="K356" i="10"/>
  <c r="L356" i="10" s="1"/>
  <c r="G357" i="10" s="1"/>
  <c r="O356" i="10"/>
  <c r="F357" i="10"/>
  <c r="R361" i="1"/>
  <c r="S361" i="1"/>
  <c r="M361" i="1"/>
  <c r="N361" i="1" s="1"/>
  <c r="I362" i="1" s="1"/>
  <c r="Q368" i="1"/>
  <c r="H369" i="1"/>
  <c r="O311" i="6"/>
  <c r="F312" i="6"/>
  <c r="K311" i="6"/>
  <c r="L311" i="6" s="1"/>
  <c r="G312" i="6" s="1"/>
  <c r="P311" i="6"/>
  <c r="Q311" i="6"/>
  <c r="G355" i="2"/>
  <c r="P354" i="2"/>
  <c r="Q355" i="4"/>
  <c r="R355" i="4"/>
  <c r="L355" i="4"/>
  <c r="M355" i="4" s="1"/>
  <c r="G358" i="4"/>
  <c r="P357" i="4"/>
  <c r="L354" i="2"/>
  <c r="M354" i="2" s="1"/>
  <c r="H355" i="2" s="1"/>
  <c r="Q354" i="2"/>
  <c r="R354" i="2"/>
  <c r="T357" i="10" l="1"/>
  <c r="U357" i="10" s="1"/>
  <c r="V358" i="10" s="1"/>
  <c r="Q357" i="10"/>
  <c r="P357" i="10"/>
  <c r="K357" i="10"/>
  <c r="L357" i="10" s="1"/>
  <c r="G358" i="10" s="1"/>
  <c r="F358" i="10"/>
  <c r="O357" i="10"/>
  <c r="R362" i="1"/>
  <c r="M362" i="1"/>
  <c r="N362" i="1" s="1"/>
  <c r="I363" i="1" s="1"/>
  <c r="S362" i="1"/>
  <c r="Q369" i="1"/>
  <c r="H370" i="1"/>
  <c r="K312" i="6"/>
  <c r="L312" i="6" s="1"/>
  <c r="G313" i="6" s="1"/>
  <c r="P312" i="6"/>
  <c r="Q312" i="6"/>
  <c r="F313" i="6"/>
  <c r="O312" i="6"/>
  <c r="G356" i="2"/>
  <c r="P355" i="2"/>
  <c r="Q356" i="4"/>
  <c r="R356" i="4"/>
  <c r="L356" i="4"/>
  <c r="M356" i="4" s="1"/>
  <c r="G359" i="4"/>
  <c r="P358" i="4"/>
  <c r="Q355" i="2"/>
  <c r="L355" i="2"/>
  <c r="M355" i="2" s="1"/>
  <c r="H356" i="2" s="1"/>
  <c r="R355" i="2"/>
  <c r="Q358" i="10" l="1"/>
  <c r="P358" i="10"/>
  <c r="K358" i="10"/>
  <c r="L358" i="10" s="1"/>
  <c r="G359" i="10" s="1"/>
  <c r="O358" i="10"/>
  <c r="F359" i="10"/>
  <c r="T358" i="10"/>
  <c r="U358" i="10" s="1"/>
  <c r="V359" i="10" s="1"/>
  <c r="S363" i="1"/>
  <c r="R363" i="1"/>
  <c r="M363" i="1"/>
  <c r="N363" i="1" s="1"/>
  <c r="I364" i="1" s="1"/>
  <c r="Q370" i="1"/>
  <c r="H371" i="1"/>
  <c r="F314" i="6"/>
  <c r="O313" i="6"/>
  <c r="K313" i="6"/>
  <c r="L313" i="6" s="1"/>
  <c r="G314" i="6" s="1"/>
  <c r="Q313" i="6"/>
  <c r="P313" i="6"/>
  <c r="G357" i="2"/>
  <c r="P356" i="2"/>
  <c r="R357" i="4"/>
  <c r="L357" i="4"/>
  <c r="M357" i="4" s="1"/>
  <c r="Q357" i="4"/>
  <c r="P359" i="4"/>
  <c r="G360" i="4"/>
  <c r="R356" i="2"/>
  <c r="L356" i="2"/>
  <c r="M356" i="2" s="1"/>
  <c r="H357" i="2" s="1"/>
  <c r="Q356" i="2"/>
  <c r="F360" i="10" l="1"/>
  <c r="O359" i="10"/>
  <c r="Q359" i="10"/>
  <c r="P359" i="10"/>
  <c r="K359" i="10"/>
  <c r="L359" i="10" s="1"/>
  <c r="G360" i="10" s="1"/>
  <c r="T359" i="10"/>
  <c r="U359" i="10" s="1"/>
  <c r="V360" i="10" s="1"/>
  <c r="R364" i="1"/>
  <c r="M364" i="1"/>
  <c r="N364" i="1" s="1"/>
  <c r="I365" i="1" s="1"/>
  <c r="S364" i="1"/>
  <c r="H372" i="1"/>
  <c r="Q371" i="1"/>
  <c r="K314" i="6"/>
  <c r="L314" i="6" s="1"/>
  <c r="G315" i="6" s="1"/>
  <c r="P314" i="6"/>
  <c r="Q314" i="6"/>
  <c r="O314" i="6"/>
  <c r="F315" i="6"/>
  <c r="P357" i="2"/>
  <c r="G358" i="2"/>
  <c r="G361" i="4"/>
  <c r="P360" i="4"/>
  <c r="Q358" i="4"/>
  <c r="R358" i="4"/>
  <c r="L358" i="4"/>
  <c r="M358" i="4" s="1"/>
  <c r="Q357" i="2"/>
  <c r="R357" i="2"/>
  <c r="L357" i="2"/>
  <c r="M357" i="2" s="1"/>
  <c r="H358" i="2" s="1"/>
  <c r="Q360" i="10" l="1"/>
  <c r="P360" i="10"/>
  <c r="K360" i="10"/>
  <c r="L360" i="10" s="1"/>
  <c r="G361" i="10" s="1"/>
  <c r="F361" i="10"/>
  <c r="O360" i="10"/>
  <c r="T360" i="10"/>
  <c r="U360" i="10" s="1"/>
  <c r="V361" i="10" s="1"/>
  <c r="R365" i="1"/>
  <c r="S365" i="1"/>
  <c r="M365" i="1"/>
  <c r="N365" i="1" s="1"/>
  <c r="I366" i="1" s="1"/>
  <c r="Q372" i="1"/>
  <c r="H373" i="1"/>
  <c r="F316" i="6"/>
  <c r="O315" i="6"/>
  <c r="P315" i="6"/>
  <c r="K315" i="6"/>
  <c r="L315" i="6" s="1"/>
  <c r="G316" i="6" s="1"/>
  <c r="Q315" i="6"/>
  <c r="P358" i="2"/>
  <c r="G359" i="2"/>
  <c r="Q359" i="4"/>
  <c r="R359" i="4"/>
  <c r="L359" i="4"/>
  <c r="M359" i="4" s="1"/>
  <c r="G362" i="4"/>
  <c r="P361" i="4"/>
  <c r="L358" i="2"/>
  <c r="M358" i="2" s="1"/>
  <c r="H359" i="2" s="1"/>
  <c r="Q358" i="2"/>
  <c r="R358" i="2"/>
  <c r="F362" i="10" l="1"/>
  <c r="O361" i="10"/>
  <c r="Q361" i="10"/>
  <c r="P361" i="10"/>
  <c r="K361" i="10"/>
  <c r="L361" i="10" s="1"/>
  <c r="G362" i="10" s="1"/>
  <c r="T361" i="10"/>
  <c r="U361" i="10" s="1"/>
  <c r="V362" i="10" s="1"/>
  <c r="R366" i="1"/>
  <c r="M366" i="1"/>
  <c r="N366" i="1" s="1"/>
  <c r="I367" i="1" s="1"/>
  <c r="S366" i="1"/>
  <c r="Q373" i="1"/>
  <c r="H374" i="1"/>
  <c r="Q316" i="6"/>
  <c r="K316" i="6"/>
  <c r="L316" i="6" s="1"/>
  <c r="G317" i="6" s="1"/>
  <c r="P316" i="6"/>
  <c r="F317" i="6"/>
  <c r="O316" i="6"/>
  <c r="P359" i="2"/>
  <c r="G360" i="2"/>
  <c r="Q360" i="4"/>
  <c r="L360" i="4"/>
  <c r="M360" i="4" s="1"/>
  <c r="R360" i="4"/>
  <c r="G363" i="4"/>
  <c r="P362" i="4"/>
  <c r="L359" i="2"/>
  <c r="M359" i="2" s="1"/>
  <c r="H360" i="2" s="1"/>
  <c r="Q359" i="2"/>
  <c r="R359" i="2"/>
  <c r="T362" i="10" l="1"/>
  <c r="U362" i="10" s="1"/>
  <c r="V363" i="10" s="1"/>
  <c r="Q362" i="10"/>
  <c r="P362" i="10"/>
  <c r="K362" i="10"/>
  <c r="L362" i="10" s="1"/>
  <c r="G363" i="10" s="1"/>
  <c r="F363" i="10"/>
  <c r="O362" i="10"/>
  <c r="Q374" i="1"/>
  <c r="H375" i="1"/>
  <c r="R367" i="1"/>
  <c r="S367" i="1"/>
  <c r="M367" i="1"/>
  <c r="N367" i="1" s="1"/>
  <c r="I368" i="1" s="1"/>
  <c r="K317" i="6"/>
  <c r="L317" i="6" s="1"/>
  <c r="G318" i="6" s="1"/>
  <c r="Q317" i="6"/>
  <c r="P317" i="6"/>
  <c r="O317" i="6"/>
  <c r="F318" i="6"/>
  <c r="P360" i="2"/>
  <c r="G361" i="2"/>
  <c r="P363" i="4"/>
  <c r="G364" i="4"/>
  <c r="R361" i="4"/>
  <c r="L361" i="4"/>
  <c r="M361" i="4" s="1"/>
  <c r="Q361" i="4"/>
  <c r="Q360" i="2"/>
  <c r="R360" i="2"/>
  <c r="L360" i="2"/>
  <c r="M360" i="2" s="1"/>
  <c r="H361" i="2" s="1"/>
  <c r="T363" i="10" l="1"/>
  <c r="U363" i="10" s="1"/>
  <c r="V364" i="10" s="1"/>
  <c r="Q363" i="10"/>
  <c r="K363" i="10"/>
  <c r="L363" i="10" s="1"/>
  <c r="G364" i="10" s="1"/>
  <c r="P363" i="10"/>
  <c r="O363" i="10"/>
  <c r="F364" i="10"/>
  <c r="M368" i="1"/>
  <c r="N368" i="1" s="1"/>
  <c r="I369" i="1" s="1"/>
  <c r="S368" i="1"/>
  <c r="R368" i="1"/>
  <c r="H376" i="1"/>
  <c r="Q375" i="1"/>
  <c r="K318" i="6"/>
  <c r="L318" i="6" s="1"/>
  <c r="G319" i="6" s="1"/>
  <c r="Q318" i="6"/>
  <c r="P318" i="6"/>
  <c r="O318" i="6"/>
  <c r="F319" i="6"/>
  <c r="P361" i="2"/>
  <c r="G362" i="2"/>
  <c r="Q362" i="4"/>
  <c r="R362" i="4"/>
  <c r="L362" i="4"/>
  <c r="M362" i="4" s="1"/>
  <c r="G365" i="4"/>
  <c r="P364" i="4"/>
  <c r="R361" i="2"/>
  <c r="Q361" i="2"/>
  <c r="L361" i="2"/>
  <c r="M361" i="2" s="1"/>
  <c r="H362" i="2" s="1"/>
  <c r="T364" i="10" l="1"/>
  <c r="U364" i="10" s="1"/>
  <c r="V365" i="10" s="1"/>
  <c r="F365" i="10"/>
  <c r="O364" i="10"/>
  <c r="Q364" i="10"/>
  <c r="P364" i="10"/>
  <c r="K364" i="10"/>
  <c r="L364" i="10" s="1"/>
  <c r="G365" i="10" s="1"/>
  <c r="R369" i="1"/>
  <c r="S369" i="1"/>
  <c r="M369" i="1"/>
  <c r="N369" i="1" s="1"/>
  <c r="I370" i="1" s="1"/>
  <c r="H377" i="1"/>
  <c r="Q376" i="1"/>
  <c r="F320" i="6"/>
  <c r="O319" i="6"/>
  <c r="K319" i="6"/>
  <c r="L319" i="6" s="1"/>
  <c r="G320" i="6" s="1"/>
  <c r="Q319" i="6"/>
  <c r="P319" i="6"/>
  <c r="G363" i="2"/>
  <c r="P362" i="2"/>
  <c r="L363" i="4"/>
  <c r="M363" i="4" s="1"/>
  <c r="R363" i="4"/>
  <c r="Q363" i="4"/>
  <c r="P365" i="4"/>
  <c r="G366" i="4"/>
  <c r="L362" i="2"/>
  <c r="M362" i="2" s="1"/>
  <c r="H363" i="2" s="1"/>
  <c r="R362" i="2"/>
  <c r="Q362" i="2"/>
  <c r="T365" i="10" l="1"/>
  <c r="U365" i="10" s="1"/>
  <c r="V366" i="10" s="1"/>
  <c r="Q365" i="10"/>
  <c r="P365" i="10"/>
  <c r="K365" i="10"/>
  <c r="L365" i="10" s="1"/>
  <c r="G366" i="10" s="1"/>
  <c r="O365" i="10"/>
  <c r="F366" i="10"/>
  <c r="Q377" i="1"/>
  <c r="H378" i="1"/>
  <c r="R370" i="1"/>
  <c r="M370" i="1"/>
  <c r="N370" i="1" s="1"/>
  <c r="I371" i="1" s="1"/>
  <c r="S370" i="1"/>
  <c r="K320" i="6"/>
  <c r="L320" i="6" s="1"/>
  <c r="G321" i="6" s="1"/>
  <c r="Q320" i="6"/>
  <c r="P320" i="6"/>
  <c r="O320" i="6"/>
  <c r="F321" i="6"/>
  <c r="G364" i="2"/>
  <c r="P363" i="2"/>
  <c r="Q364" i="4"/>
  <c r="R364" i="4"/>
  <c r="L364" i="4"/>
  <c r="M364" i="4" s="1"/>
  <c r="G367" i="4"/>
  <c r="P366" i="4"/>
  <c r="R363" i="2"/>
  <c r="Q363" i="2"/>
  <c r="L363" i="2"/>
  <c r="M363" i="2" s="1"/>
  <c r="H364" i="2" s="1"/>
  <c r="P366" i="10" l="1"/>
  <c r="Q366" i="10"/>
  <c r="K366" i="10"/>
  <c r="L366" i="10" s="1"/>
  <c r="G367" i="10" s="1"/>
  <c r="O366" i="10"/>
  <c r="F367" i="10"/>
  <c r="T366" i="10"/>
  <c r="U366" i="10" s="1"/>
  <c r="V367" i="10" s="1"/>
  <c r="R371" i="1"/>
  <c r="S371" i="1"/>
  <c r="M371" i="1"/>
  <c r="N371" i="1" s="1"/>
  <c r="I372" i="1" s="1"/>
  <c r="Q378" i="1"/>
  <c r="H379" i="1"/>
  <c r="K321" i="6"/>
  <c r="L321" i="6" s="1"/>
  <c r="G322" i="6" s="1"/>
  <c r="Q321" i="6"/>
  <c r="P321" i="6"/>
  <c r="F322" i="6"/>
  <c r="O321" i="6"/>
  <c r="G365" i="2"/>
  <c r="P364" i="2"/>
  <c r="P367" i="4"/>
  <c r="G368" i="4"/>
  <c r="R365" i="4"/>
  <c r="L365" i="4"/>
  <c r="M365" i="4" s="1"/>
  <c r="Q365" i="4"/>
  <c r="R364" i="2"/>
  <c r="Q364" i="2"/>
  <c r="L364" i="2"/>
  <c r="M364" i="2" s="1"/>
  <c r="H365" i="2" s="1"/>
  <c r="Q367" i="10" l="1"/>
  <c r="K367" i="10"/>
  <c r="L367" i="10" s="1"/>
  <c r="G368" i="10" s="1"/>
  <c r="P367" i="10"/>
  <c r="O367" i="10"/>
  <c r="F368" i="10"/>
  <c r="T367" i="10"/>
  <c r="U367" i="10" s="1"/>
  <c r="V368" i="10" s="1"/>
  <c r="R372" i="1"/>
  <c r="M372" i="1"/>
  <c r="N372" i="1" s="1"/>
  <c r="I373" i="1" s="1"/>
  <c r="S372" i="1"/>
  <c r="Q379" i="1"/>
  <c r="H380" i="1"/>
  <c r="K322" i="6"/>
  <c r="L322" i="6" s="1"/>
  <c r="G323" i="6" s="1"/>
  <c r="Q322" i="6"/>
  <c r="P322" i="6"/>
  <c r="F323" i="6"/>
  <c r="O322" i="6"/>
  <c r="P365" i="2"/>
  <c r="G366" i="2"/>
  <c r="L366" i="4"/>
  <c r="M366" i="4" s="1"/>
  <c r="R366" i="4"/>
  <c r="Q366" i="4"/>
  <c r="P368" i="4"/>
  <c r="G369" i="4"/>
  <c r="L365" i="2"/>
  <c r="M365" i="2" s="1"/>
  <c r="H366" i="2" s="1"/>
  <c r="R365" i="2"/>
  <c r="Q365" i="2"/>
  <c r="T368" i="10" l="1"/>
  <c r="U368" i="10" s="1"/>
  <c r="V369" i="10" s="1"/>
  <c r="F369" i="10"/>
  <c r="O368" i="10"/>
  <c r="Q368" i="10"/>
  <c r="P368" i="10"/>
  <c r="K368" i="10"/>
  <c r="L368" i="10" s="1"/>
  <c r="G369" i="10" s="1"/>
  <c r="R373" i="1"/>
  <c r="M373" i="1"/>
  <c r="N373" i="1" s="1"/>
  <c r="I374" i="1" s="1"/>
  <c r="S373" i="1"/>
  <c r="H381" i="1"/>
  <c r="Q380" i="1"/>
  <c r="K323" i="6"/>
  <c r="L323" i="6" s="1"/>
  <c r="G324" i="6" s="1"/>
  <c r="P323" i="6"/>
  <c r="Q323" i="6"/>
  <c r="F324" i="6"/>
  <c r="O323" i="6"/>
  <c r="P366" i="2"/>
  <c r="G367" i="2"/>
  <c r="R367" i="4"/>
  <c r="L367" i="4"/>
  <c r="M367" i="4" s="1"/>
  <c r="Q367" i="4"/>
  <c r="P369" i="4"/>
  <c r="G370" i="4"/>
  <c r="R366" i="2"/>
  <c r="L366" i="2"/>
  <c r="M366" i="2" s="1"/>
  <c r="H367" i="2" s="1"/>
  <c r="Q366" i="2"/>
  <c r="Q369" i="10" l="1"/>
  <c r="P369" i="10"/>
  <c r="K369" i="10"/>
  <c r="L369" i="10" s="1"/>
  <c r="G370" i="10" s="1"/>
  <c r="F370" i="10"/>
  <c r="O369" i="10"/>
  <c r="T369" i="10"/>
  <c r="U369" i="10" s="1"/>
  <c r="V370" i="10" s="1"/>
  <c r="Q381" i="1"/>
  <c r="H382" i="1"/>
  <c r="R374" i="1"/>
  <c r="M374" i="1"/>
  <c r="N374" i="1" s="1"/>
  <c r="I375" i="1" s="1"/>
  <c r="S374" i="1"/>
  <c r="K324" i="6"/>
  <c r="L324" i="6" s="1"/>
  <c r="G325" i="6" s="1"/>
  <c r="P324" i="6"/>
  <c r="Q324" i="6"/>
  <c r="F325" i="6"/>
  <c r="O324" i="6"/>
  <c r="P367" i="2"/>
  <c r="G368" i="2"/>
  <c r="Q368" i="4"/>
  <c r="R368" i="4"/>
  <c r="L368" i="4"/>
  <c r="M368" i="4" s="1"/>
  <c r="G371" i="4"/>
  <c r="P370" i="4"/>
  <c r="R367" i="2"/>
  <c r="Q367" i="2"/>
  <c r="L367" i="2"/>
  <c r="M367" i="2" s="1"/>
  <c r="H368" i="2" s="1"/>
  <c r="T370" i="10" l="1"/>
  <c r="U370" i="10" s="1"/>
  <c r="V371" i="10" s="1"/>
  <c r="Q370" i="10"/>
  <c r="K370" i="10"/>
  <c r="L370" i="10" s="1"/>
  <c r="G371" i="10" s="1"/>
  <c r="P370" i="10"/>
  <c r="F371" i="10"/>
  <c r="O370" i="10"/>
  <c r="R375" i="1"/>
  <c r="S375" i="1"/>
  <c r="M375" i="1"/>
  <c r="N375" i="1" s="1"/>
  <c r="I376" i="1" s="1"/>
  <c r="Q382" i="1"/>
  <c r="H383" i="1"/>
  <c r="K325" i="6"/>
  <c r="L325" i="6" s="1"/>
  <c r="G326" i="6" s="1"/>
  <c r="Q325" i="6"/>
  <c r="P325" i="6"/>
  <c r="F326" i="6"/>
  <c r="O325" i="6"/>
  <c r="G369" i="2"/>
  <c r="P368" i="2"/>
  <c r="R369" i="4"/>
  <c r="L369" i="4"/>
  <c r="M369" i="4" s="1"/>
  <c r="Q369" i="4"/>
  <c r="P371" i="4"/>
  <c r="G372" i="4"/>
  <c r="L368" i="2"/>
  <c r="M368" i="2" s="1"/>
  <c r="H369" i="2" s="1"/>
  <c r="Q368" i="2"/>
  <c r="R368" i="2"/>
  <c r="K371" i="10" l="1"/>
  <c r="L371" i="10" s="1"/>
  <c r="G372" i="10" s="1"/>
  <c r="Q371" i="10"/>
  <c r="P371" i="10"/>
  <c r="F372" i="10"/>
  <c r="O371" i="10"/>
  <c r="T371" i="10"/>
  <c r="U371" i="10" s="1"/>
  <c r="V372" i="10" s="1"/>
  <c r="R376" i="1"/>
  <c r="M376" i="1"/>
  <c r="N376" i="1" s="1"/>
  <c r="I377" i="1" s="1"/>
  <c r="S376" i="1"/>
  <c r="Q383" i="1"/>
  <c r="H384" i="1"/>
  <c r="K326" i="6"/>
  <c r="L326" i="6" s="1"/>
  <c r="G327" i="6" s="1"/>
  <c r="P326" i="6"/>
  <c r="Q326" i="6"/>
  <c r="O326" i="6"/>
  <c r="F327" i="6"/>
  <c r="P369" i="2"/>
  <c r="G370" i="2"/>
  <c r="P372" i="4"/>
  <c r="G373" i="4"/>
  <c r="R370" i="4"/>
  <c r="L370" i="4"/>
  <c r="M370" i="4" s="1"/>
  <c r="Q370" i="4"/>
  <c r="Q369" i="2"/>
  <c r="L369" i="2"/>
  <c r="M369" i="2" s="1"/>
  <c r="H370" i="2" s="1"/>
  <c r="R369" i="2"/>
  <c r="F373" i="10" l="1"/>
  <c r="O372" i="10"/>
  <c r="T372" i="10"/>
  <c r="U372" i="10" s="1"/>
  <c r="V373" i="10" s="1"/>
  <c r="K372" i="10"/>
  <c r="L372" i="10" s="1"/>
  <c r="G373" i="10" s="1"/>
  <c r="P372" i="10"/>
  <c r="Q372" i="10"/>
  <c r="H385" i="1"/>
  <c r="Q384" i="1"/>
  <c r="S377" i="1"/>
  <c r="R377" i="1"/>
  <c r="M377" i="1"/>
  <c r="N377" i="1" s="1"/>
  <c r="I378" i="1" s="1"/>
  <c r="K327" i="6"/>
  <c r="L327" i="6" s="1"/>
  <c r="G328" i="6" s="1"/>
  <c r="Q327" i="6"/>
  <c r="P327" i="6"/>
  <c r="F328" i="6"/>
  <c r="O327" i="6"/>
  <c r="G371" i="2"/>
  <c r="P370" i="2"/>
  <c r="Q371" i="4"/>
  <c r="R371" i="4"/>
  <c r="L371" i="4"/>
  <c r="M371" i="4" s="1"/>
  <c r="G374" i="4"/>
  <c r="P373" i="4"/>
  <c r="R370" i="2"/>
  <c r="L370" i="2"/>
  <c r="M370" i="2" s="1"/>
  <c r="H371" i="2" s="1"/>
  <c r="Q370" i="2"/>
  <c r="K373" i="10" l="1"/>
  <c r="L373" i="10" s="1"/>
  <c r="G374" i="10" s="1"/>
  <c r="P373" i="10"/>
  <c r="Q373" i="10"/>
  <c r="T373" i="10"/>
  <c r="U373" i="10" s="1"/>
  <c r="V374" i="10" s="1"/>
  <c r="F374" i="10"/>
  <c r="O373" i="10"/>
  <c r="S378" i="1"/>
  <c r="M378" i="1"/>
  <c r="N378" i="1" s="1"/>
  <c r="I379" i="1" s="1"/>
  <c r="R378" i="1"/>
  <c r="Q385" i="1"/>
  <c r="H386" i="1"/>
  <c r="K328" i="6"/>
  <c r="L328" i="6" s="1"/>
  <c r="G329" i="6" s="1"/>
  <c r="Q328" i="6"/>
  <c r="P328" i="6"/>
  <c r="F329" i="6"/>
  <c r="O328" i="6"/>
  <c r="P371" i="2"/>
  <c r="G372" i="2"/>
  <c r="Q372" i="4"/>
  <c r="L372" i="4"/>
  <c r="M372" i="4" s="1"/>
  <c r="R372" i="4"/>
  <c r="G375" i="4"/>
  <c r="P374" i="4"/>
  <c r="R371" i="2"/>
  <c r="Q371" i="2"/>
  <c r="L371" i="2"/>
  <c r="M371" i="2" s="1"/>
  <c r="H372" i="2" s="1"/>
  <c r="T374" i="10" l="1"/>
  <c r="U374" i="10" s="1"/>
  <c r="V375" i="10" s="1"/>
  <c r="Q374" i="10"/>
  <c r="P374" i="10"/>
  <c r="K374" i="10"/>
  <c r="L374" i="10" s="1"/>
  <c r="G375" i="10" s="1"/>
  <c r="O374" i="10"/>
  <c r="F375" i="10"/>
  <c r="S379" i="1"/>
  <c r="M379" i="1"/>
  <c r="N379" i="1" s="1"/>
  <c r="I380" i="1" s="1"/>
  <c r="R379" i="1"/>
  <c r="H387" i="1"/>
  <c r="Q386" i="1"/>
  <c r="K329" i="6"/>
  <c r="L329" i="6" s="1"/>
  <c r="G330" i="6" s="1"/>
  <c r="Q329" i="6"/>
  <c r="P329" i="6"/>
  <c r="F330" i="6"/>
  <c r="O329" i="6"/>
  <c r="G373" i="2"/>
  <c r="P372" i="2"/>
  <c r="R373" i="4"/>
  <c r="L373" i="4"/>
  <c r="M373" i="4" s="1"/>
  <c r="Q373" i="4"/>
  <c r="P375" i="4"/>
  <c r="G376" i="4"/>
  <c r="L372" i="2"/>
  <c r="M372" i="2" s="1"/>
  <c r="H373" i="2" s="1"/>
  <c r="Q372" i="2"/>
  <c r="R372" i="2"/>
  <c r="T375" i="10" l="1"/>
  <c r="U375" i="10" s="1"/>
  <c r="V376" i="10" s="1"/>
  <c r="Q375" i="10"/>
  <c r="K375" i="10"/>
  <c r="L375" i="10" s="1"/>
  <c r="G376" i="10" s="1"/>
  <c r="P375" i="10"/>
  <c r="O375" i="10"/>
  <c r="F376" i="10"/>
  <c r="Q387" i="1"/>
  <c r="H388" i="1"/>
  <c r="R380" i="1"/>
  <c r="S380" i="1"/>
  <c r="M380" i="1"/>
  <c r="N380" i="1" s="1"/>
  <c r="I381" i="1" s="1"/>
  <c r="P330" i="6"/>
  <c r="K330" i="6"/>
  <c r="L330" i="6" s="1"/>
  <c r="G331" i="6" s="1"/>
  <c r="Q330" i="6"/>
  <c r="F331" i="6"/>
  <c r="O330" i="6"/>
  <c r="P373" i="2"/>
  <c r="G374" i="2"/>
  <c r="Q374" i="4"/>
  <c r="R374" i="4"/>
  <c r="L374" i="4"/>
  <c r="M374" i="4" s="1"/>
  <c r="G377" i="4"/>
  <c r="P376" i="4"/>
  <c r="R373" i="2"/>
  <c r="Q373" i="2"/>
  <c r="L373" i="2"/>
  <c r="M373" i="2" s="1"/>
  <c r="H374" i="2" s="1"/>
  <c r="O376" i="10" l="1"/>
  <c r="F377" i="10"/>
  <c r="P376" i="10"/>
  <c r="K376" i="10"/>
  <c r="L376" i="10" s="1"/>
  <c r="G377" i="10" s="1"/>
  <c r="Q376" i="10"/>
  <c r="T376" i="10"/>
  <c r="U376" i="10" s="1"/>
  <c r="V377" i="10" s="1"/>
  <c r="R381" i="1"/>
  <c r="M381" i="1"/>
  <c r="N381" i="1" s="1"/>
  <c r="I382" i="1" s="1"/>
  <c r="S381" i="1"/>
  <c r="Q388" i="1"/>
  <c r="H389" i="1"/>
  <c r="K331" i="6"/>
  <c r="L331" i="6" s="1"/>
  <c r="G332" i="6" s="1"/>
  <c r="P331" i="6"/>
  <c r="Q331" i="6"/>
  <c r="F332" i="6"/>
  <c r="O331" i="6"/>
  <c r="P374" i="2"/>
  <c r="G375" i="2"/>
  <c r="Q375" i="4"/>
  <c r="L375" i="4"/>
  <c r="M375" i="4" s="1"/>
  <c r="R375" i="4"/>
  <c r="G378" i="4"/>
  <c r="P377" i="4"/>
  <c r="R374" i="2"/>
  <c r="L374" i="2"/>
  <c r="M374" i="2" s="1"/>
  <c r="H375" i="2" s="1"/>
  <c r="Q374" i="2"/>
  <c r="T377" i="10" l="1"/>
  <c r="U377" i="10" s="1"/>
  <c r="V378" i="10" s="1"/>
  <c r="Q377" i="10"/>
  <c r="P377" i="10"/>
  <c r="K377" i="10"/>
  <c r="L377" i="10" s="1"/>
  <c r="G378" i="10" s="1"/>
  <c r="O377" i="10"/>
  <c r="F378" i="10"/>
  <c r="Q389" i="1"/>
  <c r="H390" i="1"/>
  <c r="R382" i="1"/>
  <c r="S382" i="1"/>
  <c r="M382" i="1"/>
  <c r="N382" i="1" s="1"/>
  <c r="I383" i="1" s="1"/>
  <c r="K332" i="6"/>
  <c r="L332" i="6" s="1"/>
  <c r="G333" i="6" s="1"/>
  <c r="Q332" i="6"/>
  <c r="P332" i="6"/>
  <c r="O332" i="6"/>
  <c r="F333" i="6"/>
  <c r="P375" i="2"/>
  <c r="G376" i="2"/>
  <c r="Q376" i="4"/>
  <c r="L376" i="4"/>
  <c r="M376" i="4" s="1"/>
  <c r="R376" i="4"/>
  <c r="G379" i="4"/>
  <c r="P378" i="4"/>
  <c r="L375" i="2"/>
  <c r="M375" i="2" s="1"/>
  <c r="H376" i="2" s="1"/>
  <c r="Q375" i="2"/>
  <c r="R375" i="2"/>
  <c r="T378" i="10" l="1"/>
  <c r="U378" i="10" s="1"/>
  <c r="V379" i="10" s="1"/>
  <c r="O378" i="10"/>
  <c r="F379" i="10"/>
  <c r="Q378" i="10"/>
  <c r="K378" i="10"/>
  <c r="L378" i="10" s="1"/>
  <c r="G379" i="10" s="1"/>
  <c r="P378" i="10"/>
  <c r="R383" i="1"/>
  <c r="M383" i="1"/>
  <c r="N383" i="1" s="1"/>
  <c r="I384" i="1" s="1"/>
  <c r="S383" i="1"/>
  <c r="Q390" i="1"/>
  <c r="H391" i="1"/>
  <c r="F334" i="6"/>
  <c r="O333" i="6"/>
  <c r="K333" i="6"/>
  <c r="L333" i="6" s="1"/>
  <c r="G334" i="6" s="1"/>
  <c r="Q333" i="6"/>
  <c r="P333" i="6"/>
  <c r="P376" i="2"/>
  <c r="G377" i="2"/>
  <c r="R377" i="4"/>
  <c r="L377" i="4"/>
  <c r="M377" i="4" s="1"/>
  <c r="Q377" i="4"/>
  <c r="P379" i="4"/>
  <c r="G380" i="4"/>
  <c r="R376" i="2"/>
  <c r="Q376" i="2"/>
  <c r="L376" i="2"/>
  <c r="M376" i="2" s="1"/>
  <c r="H377" i="2" s="1"/>
  <c r="T379" i="10" l="1"/>
  <c r="U379" i="10" s="1"/>
  <c r="V380" i="10" s="1"/>
  <c r="O379" i="10"/>
  <c r="F380" i="10"/>
  <c r="K379" i="10"/>
  <c r="L379" i="10" s="1"/>
  <c r="G380" i="10" s="1"/>
  <c r="P379" i="10"/>
  <c r="Q379" i="10"/>
  <c r="R384" i="1"/>
  <c r="S384" i="1"/>
  <c r="M384" i="1"/>
  <c r="N384" i="1" s="1"/>
  <c r="I385" i="1" s="1"/>
  <c r="H392" i="1"/>
  <c r="Q392" i="1" s="1"/>
  <c r="Q391" i="1"/>
  <c r="K334" i="6"/>
  <c r="L334" i="6" s="1"/>
  <c r="G335" i="6" s="1"/>
  <c r="Q334" i="6"/>
  <c r="P334" i="6"/>
  <c r="O334" i="6"/>
  <c r="F335" i="6"/>
  <c r="P377" i="2"/>
  <c r="G378" i="2"/>
  <c r="Q378" i="4"/>
  <c r="L378" i="4"/>
  <c r="M378" i="4" s="1"/>
  <c r="R378" i="4"/>
  <c r="G381" i="4"/>
  <c r="P380" i="4"/>
  <c r="L377" i="2"/>
  <c r="M377" i="2" s="1"/>
  <c r="H378" i="2" s="1"/>
  <c r="R377" i="2"/>
  <c r="Q377" i="2"/>
  <c r="T380" i="10" l="1"/>
  <c r="U380" i="10" s="1"/>
  <c r="V381" i="10" s="1"/>
  <c r="K380" i="10"/>
  <c r="L380" i="10" s="1"/>
  <c r="G381" i="10" s="1"/>
  <c r="Q380" i="10"/>
  <c r="P380" i="10"/>
  <c r="O380" i="10"/>
  <c r="F381" i="10"/>
  <c r="R385" i="1"/>
  <c r="M385" i="1"/>
  <c r="N385" i="1" s="1"/>
  <c r="I386" i="1" s="1"/>
  <c r="S385" i="1"/>
  <c r="K335" i="6"/>
  <c r="L335" i="6" s="1"/>
  <c r="G336" i="6" s="1"/>
  <c r="Q335" i="6"/>
  <c r="P335" i="6"/>
  <c r="F336" i="6"/>
  <c r="O335" i="6"/>
  <c r="G379" i="2"/>
  <c r="P378" i="2"/>
  <c r="L379" i="4"/>
  <c r="M379" i="4" s="1"/>
  <c r="R379" i="4"/>
  <c r="Q379" i="4"/>
  <c r="P381" i="4"/>
  <c r="G382" i="4"/>
  <c r="R378" i="2"/>
  <c r="Q378" i="2"/>
  <c r="L378" i="2"/>
  <c r="M378" i="2" s="1"/>
  <c r="H379" i="2" s="1"/>
  <c r="O381" i="10" l="1"/>
  <c r="F382" i="10"/>
  <c r="K381" i="10"/>
  <c r="L381" i="10" s="1"/>
  <c r="G382" i="10" s="1"/>
  <c r="Q381" i="10"/>
  <c r="P381" i="10"/>
  <c r="T381" i="10"/>
  <c r="U381" i="10" s="1"/>
  <c r="V382" i="10" s="1"/>
  <c r="R386" i="1"/>
  <c r="M386" i="1"/>
  <c r="N386" i="1" s="1"/>
  <c r="I387" i="1" s="1"/>
  <c r="S386" i="1"/>
  <c r="K336" i="6"/>
  <c r="L336" i="6" s="1"/>
  <c r="G337" i="6" s="1"/>
  <c r="Q336" i="6"/>
  <c r="P336" i="6"/>
  <c r="O336" i="6"/>
  <c r="F337" i="6"/>
  <c r="G380" i="2"/>
  <c r="P379" i="2"/>
  <c r="Q380" i="4"/>
  <c r="R380" i="4"/>
  <c r="L380" i="4"/>
  <c r="M380" i="4" s="1"/>
  <c r="G383" i="4"/>
  <c r="P382" i="4"/>
  <c r="Q379" i="2"/>
  <c r="L379" i="2"/>
  <c r="M379" i="2" s="1"/>
  <c r="H380" i="2" s="1"/>
  <c r="R379" i="2"/>
  <c r="Q382" i="10" l="1"/>
  <c r="P382" i="10"/>
  <c r="K382" i="10"/>
  <c r="L382" i="10" s="1"/>
  <c r="G383" i="10" s="1"/>
  <c r="T382" i="10"/>
  <c r="U382" i="10" s="1"/>
  <c r="V383" i="10" s="1"/>
  <c r="O382" i="10"/>
  <c r="F383" i="10"/>
  <c r="R387" i="1"/>
  <c r="M387" i="1"/>
  <c r="N387" i="1" s="1"/>
  <c r="I388" i="1" s="1"/>
  <c r="S387" i="1"/>
  <c r="K337" i="6"/>
  <c r="L337" i="6" s="1"/>
  <c r="G338" i="6" s="1"/>
  <c r="Q337" i="6"/>
  <c r="P337" i="6"/>
  <c r="F338" i="6"/>
  <c r="O337" i="6"/>
  <c r="G381" i="2"/>
  <c r="P380" i="2"/>
  <c r="R381" i="4"/>
  <c r="L381" i="4"/>
  <c r="M381" i="4" s="1"/>
  <c r="Q381" i="4"/>
  <c r="P383" i="4"/>
  <c r="G384" i="4"/>
  <c r="Q380" i="2"/>
  <c r="L380" i="2"/>
  <c r="M380" i="2" s="1"/>
  <c r="H381" i="2" s="1"/>
  <c r="R380" i="2"/>
  <c r="T383" i="10" l="1"/>
  <c r="U383" i="10" s="1"/>
  <c r="V384" i="10" s="1"/>
  <c r="O383" i="10"/>
  <c r="F384" i="10"/>
  <c r="P383" i="10"/>
  <c r="K383" i="10"/>
  <c r="L383" i="10" s="1"/>
  <c r="G384" i="10" s="1"/>
  <c r="Q383" i="10"/>
  <c r="R388" i="1"/>
  <c r="S388" i="1"/>
  <c r="M388" i="1"/>
  <c r="N388" i="1" s="1"/>
  <c r="I389" i="1" s="1"/>
  <c r="K338" i="6"/>
  <c r="L338" i="6" s="1"/>
  <c r="G339" i="6" s="1"/>
  <c r="P338" i="6"/>
  <c r="Q338" i="6"/>
  <c r="F339" i="6"/>
  <c r="O338" i="6"/>
  <c r="P381" i="2"/>
  <c r="G382" i="2"/>
  <c r="L382" i="4"/>
  <c r="M382" i="4" s="1"/>
  <c r="R382" i="4"/>
  <c r="Q382" i="4"/>
  <c r="P384" i="4"/>
  <c r="G385" i="4"/>
  <c r="L381" i="2"/>
  <c r="M381" i="2" s="1"/>
  <c r="H382" i="2" s="1"/>
  <c r="R381" i="2"/>
  <c r="Q381" i="2"/>
  <c r="T384" i="10" l="1"/>
  <c r="U384" i="10" s="1"/>
  <c r="V385" i="10" s="1"/>
  <c r="O384" i="10"/>
  <c r="F385" i="10"/>
  <c r="P384" i="10"/>
  <c r="K384" i="10"/>
  <c r="L384" i="10" s="1"/>
  <c r="G385" i="10" s="1"/>
  <c r="Q384" i="10"/>
  <c r="R389" i="1"/>
  <c r="M389" i="1"/>
  <c r="N389" i="1" s="1"/>
  <c r="I390" i="1" s="1"/>
  <c r="S389" i="1"/>
  <c r="K339" i="6"/>
  <c r="L339" i="6" s="1"/>
  <c r="G340" i="6" s="1"/>
  <c r="P339" i="6"/>
  <c r="Q339" i="6"/>
  <c r="O339" i="6"/>
  <c r="F340" i="6"/>
  <c r="G383" i="2"/>
  <c r="P382" i="2"/>
  <c r="R383" i="4"/>
  <c r="L383" i="4"/>
  <c r="M383" i="4" s="1"/>
  <c r="Q383" i="4"/>
  <c r="P385" i="4"/>
  <c r="G386" i="4"/>
  <c r="L382" i="2"/>
  <c r="M382" i="2" s="1"/>
  <c r="H383" i="2" s="1"/>
  <c r="R382" i="2"/>
  <c r="Q382" i="2"/>
  <c r="O385" i="10" l="1"/>
  <c r="F386" i="10"/>
  <c r="K385" i="10"/>
  <c r="L385" i="10" s="1"/>
  <c r="G386" i="10" s="1"/>
  <c r="P385" i="10"/>
  <c r="Q385" i="10"/>
  <c r="T385" i="10"/>
  <c r="U385" i="10" s="1"/>
  <c r="V386" i="10" s="1"/>
  <c r="M390" i="1"/>
  <c r="N390" i="1" s="1"/>
  <c r="I391" i="1" s="1"/>
  <c r="R390" i="1"/>
  <c r="S390" i="1"/>
  <c r="P340" i="6"/>
  <c r="K340" i="6"/>
  <c r="L340" i="6" s="1"/>
  <c r="G341" i="6" s="1"/>
  <c r="Q340" i="6"/>
  <c r="O340" i="6"/>
  <c r="F341" i="6"/>
  <c r="G384" i="2"/>
  <c r="P383" i="2"/>
  <c r="Q384" i="4"/>
  <c r="R384" i="4"/>
  <c r="L384" i="4"/>
  <c r="M384" i="4" s="1"/>
  <c r="G387" i="4"/>
  <c r="P386" i="4"/>
  <c r="R383" i="2"/>
  <c r="Q383" i="2"/>
  <c r="L383" i="2"/>
  <c r="M383" i="2" s="1"/>
  <c r="H384" i="2" s="1"/>
  <c r="P386" i="10" l="1"/>
  <c r="K386" i="10"/>
  <c r="L386" i="10" s="1"/>
  <c r="G387" i="10" s="1"/>
  <c r="Q386" i="10"/>
  <c r="O386" i="10"/>
  <c r="F387" i="10"/>
  <c r="T386" i="10"/>
  <c r="U386" i="10" s="1"/>
  <c r="V387" i="10" s="1"/>
  <c r="M391" i="1"/>
  <c r="N391" i="1" s="1"/>
  <c r="I392" i="1" s="1"/>
  <c r="S391" i="1"/>
  <c r="R391" i="1"/>
  <c r="P341" i="6"/>
  <c r="K341" i="6"/>
  <c r="L341" i="6" s="1"/>
  <c r="G342" i="6" s="1"/>
  <c r="Q341" i="6"/>
  <c r="O341" i="6"/>
  <c r="F342" i="6"/>
  <c r="G385" i="2"/>
  <c r="P384" i="2"/>
  <c r="R385" i="4"/>
  <c r="L385" i="4"/>
  <c r="M385" i="4" s="1"/>
  <c r="Q385" i="4"/>
  <c r="P387" i="4"/>
  <c r="G388" i="4"/>
  <c r="Q384" i="2"/>
  <c r="L384" i="2"/>
  <c r="M384" i="2" s="1"/>
  <c r="H385" i="2" s="1"/>
  <c r="R384" i="2"/>
  <c r="T387" i="10" l="1"/>
  <c r="U387" i="10" s="1"/>
  <c r="V388" i="10" s="1"/>
  <c r="K387" i="10"/>
  <c r="L387" i="10" s="1"/>
  <c r="G388" i="10" s="1"/>
  <c r="Q387" i="10"/>
  <c r="P387" i="10"/>
  <c r="F388" i="10"/>
  <c r="O387" i="10"/>
  <c r="M392" i="1"/>
  <c r="N392" i="1" s="1"/>
  <c r="R392" i="1"/>
  <c r="S392" i="1"/>
  <c r="P342" i="6"/>
  <c r="K342" i="6"/>
  <c r="L342" i="6" s="1"/>
  <c r="G343" i="6" s="1"/>
  <c r="Q342" i="6"/>
  <c r="O342" i="6"/>
  <c r="F343" i="6"/>
  <c r="P385" i="2"/>
  <c r="G386" i="2"/>
  <c r="R386" i="4"/>
  <c r="L386" i="4"/>
  <c r="M386" i="4" s="1"/>
  <c r="Q386" i="4"/>
  <c r="P388" i="4"/>
  <c r="G389" i="4"/>
  <c r="L385" i="2"/>
  <c r="M385" i="2" s="1"/>
  <c r="H386" i="2" s="1"/>
  <c r="R385" i="2"/>
  <c r="Q385" i="2"/>
  <c r="P388" i="10" l="1"/>
  <c r="K388" i="10"/>
  <c r="L388" i="10" s="1"/>
  <c r="G389" i="10" s="1"/>
  <c r="Q388" i="10"/>
  <c r="O388" i="10"/>
  <c r="F389" i="10"/>
  <c r="T388" i="10"/>
  <c r="U388" i="10" s="1"/>
  <c r="V389" i="10" s="1"/>
  <c r="O343" i="6"/>
  <c r="F344" i="6"/>
  <c r="P343" i="6"/>
  <c r="K343" i="6"/>
  <c r="L343" i="6" s="1"/>
  <c r="G344" i="6" s="1"/>
  <c r="Q343" i="6"/>
  <c r="G387" i="2"/>
  <c r="P386" i="2"/>
  <c r="Q387" i="4"/>
  <c r="R387" i="4"/>
  <c r="L387" i="4"/>
  <c r="M387" i="4" s="1"/>
  <c r="G390" i="4"/>
  <c r="P389" i="4"/>
  <c r="L386" i="2"/>
  <c r="M386" i="2" s="1"/>
  <c r="H387" i="2" s="1"/>
  <c r="R386" i="2"/>
  <c r="Q386" i="2"/>
  <c r="T389" i="10" l="1"/>
  <c r="U389" i="10" s="1"/>
  <c r="V390" i="10" s="1"/>
  <c r="K389" i="10"/>
  <c r="L389" i="10" s="1"/>
  <c r="G390" i="10" s="1"/>
  <c r="Q389" i="10"/>
  <c r="P389" i="10"/>
  <c r="F390" i="10"/>
  <c r="O389" i="10"/>
  <c r="P344" i="6"/>
  <c r="K344" i="6"/>
  <c r="L344" i="6" s="1"/>
  <c r="G345" i="6" s="1"/>
  <c r="Q344" i="6"/>
  <c r="O344" i="6"/>
  <c r="F345" i="6"/>
  <c r="P387" i="2"/>
  <c r="G388" i="2"/>
  <c r="Q388" i="4"/>
  <c r="R388" i="4"/>
  <c r="L388" i="4"/>
  <c r="M388" i="4" s="1"/>
  <c r="G391" i="4"/>
  <c r="P390" i="4"/>
  <c r="R387" i="2"/>
  <c r="Q387" i="2"/>
  <c r="L387" i="2"/>
  <c r="M387" i="2" s="1"/>
  <c r="H388" i="2" s="1"/>
  <c r="O390" i="10" l="1"/>
  <c r="F391" i="10"/>
  <c r="T390" i="10"/>
  <c r="U390" i="10" s="1"/>
  <c r="V391" i="10" s="1"/>
  <c r="P390" i="10"/>
  <c r="K390" i="10"/>
  <c r="L390" i="10" s="1"/>
  <c r="G391" i="10" s="1"/>
  <c r="Q390" i="10"/>
  <c r="P345" i="6"/>
  <c r="K345" i="6"/>
  <c r="L345" i="6" s="1"/>
  <c r="G346" i="6" s="1"/>
  <c r="Q345" i="6"/>
  <c r="O345" i="6"/>
  <c r="F346" i="6"/>
  <c r="G389" i="2"/>
  <c r="P388" i="2"/>
  <c r="R389" i="4"/>
  <c r="L389" i="4"/>
  <c r="M389" i="4" s="1"/>
  <c r="Q389" i="4"/>
  <c r="P391" i="4"/>
  <c r="G392" i="4"/>
  <c r="L388" i="2"/>
  <c r="M388" i="2" s="1"/>
  <c r="H389" i="2" s="1"/>
  <c r="R388" i="2"/>
  <c r="Q388" i="2"/>
  <c r="T391" i="10" l="1"/>
  <c r="U391" i="10" s="1"/>
  <c r="V392" i="10" s="1"/>
  <c r="P391" i="10"/>
  <c r="K391" i="10"/>
  <c r="L391" i="10" s="1"/>
  <c r="G392" i="10" s="1"/>
  <c r="Q391" i="10"/>
  <c r="O391" i="10"/>
  <c r="F392" i="10"/>
  <c r="Q346" i="6"/>
  <c r="P346" i="6"/>
  <c r="K346" i="6"/>
  <c r="L346" i="6" s="1"/>
  <c r="G347" i="6" s="1"/>
  <c r="O346" i="6"/>
  <c r="F347" i="6"/>
  <c r="P389" i="2"/>
  <c r="G390" i="2"/>
  <c r="G393" i="4"/>
  <c r="P392" i="4"/>
  <c r="Q390" i="4"/>
  <c r="R390" i="4"/>
  <c r="L390" i="4"/>
  <c r="M390" i="4" s="1"/>
  <c r="L389" i="2"/>
  <c r="M389" i="2" s="1"/>
  <c r="H390" i="2" s="1"/>
  <c r="R389" i="2"/>
  <c r="Q389" i="2"/>
  <c r="T392" i="10" l="1"/>
  <c r="U392" i="10" s="1"/>
  <c r="V393" i="10" s="1"/>
  <c r="Q392" i="10"/>
  <c r="K392" i="10"/>
  <c r="L392" i="10" s="1"/>
  <c r="G393" i="10" s="1"/>
  <c r="P392" i="10"/>
  <c r="O392" i="10"/>
  <c r="F393" i="10"/>
  <c r="P347" i="6"/>
  <c r="K347" i="6"/>
  <c r="L347" i="6" s="1"/>
  <c r="G348" i="6" s="1"/>
  <c r="Q347" i="6"/>
  <c r="O347" i="6"/>
  <c r="F348" i="6"/>
  <c r="G391" i="2"/>
  <c r="P390" i="2"/>
  <c r="G394" i="4"/>
  <c r="P393" i="4"/>
  <c r="Q391" i="4"/>
  <c r="R391" i="4"/>
  <c r="L391" i="4"/>
  <c r="M391" i="4" s="1"/>
  <c r="L390" i="2"/>
  <c r="M390" i="2" s="1"/>
  <c r="H391" i="2" s="1"/>
  <c r="Q390" i="2"/>
  <c r="R390" i="2"/>
  <c r="O393" i="10" l="1"/>
  <c r="F394" i="10"/>
  <c r="P393" i="10"/>
  <c r="Q393" i="10"/>
  <c r="K393" i="10"/>
  <c r="L393" i="10" s="1"/>
  <c r="G394" i="10" s="1"/>
  <c r="T393" i="10"/>
  <c r="U393" i="10" s="1"/>
  <c r="V394" i="10" s="1"/>
  <c r="T394" i="10" s="1"/>
  <c r="U394" i="10" s="1"/>
  <c r="V395" i="10" s="1"/>
  <c r="P348" i="6"/>
  <c r="Q348" i="6"/>
  <c r="K348" i="6"/>
  <c r="L348" i="6" s="1"/>
  <c r="G349" i="6" s="1"/>
  <c r="F349" i="6"/>
  <c r="O348" i="6"/>
  <c r="P391" i="2"/>
  <c r="G392" i="2"/>
  <c r="Q392" i="4"/>
  <c r="L392" i="4"/>
  <c r="M392" i="4" s="1"/>
  <c r="R392" i="4"/>
  <c r="P394" i="4"/>
  <c r="R391" i="2"/>
  <c r="L391" i="2"/>
  <c r="M391" i="2" s="1"/>
  <c r="H392" i="2" s="1"/>
  <c r="Q391" i="2"/>
  <c r="O394" i="10" l="1"/>
  <c r="F395" i="10"/>
  <c r="Q394" i="10"/>
  <c r="P394" i="10"/>
  <c r="K394" i="10"/>
  <c r="L394" i="10" s="1"/>
  <c r="G395" i="10" s="1"/>
  <c r="P349" i="6"/>
  <c r="K349" i="6"/>
  <c r="L349" i="6" s="1"/>
  <c r="G350" i="6" s="1"/>
  <c r="Q349" i="6"/>
  <c r="F350" i="6"/>
  <c r="O349" i="6"/>
  <c r="G393" i="2"/>
  <c r="G394" i="2" s="1"/>
  <c r="P392" i="2"/>
  <c r="R393" i="4"/>
  <c r="L393" i="4"/>
  <c r="M393" i="4" s="1"/>
  <c r="Q393" i="4"/>
  <c r="L392" i="2"/>
  <c r="M392" i="2" s="1"/>
  <c r="H393" i="2" s="1"/>
  <c r="R392" i="2"/>
  <c r="Q392" i="2"/>
  <c r="O395" i="10" l="1"/>
  <c r="F396" i="10"/>
  <c r="T395" i="10"/>
  <c r="U395" i="10" s="1"/>
  <c r="V396" i="10" s="1"/>
  <c r="Q395" i="10"/>
  <c r="K395" i="10"/>
  <c r="L395" i="10" s="1"/>
  <c r="G396" i="10" s="1"/>
  <c r="P395" i="10"/>
  <c r="P394" i="2"/>
  <c r="G395" i="2"/>
  <c r="P350" i="6"/>
  <c r="K350" i="6"/>
  <c r="L350" i="6" s="1"/>
  <c r="G351" i="6" s="1"/>
  <c r="Q350" i="6"/>
  <c r="F351" i="6"/>
  <c r="O350" i="6"/>
  <c r="P393" i="2"/>
  <c r="Q394" i="4"/>
  <c r="R394" i="4"/>
  <c r="L394" i="4"/>
  <c r="M394" i="4" s="1"/>
  <c r="L393" i="2"/>
  <c r="M393" i="2" s="1"/>
  <c r="H394" i="2" s="1"/>
  <c r="R393" i="2"/>
  <c r="Q393" i="2"/>
  <c r="T396" i="10" l="1"/>
  <c r="U396" i="10" s="1"/>
  <c r="V397" i="10" s="1"/>
  <c r="O396" i="10"/>
  <c r="F397" i="10"/>
  <c r="Q396" i="10"/>
  <c r="P396" i="10"/>
  <c r="K396" i="10"/>
  <c r="L396" i="10" s="1"/>
  <c r="G397" i="10" s="1"/>
  <c r="Q394" i="2"/>
  <c r="R394" i="2"/>
  <c r="L394" i="2"/>
  <c r="M394" i="2" s="1"/>
  <c r="H395" i="2" s="1"/>
  <c r="P395" i="2"/>
  <c r="G396" i="2"/>
  <c r="Q351" i="6"/>
  <c r="P351" i="6"/>
  <c r="K351" i="6"/>
  <c r="L351" i="6" s="1"/>
  <c r="G352" i="6" s="1"/>
  <c r="F352" i="6"/>
  <c r="O351" i="6"/>
  <c r="L400" i="4"/>
  <c r="T397" i="10" l="1"/>
  <c r="U397" i="10" s="1"/>
  <c r="V398" i="10" s="1"/>
  <c r="F398" i="10"/>
  <c r="O397" i="10"/>
  <c r="K397" i="10"/>
  <c r="L397" i="10" s="1"/>
  <c r="G398" i="10" s="1"/>
  <c r="P397" i="10"/>
  <c r="Q397" i="10"/>
  <c r="P396" i="2"/>
  <c r="G397" i="2"/>
  <c r="R395" i="2"/>
  <c r="Q395" i="2"/>
  <c r="L395" i="2"/>
  <c r="M395" i="2" s="1"/>
  <c r="H396" i="2" s="1"/>
  <c r="Q352" i="6"/>
  <c r="P352" i="6"/>
  <c r="K352" i="6"/>
  <c r="L352" i="6" s="1"/>
  <c r="G353" i="6" s="1"/>
  <c r="F353" i="6"/>
  <c r="O352" i="6"/>
  <c r="O398" i="10" l="1"/>
  <c r="F399" i="10"/>
  <c r="Q398" i="10"/>
  <c r="K398" i="10"/>
  <c r="L398" i="10" s="1"/>
  <c r="G399" i="10" s="1"/>
  <c r="P398" i="10"/>
  <c r="T398" i="10"/>
  <c r="U398" i="10" s="1"/>
  <c r="V399" i="10" s="1"/>
  <c r="P397" i="2"/>
  <c r="G398" i="2"/>
  <c r="L396" i="2"/>
  <c r="M396" i="2" s="1"/>
  <c r="H397" i="2" s="1"/>
  <c r="R396" i="2"/>
  <c r="Q396" i="2"/>
  <c r="Q353" i="6"/>
  <c r="K353" i="6"/>
  <c r="L353" i="6" s="1"/>
  <c r="G354" i="6" s="1"/>
  <c r="P353" i="6"/>
  <c r="O353" i="6"/>
  <c r="F354" i="6"/>
  <c r="Q399" i="10" l="1"/>
  <c r="P399" i="10"/>
  <c r="K399" i="10"/>
  <c r="L399" i="10" s="1"/>
  <c r="G400" i="10" s="1"/>
  <c r="T399" i="10"/>
  <c r="U399" i="10" s="1"/>
  <c r="V400" i="10" s="1"/>
  <c r="O399" i="10"/>
  <c r="F400" i="10"/>
  <c r="G399" i="2"/>
  <c r="P398" i="2"/>
  <c r="R397" i="2"/>
  <c r="Q397" i="2"/>
  <c r="L397" i="2"/>
  <c r="M397" i="2" s="1"/>
  <c r="H398" i="2" s="1"/>
  <c r="P354" i="6"/>
  <c r="Q354" i="6"/>
  <c r="K354" i="6"/>
  <c r="L354" i="6" s="1"/>
  <c r="G355" i="6" s="1"/>
  <c r="O354" i="6"/>
  <c r="F355" i="6"/>
  <c r="T400" i="10" l="1"/>
  <c r="U400" i="10" s="1"/>
  <c r="V401" i="10" s="1"/>
  <c r="O400" i="10"/>
  <c r="F401" i="10"/>
  <c r="Q400" i="10"/>
  <c r="P400" i="10"/>
  <c r="K400" i="10"/>
  <c r="L400" i="10" s="1"/>
  <c r="G401" i="10" s="1"/>
  <c r="R398" i="2"/>
  <c r="Q398" i="2"/>
  <c r="L398" i="2"/>
  <c r="M398" i="2" s="1"/>
  <c r="H399" i="2" s="1"/>
  <c r="G400" i="2"/>
  <c r="P399" i="2"/>
  <c r="Q355" i="6"/>
  <c r="P355" i="6"/>
  <c r="K355" i="6"/>
  <c r="L355" i="6" s="1"/>
  <c r="G356" i="6" s="1"/>
  <c r="O355" i="6"/>
  <c r="F356" i="6"/>
  <c r="O401" i="10" l="1"/>
  <c r="F402" i="10"/>
  <c r="K401" i="10"/>
  <c r="L401" i="10" s="1"/>
  <c r="G402" i="10" s="1"/>
  <c r="P401" i="10"/>
  <c r="Q401" i="10"/>
  <c r="T401" i="10"/>
  <c r="U401" i="10" s="1"/>
  <c r="V402" i="10" s="1"/>
  <c r="G401" i="2"/>
  <c r="P400" i="2"/>
  <c r="R399" i="2"/>
  <c r="L399" i="2"/>
  <c r="M399" i="2" s="1"/>
  <c r="H400" i="2" s="1"/>
  <c r="Q399" i="2"/>
  <c r="P356" i="6"/>
  <c r="K356" i="6"/>
  <c r="L356" i="6" s="1"/>
  <c r="G357" i="6" s="1"/>
  <c r="Q356" i="6"/>
  <c r="F357" i="6"/>
  <c r="O356" i="6"/>
  <c r="K402" i="10" l="1"/>
  <c r="L402" i="10" s="1"/>
  <c r="G403" i="10" s="1"/>
  <c r="P402" i="10"/>
  <c r="Q402" i="10"/>
  <c r="O402" i="10"/>
  <c r="F403" i="10"/>
  <c r="T402" i="10"/>
  <c r="U402" i="10" s="1"/>
  <c r="V403" i="10" s="1"/>
  <c r="R400" i="2"/>
  <c r="Q400" i="2"/>
  <c r="L400" i="2"/>
  <c r="M400" i="2" s="1"/>
  <c r="H401" i="2" s="1"/>
  <c r="P401" i="2"/>
  <c r="G402" i="2"/>
  <c r="P357" i="6"/>
  <c r="K357" i="6"/>
  <c r="L357" i="6" s="1"/>
  <c r="G358" i="6" s="1"/>
  <c r="Q357" i="6"/>
  <c r="F358" i="6"/>
  <c r="O357" i="6"/>
  <c r="T403" i="10" l="1"/>
  <c r="U403" i="10" s="1"/>
  <c r="V404" i="10" s="1"/>
  <c r="K403" i="10"/>
  <c r="L403" i="10" s="1"/>
  <c r="G404" i="10" s="1"/>
  <c r="P403" i="10"/>
  <c r="Q403" i="10"/>
  <c r="F404" i="10"/>
  <c r="O403" i="10"/>
  <c r="L401" i="2"/>
  <c r="M401" i="2" s="1"/>
  <c r="H402" i="2" s="1"/>
  <c r="R401" i="2"/>
  <c r="Q401" i="2"/>
  <c r="P402" i="2"/>
  <c r="G403" i="2"/>
  <c r="P358" i="6"/>
  <c r="Q358" i="6"/>
  <c r="K358" i="6"/>
  <c r="L358" i="6" s="1"/>
  <c r="G359" i="6" s="1"/>
  <c r="F359" i="6"/>
  <c r="O358" i="6"/>
  <c r="Q404" i="10" l="1"/>
  <c r="K404" i="10"/>
  <c r="L404" i="10" s="1"/>
  <c r="G405" i="10" s="1"/>
  <c r="P404" i="10"/>
  <c r="F405" i="10"/>
  <c r="O404" i="10"/>
  <c r="T404" i="10"/>
  <c r="U404" i="10" s="1"/>
  <c r="V405" i="10" s="1"/>
  <c r="G404" i="2"/>
  <c r="P403" i="2"/>
  <c r="L402" i="2"/>
  <c r="M402" i="2" s="1"/>
  <c r="H403" i="2" s="1"/>
  <c r="R402" i="2"/>
  <c r="Q402" i="2"/>
  <c r="Q359" i="6"/>
  <c r="K359" i="6"/>
  <c r="L359" i="6" s="1"/>
  <c r="G360" i="6" s="1"/>
  <c r="P359" i="6"/>
  <c r="F360" i="6"/>
  <c r="O359" i="6"/>
  <c r="Q405" i="10" l="1"/>
  <c r="K405" i="10"/>
  <c r="L405" i="10" s="1"/>
  <c r="G406" i="10" s="1"/>
  <c r="P405" i="10"/>
  <c r="F406" i="10"/>
  <c r="O405" i="10"/>
  <c r="T405" i="10"/>
  <c r="U405" i="10" s="1"/>
  <c r="V406" i="10" s="1"/>
  <c r="L403" i="2"/>
  <c r="M403" i="2" s="1"/>
  <c r="H404" i="2" s="1"/>
  <c r="R403" i="2"/>
  <c r="Q403" i="2"/>
  <c r="G405" i="2"/>
  <c r="P404" i="2"/>
  <c r="P360" i="6"/>
  <c r="Q360" i="6"/>
  <c r="K360" i="6"/>
  <c r="L360" i="6" s="1"/>
  <c r="G361" i="6" s="1"/>
  <c r="F361" i="6"/>
  <c r="O360" i="6"/>
  <c r="F407" i="10" l="1"/>
  <c r="O406" i="10"/>
  <c r="K406" i="10"/>
  <c r="L406" i="10" s="1"/>
  <c r="G407" i="10" s="1"/>
  <c r="P406" i="10"/>
  <c r="Q406" i="10"/>
  <c r="T406" i="10"/>
  <c r="U406" i="10" s="1"/>
  <c r="V407" i="10" s="1"/>
  <c r="G406" i="2"/>
  <c r="P405" i="2"/>
  <c r="L404" i="2"/>
  <c r="M404" i="2" s="1"/>
  <c r="H405" i="2" s="1"/>
  <c r="Q404" i="2"/>
  <c r="R404" i="2"/>
  <c r="Q361" i="6"/>
  <c r="P361" i="6"/>
  <c r="K361" i="6"/>
  <c r="L361" i="6" s="1"/>
  <c r="G362" i="6" s="1"/>
  <c r="F362" i="6"/>
  <c r="O361" i="6"/>
  <c r="T407" i="10" l="1"/>
  <c r="U407" i="10" s="1"/>
  <c r="V408" i="10" s="1"/>
  <c r="K407" i="10"/>
  <c r="L407" i="10" s="1"/>
  <c r="G408" i="10" s="1"/>
  <c r="P407" i="10"/>
  <c r="Q407" i="10"/>
  <c r="F408" i="10"/>
  <c r="O407" i="10"/>
  <c r="L405" i="2"/>
  <c r="M405" i="2" s="1"/>
  <c r="H406" i="2" s="1"/>
  <c r="Q405" i="2"/>
  <c r="R405" i="2"/>
  <c r="G407" i="2"/>
  <c r="P406" i="2"/>
  <c r="Q362" i="6"/>
  <c r="P362" i="6"/>
  <c r="K362" i="6"/>
  <c r="L362" i="6" s="1"/>
  <c r="G363" i="6" s="1"/>
  <c r="F363" i="6"/>
  <c r="O362" i="6"/>
  <c r="T408" i="10" l="1"/>
  <c r="U408" i="10" s="1"/>
  <c r="V409" i="10" s="1"/>
  <c r="O408" i="10"/>
  <c r="F409" i="10"/>
  <c r="Q408" i="10"/>
  <c r="K408" i="10"/>
  <c r="L408" i="10" s="1"/>
  <c r="G409" i="10" s="1"/>
  <c r="P408" i="10"/>
  <c r="G408" i="2"/>
  <c r="P407" i="2"/>
  <c r="L406" i="2"/>
  <c r="M406" i="2" s="1"/>
  <c r="H407" i="2" s="1"/>
  <c r="R406" i="2"/>
  <c r="Q406" i="2"/>
  <c r="P363" i="6"/>
  <c r="K363" i="6"/>
  <c r="L363" i="6" s="1"/>
  <c r="G364" i="6" s="1"/>
  <c r="Q363" i="6"/>
  <c r="F364" i="6"/>
  <c r="O363" i="6"/>
  <c r="F410" i="10" l="1"/>
  <c r="O409" i="10"/>
  <c r="Q409" i="10"/>
  <c r="K409" i="10"/>
  <c r="L409" i="10" s="1"/>
  <c r="G410" i="10" s="1"/>
  <c r="P409" i="10"/>
  <c r="T409" i="10"/>
  <c r="U409" i="10" s="1"/>
  <c r="V410" i="10" s="1"/>
  <c r="L407" i="2"/>
  <c r="M407" i="2" s="1"/>
  <c r="H408" i="2" s="1"/>
  <c r="R407" i="2"/>
  <c r="Q407" i="2"/>
  <c r="P408" i="2"/>
  <c r="G409" i="2"/>
  <c r="P364" i="6"/>
  <c r="K364" i="6"/>
  <c r="L364" i="6" s="1"/>
  <c r="G365" i="6" s="1"/>
  <c r="Q364" i="6"/>
  <c r="F365" i="6"/>
  <c r="O364" i="6"/>
  <c r="T410" i="10" l="1"/>
  <c r="U410" i="10" s="1"/>
  <c r="V411" i="10" s="1"/>
  <c r="K410" i="10"/>
  <c r="L410" i="10" s="1"/>
  <c r="G411" i="10" s="1"/>
  <c r="P410" i="10"/>
  <c r="Q410" i="10"/>
  <c r="F411" i="10"/>
  <c r="O410" i="10"/>
  <c r="G410" i="2"/>
  <c r="P409" i="2"/>
  <c r="R408" i="2"/>
  <c r="Q408" i="2"/>
  <c r="L408" i="2"/>
  <c r="M408" i="2" s="1"/>
  <c r="H409" i="2" s="1"/>
  <c r="F366" i="6"/>
  <c r="O365" i="6"/>
  <c r="P365" i="6"/>
  <c r="K365" i="6"/>
  <c r="L365" i="6" s="1"/>
  <c r="G366" i="6" s="1"/>
  <c r="Q365" i="6"/>
  <c r="T411" i="10" l="1"/>
  <c r="U411" i="10" s="1"/>
  <c r="V412" i="10" s="1"/>
  <c r="F412" i="10"/>
  <c r="O411" i="10"/>
  <c r="K411" i="10"/>
  <c r="L411" i="10" s="1"/>
  <c r="G412" i="10" s="1"/>
  <c r="P411" i="10"/>
  <c r="Q411" i="10"/>
  <c r="Q409" i="2"/>
  <c r="R409" i="2"/>
  <c r="L409" i="2"/>
  <c r="M409" i="2" s="1"/>
  <c r="H410" i="2" s="1"/>
  <c r="G411" i="2"/>
  <c r="P410" i="2"/>
  <c r="P366" i="6"/>
  <c r="K366" i="6"/>
  <c r="L366" i="6" s="1"/>
  <c r="G367" i="6" s="1"/>
  <c r="Q366" i="6"/>
  <c r="F367" i="6"/>
  <c r="O366" i="6"/>
  <c r="F413" i="10" l="1"/>
  <c r="O412" i="10"/>
  <c r="P412" i="10"/>
  <c r="K412" i="10"/>
  <c r="L412" i="10" s="1"/>
  <c r="G413" i="10" s="1"/>
  <c r="Q412" i="10"/>
  <c r="T412" i="10"/>
  <c r="U412" i="10" s="1"/>
  <c r="V413" i="10" s="1"/>
  <c r="L410" i="2"/>
  <c r="M410" i="2" s="1"/>
  <c r="H411" i="2" s="1"/>
  <c r="Q410" i="2"/>
  <c r="R410" i="2"/>
  <c r="G412" i="2"/>
  <c r="P411" i="2"/>
  <c r="P367" i="6"/>
  <c r="K367" i="6"/>
  <c r="L367" i="6" s="1"/>
  <c r="G368" i="6" s="1"/>
  <c r="Q367" i="6"/>
  <c r="F368" i="6"/>
  <c r="O367" i="6"/>
  <c r="T413" i="10" l="1"/>
  <c r="U413" i="10" s="1"/>
  <c r="V414" i="10" s="1"/>
  <c r="P413" i="10"/>
  <c r="K413" i="10"/>
  <c r="L413" i="10" s="1"/>
  <c r="G414" i="10" s="1"/>
  <c r="Q413" i="10"/>
  <c r="O413" i="10"/>
  <c r="F414" i="10"/>
  <c r="P412" i="2"/>
  <c r="G413" i="2"/>
  <c r="L411" i="2"/>
  <c r="M411" i="2" s="1"/>
  <c r="H412" i="2" s="1"/>
  <c r="Q411" i="2"/>
  <c r="R411" i="2"/>
  <c r="F369" i="6"/>
  <c r="O368" i="6"/>
  <c r="P368" i="6"/>
  <c r="K368" i="6"/>
  <c r="L368" i="6" s="1"/>
  <c r="G369" i="6" s="1"/>
  <c r="Q368" i="6"/>
  <c r="Q414" i="10" l="1"/>
  <c r="K414" i="10"/>
  <c r="L414" i="10" s="1"/>
  <c r="G415" i="10" s="1"/>
  <c r="P414" i="10"/>
  <c r="F415" i="10"/>
  <c r="O414" i="10"/>
  <c r="T414" i="10"/>
  <c r="U414" i="10" s="1"/>
  <c r="V415" i="10" s="1"/>
  <c r="R412" i="2"/>
  <c r="L412" i="2"/>
  <c r="M412" i="2" s="1"/>
  <c r="H413" i="2" s="1"/>
  <c r="Q412" i="2"/>
  <c r="G414" i="2"/>
  <c r="P413" i="2"/>
  <c r="P369" i="6"/>
  <c r="Q369" i="6"/>
  <c r="K369" i="6"/>
  <c r="L369" i="6" s="1"/>
  <c r="G370" i="6" s="1"/>
  <c r="F370" i="6"/>
  <c r="O369" i="6"/>
  <c r="T415" i="10" l="1"/>
  <c r="U415" i="10" s="1"/>
  <c r="V416" i="10" s="1"/>
  <c r="K415" i="10"/>
  <c r="L415" i="10" s="1"/>
  <c r="G416" i="10" s="1"/>
  <c r="Q415" i="10"/>
  <c r="P415" i="10"/>
  <c r="F416" i="10"/>
  <c r="O415" i="10"/>
  <c r="L413" i="2"/>
  <c r="M413" i="2" s="1"/>
  <c r="H414" i="2" s="1"/>
  <c r="Q413" i="2"/>
  <c r="R413" i="2"/>
  <c r="P414" i="2"/>
  <c r="G415" i="2"/>
  <c r="P370" i="6"/>
  <c r="Q370" i="6"/>
  <c r="K370" i="6"/>
  <c r="L370" i="6" s="1"/>
  <c r="G371" i="6" s="1"/>
  <c r="F371" i="6"/>
  <c r="O370" i="6"/>
  <c r="T416" i="10" l="1"/>
  <c r="U416" i="10" s="1"/>
  <c r="V417" i="10" s="1"/>
  <c r="F417" i="10"/>
  <c r="O416" i="10"/>
  <c r="P416" i="10"/>
  <c r="K416" i="10"/>
  <c r="L416" i="10" s="1"/>
  <c r="G417" i="10" s="1"/>
  <c r="Q416" i="10"/>
  <c r="R414" i="2"/>
  <c r="Q414" i="2"/>
  <c r="L414" i="2"/>
  <c r="M414" i="2" s="1"/>
  <c r="H415" i="2" s="1"/>
  <c r="P415" i="2"/>
  <c r="G416" i="2"/>
  <c r="F372" i="6"/>
  <c r="O371" i="6"/>
  <c r="K371" i="6"/>
  <c r="L371" i="6" s="1"/>
  <c r="G372" i="6" s="1"/>
  <c r="Q371" i="6"/>
  <c r="P371" i="6"/>
  <c r="Q417" i="10" l="1"/>
  <c r="K417" i="10"/>
  <c r="L417" i="10" s="1"/>
  <c r="G418" i="10" s="1"/>
  <c r="P417" i="10"/>
  <c r="F418" i="10"/>
  <c r="O417" i="10"/>
  <c r="T417" i="10"/>
  <c r="U417" i="10" s="1"/>
  <c r="V418" i="10" s="1"/>
  <c r="L415" i="2"/>
  <c r="M415" i="2" s="1"/>
  <c r="H416" i="2" s="1"/>
  <c r="Q415" i="2"/>
  <c r="R415" i="2"/>
  <c r="P416" i="2"/>
  <c r="G417" i="2"/>
  <c r="P372" i="6"/>
  <c r="K372" i="6"/>
  <c r="L372" i="6" s="1"/>
  <c r="G373" i="6" s="1"/>
  <c r="Q372" i="6"/>
  <c r="F373" i="6"/>
  <c r="O372" i="6"/>
  <c r="P417" i="2" l="1"/>
  <c r="G418" i="2"/>
  <c r="T418" i="10"/>
  <c r="U418" i="10" s="1"/>
  <c r="V419" i="10" s="1"/>
  <c r="Q418" i="10"/>
  <c r="P418" i="10"/>
  <c r="K418" i="10"/>
  <c r="L418" i="10" s="1"/>
  <c r="G419" i="10" s="1"/>
  <c r="F419" i="10"/>
  <c r="O418" i="10"/>
  <c r="R416" i="2"/>
  <c r="Q416" i="2"/>
  <c r="L416" i="2"/>
  <c r="M416" i="2" s="1"/>
  <c r="H417" i="2" s="1"/>
  <c r="F374" i="6"/>
  <c r="O373" i="6"/>
  <c r="P373" i="6"/>
  <c r="K373" i="6"/>
  <c r="L373" i="6" s="1"/>
  <c r="G374" i="6" s="1"/>
  <c r="Q373" i="6"/>
  <c r="P418" i="2" l="1"/>
  <c r="G419" i="2"/>
  <c r="K419" i="10"/>
  <c r="L419" i="10" s="1"/>
  <c r="G420" i="10" s="1"/>
  <c r="Q419" i="10"/>
  <c r="P419" i="10"/>
  <c r="F420" i="10"/>
  <c r="O419" i="10"/>
  <c r="T419" i="10"/>
  <c r="U419" i="10" s="1"/>
  <c r="V420" i="10" s="1"/>
  <c r="Q417" i="2"/>
  <c r="L417" i="2"/>
  <c r="M417" i="2" s="1"/>
  <c r="H418" i="2" s="1"/>
  <c r="R417" i="2"/>
  <c r="P374" i="6"/>
  <c r="K374" i="6"/>
  <c r="L374" i="6" s="1"/>
  <c r="G375" i="6" s="1"/>
  <c r="Q374" i="6"/>
  <c r="F375" i="6"/>
  <c r="O374" i="6"/>
  <c r="L418" i="2" l="1"/>
  <c r="M418" i="2" s="1"/>
  <c r="H419" i="2" s="1"/>
  <c r="Q418" i="2"/>
  <c r="R418" i="2"/>
  <c r="P419" i="2"/>
  <c r="G420" i="2"/>
  <c r="T420" i="10"/>
  <c r="U420" i="10" s="1"/>
  <c r="V421" i="10" s="1"/>
  <c r="K420" i="10"/>
  <c r="L420" i="10" s="1"/>
  <c r="G421" i="10" s="1"/>
  <c r="Q420" i="10"/>
  <c r="P420" i="10"/>
  <c r="F421" i="10"/>
  <c r="O420" i="10"/>
  <c r="F376" i="6"/>
  <c r="O375" i="6"/>
  <c r="P375" i="6"/>
  <c r="Q375" i="6"/>
  <c r="K375" i="6"/>
  <c r="L375" i="6" s="1"/>
  <c r="G376" i="6" s="1"/>
  <c r="P420" i="2" l="1"/>
  <c r="G421" i="2"/>
  <c r="Q419" i="2"/>
  <c r="L419" i="2"/>
  <c r="M419" i="2" s="1"/>
  <c r="H420" i="2" s="1"/>
  <c r="R419" i="2"/>
  <c r="F422" i="10"/>
  <c r="O421" i="10"/>
  <c r="K421" i="10"/>
  <c r="L421" i="10" s="1"/>
  <c r="G422" i="10" s="1"/>
  <c r="Q421" i="10"/>
  <c r="P421" i="10"/>
  <c r="T421" i="10"/>
  <c r="U421" i="10" s="1"/>
  <c r="V422" i="10" s="1"/>
  <c r="P376" i="6"/>
  <c r="K376" i="6"/>
  <c r="L376" i="6" s="1"/>
  <c r="G377" i="6" s="1"/>
  <c r="Q376" i="6"/>
  <c r="F377" i="6"/>
  <c r="O376" i="6"/>
  <c r="Q420" i="2" l="1"/>
  <c r="L420" i="2"/>
  <c r="M420" i="2" s="1"/>
  <c r="H421" i="2" s="1"/>
  <c r="R420" i="2"/>
  <c r="P421" i="2"/>
  <c r="G422" i="2"/>
  <c r="T422" i="10"/>
  <c r="U422" i="10" s="1"/>
  <c r="V423" i="10" s="1"/>
  <c r="Q422" i="10"/>
  <c r="P422" i="10"/>
  <c r="K422" i="10"/>
  <c r="L422" i="10" s="1"/>
  <c r="G423" i="10" s="1"/>
  <c r="O422" i="10"/>
  <c r="F423" i="10"/>
  <c r="F378" i="6"/>
  <c r="O377" i="6"/>
  <c r="P377" i="6"/>
  <c r="Q377" i="6"/>
  <c r="K377" i="6"/>
  <c r="L377" i="6" s="1"/>
  <c r="G378" i="6" s="1"/>
  <c r="R421" i="2" l="1"/>
  <c r="Q421" i="2"/>
  <c r="L421" i="2"/>
  <c r="M421" i="2" s="1"/>
  <c r="H422" i="2" s="1"/>
  <c r="P422" i="2"/>
  <c r="G423" i="2"/>
  <c r="Q423" i="10"/>
  <c r="K423" i="10"/>
  <c r="L423" i="10" s="1"/>
  <c r="G424" i="10" s="1"/>
  <c r="P423" i="10"/>
  <c r="F424" i="10"/>
  <c r="O423" i="10"/>
  <c r="T423" i="10"/>
  <c r="U423" i="10" s="1"/>
  <c r="V424" i="10" s="1"/>
  <c r="K378" i="6"/>
  <c r="L378" i="6" s="1"/>
  <c r="G379" i="6" s="1"/>
  <c r="P378" i="6"/>
  <c r="Q378" i="6"/>
  <c r="F379" i="6"/>
  <c r="O378" i="6"/>
  <c r="Q422" i="2" l="1"/>
  <c r="L422" i="2"/>
  <c r="M422" i="2" s="1"/>
  <c r="H423" i="2" s="1"/>
  <c r="R422" i="2"/>
  <c r="G424" i="2"/>
  <c r="P424" i="2" s="1"/>
  <c r="P423" i="2"/>
  <c r="T424" i="10"/>
  <c r="U424" i="10" s="1"/>
  <c r="V425" i="10" s="1"/>
  <c r="Q424" i="10"/>
  <c r="K424" i="10"/>
  <c r="L424" i="10" s="1"/>
  <c r="G425" i="10" s="1"/>
  <c r="P424" i="10"/>
  <c r="F425" i="10"/>
  <c r="O424" i="10"/>
  <c r="F380" i="6"/>
  <c r="O379" i="6"/>
  <c r="P379" i="6"/>
  <c r="K379" i="6"/>
  <c r="L379" i="6" s="1"/>
  <c r="G380" i="6" s="1"/>
  <c r="Q379" i="6"/>
  <c r="R423" i="2" l="1"/>
  <c r="Q423" i="2"/>
  <c r="L423" i="2"/>
  <c r="M423" i="2" s="1"/>
  <c r="H424" i="2" s="1"/>
  <c r="K425" i="10"/>
  <c r="L425" i="10" s="1"/>
  <c r="G426" i="10" s="1"/>
  <c r="Q425" i="10"/>
  <c r="P425" i="10"/>
  <c r="F426" i="10"/>
  <c r="O425" i="10"/>
  <c r="T425" i="10"/>
  <c r="U425" i="10" s="1"/>
  <c r="V426" i="10" s="1"/>
  <c r="P380" i="6"/>
  <c r="K380" i="6"/>
  <c r="L380" i="6" s="1"/>
  <c r="G381" i="6" s="1"/>
  <c r="Q380" i="6"/>
  <c r="F381" i="6"/>
  <c r="O380" i="6"/>
  <c r="Q424" i="2" l="1"/>
  <c r="L424" i="2"/>
  <c r="M424" i="2" s="1"/>
  <c r="R424" i="2"/>
  <c r="T426" i="10"/>
  <c r="U426" i="10" s="1"/>
  <c r="V427" i="10" s="1"/>
  <c r="Q426" i="10"/>
  <c r="K426" i="10"/>
  <c r="L426" i="10" s="1"/>
  <c r="G427" i="10" s="1"/>
  <c r="P426" i="10"/>
  <c r="F427" i="10"/>
  <c r="O426" i="10"/>
  <c r="P381" i="6"/>
  <c r="K381" i="6"/>
  <c r="L381" i="6" s="1"/>
  <c r="G382" i="6" s="1"/>
  <c r="Q381" i="6"/>
  <c r="O381" i="6"/>
  <c r="F382" i="6"/>
  <c r="Q427" i="10" l="1"/>
  <c r="P427" i="10"/>
  <c r="K427" i="10"/>
  <c r="L427" i="10" s="1"/>
  <c r="G428" i="10" s="1"/>
  <c r="F428" i="10"/>
  <c r="O427" i="10"/>
  <c r="T427" i="10"/>
  <c r="U427" i="10" s="1"/>
  <c r="V428" i="10" s="1"/>
  <c r="P382" i="6"/>
  <c r="Q382" i="6"/>
  <c r="K382" i="6"/>
  <c r="L382" i="6" s="1"/>
  <c r="G383" i="6" s="1"/>
  <c r="F383" i="6"/>
  <c r="O382" i="6"/>
  <c r="T428" i="10" l="1"/>
  <c r="U428" i="10" s="1"/>
  <c r="V429" i="10" s="1"/>
  <c r="Q428" i="10"/>
  <c r="P428" i="10"/>
  <c r="K428" i="10"/>
  <c r="L428" i="10" s="1"/>
  <c r="G429" i="10" s="1"/>
  <c r="F429" i="10"/>
  <c r="O428" i="10"/>
  <c r="F384" i="6"/>
  <c r="O383" i="6"/>
  <c r="K383" i="6"/>
  <c r="L383" i="6" s="1"/>
  <c r="G384" i="6" s="1"/>
  <c r="P383" i="6"/>
  <c r="Q383" i="6"/>
  <c r="Q429" i="10" l="1"/>
  <c r="K429" i="10"/>
  <c r="L429" i="10" s="1"/>
  <c r="G430" i="10" s="1"/>
  <c r="P429" i="10"/>
  <c r="F430" i="10"/>
  <c r="O429" i="10"/>
  <c r="T429" i="10"/>
  <c r="U429" i="10" s="1"/>
  <c r="V430" i="10" s="1"/>
  <c r="P384" i="6"/>
  <c r="K384" i="6"/>
  <c r="L384" i="6" s="1"/>
  <c r="G385" i="6" s="1"/>
  <c r="Q384" i="6"/>
  <c r="F385" i="6"/>
  <c r="O384" i="6"/>
  <c r="T430" i="10" l="1"/>
  <c r="U430" i="10" s="1"/>
  <c r="V431" i="10" s="1"/>
  <c r="Q430" i="10"/>
  <c r="P430" i="10"/>
  <c r="K430" i="10"/>
  <c r="L430" i="10" s="1"/>
  <c r="G431" i="10" s="1"/>
  <c r="F431" i="10"/>
  <c r="O430" i="10"/>
  <c r="F386" i="6"/>
  <c r="O385" i="6"/>
  <c r="P385" i="6"/>
  <c r="K385" i="6"/>
  <c r="L385" i="6" s="1"/>
  <c r="G386" i="6" s="1"/>
  <c r="Q385" i="6"/>
  <c r="Q431" i="10" l="1"/>
  <c r="P431" i="10"/>
  <c r="K431" i="10"/>
  <c r="L431" i="10" s="1"/>
  <c r="G432" i="10" s="1"/>
  <c r="F432" i="10"/>
  <c r="O431" i="10"/>
  <c r="T431" i="10"/>
  <c r="U431" i="10" s="1"/>
  <c r="V432" i="10" s="1"/>
  <c r="P386" i="6"/>
  <c r="K386" i="6"/>
  <c r="L386" i="6" s="1"/>
  <c r="G387" i="6" s="1"/>
  <c r="Q386" i="6"/>
  <c r="F387" i="6"/>
  <c r="O386" i="6"/>
  <c r="T432" i="10" l="1"/>
  <c r="U432" i="10" s="1"/>
  <c r="V433" i="10" s="1"/>
  <c r="Q432" i="10"/>
  <c r="K432" i="10"/>
  <c r="L432" i="10" s="1"/>
  <c r="G433" i="10" s="1"/>
  <c r="P432" i="10"/>
  <c r="O432" i="10"/>
  <c r="F433" i="10"/>
  <c r="F388" i="6"/>
  <c r="O387" i="6"/>
  <c r="P387" i="6"/>
  <c r="Q387" i="6"/>
  <c r="K387" i="6"/>
  <c r="L387" i="6" s="1"/>
  <c r="G388" i="6" s="1"/>
  <c r="F434" i="10" l="1"/>
  <c r="O433" i="10"/>
  <c r="K433" i="10"/>
  <c r="L433" i="10" s="1"/>
  <c r="G434" i="10" s="1"/>
  <c r="Q433" i="10"/>
  <c r="P433" i="10"/>
  <c r="T433" i="10"/>
  <c r="U433" i="10" s="1"/>
  <c r="V434" i="10" s="1"/>
  <c r="P388" i="6"/>
  <c r="K388" i="6"/>
  <c r="L388" i="6" s="1"/>
  <c r="G389" i="6" s="1"/>
  <c r="Q388" i="6"/>
  <c r="F389" i="6"/>
  <c r="O388" i="6"/>
  <c r="T434" i="10" l="1"/>
  <c r="U434" i="10" s="1"/>
  <c r="V435" i="10" s="1"/>
  <c r="P434" i="10"/>
  <c r="K434" i="10"/>
  <c r="L434" i="10" s="1"/>
  <c r="G435" i="10" s="1"/>
  <c r="Q434" i="10"/>
  <c r="F435" i="10"/>
  <c r="O434" i="10"/>
  <c r="F390" i="6"/>
  <c r="O389" i="6"/>
  <c r="Q389" i="6"/>
  <c r="P389" i="6"/>
  <c r="K389" i="6"/>
  <c r="L389" i="6" s="1"/>
  <c r="G390" i="6" s="1"/>
  <c r="K435" i="10" l="1"/>
  <c r="L435" i="10" s="1"/>
  <c r="G436" i="10" s="1"/>
  <c r="Q435" i="10"/>
  <c r="P435" i="10"/>
  <c r="O435" i="10"/>
  <c r="F436" i="10"/>
  <c r="T435" i="10"/>
  <c r="U435" i="10" s="1"/>
  <c r="V436" i="10" s="1"/>
  <c r="P390" i="6"/>
  <c r="Q390" i="6"/>
  <c r="K390" i="6"/>
  <c r="L390" i="6" s="1"/>
  <c r="G391" i="6" s="1"/>
  <c r="F391" i="6"/>
  <c r="O390" i="6"/>
  <c r="T436" i="10" l="1"/>
  <c r="U436" i="10" s="1"/>
  <c r="V437" i="10" s="1"/>
  <c r="K436" i="10"/>
  <c r="L436" i="10" s="1"/>
  <c r="G437" i="10" s="1"/>
  <c r="Q436" i="10"/>
  <c r="P436" i="10"/>
  <c r="O436" i="10"/>
  <c r="F437" i="10"/>
  <c r="F392" i="6"/>
  <c r="O391" i="6"/>
  <c r="K391" i="6"/>
  <c r="L391" i="6" s="1"/>
  <c r="G392" i="6" s="1"/>
  <c r="Q391" i="6"/>
  <c r="P391" i="6"/>
  <c r="Q437" i="10" l="1"/>
  <c r="K437" i="10"/>
  <c r="L437" i="10" s="1"/>
  <c r="G438" i="10" s="1"/>
  <c r="P437" i="10"/>
  <c r="F438" i="10"/>
  <c r="O437" i="10"/>
  <c r="T437" i="10"/>
  <c r="U437" i="10" s="1"/>
  <c r="V438" i="10" s="1"/>
  <c r="P392" i="6"/>
  <c r="Q392" i="6"/>
  <c r="K392" i="6"/>
  <c r="L392" i="6" s="1"/>
  <c r="G393" i="6" s="1"/>
  <c r="F393" i="6"/>
  <c r="O392" i="6"/>
  <c r="T438" i="10" l="1"/>
  <c r="U438" i="10" s="1"/>
  <c r="V439" i="10" s="1"/>
  <c r="K438" i="10"/>
  <c r="L438" i="10" s="1"/>
  <c r="G439" i="10" s="1"/>
  <c r="P438" i="10"/>
  <c r="Q438" i="10"/>
  <c r="F439" i="10"/>
  <c r="O438" i="10"/>
  <c r="F394" i="6"/>
  <c r="O393" i="6"/>
  <c r="Q393" i="6"/>
  <c r="P393" i="6"/>
  <c r="K393" i="6"/>
  <c r="L393" i="6" s="1"/>
  <c r="G394" i="6" s="1"/>
  <c r="Q439" i="10" l="1"/>
  <c r="P439" i="10"/>
  <c r="K439" i="10"/>
  <c r="L439" i="10" s="1"/>
  <c r="G440" i="10" s="1"/>
  <c r="F440" i="10"/>
  <c r="O439" i="10"/>
  <c r="T439" i="10"/>
  <c r="U439" i="10" s="1"/>
  <c r="V440" i="10" s="1"/>
  <c r="P394" i="6"/>
  <c r="Q394" i="6"/>
  <c r="K394" i="6"/>
  <c r="L394" i="6" s="1"/>
  <c r="G395" i="6" s="1"/>
  <c r="F395" i="6"/>
  <c r="O394" i="6"/>
  <c r="T440" i="10" l="1"/>
  <c r="U440" i="10" s="1"/>
  <c r="V441" i="10" s="1"/>
  <c r="K440" i="10"/>
  <c r="L440" i="10" s="1"/>
  <c r="G441" i="10" s="1"/>
  <c r="Q440" i="10"/>
  <c r="P440" i="10"/>
  <c r="F441" i="10"/>
  <c r="O440" i="10"/>
  <c r="F396" i="6"/>
  <c r="O395" i="6"/>
  <c r="P395" i="6"/>
  <c r="Q395" i="6"/>
  <c r="K395" i="6"/>
  <c r="L395" i="6" s="1"/>
  <c r="G396" i="6" s="1"/>
  <c r="Q441" i="10" l="1"/>
  <c r="P441" i="10"/>
  <c r="K441" i="10"/>
  <c r="L441" i="10" s="1"/>
  <c r="G442" i="10" s="1"/>
  <c r="F442" i="10"/>
  <c r="O441" i="10"/>
  <c r="T441" i="10"/>
  <c r="U441" i="10" s="1"/>
  <c r="V442" i="10" s="1"/>
  <c r="K396" i="6"/>
  <c r="L396" i="6" s="1"/>
  <c r="G397" i="6" s="1"/>
  <c r="Q396" i="6"/>
  <c r="P396" i="6"/>
  <c r="O396" i="6"/>
  <c r="F397" i="6"/>
  <c r="T442" i="10" l="1"/>
  <c r="U442" i="10" s="1"/>
  <c r="V443" i="10" s="1"/>
  <c r="K442" i="10"/>
  <c r="L442" i="10" s="1"/>
  <c r="G443" i="10" s="1"/>
  <c r="Q442" i="10"/>
  <c r="P442" i="10"/>
  <c r="O442" i="10"/>
  <c r="F443" i="10"/>
  <c r="F398" i="6"/>
  <c r="O397" i="6"/>
  <c r="P397" i="6"/>
  <c r="K397" i="6"/>
  <c r="L397" i="6" s="1"/>
  <c r="G398" i="6" s="1"/>
  <c r="Q397" i="6"/>
  <c r="O443" i="10" l="1"/>
  <c r="F444" i="10"/>
  <c r="Q443" i="10"/>
  <c r="G444" i="10"/>
  <c r="P443" i="10"/>
  <c r="K443" i="10"/>
  <c r="L443" i="10" s="1"/>
  <c r="T443" i="10"/>
  <c r="U443" i="10" s="1"/>
  <c r="V444" i="10" s="1"/>
  <c r="T444" i="10" s="1"/>
  <c r="U444" i="10" s="1"/>
  <c r="V445" i="10" s="1"/>
  <c r="P398" i="6"/>
  <c r="Q398" i="6"/>
  <c r="K398" i="6"/>
  <c r="L398" i="6" s="1"/>
  <c r="G399" i="6" s="1"/>
  <c r="F399" i="6"/>
  <c r="O398" i="6"/>
  <c r="P444" i="10" l="1"/>
  <c r="Q444" i="10"/>
  <c r="K444" i="10"/>
  <c r="L444" i="10" s="1"/>
  <c r="G445" i="10" s="1"/>
  <c r="O444" i="10"/>
  <c r="F445" i="10"/>
  <c r="O399" i="6"/>
  <c r="F400" i="6"/>
  <c r="P399" i="6"/>
  <c r="K399" i="6"/>
  <c r="L399" i="6" s="1"/>
  <c r="G400" i="6" s="1"/>
  <c r="Q399" i="6"/>
  <c r="K445" i="10" l="1"/>
  <c r="L445" i="10" s="1"/>
  <c r="G446" i="10" s="1"/>
  <c r="Q445" i="10"/>
  <c r="P445" i="10"/>
  <c r="O445" i="10"/>
  <c r="F446" i="10"/>
  <c r="T445" i="10"/>
  <c r="U445" i="10" s="1"/>
  <c r="V446" i="10" s="1"/>
  <c r="K400" i="6"/>
  <c r="L400" i="6" s="1"/>
  <c r="G401" i="6" s="1"/>
  <c r="P400" i="6"/>
  <c r="Q400" i="6"/>
  <c r="F401" i="6"/>
  <c r="O400" i="6"/>
  <c r="T446" i="10" l="1"/>
  <c r="U446" i="10" s="1"/>
  <c r="V447" i="10" s="1"/>
  <c r="Q446" i="10"/>
  <c r="K446" i="10"/>
  <c r="L446" i="10" s="1"/>
  <c r="G447" i="10" s="1"/>
  <c r="P446" i="10"/>
  <c r="F447" i="10"/>
  <c r="O446" i="10"/>
  <c r="F402" i="6"/>
  <c r="O401" i="6"/>
  <c r="P401" i="6"/>
  <c r="K401" i="6"/>
  <c r="L401" i="6" s="1"/>
  <c r="G402" i="6" s="1"/>
  <c r="Q401" i="6"/>
  <c r="Q447" i="10" l="1"/>
  <c r="P447" i="10"/>
  <c r="K447" i="10"/>
  <c r="L447" i="10" s="1"/>
  <c r="G448" i="10" s="1"/>
  <c r="O447" i="10"/>
  <c r="F448" i="10"/>
  <c r="T447" i="10"/>
  <c r="U447" i="10" s="1"/>
  <c r="V448" i="10" s="1"/>
  <c r="P402" i="6"/>
  <c r="Q402" i="6"/>
  <c r="K402" i="6"/>
  <c r="L402" i="6" s="1"/>
  <c r="G403" i="6" s="1"/>
  <c r="F403" i="6"/>
  <c r="O402" i="6"/>
  <c r="T448" i="10" l="1"/>
  <c r="U448" i="10" s="1"/>
  <c r="V449" i="10" s="1"/>
  <c r="P448" i="10"/>
  <c r="Q448" i="10"/>
  <c r="K448" i="10"/>
  <c r="L448" i="10" s="1"/>
  <c r="G449" i="10" s="1"/>
  <c r="O448" i="10"/>
  <c r="F449" i="10"/>
  <c r="O403" i="6"/>
  <c r="F404" i="6"/>
  <c r="P403" i="6"/>
  <c r="K403" i="6"/>
  <c r="L403" i="6" s="1"/>
  <c r="G404" i="6" s="1"/>
  <c r="Q403" i="6"/>
  <c r="K449" i="10" l="1"/>
  <c r="L449" i="10" s="1"/>
  <c r="G450" i="10" s="1"/>
  <c r="Q449" i="10"/>
  <c r="P449" i="10"/>
  <c r="O449" i="10"/>
  <c r="F450" i="10"/>
  <c r="T449" i="10"/>
  <c r="U449" i="10" s="1"/>
  <c r="V450" i="10" s="1"/>
  <c r="P404" i="6"/>
  <c r="K404" i="6"/>
  <c r="L404" i="6" s="1"/>
  <c r="G405" i="6" s="1"/>
  <c r="Q404" i="6"/>
  <c r="F405" i="6"/>
  <c r="O404" i="6"/>
  <c r="T450" i="10" l="1"/>
  <c r="U450" i="10" s="1"/>
  <c r="V451" i="10" s="1"/>
  <c r="K450" i="10"/>
  <c r="L450" i="10" s="1"/>
  <c r="G451" i="10" s="1"/>
  <c r="P450" i="10"/>
  <c r="Q450" i="10"/>
  <c r="O450" i="10"/>
  <c r="F451" i="10"/>
  <c r="F406" i="6"/>
  <c r="O405" i="6"/>
  <c r="P405" i="6"/>
  <c r="K405" i="6"/>
  <c r="L405" i="6" s="1"/>
  <c r="G406" i="6" s="1"/>
  <c r="Q405" i="6"/>
  <c r="Q451" i="10" l="1"/>
  <c r="P451" i="10"/>
  <c r="K451" i="10"/>
  <c r="L451" i="10" s="1"/>
  <c r="G452" i="10" s="1"/>
  <c r="O451" i="10"/>
  <c r="F452" i="10"/>
  <c r="T451" i="10"/>
  <c r="U451" i="10" s="1"/>
  <c r="V452" i="10" s="1"/>
  <c r="P406" i="6"/>
  <c r="Q406" i="6"/>
  <c r="K406" i="6"/>
  <c r="L406" i="6" s="1"/>
  <c r="G407" i="6" s="1"/>
  <c r="F407" i="6"/>
  <c r="O406" i="6"/>
  <c r="T452" i="10" l="1"/>
  <c r="U452" i="10" s="1"/>
  <c r="V453" i="10" s="1"/>
  <c r="K452" i="10"/>
  <c r="L452" i="10" s="1"/>
  <c r="G453" i="10" s="1"/>
  <c r="Q452" i="10"/>
  <c r="P452" i="10"/>
  <c r="O452" i="10"/>
  <c r="F453" i="10"/>
  <c r="O407" i="6"/>
  <c r="F408" i="6"/>
  <c r="P407" i="6"/>
  <c r="K407" i="6"/>
  <c r="L407" i="6" s="1"/>
  <c r="G408" i="6" s="1"/>
  <c r="Q407" i="6"/>
  <c r="O453" i="10" l="1"/>
  <c r="F454" i="10"/>
  <c r="Q453" i="10"/>
  <c r="P453" i="10"/>
  <c r="K453" i="10"/>
  <c r="L453" i="10" s="1"/>
  <c r="G454" i="10" s="1"/>
  <c r="T453" i="10"/>
  <c r="U453" i="10" s="1"/>
  <c r="V454" i="10" s="1"/>
  <c r="T454" i="10" s="1"/>
  <c r="U454" i="10" s="1"/>
  <c r="V455" i="10" s="1"/>
  <c r="P408" i="6"/>
  <c r="Q408" i="6"/>
  <c r="K408" i="6"/>
  <c r="L408" i="6" s="1"/>
  <c r="G409" i="6" s="1"/>
  <c r="O408" i="6"/>
  <c r="F409" i="6"/>
  <c r="K454" i="10" l="1"/>
  <c r="L454" i="10" s="1"/>
  <c r="G455" i="10" s="1"/>
  <c r="Q454" i="10"/>
  <c r="P454" i="10"/>
  <c r="O454" i="10"/>
  <c r="F455" i="10"/>
  <c r="P409" i="6"/>
  <c r="Q409" i="6"/>
  <c r="K409" i="6"/>
  <c r="L409" i="6" s="1"/>
  <c r="G410" i="6" s="1"/>
  <c r="O409" i="6"/>
  <c r="F410" i="6"/>
  <c r="F456" i="10" l="1"/>
  <c r="O455" i="10"/>
  <c r="Q455" i="10"/>
  <c r="P455" i="10"/>
  <c r="K455" i="10"/>
  <c r="L455" i="10" s="1"/>
  <c r="G456" i="10" s="1"/>
  <c r="T455" i="10"/>
  <c r="U455" i="10" s="1"/>
  <c r="V456" i="10" s="1"/>
  <c r="P410" i="6"/>
  <c r="K410" i="6"/>
  <c r="L410" i="6" s="1"/>
  <c r="G411" i="6" s="1"/>
  <c r="Q410" i="6"/>
  <c r="O410" i="6"/>
  <c r="F411" i="6"/>
  <c r="T456" i="10" l="1"/>
  <c r="U456" i="10" s="1"/>
  <c r="V457" i="10" s="1"/>
  <c r="Q456" i="10"/>
  <c r="P456" i="10"/>
  <c r="K456" i="10"/>
  <c r="L456" i="10" s="1"/>
  <c r="G457" i="10" s="1"/>
  <c r="O456" i="10"/>
  <c r="F457" i="10"/>
  <c r="P411" i="6"/>
  <c r="K411" i="6"/>
  <c r="L411" i="6" s="1"/>
  <c r="G412" i="6" s="1"/>
  <c r="Q411" i="6"/>
  <c r="O411" i="6"/>
  <c r="F412" i="6"/>
  <c r="P457" i="10" l="1"/>
  <c r="Q457" i="10"/>
  <c r="K457" i="10"/>
  <c r="L457" i="10" s="1"/>
  <c r="G458" i="10" s="1"/>
  <c r="O457" i="10"/>
  <c r="F458" i="10"/>
  <c r="T457" i="10"/>
  <c r="U457" i="10" s="1"/>
  <c r="V458" i="10" s="1"/>
  <c r="P412" i="6"/>
  <c r="Q412" i="6"/>
  <c r="K412" i="6"/>
  <c r="L412" i="6" s="1"/>
  <c r="G413" i="6" s="1"/>
  <c r="O412" i="6"/>
  <c r="F413" i="6"/>
  <c r="T458" i="10" l="1"/>
  <c r="U458" i="10" s="1"/>
  <c r="V459" i="10" s="1"/>
  <c r="K458" i="10"/>
  <c r="L458" i="10" s="1"/>
  <c r="G459" i="10" s="1"/>
  <c r="Q458" i="10"/>
  <c r="P458" i="10"/>
  <c r="O458" i="10"/>
  <c r="F459" i="10"/>
  <c r="P413" i="6"/>
  <c r="K413" i="6"/>
  <c r="L413" i="6" s="1"/>
  <c r="G414" i="6" s="1"/>
  <c r="Q413" i="6"/>
  <c r="O413" i="6"/>
  <c r="F414" i="6"/>
  <c r="O459" i="10" l="1"/>
  <c r="F460" i="10"/>
  <c r="K459" i="10"/>
  <c r="L459" i="10" s="1"/>
  <c r="G460" i="10" s="1"/>
  <c r="P459" i="10"/>
  <c r="Q459" i="10"/>
  <c r="T459" i="10"/>
  <c r="U459" i="10" s="1"/>
  <c r="V460" i="10" s="1"/>
  <c r="T460" i="10" s="1"/>
  <c r="U460" i="10" s="1"/>
  <c r="V461" i="10" s="1"/>
  <c r="Q414" i="6"/>
  <c r="P414" i="6"/>
  <c r="K414" i="6"/>
  <c r="L414" i="6" s="1"/>
  <c r="G415" i="6" s="1"/>
  <c r="F415" i="6"/>
  <c r="O414" i="6"/>
  <c r="K460" i="10" l="1"/>
  <c r="L460" i="10" s="1"/>
  <c r="G461" i="10" s="1"/>
  <c r="Q460" i="10"/>
  <c r="P460" i="10"/>
  <c r="O460" i="10"/>
  <c r="F461" i="10"/>
  <c r="T461" i="10" s="1"/>
  <c r="U461" i="10" s="1"/>
  <c r="V462" i="10" s="1"/>
  <c r="O415" i="6"/>
  <c r="F416" i="6"/>
  <c r="K415" i="6"/>
  <c r="L415" i="6" s="1"/>
  <c r="G416" i="6" s="1"/>
  <c r="P415" i="6"/>
  <c r="Q415" i="6"/>
  <c r="K461" i="10" l="1"/>
  <c r="L461" i="10" s="1"/>
  <c r="G462" i="10" s="1"/>
  <c r="P461" i="10"/>
  <c r="Q461" i="10"/>
  <c r="O461" i="10"/>
  <c r="F462" i="10"/>
  <c r="T462" i="10" s="1"/>
  <c r="U462" i="10" s="1"/>
  <c r="V463" i="10" s="1"/>
  <c r="K416" i="6"/>
  <c r="L416" i="6" s="1"/>
  <c r="G417" i="6" s="1"/>
  <c r="P416" i="6"/>
  <c r="Q416" i="6"/>
  <c r="O416" i="6"/>
  <c r="F417" i="6"/>
  <c r="P462" i="10" l="1"/>
  <c r="K462" i="10"/>
  <c r="L462" i="10" s="1"/>
  <c r="G463" i="10" s="1"/>
  <c r="Q462" i="10"/>
  <c r="T463" i="10"/>
  <c r="U463" i="10" s="1"/>
  <c r="V464" i="10" s="1"/>
  <c r="O462" i="10"/>
  <c r="F463" i="10"/>
  <c r="P417" i="6"/>
  <c r="K417" i="6"/>
  <c r="L417" i="6" s="1"/>
  <c r="G418" i="6" s="1"/>
  <c r="Q417" i="6"/>
  <c r="F418" i="6"/>
  <c r="O417" i="6"/>
  <c r="Q463" i="10" l="1"/>
  <c r="K463" i="10"/>
  <c r="L463" i="10" s="1"/>
  <c r="G464" i="10" s="1"/>
  <c r="P463" i="10"/>
  <c r="O463" i="10"/>
  <c r="F464" i="10"/>
  <c r="Q418" i="6"/>
  <c r="P418" i="6"/>
  <c r="K418" i="6"/>
  <c r="L418" i="6" s="1"/>
  <c r="G419" i="6" s="1"/>
  <c r="F419" i="6"/>
  <c r="O418" i="6"/>
  <c r="P464" i="10" l="1"/>
  <c r="K464" i="10"/>
  <c r="L464" i="10" s="1"/>
  <c r="G465" i="10" s="1"/>
  <c r="Q464" i="10"/>
  <c r="O464" i="10"/>
  <c r="F465" i="10"/>
  <c r="T464" i="10"/>
  <c r="U464" i="10" s="1"/>
  <c r="V465" i="10" s="1"/>
  <c r="F420" i="6"/>
  <c r="O419" i="6"/>
  <c r="Q419" i="6"/>
  <c r="P419" i="6"/>
  <c r="K419" i="6"/>
  <c r="L419" i="6" s="1"/>
  <c r="G420" i="6" s="1"/>
  <c r="T465" i="10" l="1"/>
  <c r="U465" i="10" s="1"/>
  <c r="V466" i="10" s="1"/>
  <c r="Q465" i="10"/>
  <c r="K465" i="10"/>
  <c r="L465" i="10" s="1"/>
  <c r="G466" i="10" s="1"/>
  <c r="P465" i="10"/>
  <c r="O465" i="10"/>
  <c r="F466" i="10"/>
  <c r="Q420" i="6"/>
  <c r="P420" i="6"/>
  <c r="K420" i="6"/>
  <c r="L420" i="6" s="1"/>
  <c r="G421" i="6" s="1"/>
  <c r="F421" i="6"/>
  <c r="O420" i="6"/>
  <c r="T466" i="10" l="1"/>
  <c r="U466" i="10" s="1"/>
  <c r="V467" i="10" s="1"/>
  <c r="K466" i="10"/>
  <c r="L466" i="10" s="1"/>
  <c r="G467" i="10" s="1"/>
  <c r="P466" i="10"/>
  <c r="Q466" i="10"/>
  <c r="O466" i="10"/>
  <c r="F467" i="10"/>
  <c r="Q421" i="6"/>
  <c r="P421" i="6"/>
  <c r="K421" i="6"/>
  <c r="L421" i="6" s="1"/>
  <c r="G422" i="6" s="1"/>
  <c r="F422" i="6"/>
  <c r="O421" i="6"/>
  <c r="T467" i="10" l="1"/>
  <c r="U467" i="10" s="1"/>
  <c r="V468" i="10" s="1"/>
  <c r="O467" i="10"/>
  <c r="F468" i="10"/>
  <c r="Q467" i="10"/>
  <c r="K467" i="10"/>
  <c r="L467" i="10" s="1"/>
  <c r="G468" i="10" s="1"/>
  <c r="P467" i="10"/>
  <c r="Q422" i="6"/>
  <c r="P422" i="6"/>
  <c r="K422" i="6"/>
  <c r="L422" i="6" s="1"/>
  <c r="G423" i="6" s="1"/>
  <c r="F423" i="6"/>
  <c r="O422" i="6"/>
  <c r="O468" i="10" l="1"/>
  <c r="F469" i="10"/>
  <c r="Q468" i="10"/>
  <c r="P468" i="10"/>
  <c r="K468" i="10"/>
  <c r="L468" i="10" s="1"/>
  <c r="G469" i="10" s="1"/>
  <c r="T468" i="10"/>
  <c r="U468" i="10" s="1"/>
  <c r="V469" i="10" s="1"/>
  <c r="T469" i="10" s="1"/>
  <c r="U469" i="10" s="1"/>
  <c r="V470" i="10" s="1"/>
  <c r="Q423" i="6"/>
  <c r="P423" i="6"/>
  <c r="K423" i="6"/>
  <c r="L423" i="6" s="1"/>
  <c r="G424" i="6" s="1"/>
  <c r="F424" i="6"/>
  <c r="O423" i="6"/>
  <c r="O469" i="10" l="1"/>
  <c r="F470" i="10"/>
  <c r="Q469" i="10"/>
  <c r="K469" i="10"/>
  <c r="L469" i="10" s="1"/>
  <c r="G470" i="10" s="1"/>
  <c r="P469" i="10"/>
  <c r="Q424" i="6"/>
  <c r="P424" i="6"/>
  <c r="K424" i="6"/>
  <c r="L424" i="6" s="1"/>
  <c r="G425" i="6" s="1"/>
  <c r="F425" i="6"/>
  <c r="O424" i="6"/>
  <c r="F471" i="10" l="1"/>
  <c r="O470" i="10"/>
  <c r="K470" i="10"/>
  <c r="L470" i="10" s="1"/>
  <c r="G471" i="10" s="1"/>
  <c r="Q470" i="10"/>
  <c r="P470" i="10"/>
  <c r="T470" i="10"/>
  <c r="U470" i="10" s="1"/>
  <c r="V471" i="10" s="1"/>
  <c r="Q425" i="6"/>
  <c r="P425" i="6"/>
  <c r="K425" i="6"/>
  <c r="L425" i="6" s="1"/>
  <c r="G426" i="6" s="1"/>
  <c r="F426" i="6"/>
  <c r="O425" i="6"/>
  <c r="T471" i="10" l="1"/>
  <c r="U471" i="10" s="1"/>
  <c r="V472" i="10" s="1"/>
  <c r="Q471" i="10"/>
  <c r="P471" i="10"/>
  <c r="K471" i="10"/>
  <c r="L471" i="10" s="1"/>
  <c r="G472" i="10" s="1"/>
  <c r="O471" i="10"/>
  <c r="F472" i="10"/>
  <c r="Q426" i="6"/>
  <c r="P426" i="6"/>
  <c r="K426" i="6"/>
  <c r="L426" i="6" s="1"/>
  <c r="G427" i="6" s="1"/>
  <c r="F427" i="6"/>
  <c r="O426" i="6"/>
  <c r="T472" i="10" l="1"/>
  <c r="U472" i="10" s="1"/>
  <c r="V473" i="10" s="1"/>
  <c r="Q472" i="10"/>
  <c r="K472" i="10"/>
  <c r="L472" i="10" s="1"/>
  <c r="G473" i="10" s="1"/>
  <c r="P472" i="10"/>
  <c r="O472" i="10"/>
  <c r="F473" i="10"/>
  <c r="Q427" i="6"/>
  <c r="P427" i="6"/>
  <c r="K427" i="6"/>
  <c r="L427" i="6" s="1"/>
  <c r="G428" i="6" s="1"/>
  <c r="F428" i="6"/>
  <c r="O427" i="6"/>
  <c r="P473" i="10" l="1"/>
  <c r="Q473" i="10"/>
  <c r="K473" i="10"/>
  <c r="L473" i="10" s="1"/>
  <c r="G474" i="10" s="1"/>
  <c r="O473" i="10"/>
  <c r="F474" i="10"/>
  <c r="T473" i="10"/>
  <c r="U473" i="10" s="1"/>
  <c r="V474" i="10" s="1"/>
  <c r="Q428" i="6"/>
  <c r="P428" i="6"/>
  <c r="K428" i="6"/>
  <c r="L428" i="6" s="1"/>
  <c r="G429" i="6" s="1"/>
  <c r="F429" i="6"/>
  <c r="O428" i="6"/>
  <c r="T474" i="10" l="1"/>
  <c r="U474" i="10" s="1"/>
  <c r="V475" i="10" s="1"/>
  <c r="K474" i="10"/>
  <c r="L474" i="10" s="1"/>
  <c r="G475" i="10" s="1"/>
  <c r="P474" i="10"/>
  <c r="Q474" i="10"/>
  <c r="O474" i="10"/>
  <c r="F475" i="10"/>
  <c r="Q429" i="6"/>
  <c r="K429" i="6"/>
  <c r="L429" i="6" s="1"/>
  <c r="G430" i="6" s="1"/>
  <c r="P429" i="6"/>
  <c r="F430" i="6"/>
  <c r="O429" i="6"/>
  <c r="Q475" i="10" l="1"/>
  <c r="K475" i="10"/>
  <c r="L475" i="10" s="1"/>
  <c r="G476" i="10" s="1"/>
  <c r="P475" i="10"/>
  <c r="T475" i="10"/>
  <c r="U475" i="10" s="1"/>
  <c r="V476" i="10" s="1"/>
  <c r="F476" i="10"/>
  <c r="O475" i="10"/>
  <c r="Q430" i="6"/>
  <c r="P430" i="6"/>
  <c r="K430" i="6"/>
  <c r="L430" i="6" s="1"/>
  <c r="G431" i="6" s="1"/>
  <c r="F431" i="6"/>
  <c r="O430" i="6"/>
  <c r="T476" i="10" l="1"/>
  <c r="U476" i="10" s="1"/>
  <c r="V477" i="10" s="1"/>
  <c r="O476" i="10"/>
  <c r="F477" i="10"/>
  <c r="Q476" i="10"/>
  <c r="P476" i="10"/>
  <c r="K476" i="10"/>
  <c r="L476" i="10" s="1"/>
  <c r="G477" i="10" s="1"/>
  <c r="Q431" i="6"/>
  <c r="P431" i="6"/>
  <c r="K431" i="6"/>
  <c r="L431" i="6" s="1"/>
  <c r="G432" i="6" s="1"/>
  <c r="F432" i="6"/>
  <c r="O431" i="6"/>
  <c r="T477" i="10" l="1"/>
  <c r="U477" i="10" s="1"/>
  <c r="V478" i="10" s="1"/>
  <c r="F478" i="10"/>
  <c r="O477" i="10"/>
  <c r="K477" i="10"/>
  <c r="L477" i="10" s="1"/>
  <c r="G478" i="10" s="1"/>
  <c r="Q477" i="10"/>
  <c r="P477" i="10"/>
  <c r="Q432" i="6"/>
  <c r="P432" i="6"/>
  <c r="K432" i="6"/>
  <c r="L432" i="6" s="1"/>
  <c r="G433" i="6" s="1"/>
  <c r="F433" i="6"/>
  <c r="O432" i="6"/>
  <c r="T478" i="10" l="1"/>
  <c r="U478" i="10" s="1"/>
  <c r="V479" i="10" s="1"/>
  <c r="O478" i="10"/>
  <c r="F479" i="10"/>
  <c r="Q478" i="10"/>
  <c r="P478" i="10"/>
  <c r="K478" i="10"/>
  <c r="L478" i="10" s="1"/>
  <c r="G479" i="10" s="1"/>
  <c r="Q433" i="6"/>
  <c r="P433" i="6"/>
  <c r="K433" i="6"/>
  <c r="L433" i="6" s="1"/>
  <c r="G434" i="6" s="1"/>
  <c r="F434" i="6"/>
  <c r="O433" i="6"/>
  <c r="T479" i="10" l="1"/>
  <c r="U479" i="10" s="1"/>
  <c r="V480" i="10" s="1"/>
  <c r="O479" i="10"/>
  <c r="F480" i="10"/>
  <c r="Q479" i="10"/>
  <c r="P479" i="10"/>
  <c r="K479" i="10"/>
  <c r="L479" i="10" s="1"/>
  <c r="G480" i="10" s="1"/>
  <c r="Q434" i="6"/>
  <c r="P434" i="6"/>
  <c r="K434" i="6"/>
  <c r="L434" i="6" s="1"/>
  <c r="G435" i="6" s="1"/>
  <c r="F435" i="6"/>
  <c r="O434" i="6"/>
  <c r="P480" i="10" l="1"/>
  <c r="K480" i="10"/>
  <c r="L480" i="10" s="1"/>
  <c r="G481" i="10" s="1"/>
  <c r="Q480" i="10"/>
  <c r="O480" i="10"/>
  <c r="F481" i="10"/>
  <c r="T480" i="10"/>
  <c r="U480" i="10" s="1"/>
  <c r="V481" i="10" s="1"/>
  <c r="P435" i="6"/>
  <c r="K435" i="6"/>
  <c r="L435" i="6" s="1"/>
  <c r="G436" i="6" s="1"/>
  <c r="Q435" i="6"/>
  <c r="F436" i="6"/>
  <c r="O435" i="6"/>
  <c r="T481" i="10" l="1"/>
  <c r="U481" i="10" s="1"/>
  <c r="V482" i="10" s="1"/>
  <c r="Q481" i="10"/>
  <c r="P481" i="10"/>
  <c r="K481" i="10"/>
  <c r="L481" i="10" s="1"/>
  <c r="G482" i="10" s="1"/>
  <c r="O481" i="10"/>
  <c r="F482" i="10"/>
  <c r="P436" i="6"/>
  <c r="K436" i="6"/>
  <c r="L436" i="6" s="1"/>
  <c r="G437" i="6" s="1"/>
  <c r="Q436" i="6"/>
  <c r="F437" i="6"/>
  <c r="O436" i="6"/>
  <c r="O482" i="10" l="1"/>
  <c r="F483" i="10"/>
  <c r="T482" i="10"/>
  <c r="U482" i="10" s="1"/>
  <c r="V483" i="10" s="1"/>
  <c r="K482" i="10"/>
  <c r="L482" i="10" s="1"/>
  <c r="G483" i="10" s="1"/>
  <c r="Q482" i="10"/>
  <c r="P482" i="10"/>
  <c r="F438" i="6"/>
  <c r="O437" i="6"/>
  <c r="P437" i="6"/>
  <c r="K437" i="6"/>
  <c r="L437" i="6" s="1"/>
  <c r="G438" i="6" s="1"/>
  <c r="Q437" i="6"/>
  <c r="Q483" i="10" l="1"/>
  <c r="P483" i="10"/>
  <c r="K483" i="10"/>
  <c r="L483" i="10" s="1"/>
  <c r="G484" i="10" s="1"/>
  <c r="O483" i="10"/>
  <c r="F484" i="10"/>
  <c r="T483" i="10"/>
  <c r="U483" i="10" s="1"/>
  <c r="V484" i="10" s="1"/>
  <c r="Q438" i="6"/>
  <c r="P438" i="6"/>
  <c r="K438" i="6"/>
  <c r="L438" i="6" s="1"/>
  <c r="G439" i="6" s="1"/>
  <c r="F439" i="6"/>
  <c r="O438" i="6"/>
  <c r="T484" i="10" l="1"/>
  <c r="U484" i="10" s="1"/>
  <c r="V485" i="10" s="1"/>
  <c r="P484" i="10"/>
  <c r="Q484" i="10"/>
  <c r="K484" i="10"/>
  <c r="L484" i="10" s="1"/>
  <c r="G485" i="10" s="1"/>
  <c r="O484" i="10"/>
  <c r="F485" i="10"/>
  <c r="K439" i="6"/>
  <c r="L439" i="6" s="1"/>
  <c r="G440" i="6" s="1"/>
  <c r="P439" i="6"/>
  <c r="Q439" i="6"/>
  <c r="F440" i="6"/>
  <c r="O439" i="6"/>
  <c r="T485" i="10" l="1"/>
  <c r="U485" i="10" s="1"/>
  <c r="V486" i="10" s="1"/>
  <c r="O485" i="10"/>
  <c r="F486" i="10"/>
  <c r="P485" i="10"/>
  <c r="K485" i="10"/>
  <c r="L485" i="10" s="1"/>
  <c r="G486" i="10" s="1"/>
  <c r="Q485" i="10"/>
  <c r="K440" i="6"/>
  <c r="L440" i="6" s="1"/>
  <c r="G441" i="6" s="1"/>
  <c r="P440" i="6"/>
  <c r="Q440" i="6"/>
  <c r="F441" i="6"/>
  <c r="O440" i="6"/>
  <c r="F487" i="10" l="1"/>
  <c r="O486" i="10"/>
  <c r="P486" i="10"/>
  <c r="K486" i="10"/>
  <c r="L486" i="10" s="1"/>
  <c r="G487" i="10" s="1"/>
  <c r="Q486" i="10"/>
  <c r="T486" i="10"/>
  <c r="U486" i="10" s="1"/>
  <c r="V487" i="10" s="1"/>
  <c r="P441" i="6"/>
  <c r="K441" i="6"/>
  <c r="L441" i="6" s="1"/>
  <c r="G442" i="6" s="1"/>
  <c r="Q441" i="6"/>
  <c r="F442" i="6"/>
  <c r="O441" i="6"/>
  <c r="T487" i="10" l="1"/>
  <c r="U487" i="10" s="1"/>
  <c r="V488" i="10" s="1"/>
  <c r="Q487" i="10"/>
  <c r="P487" i="10"/>
  <c r="K487" i="10"/>
  <c r="L487" i="10" s="1"/>
  <c r="G488" i="10" s="1"/>
  <c r="F488" i="10"/>
  <c r="O487" i="10"/>
  <c r="P442" i="6"/>
  <c r="K442" i="6"/>
  <c r="L442" i="6" s="1"/>
  <c r="G443" i="6" s="1"/>
  <c r="Q442" i="6"/>
  <c r="F443" i="6"/>
  <c r="O442" i="6"/>
  <c r="Q488" i="10" l="1"/>
  <c r="P488" i="10"/>
  <c r="K488" i="10"/>
  <c r="L488" i="10" s="1"/>
  <c r="G489" i="10" s="1"/>
  <c r="O488" i="10"/>
  <c r="F489" i="10"/>
  <c r="T488" i="10"/>
  <c r="U488" i="10" s="1"/>
  <c r="V489" i="10" s="1"/>
  <c r="P443" i="6"/>
  <c r="K443" i="6"/>
  <c r="L443" i="6" s="1"/>
  <c r="G444" i="6" s="1"/>
  <c r="Q443" i="6"/>
  <c r="F444" i="6"/>
  <c r="O443" i="6"/>
  <c r="T489" i="10" l="1"/>
  <c r="U489" i="10" s="1"/>
  <c r="V490" i="10" s="1"/>
  <c r="K489" i="10"/>
  <c r="L489" i="10" s="1"/>
  <c r="G490" i="10" s="1"/>
  <c r="P489" i="10"/>
  <c r="Q489" i="10"/>
  <c r="F490" i="10"/>
  <c r="O489" i="10"/>
  <c r="P444" i="6"/>
  <c r="Q444" i="6"/>
  <c r="K444" i="6"/>
  <c r="L444" i="6" s="1"/>
  <c r="G445" i="6" s="1"/>
  <c r="F445" i="6"/>
  <c r="O444" i="6"/>
  <c r="Q490" i="10" l="1"/>
  <c r="K490" i="10"/>
  <c r="L490" i="10" s="1"/>
  <c r="G491" i="10" s="1"/>
  <c r="P490" i="10"/>
  <c r="F491" i="10"/>
  <c r="O490" i="10"/>
  <c r="T490" i="10"/>
  <c r="U490" i="10" s="1"/>
  <c r="V491" i="10" s="1"/>
  <c r="P445" i="6"/>
  <c r="K445" i="6"/>
  <c r="L445" i="6" s="1"/>
  <c r="G446" i="6" s="1"/>
  <c r="Q445" i="6"/>
  <c r="F446" i="6"/>
  <c r="O445" i="6"/>
  <c r="T491" i="10" l="1"/>
  <c r="U491" i="10" s="1"/>
  <c r="V492" i="10" s="1"/>
  <c r="P491" i="10"/>
  <c r="K491" i="10"/>
  <c r="L491" i="10" s="1"/>
  <c r="G492" i="10" s="1"/>
  <c r="Q491" i="10"/>
  <c r="F492" i="10"/>
  <c r="O491" i="10"/>
  <c r="P446" i="6"/>
  <c r="K446" i="6"/>
  <c r="L446" i="6" s="1"/>
  <c r="G447" i="6" s="1"/>
  <c r="Q446" i="6"/>
  <c r="F447" i="6"/>
  <c r="O446" i="6"/>
  <c r="K492" i="10" l="1"/>
  <c r="L492" i="10" s="1"/>
  <c r="G493" i="10" s="1"/>
  <c r="Q492" i="10"/>
  <c r="P492" i="10"/>
  <c r="O492" i="10"/>
  <c r="F493" i="10"/>
  <c r="T492" i="10"/>
  <c r="U492" i="10" s="1"/>
  <c r="V493" i="10" s="1"/>
  <c r="Q447" i="6"/>
  <c r="P447" i="6"/>
  <c r="K447" i="6"/>
  <c r="L447" i="6" s="1"/>
  <c r="G448" i="6" s="1"/>
  <c r="F448" i="6"/>
  <c r="O447" i="6"/>
  <c r="T493" i="10" l="1"/>
  <c r="U493" i="10" s="1"/>
  <c r="V494" i="10" s="1"/>
  <c r="O493" i="10"/>
  <c r="F494" i="10"/>
  <c r="P493" i="10"/>
  <c r="K493" i="10"/>
  <c r="L493" i="10" s="1"/>
  <c r="G494" i="10" s="1"/>
  <c r="Q493" i="10"/>
  <c r="P448" i="6"/>
  <c r="K448" i="6"/>
  <c r="L448" i="6" s="1"/>
  <c r="G449" i="6" s="1"/>
  <c r="Q448" i="6"/>
  <c r="F449" i="6"/>
  <c r="O448" i="6"/>
  <c r="Q494" i="10" l="1"/>
  <c r="P494" i="10"/>
  <c r="K494" i="10"/>
  <c r="L494" i="10" s="1"/>
  <c r="G495" i="10" s="1"/>
  <c r="T494" i="10"/>
  <c r="U494" i="10" s="1"/>
  <c r="V495" i="10" s="1"/>
  <c r="O494" i="10"/>
  <c r="F495" i="10"/>
  <c r="P449" i="6"/>
  <c r="Q449" i="6"/>
  <c r="K449" i="6"/>
  <c r="L449" i="6" s="1"/>
  <c r="G450" i="6" s="1"/>
  <c r="F450" i="6"/>
  <c r="O449" i="6"/>
  <c r="T495" i="10" l="1"/>
  <c r="U495" i="10" s="1"/>
  <c r="V496" i="10" s="1"/>
  <c r="O495" i="10"/>
  <c r="F496" i="10"/>
  <c r="K495" i="10"/>
  <c r="L495" i="10" s="1"/>
  <c r="G496" i="10" s="1"/>
  <c r="P495" i="10"/>
  <c r="Q495" i="10"/>
  <c r="K450" i="6"/>
  <c r="L450" i="6" s="1"/>
  <c r="G451" i="6" s="1"/>
  <c r="P450" i="6"/>
  <c r="Q450" i="6"/>
  <c r="F451" i="6"/>
  <c r="O450" i="6"/>
  <c r="O496" i="10" l="1"/>
  <c r="F497" i="10"/>
  <c r="T496" i="10"/>
  <c r="U496" i="10" s="1"/>
  <c r="V497" i="10" s="1"/>
  <c r="Q496" i="10"/>
  <c r="P496" i="10"/>
  <c r="K496" i="10"/>
  <c r="L496" i="10" s="1"/>
  <c r="G497" i="10" s="1"/>
  <c r="P451" i="6"/>
  <c r="K451" i="6"/>
  <c r="L451" i="6" s="1"/>
  <c r="G452" i="6" s="1"/>
  <c r="Q451" i="6"/>
  <c r="F452" i="6"/>
  <c r="O451" i="6"/>
  <c r="T497" i="10" l="1"/>
  <c r="U497" i="10" s="1"/>
  <c r="V498" i="10" s="1"/>
  <c r="Q497" i="10"/>
  <c r="P497" i="10"/>
  <c r="K497" i="10"/>
  <c r="L497" i="10" s="1"/>
  <c r="G498" i="10" s="1"/>
  <c r="O497" i="10"/>
  <c r="F498" i="10"/>
  <c r="P452" i="6"/>
  <c r="Q452" i="6"/>
  <c r="K452" i="6"/>
  <c r="L452" i="6" s="1"/>
  <c r="G453" i="6" s="1"/>
  <c r="F453" i="6"/>
  <c r="O452" i="6"/>
  <c r="O498" i="10" l="1"/>
  <c r="F499" i="10"/>
  <c r="T498" i="10"/>
  <c r="U498" i="10" s="1"/>
  <c r="V499" i="10" s="1"/>
  <c r="Q498" i="10"/>
  <c r="P498" i="10"/>
  <c r="K498" i="10"/>
  <c r="L498" i="10" s="1"/>
  <c r="G499" i="10" s="1"/>
  <c r="P453" i="6"/>
  <c r="K453" i="6"/>
  <c r="L453" i="6" s="1"/>
  <c r="G454" i="6" s="1"/>
  <c r="Q453" i="6"/>
  <c r="F454" i="6"/>
  <c r="O453" i="6"/>
  <c r="T499" i="10" l="1"/>
  <c r="U499" i="10" s="1"/>
  <c r="V500" i="10" s="1"/>
  <c r="P499" i="10"/>
  <c r="K499" i="10"/>
  <c r="L499" i="10" s="1"/>
  <c r="G500" i="10" s="1"/>
  <c r="Q499" i="10"/>
  <c r="O499" i="10"/>
  <c r="F500" i="10"/>
  <c r="P454" i="6"/>
  <c r="K454" i="6"/>
  <c r="L454" i="6" s="1"/>
  <c r="G455" i="6" s="1"/>
  <c r="Q454" i="6"/>
  <c r="F455" i="6"/>
  <c r="O454" i="6"/>
  <c r="T500" i="10" l="1"/>
  <c r="U500" i="10" s="1"/>
  <c r="V501" i="10" s="1"/>
  <c r="Q500" i="10"/>
  <c r="K500" i="10"/>
  <c r="L500" i="10" s="1"/>
  <c r="G501" i="10" s="1"/>
  <c r="P500" i="10"/>
  <c r="O500" i="10"/>
  <c r="F501" i="10"/>
  <c r="Q455" i="6"/>
  <c r="P455" i="6"/>
  <c r="K455" i="6"/>
  <c r="L455" i="6" s="1"/>
  <c r="G456" i="6" s="1"/>
  <c r="F456" i="6"/>
  <c r="O455" i="6"/>
  <c r="O501" i="10" l="1"/>
  <c r="F502" i="10"/>
  <c r="T501" i="10"/>
  <c r="U501" i="10" s="1"/>
  <c r="V502" i="10" s="1"/>
  <c r="T502" i="10" s="1"/>
  <c r="U502" i="10" s="1"/>
  <c r="V503" i="10" s="1"/>
  <c r="P501" i="10"/>
  <c r="K501" i="10"/>
  <c r="L501" i="10" s="1"/>
  <c r="G502" i="10" s="1"/>
  <c r="Q501" i="10"/>
  <c r="Q456" i="6"/>
  <c r="K456" i="6"/>
  <c r="L456" i="6" s="1"/>
  <c r="G457" i="6" s="1"/>
  <c r="P456" i="6"/>
  <c r="F457" i="6"/>
  <c r="O456" i="6"/>
  <c r="F503" i="10" l="1"/>
  <c r="O502" i="10"/>
  <c r="Q502" i="10"/>
  <c r="K502" i="10"/>
  <c r="L502" i="10" s="1"/>
  <c r="G503" i="10" s="1"/>
  <c r="P502" i="10"/>
  <c r="Q457" i="6"/>
  <c r="P457" i="6"/>
  <c r="K457" i="6"/>
  <c r="L457" i="6" s="1"/>
  <c r="G458" i="6" s="1"/>
  <c r="F458" i="6"/>
  <c r="O457" i="6"/>
  <c r="O503" i="10" l="1"/>
  <c r="F504" i="10"/>
  <c r="P503" i="10"/>
  <c r="K503" i="10"/>
  <c r="L503" i="10" s="1"/>
  <c r="G504" i="10" s="1"/>
  <c r="Q503" i="10"/>
  <c r="T503" i="10"/>
  <c r="U503" i="10" s="1"/>
  <c r="V504" i="10" s="1"/>
  <c r="T504" i="10" s="1"/>
  <c r="U504" i="10" s="1"/>
  <c r="V505" i="10" s="1"/>
  <c r="Q458" i="6"/>
  <c r="P458" i="6"/>
  <c r="K458" i="6"/>
  <c r="L458" i="6" s="1"/>
  <c r="G459" i="6" s="1"/>
  <c r="F459" i="6"/>
  <c r="O458" i="6"/>
  <c r="P504" i="10" l="1"/>
  <c r="K504" i="10"/>
  <c r="L504" i="10" s="1"/>
  <c r="G505" i="10" s="1"/>
  <c r="Q504" i="10"/>
  <c r="O504" i="10"/>
  <c r="F505" i="10"/>
  <c r="T505" i="10" s="1"/>
  <c r="U505" i="10" s="1"/>
  <c r="V506" i="10" s="1"/>
  <c r="Q459" i="6"/>
  <c r="K459" i="6"/>
  <c r="L459" i="6" s="1"/>
  <c r="G460" i="6" s="1"/>
  <c r="P459" i="6"/>
  <c r="F460" i="6"/>
  <c r="O459" i="6"/>
  <c r="P505" i="10" l="1"/>
  <c r="K505" i="10"/>
  <c r="L505" i="10" s="1"/>
  <c r="G506" i="10" s="1"/>
  <c r="Q505" i="10"/>
  <c r="T506" i="10"/>
  <c r="U506" i="10" s="1"/>
  <c r="V507" i="10" s="1"/>
  <c r="O505" i="10"/>
  <c r="F506" i="10"/>
  <c r="Q460" i="6"/>
  <c r="P460" i="6"/>
  <c r="K460" i="6"/>
  <c r="L460" i="6" s="1"/>
  <c r="G461" i="6" s="1"/>
  <c r="F461" i="6"/>
  <c r="O460" i="6"/>
  <c r="O506" i="10" l="1"/>
  <c r="F507" i="10"/>
  <c r="Q506" i="10"/>
  <c r="P506" i="10"/>
  <c r="K506" i="10"/>
  <c r="L506" i="10" s="1"/>
  <c r="G507" i="10" s="1"/>
  <c r="Q461" i="6"/>
  <c r="P461" i="6"/>
  <c r="K461" i="6"/>
  <c r="L461" i="6" s="1"/>
  <c r="G462" i="6" s="1"/>
  <c r="F462" i="6"/>
  <c r="O461" i="6"/>
  <c r="O507" i="10" l="1"/>
  <c r="F508" i="10"/>
  <c r="Q507" i="10"/>
  <c r="P507" i="10"/>
  <c r="K507" i="10"/>
  <c r="L507" i="10" s="1"/>
  <c r="G508" i="10" s="1"/>
  <c r="T507" i="10"/>
  <c r="U507" i="10" s="1"/>
  <c r="V508" i="10" s="1"/>
  <c r="T508" i="10" s="1"/>
  <c r="U508" i="10" s="1"/>
  <c r="V509" i="10" s="1"/>
  <c r="Q462" i="6"/>
  <c r="P462" i="6"/>
  <c r="K462" i="6"/>
  <c r="L462" i="6" s="1"/>
  <c r="G463" i="6" s="1"/>
  <c r="F463" i="6"/>
  <c r="O462" i="6"/>
  <c r="O508" i="10" l="1"/>
  <c r="F509" i="10"/>
  <c r="P508" i="10"/>
  <c r="K508" i="10"/>
  <c r="L508" i="10" s="1"/>
  <c r="G509" i="10" s="1"/>
  <c r="Q508" i="10"/>
  <c r="Q463" i="6"/>
  <c r="P463" i="6"/>
  <c r="K463" i="6"/>
  <c r="L463" i="6" s="1"/>
  <c r="G464" i="6" s="1"/>
  <c r="F464" i="6"/>
  <c r="O463" i="6"/>
  <c r="O509" i="10" l="1"/>
  <c r="F510" i="10"/>
  <c r="P509" i="10"/>
  <c r="K509" i="10"/>
  <c r="L509" i="10" s="1"/>
  <c r="G510" i="10" s="1"/>
  <c r="Q509" i="10"/>
  <c r="T509" i="10"/>
  <c r="U509" i="10" s="1"/>
  <c r="V510" i="10" s="1"/>
  <c r="T510" i="10" s="1"/>
  <c r="U510" i="10" s="1"/>
  <c r="V511" i="10" s="1"/>
  <c r="Q464" i="6"/>
  <c r="P464" i="6"/>
  <c r="K464" i="6"/>
  <c r="L464" i="6" s="1"/>
  <c r="G465" i="6" s="1"/>
  <c r="F465" i="6"/>
  <c r="O464" i="6"/>
  <c r="O510" i="10" l="1"/>
  <c r="F511" i="10"/>
  <c r="K510" i="10"/>
  <c r="L510" i="10" s="1"/>
  <c r="G511" i="10" s="1"/>
  <c r="P510" i="10"/>
  <c r="Q510" i="10"/>
  <c r="Q465" i="6"/>
  <c r="K465" i="6"/>
  <c r="L465" i="6" s="1"/>
  <c r="G466" i="6" s="1"/>
  <c r="P465" i="6"/>
  <c r="O465" i="6"/>
  <c r="F466" i="6"/>
  <c r="F512" i="10" l="1"/>
  <c r="O511" i="10"/>
  <c r="P511" i="10"/>
  <c r="K511" i="10"/>
  <c r="L511" i="10" s="1"/>
  <c r="G512" i="10" s="1"/>
  <c r="Q511" i="10"/>
  <c r="T511" i="10"/>
  <c r="U511" i="10" s="1"/>
  <c r="V512" i="10" s="1"/>
  <c r="P466" i="6"/>
  <c r="K466" i="6"/>
  <c r="L466" i="6" s="1"/>
  <c r="G467" i="6" s="1"/>
  <c r="Q466" i="6"/>
  <c r="F467" i="6"/>
  <c r="O466" i="6"/>
  <c r="T512" i="10" l="1"/>
  <c r="U512" i="10" s="1"/>
  <c r="V513" i="10" s="1"/>
  <c r="Q512" i="10"/>
  <c r="K512" i="10"/>
  <c r="L512" i="10" s="1"/>
  <c r="G513" i="10" s="1"/>
  <c r="P512" i="10"/>
  <c r="O512" i="10"/>
  <c r="F513" i="10"/>
  <c r="F468" i="6"/>
  <c r="O467" i="6"/>
  <c r="Q467" i="6"/>
  <c r="P467" i="6"/>
  <c r="K467" i="6"/>
  <c r="L467" i="6" s="1"/>
  <c r="G468" i="6" s="1"/>
  <c r="T513" i="10" l="1"/>
  <c r="U513" i="10" s="1"/>
  <c r="V514" i="10" s="1"/>
  <c r="P513" i="10"/>
  <c r="Q513" i="10"/>
  <c r="K513" i="10"/>
  <c r="L513" i="10" s="1"/>
  <c r="G514" i="10" s="1"/>
  <c r="O513" i="10"/>
  <c r="F514" i="10"/>
  <c r="P468" i="6"/>
  <c r="K468" i="6"/>
  <c r="L468" i="6" s="1"/>
  <c r="G469" i="6" s="1"/>
  <c r="Q468" i="6"/>
  <c r="F469" i="6"/>
  <c r="O468" i="6"/>
  <c r="T514" i="10" l="1"/>
  <c r="U514" i="10" s="1"/>
  <c r="V515" i="10" s="1"/>
  <c r="F515" i="10"/>
  <c r="O514" i="10"/>
  <c r="P514" i="10"/>
  <c r="Q514" i="10"/>
  <c r="K514" i="10"/>
  <c r="L514" i="10" s="1"/>
  <c r="G515" i="10" s="1"/>
  <c r="F470" i="6"/>
  <c r="O469" i="6"/>
  <c r="Q469" i="6"/>
  <c r="P469" i="6"/>
  <c r="K469" i="6"/>
  <c r="L469" i="6" s="1"/>
  <c r="G470" i="6" s="1"/>
  <c r="T515" i="10" l="1"/>
  <c r="U515" i="10" s="1"/>
  <c r="V516" i="10" s="1"/>
  <c r="Q515" i="10"/>
  <c r="K515" i="10"/>
  <c r="L515" i="10" s="1"/>
  <c r="G516" i="10" s="1"/>
  <c r="P515" i="10"/>
  <c r="F516" i="10"/>
  <c r="O515" i="10"/>
  <c r="Q470" i="6"/>
  <c r="P470" i="6"/>
  <c r="K470" i="6"/>
  <c r="L470" i="6" s="1"/>
  <c r="G471" i="6" s="1"/>
  <c r="O470" i="6"/>
  <c r="F471" i="6"/>
  <c r="Q516" i="10" l="1"/>
  <c r="P516" i="10"/>
  <c r="K516" i="10"/>
  <c r="L516" i="10" s="1"/>
  <c r="G517" i="10" s="1"/>
  <c r="O516" i="10"/>
  <c r="F517" i="10"/>
  <c r="T516" i="10"/>
  <c r="U516" i="10" s="1"/>
  <c r="V517" i="10" s="1"/>
  <c r="Q471" i="6"/>
  <c r="K471" i="6"/>
  <c r="L471" i="6" s="1"/>
  <c r="G472" i="6" s="1"/>
  <c r="P471" i="6"/>
  <c r="F472" i="6"/>
  <c r="O471" i="6"/>
  <c r="T517" i="10" l="1"/>
  <c r="U517" i="10" s="1"/>
  <c r="V518" i="10" s="1"/>
  <c r="Q517" i="10"/>
  <c r="K517" i="10"/>
  <c r="L517" i="10" s="1"/>
  <c r="G518" i="10" s="1"/>
  <c r="P517" i="10"/>
  <c r="O517" i="10"/>
  <c r="F518" i="10"/>
  <c r="Q472" i="6"/>
  <c r="P472" i="6"/>
  <c r="K472" i="6"/>
  <c r="L472" i="6" s="1"/>
  <c r="G473" i="6" s="1"/>
  <c r="O472" i="6"/>
  <c r="F473" i="6"/>
  <c r="O518" i="10" l="1"/>
  <c r="F519" i="10"/>
  <c r="K518" i="10"/>
  <c r="L518" i="10" s="1"/>
  <c r="G519" i="10" s="1"/>
  <c r="P518" i="10"/>
  <c r="Q518" i="10"/>
  <c r="T518" i="10"/>
  <c r="U518" i="10" s="1"/>
  <c r="V519" i="10" s="1"/>
  <c r="Q473" i="6"/>
  <c r="P473" i="6"/>
  <c r="K473" i="6"/>
  <c r="L473" i="6" s="1"/>
  <c r="G474" i="6" s="1"/>
  <c r="O473" i="6"/>
  <c r="F474" i="6"/>
  <c r="Q519" i="10" l="1"/>
  <c r="K519" i="10"/>
  <c r="L519" i="10" s="1"/>
  <c r="G520" i="10" s="1"/>
  <c r="P519" i="10"/>
  <c r="O519" i="10"/>
  <c r="F520" i="10"/>
  <c r="T519" i="10"/>
  <c r="U519" i="10" s="1"/>
  <c r="V520" i="10" s="1"/>
  <c r="Q474" i="6"/>
  <c r="K474" i="6"/>
  <c r="L474" i="6" s="1"/>
  <c r="G475" i="6" s="1"/>
  <c r="P474" i="6"/>
  <c r="F475" i="6"/>
  <c r="O474" i="6"/>
  <c r="T520" i="10" l="1"/>
  <c r="U520" i="10" s="1"/>
  <c r="V521" i="10" s="1"/>
  <c r="K520" i="10"/>
  <c r="L520" i="10" s="1"/>
  <c r="G521" i="10" s="1"/>
  <c r="Q520" i="10"/>
  <c r="P520" i="10"/>
  <c r="F521" i="10"/>
  <c r="O520" i="10"/>
  <c r="P475" i="6"/>
  <c r="Q475" i="6"/>
  <c r="K475" i="6"/>
  <c r="L475" i="6" s="1"/>
  <c r="G476" i="6" s="1"/>
  <c r="F476" i="6"/>
  <c r="O475" i="6"/>
  <c r="P521" i="10" l="1"/>
  <c r="Q521" i="10"/>
  <c r="K521" i="10"/>
  <c r="L521" i="10" s="1"/>
  <c r="G522" i="10" s="1"/>
  <c r="O521" i="10"/>
  <c r="F522" i="10"/>
  <c r="T521" i="10"/>
  <c r="U521" i="10" s="1"/>
  <c r="V522" i="10" s="1"/>
  <c r="F477" i="6"/>
  <c r="O476" i="6"/>
  <c r="Q476" i="6"/>
  <c r="P476" i="6"/>
  <c r="K476" i="6"/>
  <c r="L476" i="6" s="1"/>
  <c r="G477" i="6" s="1"/>
  <c r="T522" i="10" l="1"/>
  <c r="U522" i="10" s="1"/>
  <c r="V523" i="10" s="1"/>
  <c r="K522" i="10"/>
  <c r="L522" i="10" s="1"/>
  <c r="G523" i="10" s="1"/>
  <c r="P522" i="10"/>
  <c r="Q522" i="10"/>
  <c r="O522" i="10"/>
  <c r="F523" i="10"/>
  <c r="Q477" i="6"/>
  <c r="K477" i="6"/>
  <c r="L477" i="6" s="1"/>
  <c r="G478" i="6" s="1"/>
  <c r="P477" i="6"/>
  <c r="F478" i="6"/>
  <c r="O477" i="6"/>
  <c r="O523" i="10" l="1"/>
  <c r="F524" i="10"/>
  <c r="T523" i="10"/>
  <c r="U523" i="10" s="1"/>
  <c r="V524" i="10" s="1"/>
  <c r="P523" i="10"/>
  <c r="K523" i="10"/>
  <c r="L523" i="10" s="1"/>
  <c r="G524" i="10" s="1"/>
  <c r="Q523" i="10"/>
  <c r="Q478" i="6"/>
  <c r="K478" i="6"/>
  <c r="L478" i="6" s="1"/>
  <c r="G479" i="6" s="1"/>
  <c r="P478" i="6"/>
  <c r="F479" i="6"/>
  <c r="O478" i="6"/>
  <c r="T524" i="10" l="1"/>
  <c r="U524" i="10" s="1"/>
  <c r="V525" i="10" s="1"/>
  <c r="P524" i="10"/>
  <c r="Q524" i="10"/>
  <c r="K524" i="10"/>
  <c r="L524" i="10" s="1"/>
  <c r="G525" i="10" s="1"/>
  <c r="O524" i="10"/>
  <c r="F525" i="10"/>
  <c r="Q479" i="6"/>
  <c r="P479" i="6"/>
  <c r="K479" i="6"/>
  <c r="L479" i="6" s="1"/>
  <c r="G480" i="6" s="1"/>
  <c r="F480" i="6"/>
  <c r="O479" i="6"/>
  <c r="K525" i="10" l="1"/>
  <c r="L525" i="10" s="1"/>
  <c r="G526" i="10" s="1"/>
  <c r="Q525" i="10"/>
  <c r="P525" i="10"/>
  <c r="O525" i="10"/>
  <c r="F526" i="10"/>
  <c r="T525" i="10"/>
  <c r="U525" i="10" s="1"/>
  <c r="V526" i="10" s="1"/>
  <c r="P480" i="6"/>
  <c r="K480" i="6"/>
  <c r="L480" i="6" s="1"/>
  <c r="G481" i="6" s="1"/>
  <c r="Q480" i="6"/>
  <c r="F481" i="6"/>
  <c r="O480" i="6"/>
  <c r="T526" i="10" l="1"/>
  <c r="U526" i="10" s="1"/>
  <c r="V527" i="10" s="1"/>
  <c r="F527" i="10"/>
  <c r="O526" i="10"/>
  <c r="K526" i="10"/>
  <c r="L526" i="10" s="1"/>
  <c r="G527" i="10" s="1"/>
  <c r="Q526" i="10"/>
  <c r="P526" i="10"/>
  <c r="F482" i="6"/>
  <c r="O481" i="6"/>
  <c r="P481" i="6"/>
  <c r="K481" i="6"/>
  <c r="L481" i="6" s="1"/>
  <c r="G482" i="6" s="1"/>
  <c r="Q481" i="6"/>
  <c r="K527" i="10" l="1"/>
  <c r="L527" i="10" s="1"/>
  <c r="G528" i="10" s="1"/>
  <c r="P527" i="10"/>
  <c r="Q527" i="10"/>
  <c r="O527" i="10"/>
  <c r="F528" i="10"/>
  <c r="T527" i="10"/>
  <c r="U527" i="10" s="1"/>
  <c r="V528" i="10" s="1"/>
  <c r="Q482" i="6"/>
  <c r="P482" i="6"/>
  <c r="K482" i="6"/>
  <c r="L482" i="6" s="1"/>
  <c r="G483" i="6" s="1"/>
  <c r="F483" i="6"/>
  <c r="O482" i="6"/>
  <c r="T528" i="10" l="1"/>
  <c r="U528" i="10" s="1"/>
  <c r="V529" i="10" s="1"/>
  <c r="F529" i="10"/>
  <c r="O528" i="10"/>
  <c r="P528" i="10"/>
  <c r="Q528" i="10"/>
  <c r="K528" i="10"/>
  <c r="L528" i="10" s="1"/>
  <c r="G529" i="10" s="1"/>
  <c r="Q483" i="6"/>
  <c r="P483" i="6"/>
  <c r="K483" i="6"/>
  <c r="L483" i="6" s="1"/>
  <c r="G484" i="6" s="1"/>
  <c r="F484" i="6"/>
  <c r="O483" i="6"/>
  <c r="K529" i="10" l="1"/>
  <c r="L529" i="10" s="1"/>
  <c r="G530" i="10" s="1"/>
  <c r="P529" i="10"/>
  <c r="Q529" i="10"/>
  <c r="F530" i="10"/>
  <c r="O529" i="10"/>
  <c r="T529" i="10"/>
  <c r="U529" i="10" s="1"/>
  <c r="V530" i="10" s="1"/>
  <c r="P484" i="6"/>
  <c r="K484" i="6"/>
  <c r="L484" i="6" s="1"/>
  <c r="G485" i="6" s="1"/>
  <c r="Q484" i="6"/>
  <c r="F485" i="6"/>
  <c r="O484" i="6"/>
  <c r="F531" i="10" l="1"/>
  <c r="O530" i="10"/>
  <c r="T530" i="10"/>
  <c r="U530" i="10" s="1"/>
  <c r="V531" i="10" s="1"/>
  <c r="P530" i="10"/>
  <c r="Q530" i="10"/>
  <c r="K530" i="10"/>
  <c r="L530" i="10" s="1"/>
  <c r="G531" i="10" s="1"/>
  <c r="F486" i="6"/>
  <c r="O485" i="6"/>
  <c r="Q485" i="6"/>
  <c r="P485" i="6"/>
  <c r="K485" i="6"/>
  <c r="L485" i="6" s="1"/>
  <c r="G486" i="6" s="1"/>
  <c r="T531" i="10" l="1"/>
  <c r="U531" i="10" s="1"/>
  <c r="V532" i="10" s="1"/>
  <c r="K531" i="10"/>
  <c r="L531" i="10" s="1"/>
  <c r="G532" i="10" s="1"/>
  <c r="P531" i="10"/>
  <c r="Q531" i="10"/>
  <c r="F532" i="10"/>
  <c r="O531" i="10"/>
  <c r="Q486" i="6"/>
  <c r="P486" i="6"/>
  <c r="K486" i="6"/>
  <c r="L486" i="6" s="1"/>
  <c r="G487" i="6" s="1"/>
  <c r="F487" i="6"/>
  <c r="O486" i="6"/>
  <c r="K532" i="10" l="1"/>
  <c r="L532" i="10" s="1"/>
  <c r="G533" i="10" s="1"/>
  <c r="P532" i="10"/>
  <c r="Q532" i="10"/>
  <c r="O532" i="10"/>
  <c r="F533" i="10"/>
  <c r="T532" i="10"/>
  <c r="U532" i="10" s="1"/>
  <c r="V533" i="10" s="1"/>
  <c r="Q487" i="6"/>
  <c r="P487" i="6"/>
  <c r="K487" i="6"/>
  <c r="L487" i="6" s="1"/>
  <c r="G488" i="6" s="1"/>
  <c r="F488" i="6"/>
  <c r="O487" i="6"/>
  <c r="T533" i="10" l="1"/>
  <c r="U533" i="10" s="1"/>
  <c r="V534" i="10" s="1"/>
  <c r="O533" i="10"/>
  <c r="F534" i="10"/>
  <c r="K533" i="10"/>
  <c r="L533" i="10" s="1"/>
  <c r="G534" i="10" s="1"/>
  <c r="Q533" i="10"/>
  <c r="P533" i="10"/>
  <c r="F489" i="6"/>
  <c r="O488" i="6"/>
  <c r="Q488" i="6"/>
  <c r="P488" i="6"/>
  <c r="K488" i="6"/>
  <c r="L488" i="6" s="1"/>
  <c r="G489" i="6" s="1"/>
  <c r="T534" i="10" l="1"/>
  <c r="U534" i="10" s="1"/>
  <c r="V535" i="10" s="1"/>
  <c r="F535" i="10"/>
  <c r="O534" i="10"/>
  <c r="Q534" i="10"/>
  <c r="K534" i="10"/>
  <c r="L534" i="10" s="1"/>
  <c r="G535" i="10" s="1"/>
  <c r="P534" i="10"/>
  <c r="Q489" i="6"/>
  <c r="P489" i="6"/>
  <c r="K489" i="6"/>
  <c r="L489" i="6" s="1"/>
  <c r="G490" i="6" s="1"/>
  <c r="O489" i="6"/>
  <c r="F490" i="6"/>
  <c r="F536" i="10" l="1"/>
  <c r="O535" i="10"/>
  <c r="P535" i="10"/>
  <c r="Q535" i="10"/>
  <c r="K535" i="10"/>
  <c r="L535" i="10" s="1"/>
  <c r="G536" i="10" s="1"/>
  <c r="T535" i="10"/>
  <c r="U535" i="10" s="1"/>
  <c r="V536" i="10" s="1"/>
  <c r="K490" i="6"/>
  <c r="L490" i="6" s="1"/>
  <c r="G491" i="6" s="1"/>
  <c r="Q490" i="6"/>
  <c r="P490" i="6"/>
  <c r="F491" i="6"/>
  <c r="O490" i="6"/>
  <c r="T536" i="10" l="1"/>
  <c r="U536" i="10" s="1"/>
  <c r="V537" i="10" s="1"/>
  <c r="P536" i="10"/>
  <c r="Q536" i="10"/>
  <c r="K536" i="10"/>
  <c r="L536" i="10" s="1"/>
  <c r="G537" i="10" s="1"/>
  <c r="F537" i="10"/>
  <c r="O536" i="10"/>
  <c r="F492" i="6"/>
  <c r="O491" i="6"/>
  <c r="K491" i="6"/>
  <c r="L491" i="6" s="1"/>
  <c r="G492" i="6" s="1"/>
  <c r="Q491" i="6"/>
  <c r="P491" i="6"/>
  <c r="T537" i="10" l="1"/>
  <c r="U537" i="10" s="1"/>
  <c r="V538" i="10" s="1"/>
  <c r="O537" i="10"/>
  <c r="F538" i="10"/>
  <c r="P537" i="10"/>
  <c r="K537" i="10"/>
  <c r="L537" i="10" s="1"/>
  <c r="G538" i="10" s="1"/>
  <c r="Q537" i="10"/>
  <c r="Q492" i="6"/>
  <c r="P492" i="6"/>
  <c r="K492" i="6"/>
  <c r="L492" i="6" s="1"/>
  <c r="G493" i="6" s="1"/>
  <c r="F493" i="6"/>
  <c r="O492" i="6"/>
  <c r="F539" i="10" l="1"/>
  <c r="O538" i="10"/>
  <c r="Q538" i="10"/>
  <c r="K538" i="10"/>
  <c r="L538" i="10" s="1"/>
  <c r="G539" i="10" s="1"/>
  <c r="P538" i="10"/>
  <c r="T538" i="10"/>
  <c r="U538" i="10" s="1"/>
  <c r="V539" i="10" s="1"/>
  <c r="O493" i="6"/>
  <c r="F494" i="6"/>
  <c r="Q493" i="6"/>
  <c r="P493" i="6"/>
  <c r="K493" i="6"/>
  <c r="L493" i="6" s="1"/>
  <c r="G494" i="6" s="1"/>
  <c r="T539" i="10" l="1"/>
  <c r="U539" i="10" s="1"/>
  <c r="V540" i="10" s="1"/>
  <c r="K539" i="10"/>
  <c r="L539" i="10" s="1"/>
  <c r="G540" i="10" s="1"/>
  <c r="P539" i="10"/>
  <c r="Q539" i="10"/>
  <c r="F540" i="10"/>
  <c r="O539" i="10"/>
  <c r="F495" i="6"/>
  <c r="O494" i="6"/>
  <c r="K494" i="6"/>
  <c r="L494" i="6" s="1"/>
  <c r="G495" i="6" s="1"/>
  <c r="P494" i="6"/>
  <c r="Q494" i="6"/>
  <c r="T540" i="10" l="1"/>
  <c r="U540" i="10" s="1"/>
  <c r="V541" i="10" s="1"/>
  <c r="O540" i="10"/>
  <c r="F541" i="10"/>
  <c r="P540" i="10"/>
  <c r="Q540" i="10"/>
  <c r="K540" i="10"/>
  <c r="L540" i="10" s="1"/>
  <c r="G541" i="10" s="1"/>
  <c r="Q495" i="6"/>
  <c r="P495" i="6"/>
  <c r="K495" i="6"/>
  <c r="L495" i="6" s="1"/>
  <c r="G496" i="6" s="1"/>
  <c r="F496" i="6"/>
  <c r="O495" i="6"/>
  <c r="K541" i="10" l="1"/>
  <c r="L541" i="10" s="1"/>
  <c r="G542" i="10" s="1"/>
  <c r="P541" i="10"/>
  <c r="Q541" i="10"/>
  <c r="O541" i="10"/>
  <c r="F542" i="10"/>
  <c r="T541" i="10"/>
  <c r="U541" i="10" s="1"/>
  <c r="V542" i="10" s="1"/>
  <c r="F497" i="6"/>
  <c r="O496" i="6"/>
  <c r="Q496" i="6"/>
  <c r="P496" i="6"/>
  <c r="K496" i="6"/>
  <c r="L496" i="6" s="1"/>
  <c r="G497" i="6" s="1"/>
  <c r="T542" i="10" l="1"/>
  <c r="U542" i="10" s="1"/>
  <c r="V543" i="10" s="1"/>
  <c r="F543" i="10"/>
  <c r="O542" i="10"/>
  <c r="P542" i="10"/>
  <c r="Q542" i="10"/>
  <c r="K542" i="10"/>
  <c r="L542" i="10" s="1"/>
  <c r="G543" i="10" s="1"/>
  <c r="Q497" i="6"/>
  <c r="P497" i="6"/>
  <c r="K497" i="6"/>
  <c r="L497" i="6" s="1"/>
  <c r="G498" i="6" s="1"/>
  <c r="F498" i="6"/>
  <c r="O497" i="6"/>
  <c r="P543" i="10" l="1"/>
  <c r="K543" i="10"/>
  <c r="L543" i="10" s="1"/>
  <c r="G544" i="10" s="1"/>
  <c r="Q543" i="10"/>
  <c r="F544" i="10"/>
  <c r="O543" i="10"/>
  <c r="T543" i="10"/>
  <c r="U543" i="10" s="1"/>
  <c r="V544" i="10" s="1"/>
  <c r="F499" i="6"/>
  <c r="O498" i="6"/>
  <c r="K498" i="6"/>
  <c r="L498" i="6" s="1"/>
  <c r="G499" i="6" s="1"/>
  <c r="P498" i="6"/>
  <c r="Q498" i="6"/>
  <c r="O544" i="10" l="1"/>
  <c r="F545" i="10"/>
  <c r="K544" i="10"/>
  <c r="L544" i="10" s="1"/>
  <c r="G545" i="10" s="1"/>
  <c r="P544" i="10"/>
  <c r="Q544" i="10"/>
  <c r="T544" i="10"/>
  <c r="U544" i="10" s="1"/>
  <c r="V545" i="10" s="1"/>
  <c r="T545" i="10" s="1"/>
  <c r="U545" i="10" s="1"/>
  <c r="V546" i="10" s="1"/>
  <c r="F500" i="6"/>
  <c r="O499" i="6"/>
  <c r="Q499" i="6"/>
  <c r="P499" i="6"/>
  <c r="K499" i="6"/>
  <c r="L499" i="6" s="1"/>
  <c r="G500" i="6" s="1"/>
  <c r="F546" i="10" l="1"/>
  <c r="O545" i="10"/>
  <c r="Q545" i="10"/>
  <c r="K545" i="10"/>
  <c r="L545" i="10" s="1"/>
  <c r="G546" i="10" s="1"/>
  <c r="P545" i="10"/>
  <c r="Q500" i="6"/>
  <c r="K500" i="6"/>
  <c r="L500" i="6" s="1"/>
  <c r="G501" i="6" s="1"/>
  <c r="P500" i="6"/>
  <c r="F501" i="6"/>
  <c r="O500" i="6"/>
  <c r="Q546" i="10" l="1"/>
  <c r="P546" i="10"/>
  <c r="K546" i="10"/>
  <c r="L546" i="10" s="1"/>
  <c r="G547" i="10" s="1"/>
  <c r="F547" i="10"/>
  <c r="O546" i="10"/>
  <c r="T546" i="10"/>
  <c r="U546" i="10" s="1"/>
  <c r="V547" i="10" s="1"/>
  <c r="Q501" i="6"/>
  <c r="K501" i="6"/>
  <c r="L501" i="6" s="1"/>
  <c r="G502" i="6" s="1"/>
  <c r="P501" i="6"/>
  <c r="O501" i="6"/>
  <c r="F502" i="6"/>
  <c r="T547" i="10" l="1"/>
  <c r="U547" i="10" s="1"/>
  <c r="V548" i="10" s="1"/>
  <c r="K547" i="10"/>
  <c r="L547" i="10" s="1"/>
  <c r="G548" i="10" s="1"/>
  <c r="Q547" i="10"/>
  <c r="P547" i="10"/>
  <c r="F548" i="10"/>
  <c r="O547" i="10"/>
  <c r="K502" i="6"/>
  <c r="L502" i="6" s="1"/>
  <c r="G503" i="6" s="1"/>
  <c r="P502" i="6"/>
  <c r="Q502" i="6"/>
  <c r="F503" i="6"/>
  <c r="O502" i="6"/>
  <c r="T548" i="10" l="1"/>
  <c r="U548" i="10" s="1"/>
  <c r="V549" i="10" s="1"/>
  <c r="F549" i="10"/>
  <c r="O548" i="10"/>
  <c r="K548" i="10"/>
  <c r="L548" i="10" s="1"/>
  <c r="G549" i="10" s="1"/>
  <c r="Q548" i="10"/>
  <c r="P548" i="10"/>
  <c r="O503" i="6"/>
  <c r="F504" i="6"/>
  <c r="Q503" i="6"/>
  <c r="P503" i="6"/>
  <c r="K503" i="6"/>
  <c r="L503" i="6" s="1"/>
  <c r="G504" i="6" s="1"/>
  <c r="O549" i="10" l="1"/>
  <c r="F550" i="10"/>
  <c r="K549" i="10"/>
  <c r="L549" i="10" s="1"/>
  <c r="G550" i="10" s="1"/>
  <c r="Q549" i="10"/>
  <c r="P549" i="10"/>
  <c r="T549" i="10"/>
  <c r="U549" i="10" s="1"/>
  <c r="V550" i="10" s="1"/>
  <c r="F505" i="6"/>
  <c r="O504" i="6"/>
  <c r="Q504" i="6"/>
  <c r="K504" i="6"/>
  <c r="L504" i="6" s="1"/>
  <c r="G505" i="6" s="1"/>
  <c r="P504" i="6"/>
  <c r="P550" i="10" l="1"/>
  <c r="K550" i="10"/>
  <c r="L550" i="10" s="1"/>
  <c r="G551" i="10" s="1"/>
  <c r="Q550" i="10"/>
  <c r="T550" i="10"/>
  <c r="U550" i="10" s="1"/>
  <c r="V551" i="10" s="1"/>
  <c r="F551" i="10"/>
  <c r="O550" i="10"/>
  <c r="F506" i="6"/>
  <c r="O505" i="6"/>
  <c r="P505" i="6"/>
  <c r="K505" i="6"/>
  <c r="L505" i="6" s="1"/>
  <c r="G506" i="6" s="1"/>
  <c r="Q505" i="6"/>
  <c r="T551" i="10" l="1"/>
  <c r="U551" i="10" s="1"/>
  <c r="V552" i="10" s="1"/>
  <c r="F552" i="10"/>
  <c r="O551" i="10"/>
  <c r="P551" i="10"/>
  <c r="K551" i="10"/>
  <c r="L551" i="10" s="1"/>
  <c r="G552" i="10" s="1"/>
  <c r="Q551" i="10"/>
  <c r="K506" i="6"/>
  <c r="L506" i="6" s="1"/>
  <c r="G507" i="6" s="1"/>
  <c r="P506" i="6"/>
  <c r="Q506" i="6"/>
  <c r="O506" i="6"/>
  <c r="F507" i="6"/>
  <c r="K552" i="10" l="1"/>
  <c r="L552" i="10" s="1"/>
  <c r="G553" i="10" s="1"/>
  <c r="P552" i="10"/>
  <c r="Q552" i="10"/>
  <c r="T552" i="10"/>
  <c r="U552" i="10" s="1"/>
  <c r="V553" i="10" s="1"/>
  <c r="F553" i="10"/>
  <c r="O552" i="10"/>
  <c r="O507" i="6"/>
  <c r="F508" i="6"/>
  <c r="K507" i="6"/>
  <c r="L507" i="6" s="1"/>
  <c r="G508" i="6" s="1"/>
  <c r="Q507" i="6"/>
  <c r="P507" i="6"/>
  <c r="F554" i="10" l="1"/>
  <c r="O553" i="10"/>
  <c r="T553" i="10"/>
  <c r="U553" i="10" s="1"/>
  <c r="V554" i="10" s="1"/>
  <c r="K553" i="10"/>
  <c r="L553" i="10" s="1"/>
  <c r="G554" i="10" s="1"/>
  <c r="P553" i="10"/>
  <c r="Q553" i="10"/>
  <c r="Q508" i="6"/>
  <c r="K508" i="6"/>
  <c r="L508" i="6" s="1"/>
  <c r="G509" i="6" s="1"/>
  <c r="P508" i="6"/>
  <c r="O508" i="6"/>
  <c r="F509" i="6"/>
  <c r="T554" i="10" l="1"/>
  <c r="U554" i="10" s="1"/>
  <c r="V555" i="10" s="1"/>
  <c r="Q554" i="10"/>
  <c r="P554" i="10"/>
  <c r="K554" i="10"/>
  <c r="L554" i="10" s="1"/>
  <c r="G555" i="10" s="1"/>
  <c r="F555" i="10"/>
  <c r="O554" i="10"/>
  <c r="O509" i="6"/>
  <c r="F510" i="6"/>
  <c r="Q509" i="6"/>
  <c r="K509" i="6"/>
  <c r="L509" i="6" s="1"/>
  <c r="G510" i="6" s="1"/>
  <c r="P509" i="6"/>
  <c r="T555" i="10" l="1"/>
  <c r="U555" i="10" s="1"/>
  <c r="V556" i="10" s="1"/>
  <c r="F556" i="10"/>
  <c r="O555" i="10"/>
  <c r="K555" i="10"/>
  <c r="L555" i="10" s="1"/>
  <c r="G556" i="10" s="1"/>
  <c r="Q555" i="10"/>
  <c r="P555" i="10"/>
  <c r="Q510" i="6"/>
  <c r="K510" i="6"/>
  <c r="L510" i="6" s="1"/>
  <c r="G511" i="6" s="1"/>
  <c r="P510" i="6"/>
  <c r="F511" i="6"/>
  <c r="O510" i="6"/>
  <c r="P556" i="10" l="1"/>
  <c r="K556" i="10"/>
  <c r="L556" i="10" s="1"/>
  <c r="G557" i="10" s="1"/>
  <c r="Q556" i="10"/>
  <c r="F557" i="10"/>
  <c r="O556" i="10"/>
  <c r="T556" i="10"/>
  <c r="U556" i="10" s="1"/>
  <c r="V557" i="10" s="1"/>
  <c r="O511" i="6"/>
  <c r="F512" i="6"/>
  <c r="K511" i="6"/>
  <c r="L511" i="6" s="1"/>
  <c r="G512" i="6" s="1"/>
  <c r="P511" i="6"/>
  <c r="Q511" i="6"/>
  <c r="T557" i="10" l="1"/>
  <c r="U557" i="10" s="1"/>
  <c r="V558" i="10" s="1"/>
  <c r="F558" i="10"/>
  <c r="O557" i="10"/>
  <c r="P557" i="10"/>
  <c r="K557" i="10"/>
  <c r="L557" i="10" s="1"/>
  <c r="G558" i="10" s="1"/>
  <c r="Q557" i="10"/>
  <c r="Q512" i="6"/>
  <c r="K512" i="6"/>
  <c r="L512" i="6" s="1"/>
  <c r="G513" i="6" s="1"/>
  <c r="P512" i="6"/>
  <c r="O512" i="6"/>
  <c r="F513" i="6"/>
  <c r="T558" i="10" l="1"/>
  <c r="U558" i="10" s="1"/>
  <c r="V559" i="10" s="1"/>
  <c r="O558" i="10"/>
  <c r="F559" i="10"/>
  <c r="Q558" i="10"/>
  <c r="P558" i="10"/>
  <c r="K558" i="10"/>
  <c r="L558" i="10" s="1"/>
  <c r="G559" i="10" s="1"/>
  <c r="Q513" i="6"/>
  <c r="K513" i="6"/>
  <c r="L513" i="6" s="1"/>
  <c r="G514" i="6" s="1"/>
  <c r="P513" i="6"/>
  <c r="O513" i="6"/>
  <c r="F514" i="6"/>
  <c r="F560" i="10" l="1"/>
  <c r="O559" i="10"/>
  <c r="Q559" i="10"/>
  <c r="P559" i="10"/>
  <c r="K559" i="10"/>
  <c r="L559" i="10" s="1"/>
  <c r="G560" i="10" s="1"/>
  <c r="T559" i="10"/>
  <c r="U559" i="10" s="1"/>
  <c r="V560" i="10" s="1"/>
  <c r="Q514" i="6"/>
  <c r="K514" i="6"/>
  <c r="L514" i="6" s="1"/>
  <c r="G515" i="6" s="1"/>
  <c r="P514" i="6"/>
  <c r="O514" i="6"/>
  <c r="F515" i="6"/>
  <c r="T560" i="10" l="1"/>
  <c r="U560" i="10" s="1"/>
  <c r="V561" i="10" s="1"/>
  <c r="K560" i="10"/>
  <c r="L560" i="10" s="1"/>
  <c r="G561" i="10" s="1"/>
  <c r="Q560" i="10"/>
  <c r="P560" i="10"/>
  <c r="F561" i="10"/>
  <c r="O560" i="10"/>
  <c r="P515" i="6"/>
  <c r="Q515" i="6"/>
  <c r="K515" i="6"/>
  <c r="L515" i="6" s="1"/>
  <c r="G516" i="6" s="1"/>
  <c r="O515" i="6"/>
  <c r="F516" i="6"/>
  <c r="P561" i="10" l="1"/>
  <c r="K561" i="10"/>
  <c r="L561" i="10" s="1"/>
  <c r="G562" i="10" s="1"/>
  <c r="Q561" i="10"/>
  <c r="F562" i="10"/>
  <c r="O561" i="10"/>
  <c r="T561" i="10"/>
  <c r="U561" i="10" s="1"/>
  <c r="V562" i="10" s="1"/>
  <c r="O516" i="6"/>
  <c r="F517" i="6"/>
  <c r="K516" i="6"/>
  <c r="L516" i="6" s="1"/>
  <c r="G517" i="6" s="1"/>
  <c r="P516" i="6"/>
  <c r="Q516" i="6"/>
  <c r="T562" i="10" l="1"/>
  <c r="U562" i="10" s="1"/>
  <c r="V563" i="10" s="1"/>
  <c r="F563" i="10"/>
  <c r="O562" i="10"/>
  <c r="K562" i="10"/>
  <c r="L562" i="10" s="1"/>
  <c r="G563" i="10" s="1"/>
  <c r="Q562" i="10"/>
  <c r="P562" i="10"/>
  <c r="F518" i="6"/>
  <c r="O517" i="6"/>
  <c r="P517" i="6"/>
  <c r="Q517" i="6"/>
  <c r="K517" i="6"/>
  <c r="L517" i="6" s="1"/>
  <c r="G518" i="6" s="1"/>
  <c r="T563" i="10" l="1"/>
  <c r="U563" i="10" s="1"/>
  <c r="V564" i="10" s="1"/>
  <c r="O563" i="10"/>
  <c r="F564" i="10"/>
  <c r="P563" i="10"/>
  <c r="Q563" i="10"/>
  <c r="K563" i="10"/>
  <c r="L563" i="10" s="1"/>
  <c r="G564" i="10" s="1"/>
  <c r="Q518" i="6"/>
  <c r="K518" i="6"/>
  <c r="L518" i="6" s="1"/>
  <c r="G519" i="6" s="1"/>
  <c r="P518" i="6"/>
  <c r="O518" i="6"/>
  <c r="F519" i="6"/>
  <c r="T564" i="10" l="1"/>
  <c r="U564" i="10" s="1"/>
  <c r="V565" i="10" s="1"/>
  <c r="F565" i="10"/>
  <c r="O564" i="10"/>
  <c r="Q564" i="10"/>
  <c r="K564" i="10"/>
  <c r="L564" i="10" s="1"/>
  <c r="G565" i="10" s="1"/>
  <c r="P564" i="10"/>
  <c r="P519" i="6"/>
  <c r="Q519" i="6"/>
  <c r="K519" i="6"/>
  <c r="L519" i="6" s="1"/>
  <c r="G520" i="6" s="1"/>
  <c r="O519" i="6"/>
  <c r="F520" i="6"/>
  <c r="T565" i="10" l="1"/>
  <c r="U565" i="10" s="1"/>
  <c r="V566" i="10" s="1"/>
  <c r="P565" i="10"/>
  <c r="K565" i="10"/>
  <c r="L565" i="10" s="1"/>
  <c r="G566" i="10" s="1"/>
  <c r="Q565" i="10"/>
  <c r="O565" i="10"/>
  <c r="F566" i="10"/>
  <c r="O520" i="6"/>
  <c r="F521" i="6"/>
  <c r="Q520" i="6"/>
  <c r="K520" i="6"/>
  <c r="L520" i="6" s="1"/>
  <c r="G521" i="6" s="1"/>
  <c r="P520" i="6"/>
  <c r="T566" i="10" l="1"/>
  <c r="U566" i="10" s="1"/>
  <c r="V567" i="10" s="1"/>
  <c r="K566" i="10"/>
  <c r="L566" i="10" s="1"/>
  <c r="G567" i="10" s="1"/>
  <c r="Q566" i="10"/>
  <c r="P566" i="10"/>
  <c r="F567" i="10"/>
  <c r="O566" i="10"/>
  <c r="P521" i="6"/>
  <c r="Q521" i="6"/>
  <c r="K521" i="6"/>
  <c r="L521" i="6" s="1"/>
  <c r="G522" i="6" s="1"/>
  <c r="F522" i="6"/>
  <c r="O521" i="6"/>
  <c r="T567" i="10" l="1"/>
  <c r="U567" i="10" s="1"/>
  <c r="V568" i="10" s="1"/>
  <c r="O567" i="10"/>
  <c r="F568" i="10"/>
  <c r="P567" i="10"/>
  <c r="K567" i="10"/>
  <c r="L567" i="10" s="1"/>
  <c r="G568" i="10" s="1"/>
  <c r="Q567" i="10"/>
  <c r="O522" i="6"/>
  <c r="F523" i="6"/>
  <c r="P522" i="6"/>
  <c r="Q522" i="6"/>
  <c r="K522" i="6"/>
  <c r="L522" i="6" s="1"/>
  <c r="G523" i="6" s="1"/>
  <c r="F569" i="10" l="1"/>
  <c r="O568" i="10"/>
  <c r="T568" i="10"/>
  <c r="U568" i="10" s="1"/>
  <c r="V569" i="10" s="1"/>
  <c r="K568" i="10"/>
  <c r="L568" i="10" s="1"/>
  <c r="G569" i="10" s="1"/>
  <c r="Q568" i="10"/>
  <c r="P568" i="10"/>
  <c r="O523" i="6"/>
  <c r="F524" i="6"/>
  <c r="P523" i="6"/>
  <c r="Q523" i="6"/>
  <c r="K523" i="6"/>
  <c r="L523" i="6" s="1"/>
  <c r="G524" i="6" s="1"/>
  <c r="T569" i="10" l="1"/>
  <c r="U569" i="10" s="1"/>
  <c r="V570" i="10" s="1"/>
  <c r="K569" i="10"/>
  <c r="L569" i="10" s="1"/>
  <c r="G570" i="10" s="1"/>
  <c r="P569" i="10"/>
  <c r="Q569" i="10"/>
  <c r="F570" i="10"/>
  <c r="O569" i="10"/>
  <c r="O524" i="6"/>
  <c r="F525" i="6"/>
  <c r="Q524" i="6"/>
  <c r="P524" i="6"/>
  <c r="K524" i="6"/>
  <c r="L524" i="6" s="1"/>
  <c r="G525" i="6" s="1"/>
  <c r="T570" i="10" l="1"/>
  <c r="U570" i="10" s="1"/>
  <c r="V571" i="10" s="1"/>
  <c r="O570" i="10"/>
  <c r="F571" i="10"/>
  <c r="K570" i="10"/>
  <c r="L570" i="10" s="1"/>
  <c r="G571" i="10" s="1"/>
  <c r="Q570" i="10"/>
  <c r="P570" i="10"/>
  <c r="F526" i="6"/>
  <c r="O525" i="6"/>
  <c r="P525" i="6"/>
  <c r="Q525" i="6"/>
  <c r="K525" i="6"/>
  <c r="L525" i="6" s="1"/>
  <c r="G526" i="6" s="1"/>
  <c r="T571" i="10" l="1"/>
  <c r="U571" i="10" s="1"/>
  <c r="V572" i="10" s="1"/>
  <c r="F572" i="10"/>
  <c r="O571" i="10"/>
  <c r="K571" i="10"/>
  <c r="L571" i="10" s="1"/>
  <c r="G572" i="10" s="1"/>
  <c r="Q571" i="10"/>
  <c r="P571" i="10"/>
  <c r="Q526" i="6"/>
  <c r="K526" i="6"/>
  <c r="L526" i="6" s="1"/>
  <c r="G527" i="6" s="1"/>
  <c r="P526" i="6"/>
  <c r="O526" i="6"/>
  <c r="F527" i="6"/>
  <c r="Q572" i="10" l="1"/>
  <c r="P572" i="10"/>
  <c r="K572" i="10"/>
  <c r="L572" i="10" s="1"/>
  <c r="G573" i="10" s="1"/>
  <c r="F573" i="10"/>
  <c r="O572" i="10"/>
  <c r="T572" i="10"/>
  <c r="U572" i="10" s="1"/>
  <c r="V573" i="10" s="1"/>
  <c r="P527" i="6"/>
  <c r="Q527" i="6"/>
  <c r="K527" i="6"/>
  <c r="L527" i="6" s="1"/>
  <c r="G528" i="6" s="1"/>
  <c r="O527" i="6"/>
  <c r="F528" i="6"/>
  <c r="F574" i="10" l="1"/>
  <c r="O573" i="10"/>
  <c r="Q573" i="10"/>
  <c r="P573" i="10"/>
  <c r="K573" i="10"/>
  <c r="L573" i="10" s="1"/>
  <c r="G574" i="10" s="1"/>
  <c r="T573" i="10"/>
  <c r="U573" i="10" s="1"/>
  <c r="V574" i="10" s="1"/>
  <c r="Q528" i="6"/>
  <c r="K528" i="6"/>
  <c r="L528" i="6" s="1"/>
  <c r="G529" i="6" s="1"/>
  <c r="P528" i="6"/>
  <c r="O528" i="6"/>
  <c r="F529" i="6"/>
  <c r="T574" i="10" l="1"/>
  <c r="U574" i="10" s="1"/>
  <c r="V575" i="10" s="1"/>
  <c r="K574" i="10"/>
  <c r="L574" i="10" s="1"/>
  <c r="Q574" i="10"/>
  <c r="G575" i="10"/>
  <c r="P574" i="10"/>
  <c r="F575" i="10"/>
  <c r="O574" i="10"/>
  <c r="P529" i="6"/>
  <c r="Q529" i="6"/>
  <c r="K529" i="6"/>
  <c r="L529" i="6" s="1"/>
  <c r="G530" i="6" s="1"/>
  <c r="O529" i="6"/>
  <c r="F530" i="6"/>
  <c r="P575" i="10" l="1"/>
  <c r="K575" i="10"/>
  <c r="L575" i="10" s="1"/>
  <c r="G576" i="10" s="1"/>
  <c r="Q575" i="10"/>
  <c r="F576" i="10"/>
  <c r="O575" i="10"/>
  <c r="T575" i="10"/>
  <c r="U575" i="10" s="1"/>
  <c r="V576" i="10" s="1"/>
  <c r="Q530" i="6"/>
  <c r="K530" i="6"/>
  <c r="L530" i="6" s="1"/>
  <c r="G531" i="6" s="1"/>
  <c r="P530" i="6"/>
  <c r="O530" i="6"/>
  <c r="F531" i="6"/>
  <c r="T576" i="10" l="1"/>
  <c r="U576" i="10" s="1"/>
  <c r="V577" i="10" s="1"/>
  <c r="F577" i="10"/>
  <c r="O576" i="10"/>
  <c r="P576" i="10"/>
  <c r="K576" i="10"/>
  <c r="L576" i="10" s="1"/>
  <c r="G577" i="10" s="1"/>
  <c r="Q576" i="10"/>
  <c r="O531" i="6"/>
  <c r="F532" i="6"/>
  <c r="P531" i="6"/>
  <c r="Q531" i="6"/>
  <c r="K531" i="6"/>
  <c r="L531" i="6" s="1"/>
  <c r="G532" i="6" s="1"/>
  <c r="T577" i="10" l="1"/>
  <c r="U577" i="10" s="1"/>
  <c r="V578" i="10" s="1"/>
  <c r="F578" i="10"/>
  <c r="O577" i="10"/>
  <c r="P577" i="10"/>
  <c r="K577" i="10"/>
  <c r="L577" i="10" s="1"/>
  <c r="G578" i="10" s="1"/>
  <c r="Q577" i="10"/>
  <c r="F533" i="6"/>
  <c r="O532" i="6"/>
  <c r="Q532" i="6"/>
  <c r="K532" i="6"/>
  <c r="L532" i="6" s="1"/>
  <c r="G533" i="6" s="1"/>
  <c r="P532" i="6"/>
  <c r="T578" i="10" l="1"/>
  <c r="U578" i="10" s="1"/>
  <c r="V579" i="10" s="1"/>
  <c r="F579" i="10"/>
  <c r="O578" i="10"/>
  <c r="P578" i="10"/>
  <c r="K578" i="10"/>
  <c r="L578" i="10" s="1"/>
  <c r="G579" i="10" s="1"/>
  <c r="Q578" i="10"/>
  <c r="O533" i="6"/>
  <c r="F534" i="6"/>
  <c r="P533" i="6"/>
  <c r="Q533" i="6"/>
  <c r="K533" i="6"/>
  <c r="L533" i="6" s="1"/>
  <c r="G534" i="6" s="1"/>
  <c r="T579" i="10" l="1"/>
  <c r="U579" i="10" s="1"/>
  <c r="V580" i="10" s="1"/>
  <c r="K579" i="10"/>
  <c r="L579" i="10" s="1"/>
  <c r="G580" i="10" s="1"/>
  <c r="P579" i="10"/>
  <c r="Q579" i="10"/>
  <c r="F580" i="10"/>
  <c r="O579" i="10"/>
  <c r="O534" i="6"/>
  <c r="F535" i="6"/>
  <c r="Q534" i="6"/>
  <c r="K534" i="6"/>
  <c r="L534" i="6" s="1"/>
  <c r="G535" i="6" s="1"/>
  <c r="P534" i="6"/>
  <c r="F581" i="10" l="1"/>
  <c r="O580" i="10"/>
  <c r="T580" i="10"/>
  <c r="U580" i="10" s="1"/>
  <c r="V581" i="10" s="1"/>
  <c r="P580" i="10"/>
  <c r="K580" i="10"/>
  <c r="L580" i="10" s="1"/>
  <c r="G581" i="10" s="1"/>
  <c r="Q580" i="10"/>
  <c r="K535" i="6"/>
  <c r="L535" i="6" s="1"/>
  <c r="G536" i="6" s="1"/>
  <c r="P535" i="6"/>
  <c r="Q535" i="6"/>
  <c r="O535" i="6"/>
  <c r="F536" i="6"/>
  <c r="T581" i="10" l="1"/>
  <c r="U581" i="10" s="1"/>
  <c r="V582" i="10" s="1"/>
  <c r="K581" i="10"/>
  <c r="L581" i="10" s="1"/>
  <c r="G582" i="10" s="1"/>
  <c r="Q581" i="10"/>
  <c r="P581" i="10"/>
  <c r="F582" i="10"/>
  <c r="O581" i="10"/>
  <c r="F537" i="6"/>
  <c r="O536" i="6"/>
  <c r="Q536" i="6"/>
  <c r="K536" i="6"/>
  <c r="L536" i="6" s="1"/>
  <c r="G537" i="6" s="1"/>
  <c r="P536" i="6"/>
  <c r="F583" i="10" l="1"/>
  <c r="O582" i="10"/>
  <c r="T582" i="10"/>
  <c r="U582" i="10" s="1"/>
  <c r="V583" i="10" s="1"/>
  <c r="Q582" i="10"/>
  <c r="P582" i="10"/>
  <c r="K582" i="10"/>
  <c r="L582" i="10" s="1"/>
  <c r="G583" i="10" s="1"/>
  <c r="P537" i="6"/>
  <c r="Q537" i="6"/>
  <c r="K537" i="6"/>
  <c r="L537" i="6" s="1"/>
  <c r="G538" i="6" s="1"/>
  <c r="O537" i="6"/>
  <c r="F538" i="6"/>
  <c r="T583" i="10" l="1"/>
  <c r="U583" i="10" s="1"/>
  <c r="V584" i="10" s="1"/>
  <c r="K583" i="10"/>
  <c r="L583" i="10" s="1"/>
  <c r="G584" i="10" s="1"/>
  <c r="P583" i="10"/>
  <c r="Q583" i="10"/>
  <c r="F584" i="10"/>
  <c r="O583" i="10"/>
  <c r="F539" i="6"/>
  <c r="O538" i="6"/>
  <c r="Q538" i="6"/>
  <c r="K538" i="6"/>
  <c r="L538" i="6" s="1"/>
  <c r="G539" i="6" s="1"/>
  <c r="P538" i="6"/>
  <c r="T584" i="10" l="1"/>
  <c r="U584" i="10" s="1"/>
  <c r="V585" i="10" s="1"/>
  <c r="F585" i="10"/>
  <c r="O584" i="10"/>
  <c r="P584" i="10"/>
  <c r="Q584" i="10"/>
  <c r="K584" i="10"/>
  <c r="L584" i="10" s="1"/>
  <c r="G585" i="10" s="1"/>
  <c r="P539" i="6"/>
  <c r="K539" i="6"/>
  <c r="L539" i="6" s="1"/>
  <c r="G540" i="6" s="1"/>
  <c r="Q539" i="6"/>
  <c r="F540" i="6"/>
  <c r="O539" i="6"/>
  <c r="T585" i="10" l="1"/>
  <c r="U585" i="10" s="1"/>
  <c r="V586" i="10" s="1"/>
  <c r="K585" i="10"/>
  <c r="L585" i="10" s="1"/>
  <c r="G586" i="10" s="1"/>
  <c r="Q585" i="10"/>
  <c r="P585" i="10"/>
  <c r="F586" i="10"/>
  <c r="O585" i="10"/>
  <c r="O540" i="6"/>
  <c r="F541" i="6"/>
  <c r="Q540" i="6"/>
  <c r="K540" i="6"/>
  <c r="L540" i="6" s="1"/>
  <c r="G541" i="6" s="1"/>
  <c r="P540" i="6"/>
  <c r="Q586" i="10" l="1"/>
  <c r="P586" i="10"/>
  <c r="K586" i="10"/>
  <c r="L586" i="10" s="1"/>
  <c r="G587" i="10" s="1"/>
  <c r="F587" i="10"/>
  <c r="O586" i="10"/>
  <c r="T586" i="10"/>
  <c r="U586" i="10" s="1"/>
  <c r="V587" i="10" s="1"/>
  <c r="P541" i="6"/>
  <c r="Q541" i="6"/>
  <c r="K541" i="6"/>
  <c r="L541" i="6" s="1"/>
  <c r="G542" i="6" s="1"/>
  <c r="O541" i="6"/>
  <c r="F542" i="6"/>
  <c r="F588" i="10" l="1"/>
  <c r="O587" i="10"/>
  <c r="K587" i="10"/>
  <c r="L587" i="10" s="1"/>
  <c r="G588" i="10" s="1"/>
  <c r="Q587" i="10"/>
  <c r="P587" i="10"/>
  <c r="T587" i="10"/>
  <c r="U587" i="10" s="1"/>
  <c r="V588" i="10" s="1"/>
  <c r="O542" i="6"/>
  <c r="F543" i="6"/>
  <c r="K542" i="6"/>
  <c r="L542" i="6" s="1"/>
  <c r="G543" i="6" s="1"/>
  <c r="Q542" i="6"/>
  <c r="P542" i="6"/>
  <c r="T588" i="10" l="1"/>
  <c r="U588" i="10" s="1"/>
  <c r="V589" i="10" s="1"/>
  <c r="Q588" i="10"/>
  <c r="P588" i="10"/>
  <c r="K588" i="10"/>
  <c r="L588" i="10" s="1"/>
  <c r="G589" i="10" s="1"/>
  <c r="F589" i="10"/>
  <c r="O588" i="10"/>
  <c r="P543" i="6"/>
  <c r="Q543" i="6"/>
  <c r="K543" i="6"/>
  <c r="L543" i="6" s="1"/>
  <c r="G544" i="6" s="1"/>
  <c r="O543" i="6"/>
  <c r="F544" i="6"/>
  <c r="T589" i="10" l="1"/>
  <c r="U589" i="10" s="1"/>
  <c r="V590" i="10" s="1"/>
  <c r="Q589" i="10"/>
  <c r="P589" i="10"/>
  <c r="K589" i="10"/>
  <c r="L589" i="10" s="1"/>
  <c r="G590" i="10" s="1"/>
  <c r="F590" i="10"/>
  <c r="O589" i="10"/>
  <c r="O544" i="6"/>
  <c r="F545" i="6"/>
  <c r="K544" i="6"/>
  <c r="L544" i="6" s="1"/>
  <c r="G545" i="6" s="1"/>
  <c r="Q544" i="6"/>
  <c r="P544" i="6"/>
  <c r="F591" i="10" l="1"/>
  <c r="O590" i="10"/>
  <c r="P590" i="10"/>
  <c r="K590" i="10"/>
  <c r="L590" i="10" s="1"/>
  <c r="G591" i="10" s="1"/>
  <c r="Q590" i="10"/>
  <c r="T590" i="10"/>
  <c r="U590" i="10" s="1"/>
  <c r="V591" i="10" s="1"/>
  <c r="Q545" i="6"/>
  <c r="K545" i="6"/>
  <c r="L545" i="6" s="1"/>
  <c r="G546" i="6" s="1"/>
  <c r="P545" i="6"/>
  <c r="O545" i="6"/>
  <c r="F546" i="6"/>
  <c r="T591" i="10" l="1"/>
  <c r="U591" i="10" s="1"/>
  <c r="V592" i="10" s="1"/>
  <c r="P591" i="10"/>
  <c r="Q591" i="10"/>
  <c r="K591" i="10"/>
  <c r="L591" i="10" s="1"/>
  <c r="G592" i="10" s="1"/>
  <c r="F592" i="10"/>
  <c r="O591" i="10"/>
  <c r="O546" i="6"/>
  <c r="F547" i="6"/>
  <c r="K546" i="6"/>
  <c r="L546" i="6" s="1"/>
  <c r="G547" i="6" s="1"/>
  <c r="P546" i="6"/>
  <c r="Q546" i="6"/>
  <c r="T592" i="10" l="1"/>
  <c r="U592" i="10" s="1"/>
  <c r="V593" i="10" s="1"/>
  <c r="P592" i="10"/>
  <c r="Q592" i="10"/>
  <c r="K592" i="10"/>
  <c r="L592" i="10" s="1"/>
  <c r="G593" i="10" s="1"/>
  <c r="F593" i="10"/>
  <c r="O592" i="10"/>
  <c r="P547" i="6"/>
  <c r="K547" i="6"/>
  <c r="L547" i="6" s="1"/>
  <c r="G548" i="6" s="1"/>
  <c r="Q547" i="6"/>
  <c r="O547" i="6"/>
  <c r="F548" i="6"/>
  <c r="T593" i="10" l="1"/>
  <c r="U593" i="10" s="1"/>
  <c r="V594" i="10" s="1"/>
  <c r="F594" i="10"/>
  <c r="O593" i="10"/>
  <c r="Q593" i="10"/>
  <c r="P593" i="10"/>
  <c r="K593" i="10"/>
  <c r="L593" i="10" s="1"/>
  <c r="G594" i="10" s="1"/>
  <c r="O548" i="6"/>
  <c r="F549" i="6"/>
  <c r="Q548" i="6"/>
  <c r="K548" i="6"/>
  <c r="L548" i="6" s="1"/>
  <c r="G549" i="6" s="1"/>
  <c r="P548" i="6"/>
  <c r="K594" i="10" l="1"/>
  <c r="L594" i="10" s="1"/>
  <c r="G595" i="10" s="1"/>
  <c r="Q594" i="10"/>
  <c r="P594" i="10"/>
  <c r="O594" i="10"/>
  <c r="F595" i="10"/>
  <c r="T594" i="10"/>
  <c r="U594" i="10" s="1"/>
  <c r="V595" i="10" s="1"/>
  <c r="P549" i="6"/>
  <c r="K549" i="6"/>
  <c r="L549" i="6" s="1"/>
  <c r="G550" i="6" s="1"/>
  <c r="Q549" i="6"/>
  <c r="O549" i="6"/>
  <c r="F550" i="6"/>
  <c r="T595" i="10" l="1"/>
  <c r="U595" i="10" s="1"/>
  <c r="V596" i="10" s="1"/>
  <c r="Q595" i="10"/>
  <c r="P595" i="10"/>
  <c r="K595" i="10"/>
  <c r="L595" i="10" s="1"/>
  <c r="G596" i="10" s="1"/>
  <c r="F596" i="10"/>
  <c r="O595" i="10"/>
  <c r="O550" i="6"/>
  <c r="F551" i="6"/>
  <c r="Q550" i="6"/>
  <c r="K550" i="6"/>
  <c r="L550" i="6" s="1"/>
  <c r="G551" i="6" s="1"/>
  <c r="P550" i="6"/>
  <c r="T596" i="10" l="1"/>
  <c r="U596" i="10" s="1"/>
  <c r="V597" i="10" s="1"/>
  <c r="Q596" i="10"/>
  <c r="P596" i="10"/>
  <c r="K596" i="10"/>
  <c r="L596" i="10" s="1"/>
  <c r="G597" i="10" s="1"/>
  <c r="F597" i="10"/>
  <c r="O596" i="10"/>
  <c r="Q551" i="6"/>
  <c r="K551" i="6"/>
  <c r="L551" i="6" s="1"/>
  <c r="G552" i="6" s="1"/>
  <c r="P551" i="6"/>
  <c r="O551" i="6"/>
  <c r="F552" i="6"/>
  <c r="T597" i="10" l="1"/>
  <c r="U597" i="10" s="1"/>
  <c r="V598" i="10" s="1"/>
  <c r="Q597" i="10"/>
  <c r="K597" i="10"/>
  <c r="L597" i="10" s="1"/>
  <c r="G598" i="10" s="1"/>
  <c r="P597" i="10"/>
  <c r="F598" i="10"/>
  <c r="O597" i="10"/>
  <c r="O552" i="6"/>
  <c r="F553" i="6"/>
  <c r="Q552" i="6"/>
  <c r="K552" i="6"/>
  <c r="L552" i="6" s="1"/>
  <c r="G553" i="6" s="1"/>
  <c r="P552" i="6"/>
  <c r="F599" i="10" l="1"/>
  <c r="O598" i="10"/>
  <c r="T598" i="10"/>
  <c r="U598" i="10" s="1"/>
  <c r="V599" i="10" s="1"/>
  <c r="K598" i="10"/>
  <c r="L598" i="10" s="1"/>
  <c r="G599" i="10" s="1"/>
  <c r="Q598" i="10"/>
  <c r="P598" i="10"/>
  <c r="P553" i="6"/>
  <c r="Q553" i="6"/>
  <c r="K553" i="6"/>
  <c r="L553" i="6" s="1"/>
  <c r="G554" i="6" s="1"/>
  <c r="O553" i="6"/>
  <c r="F554" i="6"/>
  <c r="K599" i="10" l="1"/>
  <c r="L599" i="10" s="1"/>
  <c r="G600" i="10" s="1"/>
  <c r="Q599" i="10"/>
  <c r="P599" i="10"/>
  <c r="F600" i="10"/>
  <c r="O599" i="10"/>
  <c r="T599" i="10"/>
  <c r="U599" i="10" s="1"/>
  <c r="V600" i="10" s="1"/>
  <c r="P554" i="6"/>
  <c r="Q554" i="6"/>
  <c r="K554" i="6"/>
  <c r="L554" i="6" s="1"/>
  <c r="G555" i="6" s="1"/>
  <c r="O554" i="6"/>
  <c r="F555" i="6"/>
  <c r="T600" i="10" l="1"/>
  <c r="U600" i="10" s="1"/>
  <c r="V601" i="10" s="1"/>
  <c r="Q600" i="10"/>
  <c r="P600" i="10"/>
  <c r="K600" i="10"/>
  <c r="L600" i="10" s="1"/>
  <c r="G601" i="10" s="1"/>
  <c r="F601" i="10"/>
  <c r="O600" i="10"/>
  <c r="O555" i="6"/>
  <c r="F556" i="6"/>
  <c r="P555" i="6"/>
  <c r="Q555" i="6"/>
  <c r="K555" i="6"/>
  <c r="L555" i="6" s="1"/>
  <c r="G556" i="6" s="1"/>
  <c r="P601" i="10" l="1"/>
  <c r="K601" i="10"/>
  <c r="L601" i="10" s="1"/>
  <c r="G602" i="10" s="1"/>
  <c r="Q601" i="10"/>
  <c r="F602" i="10"/>
  <c r="O601" i="10"/>
  <c r="T601" i="10"/>
  <c r="U601" i="10" s="1"/>
  <c r="V602" i="10" s="1"/>
  <c r="O556" i="6"/>
  <c r="F557" i="6"/>
  <c r="P556" i="6"/>
  <c r="K556" i="6"/>
  <c r="L556" i="6" s="1"/>
  <c r="G557" i="6" s="1"/>
  <c r="Q556" i="6"/>
  <c r="T602" i="10" l="1"/>
  <c r="U602" i="10" s="1"/>
  <c r="V603" i="10" s="1"/>
  <c r="K602" i="10"/>
  <c r="L602" i="10" s="1"/>
  <c r="G603" i="10" s="1"/>
  <c r="Q602" i="10"/>
  <c r="P602" i="10"/>
  <c r="O602" i="10"/>
  <c r="F603" i="10"/>
  <c r="Q557" i="6"/>
  <c r="P557" i="6"/>
  <c r="K557" i="6"/>
  <c r="L557" i="6" s="1"/>
  <c r="G558" i="6" s="1"/>
  <c r="O557" i="6"/>
  <c r="F558" i="6"/>
  <c r="K603" i="10" l="1"/>
  <c r="L603" i="10" s="1"/>
  <c r="G604" i="10" s="1"/>
  <c r="Q603" i="10"/>
  <c r="P603" i="10"/>
  <c r="F604" i="10"/>
  <c r="O603" i="10"/>
  <c r="T603" i="10"/>
  <c r="U603" i="10" s="1"/>
  <c r="V604" i="10" s="1"/>
  <c r="Q558" i="6"/>
  <c r="P558" i="6"/>
  <c r="K558" i="6"/>
  <c r="L558" i="6" s="1"/>
  <c r="G559" i="6" s="1"/>
  <c r="O558" i="6"/>
  <c r="F559" i="6"/>
  <c r="K604" i="10" l="1"/>
  <c r="L604" i="10" s="1"/>
  <c r="G605" i="10" s="1"/>
  <c r="P604" i="10"/>
  <c r="Q604" i="10"/>
  <c r="F605" i="10"/>
  <c r="O604" i="10"/>
  <c r="T604" i="10"/>
  <c r="U604" i="10" s="1"/>
  <c r="V605" i="10" s="1"/>
  <c r="O559" i="6"/>
  <c r="F560" i="6"/>
  <c r="P559" i="6"/>
  <c r="K559" i="6"/>
  <c r="L559" i="6" s="1"/>
  <c r="G560" i="6" s="1"/>
  <c r="Q559" i="6"/>
  <c r="Q605" i="10" l="1"/>
  <c r="K605" i="10"/>
  <c r="L605" i="10" s="1"/>
  <c r="G606" i="10" s="1"/>
  <c r="P605" i="10"/>
  <c r="F606" i="10"/>
  <c r="O605" i="10"/>
  <c r="T605" i="10"/>
  <c r="U605" i="10" s="1"/>
  <c r="V606" i="10" s="1"/>
  <c r="Q560" i="6"/>
  <c r="K560" i="6"/>
  <c r="L560" i="6" s="1"/>
  <c r="G561" i="6" s="1"/>
  <c r="P560" i="6"/>
  <c r="O560" i="6"/>
  <c r="F561" i="6"/>
  <c r="T606" i="10" l="1"/>
  <c r="U606" i="10" s="1"/>
  <c r="V607" i="10" s="1"/>
  <c r="P606" i="10"/>
  <c r="K606" i="10"/>
  <c r="L606" i="10" s="1"/>
  <c r="G607" i="10" s="1"/>
  <c r="Q606" i="10"/>
  <c r="O606" i="10"/>
  <c r="F607" i="10"/>
  <c r="Q561" i="6"/>
  <c r="P561" i="6"/>
  <c r="K561" i="6"/>
  <c r="L561" i="6" s="1"/>
  <c r="G562" i="6" s="1"/>
  <c r="O561" i="6"/>
  <c r="F562" i="6"/>
  <c r="P607" i="10" l="1"/>
  <c r="K607" i="10"/>
  <c r="L607" i="10" s="1"/>
  <c r="G608" i="10" s="1"/>
  <c r="Q607" i="10"/>
  <c r="F608" i="10"/>
  <c r="O607" i="10"/>
  <c r="T607" i="10"/>
  <c r="U607" i="10" s="1"/>
  <c r="V608" i="10" s="1"/>
  <c r="Q562" i="6"/>
  <c r="P562" i="6"/>
  <c r="K562" i="6"/>
  <c r="L562" i="6" s="1"/>
  <c r="G563" i="6" s="1"/>
  <c r="O562" i="6"/>
  <c r="F563" i="6"/>
  <c r="F609" i="10" l="1"/>
  <c r="O608" i="10"/>
  <c r="P608" i="10"/>
  <c r="K608" i="10"/>
  <c r="L608" i="10" s="1"/>
  <c r="G609" i="10" s="1"/>
  <c r="Q608" i="10"/>
  <c r="T608" i="10"/>
  <c r="U608" i="10" s="1"/>
  <c r="V609" i="10" s="1"/>
  <c r="Q563" i="6"/>
  <c r="P563" i="6"/>
  <c r="K563" i="6"/>
  <c r="L563" i="6" s="1"/>
  <c r="G564" i="6" s="1"/>
  <c r="O563" i="6"/>
  <c r="F564" i="6"/>
  <c r="P609" i="10" l="1"/>
  <c r="K609" i="10"/>
  <c r="L609" i="10" s="1"/>
  <c r="G610" i="10" s="1"/>
  <c r="Q609" i="10"/>
  <c r="T609" i="10"/>
  <c r="U609" i="10" s="1"/>
  <c r="V610" i="10" s="1"/>
  <c r="F610" i="10"/>
  <c r="O609" i="10"/>
  <c r="Q564" i="6"/>
  <c r="P564" i="6"/>
  <c r="K564" i="6"/>
  <c r="L564" i="6" s="1"/>
  <c r="G565" i="6" s="1"/>
  <c r="O564" i="6"/>
  <c r="F565" i="6"/>
  <c r="T610" i="10" l="1"/>
  <c r="U610" i="10" s="1"/>
  <c r="V611" i="10" s="1"/>
  <c r="Q610" i="10"/>
  <c r="P610" i="10"/>
  <c r="K610" i="10"/>
  <c r="L610" i="10" s="1"/>
  <c r="G611" i="10" s="1"/>
  <c r="F611" i="10"/>
  <c r="O610" i="10"/>
  <c r="Q565" i="6"/>
  <c r="P565" i="6"/>
  <c r="K565" i="6"/>
  <c r="L565" i="6" s="1"/>
  <c r="G566" i="6" s="1"/>
  <c r="O565" i="6"/>
  <c r="F566" i="6"/>
  <c r="P611" i="10" l="1"/>
  <c r="K611" i="10"/>
  <c r="L611" i="10" s="1"/>
  <c r="G612" i="10" s="1"/>
  <c r="Q611" i="10"/>
  <c r="O611" i="10"/>
  <c r="F612" i="10"/>
  <c r="T611" i="10"/>
  <c r="U611" i="10" s="1"/>
  <c r="V612" i="10" s="1"/>
  <c r="Q566" i="6"/>
  <c r="K566" i="6"/>
  <c r="L566" i="6" s="1"/>
  <c r="G567" i="6" s="1"/>
  <c r="P566" i="6"/>
  <c r="O566" i="6"/>
  <c r="F567" i="6"/>
  <c r="T612" i="10" l="1"/>
  <c r="U612" i="10" s="1"/>
  <c r="V613" i="10" s="1"/>
  <c r="K612" i="10"/>
  <c r="L612" i="10" s="1"/>
  <c r="G613" i="10" s="1"/>
  <c r="Q612" i="10"/>
  <c r="P612" i="10"/>
  <c r="O612" i="10"/>
  <c r="F613" i="10"/>
  <c r="Q567" i="6"/>
  <c r="P567" i="6"/>
  <c r="K567" i="6"/>
  <c r="L567" i="6" s="1"/>
  <c r="G568" i="6" s="1"/>
  <c r="O567" i="6"/>
  <c r="F568" i="6"/>
  <c r="F614" i="10" l="1"/>
  <c r="O613" i="10"/>
  <c r="Q613" i="10"/>
  <c r="K613" i="10"/>
  <c r="L613" i="10" s="1"/>
  <c r="G614" i="10" s="1"/>
  <c r="P613" i="10"/>
  <c r="T613" i="10"/>
  <c r="U613" i="10" s="1"/>
  <c r="V614" i="10" s="1"/>
  <c r="Q568" i="6"/>
  <c r="P568" i="6"/>
  <c r="K568" i="6"/>
  <c r="L568" i="6" s="1"/>
  <c r="G569" i="6" s="1"/>
  <c r="O568" i="6"/>
  <c r="F569" i="6"/>
  <c r="T614" i="10" l="1"/>
  <c r="U614" i="10" s="1"/>
  <c r="V615" i="10" s="1"/>
  <c r="Q614" i="10"/>
  <c r="K614" i="10"/>
  <c r="L614" i="10" s="1"/>
  <c r="G615" i="10" s="1"/>
  <c r="P614" i="10"/>
  <c r="O614" i="10"/>
  <c r="F615" i="10"/>
  <c r="Q569" i="6"/>
  <c r="P569" i="6"/>
  <c r="K569" i="6"/>
  <c r="L569" i="6" s="1"/>
  <c r="G570" i="6" s="1"/>
  <c r="O569" i="6"/>
  <c r="F570" i="6"/>
  <c r="T615" i="10" l="1"/>
  <c r="U615" i="10" s="1"/>
  <c r="V616" i="10" s="1"/>
  <c r="F616" i="10"/>
  <c r="O615" i="10"/>
  <c r="Q615" i="10"/>
  <c r="P615" i="10"/>
  <c r="K615" i="10"/>
  <c r="L615" i="10" s="1"/>
  <c r="G616" i="10" s="1"/>
  <c r="Q570" i="6"/>
  <c r="P570" i="6"/>
  <c r="K570" i="6"/>
  <c r="L570" i="6" s="1"/>
  <c r="G571" i="6" s="1"/>
  <c r="O570" i="6"/>
  <c r="F571" i="6"/>
  <c r="T616" i="10" l="1"/>
  <c r="U616" i="10" s="1"/>
  <c r="V617" i="10" s="1"/>
  <c r="Q616" i="10"/>
  <c r="K616" i="10"/>
  <c r="L616" i="10" s="1"/>
  <c r="G617" i="10" s="1"/>
  <c r="P616" i="10"/>
  <c r="F617" i="10"/>
  <c r="O616" i="10"/>
  <c r="Q571" i="6"/>
  <c r="P571" i="6"/>
  <c r="K571" i="6"/>
  <c r="L571" i="6" s="1"/>
  <c r="G572" i="6" s="1"/>
  <c r="O571" i="6"/>
  <c r="F572" i="6"/>
  <c r="T617" i="10" l="1"/>
  <c r="U617" i="10" s="1"/>
  <c r="V618" i="10" s="1"/>
  <c r="Q617" i="10"/>
  <c r="P617" i="10"/>
  <c r="K617" i="10"/>
  <c r="L617" i="10" s="1"/>
  <c r="G618" i="10" s="1"/>
  <c r="O617" i="10"/>
  <c r="F618" i="10"/>
  <c r="Q572" i="6"/>
  <c r="K572" i="6"/>
  <c r="L572" i="6" s="1"/>
  <c r="G573" i="6" s="1"/>
  <c r="P572" i="6"/>
  <c r="O572" i="6"/>
  <c r="F573" i="6"/>
  <c r="P618" i="10" l="1"/>
  <c r="K618" i="10"/>
  <c r="L618" i="10" s="1"/>
  <c r="G619" i="10" s="1"/>
  <c r="Q618" i="10"/>
  <c r="O618" i="10"/>
  <c r="F619" i="10"/>
  <c r="T618" i="10"/>
  <c r="U618" i="10" s="1"/>
  <c r="V619" i="10" s="1"/>
  <c r="Q573" i="6"/>
  <c r="P573" i="6"/>
  <c r="K573" i="6"/>
  <c r="L573" i="6" s="1"/>
  <c r="G574" i="6" s="1"/>
  <c r="O573" i="6"/>
  <c r="F574" i="6"/>
  <c r="T619" i="10" l="1"/>
  <c r="U619" i="10" s="1"/>
  <c r="V620" i="10" s="1"/>
  <c r="P619" i="10"/>
  <c r="K619" i="10"/>
  <c r="L619" i="10" s="1"/>
  <c r="G620" i="10" s="1"/>
  <c r="Q619" i="10"/>
  <c r="O619" i="10"/>
  <c r="F620" i="10"/>
  <c r="P574" i="6"/>
  <c r="K574" i="6"/>
  <c r="L574" i="6" s="1"/>
  <c r="G575" i="6" s="1"/>
  <c r="Q574" i="6"/>
  <c r="O574" i="6"/>
  <c r="F575" i="6"/>
  <c r="T620" i="10" l="1"/>
  <c r="U620" i="10" s="1"/>
  <c r="V621" i="10" s="1"/>
  <c r="P620" i="10"/>
  <c r="Q620" i="10"/>
  <c r="K620" i="10"/>
  <c r="L620" i="10" s="1"/>
  <c r="G621" i="10" s="1"/>
  <c r="O620" i="10"/>
  <c r="F621" i="10"/>
  <c r="O575" i="6"/>
  <c r="F576" i="6"/>
  <c r="P575" i="6"/>
  <c r="Q575" i="6"/>
  <c r="K575" i="6"/>
  <c r="L575" i="6" s="1"/>
  <c r="G576" i="6" s="1"/>
  <c r="T621" i="10" l="1"/>
  <c r="U621" i="10" s="1"/>
  <c r="V622" i="10" s="1"/>
  <c r="Q621" i="10"/>
  <c r="P621" i="10"/>
  <c r="K621" i="10"/>
  <c r="L621" i="10" s="1"/>
  <c r="G622" i="10" s="1"/>
  <c r="F622" i="10"/>
  <c r="O621" i="10"/>
  <c r="Q576" i="6"/>
  <c r="P576" i="6"/>
  <c r="K576" i="6"/>
  <c r="L576" i="6" s="1"/>
  <c r="G577" i="6" s="1"/>
  <c r="O576" i="6"/>
  <c r="F577" i="6"/>
  <c r="T622" i="10" l="1"/>
  <c r="U622" i="10" s="1"/>
  <c r="V623" i="10" s="1"/>
  <c r="K622" i="10"/>
  <c r="L622" i="10" s="1"/>
  <c r="G623" i="10" s="1"/>
  <c r="Q622" i="10"/>
  <c r="P622" i="10"/>
  <c r="F623" i="10"/>
  <c r="O622" i="10"/>
  <c r="P577" i="6"/>
  <c r="Q577" i="6"/>
  <c r="K577" i="6"/>
  <c r="L577" i="6" s="1"/>
  <c r="G578" i="6" s="1"/>
  <c r="O577" i="6"/>
  <c r="F578" i="6"/>
  <c r="T623" i="10" l="1"/>
  <c r="U623" i="10" s="1"/>
  <c r="V624" i="10" s="1"/>
  <c r="O623" i="10"/>
  <c r="F624" i="10"/>
  <c r="P623" i="10"/>
  <c r="K623" i="10"/>
  <c r="L623" i="10" s="1"/>
  <c r="G624" i="10" s="1"/>
  <c r="Q623" i="10"/>
  <c r="O578" i="6"/>
  <c r="F579" i="6"/>
  <c r="Q578" i="6"/>
  <c r="P578" i="6"/>
  <c r="K578" i="6"/>
  <c r="L578" i="6" s="1"/>
  <c r="G579" i="6" s="1"/>
  <c r="Q624" i="10" l="1"/>
  <c r="K624" i="10"/>
  <c r="L624" i="10" s="1"/>
  <c r="G625" i="10" s="1"/>
  <c r="P624" i="10"/>
  <c r="O624" i="10"/>
  <c r="F625" i="10"/>
  <c r="T624" i="10"/>
  <c r="U624" i="10" s="1"/>
  <c r="V625" i="10" s="1"/>
  <c r="P579" i="6"/>
  <c r="K579" i="6"/>
  <c r="L579" i="6" s="1"/>
  <c r="G580" i="6" s="1"/>
  <c r="Q579" i="6"/>
  <c r="O579" i="6"/>
  <c r="F580" i="6"/>
  <c r="T625" i="10" l="1"/>
  <c r="U625" i="10" s="1"/>
  <c r="V626" i="10" s="1"/>
  <c r="K625" i="10"/>
  <c r="L625" i="10" s="1"/>
  <c r="G626" i="10" s="1"/>
  <c r="P625" i="10"/>
  <c r="Q625" i="10"/>
  <c r="F626" i="10"/>
  <c r="O625" i="10"/>
  <c r="O580" i="6"/>
  <c r="F581" i="6"/>
  <c r="Q580" i="6"/>
  <c r="P580" i="6"/>
  <c r="K580" i="6"/>
  <c r="L580" i="6" s="1"/>
  <c r="G581" i="6" s="1"/>
  <c r="T626" i="10" l="1"/>
  <c r="U626" i="10" s="1"/>
  <c r="V627" i="10" s="1"/>
  <c r="O626" i="10"/>
  <c r="F627" i="10"/>
  <c r="Q626" i="10"/>
  <c r="K626" i="10"/>
  <c r="L626" i="10" s="1"/>
  <c r="G627" i="10" s="1"/>
  <c r="P626" i="10"/>
  <c r="Q581" i="6"/>
  <c r="P581" i="6"/>
  <c r="K581" i="6"/>
  <c r="L581" i="6" s="1"/>
  <c r="G582" i="6" s="1"/>
  <c r="O581" i="6"/>
  <c r="F582" i="6"/>
  <c r="T627" i="10" l="1"/>
  <c r="U627" i="10" s="1"/>
  <c r="V628" i="10" s="1"/>
  <c r="K627" i="10"/>
  <c r="L627" i="10" s="1"/>
  <c r="G628" i="10" s="1"/>
  <c r="P627" i="10"/>
  <c r="Q627" i="10"/>
  <c r="F628" i="10"/>
  <c r="O627" i="10"/>
  <c r="O582" i="6"/>
  <c r="F583" i="6"/>
  <c r="Q582" i="6"/>
  <c r="P582" i="6"/>
  <c r="K582" i="6"/>
  <c r="L582" i="6" s="1"/>
  <c r="G583" i="6" s="1"/>
  <c r="T628" i="10" l="1"/>
  <c r="U628" i="10" s="1"/>
  <c r="V629" i="10" s="1"/>
  <c r="O628" i="10"/>
  <c r="F629" i="10"/>
  <c r="P628" i="10"/>
  <c r="K628" i="10"/>
  <c r="L628" i="10" s="1"/>
  <c r="G629" i="10" s="1"/>
  <c r="Q628" i="10"/>
  <c r="Q583" i="6"/>
  <c r="P583" i="6"/>
  <c r="K583" i="6"/>
  <c r="L583" i="6" s="1"/>
  <c r="G584" i="6" s="1"/>
  <c r="O583" i="6"/>
  <c r="F584" i="6"/>
  <c r="T629" i="10" l="1"/>
  <c r="U629" i="10" s="1"/>
  <c r="V630" i="10" s="1"/>
  <c r="K629" i="10"/>
  <c r="L629" i="10" s="1"/>
  <c r="G630" i="10" s="1"/>
  <c r="Q629" i="10"/>
  <c r="P629" i="10"/>
  <c r="O629" i="10"/>
  <c r="F630" i="10"/>
  <c r="Q584" i="6"/>
  <c r="P584" i="6"/>
  <c r="K584" i="6"/>
  <c r="L584" i="6" s="1"/>
  <c r="G585" i="6" s="1"/>
  <c r="O584" i="6"/>
  <c r="F585" i="6"/>
  <c r="T630" i="10" l="1"/>
  <c r="U630" i="10" s="1"/>
  <c r="V631" i="10" s="1"/>
  <c r="P630" i="10"/>
  <c r="Q630" i="10"/>
  <c r="K630" i="10"/>
  <c r="L630" i="10" s="1"/>
  <c r="G631" i="10" s="1"/>
  <c r="F631" i="10"/>
  <c r="O630" i="10"/>
  <c r="O585" i="6"/>
  <c r="F586" i="6"/>
  <c r="Q585" i="6"/>
  <c r="P585" i="6"/>
  <c r="K585" i="6"/>
  <c r="L585" i="6" s="1"/>
  <c r="G586" i="6" s="1"/>
  <c r="O631" i="10" l="1"/>
  <c r="F632" i="10"/>
  <c r="T631" i="10"/>
  <c r="U631" i="10" s="1"/>
  <c r="V632" i="10" s="1"/>
  <c r="Q631" i="10"/>
  <c r="K631" i="10"/>
  <c r="L631" i="10" s="1"/>
  <c r="G632" i="10" s="1"/>
  <c r="P631" i="10"/>
  <c r="O586" i="6"/>
  <c r="F587" i="6"/>
  <c r="Q586" i="6"/>
  <c r="P586" i="6"/>
  <c r="K586" i="6"/>
  <c r="L586" i="6" s="1"/>
  <c r="G587" i="6" s="1"/>
  <c r="T632" i="10" l="1"/>
  <c r="U632" i="10" s="1"/>
  <c r="V633" i="10" s="1"/>
  <c r="P632" i="10"/>
  <c r="K632" i="10"/>
  <c r="L632" i="10" s="1"/>
  <c r="G633" i="10" s="1"/>
  <c r="Q632" i="10"/>
  <c r="O632" i="10"/>
  <c r="F633" i="10"/>
  <c r="P587" i="6"/>
  <c r="K587" i="6"/>
  <c r="L587" i="6" s="1"/>
  <c r="G588" i="6" s="1"/>
  <c r="Q587" i="6"/>
  <c r="O587" i="6"/>
  <c r="F588" i="6"/>
  <c r="T633" i="10" l="1"/>
  <c r="U633" i="10" s="1"/>
  <c r="V634" i="10" s="1"/>
  <c r="O633" i="10"/>
  <c r="F634" i="10"/>
  <c r="Q633" i="10"/>
  <c r="P633" i="10"/>
  <c r="K633" i="10"/>
  <c r="L633" i="10" s="1"/>
  <c r="G634" i="10" s="1"/>
  <c r="O588" i="6"/>
  <c r="F589" i="6"/>
  <c r="K588" i="6"/>
  <c r="L588" i="6" s="1"/>
  <c r="G589" i="6" s="1"/>
  <c r="P588" i="6"/>
  <c r="Q588" i="6"/>
  <c r="T634" i="10" l="1"/>
  <c r="U634" i="10" s="1"/>
  <c r="V635" i="10" s="1"/>
  <c r="K634" i="10"/>
  <c r="L634" i="10" s="1"/>
  <c r="G635" i="10" s="1"/>
  <c r="Q634" i="10"/>
  <c r="P634" i="10"/>
  <c r="F635" i="10"/>
  <c r="O634" i="10"/>
  <c r="P589" i="6"/>
  <c r="Q589" i="6"/>
  <c r="K589" i="6"/>
  <c r="L589" i="6" s="1"/>
  <c r="G590" i="6" s="1"/>
  <c r="O589" i="6"/>
  <c r="F590" i="6"/>
  <c r="Q635" i="10" l="1"/>
  <c r="P635" i="10"/>
  <c r="K635" i="10"/>
  <c r="L635" i="10" s="1"/>
  <c r="G636" i="10" s="1"/>
  <c r="O635" i="10"/>
  <c r="F636" i="10"/>
  <c r="T635" i="10"/>
  <c r="U635" i="10" s="1"/>
  <c r="V636" i="10" s="1"/>
  <c r="O590" i="6"/>
  <c r="F591" i="6"/>
  <c r="P590" i="6"/>
  <c r="Q590" i="6"/>
  <c r="K590" i="6"/>
  <c r="L590" i="6" s="1"/>
  <c r="G591" i="6" s="1"/>
  <c r="T636" i="10" l="1"/>
  <c r="U636" i="10" s="1"/>
  <c r="V637" i="10" s="1"/>
  <c r="Q636" i="10"/>
  <c r="K636" i="10"/>
  <c r="L636" i="10" s="1"/>
  <c r="G637" i="10" s="1"/>
  <c r="P636" i="10"/>
  <c r="O636" i="10"/>
  <c r="F637" i="10"/>
  <c r="P591" i="6"/>
  <c r="K591" i="6"/>
  <c r="L591" i="6" s="1"/>
  <c r="G592" i="6" s="1"/>
  <c r="Q591" i="6"/>
  <c r="O591" i="6"/>
  <c r="F592" i="6"/>
  <c r="O637" i="10" l="1"/>
  <c r="F638" i="10"/>
  <c r="K637" i="10"/>
  <c r="L637" i="10" s="1"/>
  <c r="G638" i="10" s="1"/>
  <c r="Q637" i="10"/>
  <c r="P637" i="10"/>
  <c r="T637" i="10"/>
  <c r="U637" i="10" s="1"/>
  <c r="V638" i="10" s="1"/>
  <c r="T638" i="10" s="1"/>
  <c r="U638" i="10" s="1"/>
  <c r="V639" i="10" s="1"/>
  <c r="O592" i="6"/>
  <c r="F593" i="6"/>
  <c r="P592" i="6"/>
  <c r="K592" i="6"/>
  <c r="L592" i="6" s="1"/>
  <c r="G593" i="6" s="1"/>
  <c r="Q592" i="6"/>
  <c r="K638" i="10" l="1"/>
  <c r="L638" i="10" s="1"/>
  <c r="G639" i="10" s="1"/>
  <c r="Q638" i="10"/>
  <c r="P638" i="10"/>
  <c r="F639" i="10"/>
  <c r="O638" i="10"/>
  <c r="P593" i="6"/>
  <c r="K593" i="6"/>
  <c r="L593" i="6" s="1"/>
  <c r="G594" i="6" s="1"/>
  <c r="Q593" i="6"/>
  <c r="O593" i="6"/>
  <c r="F594" i="6"/>
  <c r="K639" i="10" l="1"/>
  <c r="L639" i="10" s="1"/>
  <c r="G640" i="10" s="1"/>
  <c r="Q639" i="10"/>
  <c r="P639" i="10"/>
  <c r="O639" i="10"/>
  <c r="F640" i="10"/>
  <c r="T639" i="10"/>
  <c r="U639" i="10" s="1"/>
  <c r="V640" i="10" s="1"/>
  <c r="P594" i="6"/>
  <c r="K594" i="6"/>
  <c r="L594" i="6" s="1"/>
  <c r="G595" i="6" s="1"/>
  <c r="Q594" i="6"/>
  <c r="O594" i="6"/>
  <c r="F595" i="6"/>
  <c r="T640" i="10" l="1"/>
  <c r="U640" i="10" s="1"/>
  <c r="V641" i="10" s="1"/>
  <c r="P640" i="10"/>
  <c r="Q640" i="10"/>
  <c r="K640" i="10"/>
  <c r="L640" i="10" s="1"/>
  <c r="G641" i="10" s="1"/>
  <c r="O640" i="10"/>
  <c r="F641" i="10"/>
  <c r="O595" i="6"/>
  <c r="F596" i="6"/>
  <c r="P595" i="6"/>
  <c r="K595" i="6"/>
  <c r="L595" i="6" s="1"/>
  <c r="G596" i="6" s="1"/>
  <c r="Q595" i="6"/>
  <c r="P641" i="10" l="1"/>
  <c r="K641" i="10"/>
  <c r="L641" i="10" s="1"/>
  <c r="G642" i="10" s="1"/>
  <c r="Q641" i="10"/>
  <c r="F642" i="10"/>
  <c r="O641" i="10"/>
  <c r="T641" i="10"/>
  <c r="U641" i="10" s="1"/>
  <c r="V642" i="10" s="1"/>
  <c r="P596" i="6"/>
  <c r="K596" i="6"/>
  <c r="L596" i="6" s="1"/>
  <c r="G597" i="6" s="1"/>
  <c r="Q596" i="6"/>
  <c r="O596" i="6"/>
  <c r="F597" i="6"/>
  <c r="T642" i="10" l="1"/>
  <c r="U642" i="10" s="1"/>
  <c r="V643" i="10" s="1"/>
  <c r="P642" i="10"/>
  <c r="Q642" i="10"/>
  <c r="K642" i="10"/>
  <c r="L642" i="10" s="1"/>
  <c r="G643" i="10" s="1"/>
  <c r="F643" i="10"/>
  <c r="O642" i="10"/>
  <c r="Q597" i="6"/>
  <c r="K597" i="6"/>
  <c r="L597" i="6" s="1"/>
  <c r="G598" i="6" s="1"/>
  <c r="P597" i="6"/>
  <c r="O597" i="6"/>
  <c r="F598" i="6"/>
  <c r="T643" i="10" l="1"/>
  <c r="U643" i="10" s="1"/>
  <c r="V644" i="10" s="1"/>
  <c r="P643" i="10"/>
  <c r="K643" i="10"/>
  <c r="L643" i="10" s="1"/>
  <c r="G644" i="10" s="1"/>
  <c r="Q643" i="10"/>
  <c r="O643" i="10"/>
  <c r="F644" i="10"/>
  <c r="Q598" i="6"/>
  <c r="K598" i="6"/>
  <c r="L598" i="6" s="1"/>
  <c r="G599" i="6" s="1"/>
  <c r="P598" i="6"/>
  <c r="O598" i="6"/>
  <c r="F599" i="6"/>
  <c r="K644" i="10" l="1"/>
  <c r="L644" i="10" s="1"/>
  <c r="G645" i="10" s="1"/>
  <c r="Q644" i="10"/>
  <c r="P644" i="10"/>
  <c r="F645" i="10"/>
  <c r="O644" i="10"/>
  <c r="T644" i="10"/>
  <c r="U644" i="10" s="1"/>
  <c r="V645" i="10" s="1"/>
  <c r="Q599" i="6"/>
  <c r="K599" i="6"/>
  <c r="L599" i="6" s="1"/>
  <c r="G600" i="6" s="1"/>
  <c r="P599" i="6"/>
  <c r="F600" i="6"/>
  <c r="O599" i="6"/>
  <c r="T645" i="10" l="1"/>
  <c r="U645" i="10" s="1"/>
  <c r="V646" i="10" s="1"/>
  <c r="P645" i="10"/>
  <c r="K645" i="10"/>
  <c r="L645" i="10" s="1"/>
  <c r="G646" i="10" s="1"/>
  <c r="Q645" i="10"/>
  <c r="O645" i="10"/>
  <c r="F646" i="10"/>
  <c r="O600" i="6"/>
  <c r="F601" i="6"/>
  <c r="K600" i="6"/>
  <c r="L600" i="6" s="1"/>
  <c r="G601" i="6" s="1"/>
  <c r="P600" i="6"/>
  <c r="Q600" i="6"/>
  <c r="F647" i="10" l="1"/>
  <c r="O646" i="10"/>
  <c r="Q646" i="10"/>
  <c r="P646" i="10"/>
  <c r="K646" i="10"/>
  <c r="L646" i="10" s="1"/>
  <c r="G647" i="10" s="1"/>
  <c r="T646" i="10"/>
  <c r="U646" i="10" s="1"/>
  <c r="V647" i="10" s="1"/>
  <c r="K601" i="6"/>
  <c r="L601" i="6" s="1"/>
  <c r="G602" i="6" s="1"/>
  <c r="P601" i="6"/>
  <c r="Q601" i="6"/>
  <c r="O601" i="6"/>
  <c r="F602" i="6"/>
  <c r="T647" i="10" l="1"/>
  <c r="U647" i="10" s="1"/>
  <c r="V648" i="10" s="1"/>
  <c r="K647" i="10"/>
  <c r="L647" i="10" s="1"/>
  <c r="G648" i="10" s="1"/>
  <c r="Q647" i="10"/>
  <c r="P647" i="10"/>
  <c r="F648" i="10"/>
  <c r="O647" i="10"/>
  <c r="F603" i="6"/>
  <c r="O602" i="6"/>
  <c r="Q602" i="6"/>
  <c r="K602" i="6"/>
  <c r="L602" i="6" s="1"/>
  <c r="G603" i="6" s="1"/>
  <c r="P602" i="6"/>
  <c r="K648" i="10" l="1"/>
  <c r="L648" i="10" s="1"/>
  <c r="G649" i="10" s="1"/>
  <c r="P648" i="10"/>
  <c r="Q648" i="10"/>
  <c r="O648" i="10"/>
  <c r="F649" i="10"/>
  <c r="T648" i="10"/>
  <c r="U648" i="10" s="1"/>
  <c r="V649" i="10" s="1"/>
  <c r="Q603" i="6"/>
  <c r="K603" i="6"/>
  <c r="L603" i="6" s="1"/>
  <c r="G604" i="6" s="1"/>
  <c r="P603" i="6"/>
  <c r="O603" i="6"/>
  <c r="F604" i="6"/>
  <c r="T649" i="10" l="1"/>
  <c r="U649" i="10" s="1"/>
  <c r="V650" i="10" s="1"/>
  <c r="K649" i="10"/>
  <c r="L649" i="10" s="1"/>
  <c r="G650" i="10" s="1"/>
  <c r="Q649" i="10"/>
  <c r="P649" i="10"/>
  <c r="F650" i="10"/>
  <c r="O649" i="10"/>
  <c r="Q604" i="6"/>
  <c r="K604" i="6"/>
  <c r="L604" i="6" s="1"/>
  <c r="G605" i="6" s="1"/>
  <c r="P604" i="6"/>
  <c r="F605" i="6"/>
  <c r="O604" i="6"/>
  <c r="P650" i="10" l="1"/>
  <c r="K650" i="10"/>
  <c r="L650" i="10" s="1"/>
  <c r="G651" i="10" s="1"/>
  <c r="Q650" i="10"/>
  <c r="O650" i="10"/>
  <c r="F651" i="10"/>
  <c r="T650" i="10"/>
  <c r="U650" i="10" s="1"/>
  <c r="V651" i="10" s="1"/>
  <c r="O605" i="6"/>
  <c r="F606" i="6"/>
  <c r="K605" i="6"/>
  <c r="L605" i="6" s="1"/>
  <c r="G606" i="6" s="1"/>
  <c r="Q605" i="6"/>
  <c r="P605" i="6"/>
  <c r="T651" i="10" l="1"/>
  <c r="U651" i="10" s="1"/>
  <c r="V652" i="10" s="1"/>
  <c r="P651" i="10"/>
  <c r="K651" i="10"/>
  <c r="L651" i="10" s="1"/>
  <c r="G652" i="10" s="1"/>
  <c r="Q651" i="10"/>
  <c r="O651" i="10"/>
  <c r="F652" i="10"/>
  <c r="Q606" i="6"/>
  <c r="K606" i="6"/>
  <c r="L606" i="6" s="1"/>
  <c r="G607" i="6" s="1"/>
  <c r="P606" i="6"/>
  <c r="O606" i="6"/>
  <c r="F607" i="6"/>
  <c r="P652" i="10" l="1"/>
  <c r="K652" i="10"/>
  <c r="L652" i="10" s="1"/>
  <c r="G653" i="10" s="1"/>
  <c r="Q652" i="10"/>
  <c r="O652" i="10"/>
  <c r="F653" i="10"/>
  <c r="T652" i="10"/>
  <c r="U652" i="10" s="1"/>
  <c r="V653" i="10" s="1"/>
  <c r="T653" i="10" s="1"/>
  <c r="U653" i="10" s="1"/>
  <c r="V654" i="10" s="1"/>
  <c r="K607" i="6"/>
  <c r="L607" i="6" s="1"/>
  <c r="G608" i="6" s="1"/>
  <c r="P607" i="6"/>
  <c r="Q607" i="6"/>
  <c r="O607" i="6"/>
  <c r="F608" i="6"/>
  <c r="Q653" i="10" l="1"/>
  <c r="P653" i="10"/>
  <c r="K653" i="10"/>
  <c r="L653" i="10" s="1"/>
  <c r="G654" i="10" s="1"/>
  <c r="T654" i="10"/>
  <c r="U654" i="10" s="1"/>
  <c r="V655" i="10" s="1"/>
  <c r="O653" i="10"/>
  <c r="F654" i="10"/>
  <c r="O608" i="6"/>
  <c r="F609" i="6"/>
  <c r="Q608" i="6"/>
  <c r="K608" i="6"/>
  <c r="L608" i="6" s="1"/>
  <c r="G609" i="6" s="1"/>
  <c r="P608" i="6"/>
  <c r="Q654" i="10" l="1"/>
  <c r="P654" i="10"/>
  <c r="K654" i="10"/>
  <c r="L654" i="10" s="1"/>
  <c r="G655" i="10" s="1"/>
  <c r="F655" i="10"/>
  <c r="T655" i="10" s="1"/>
  <c r="U655" i="10" s="1"/>
  <c r="V656" i="10" s="1"/>
  <c r="O654" i="10"/>
  <c r="P609" i="6"/>
  <c r="Q609" i="6"/>
  <c r="K609" i="6"/>
  <c r="L609" i="6" s="1"/>
  <c r="G610" i="6" s="1"/>
  <c r="O609" i="6"/>
  <c r="F610" i="6"/>
  <c r="P655" i="10" l="1"/>
  <c r="Q655" i="10"/>
  <c r="K655" i="10"/>
  <c r="L655" i="10" s="1"/>
  <c r="G656" i="10" s="1"/>
  <c r="O655" i="10"/>
  <c r="F656" i="10"/>
  <c r="Q610" i="6"/>
  <c r="K610" i="6"/>
  <c r="L610" i="6" s="1"/>
  <c r="G611" i="6" s="1"/>
  <c r="P610" i="6"/>
  <c r="F611" i="6"/>
  <c r="O610" i="6"/>
  <c r="O656" i="10" l="1"/>
  <c r="F657" i="10"/>
  <c r="P656" i="10"/>
  <c r="K656" i="10"/>
  <c r="L656" i="10" s="1"/>
  <c r="G657" i="10" s="1"/>
  <c r="Q656" i="10"/>
  <c r="T656" i="10"/>
  <c r="U656" i="10" s="1"/>
  <c r="V657" i="10" s="1"/>
  <c r="T657" i="10" s="1"/>
  <c r="U657" i="10" s="1"/>
  <c r="V658" i="10" s="1"/>
  <c r="K611" i="6"/>
  <c r="L611" i="6" s="1"/>
  <c r="G612" i="6" s="1"/>
  <c r="P611" i="6"/>
  <c r="Q611" i="6"/>
  <c r="F612" i="6"/>
  <c r="O611" i="6"/>
  <c r="K657" i="10" l="1"/>
  <c r="L657" i="10" s="1"/>
  <c r="G658" i="10" s="1"/>
  <c r="Q657" i="10"/>
  <c r="P657" i="10"/>
  <c r="O657" i="10"/>
  <c r="F658" i="10"/>
  <c r="P612" i="6"/>
  <c r="Q612" i="6"/>
  <c r="K612" i="6"/>
  <c r="L612" i="6" s="1"/>
  <c r="G613" i="6" s="1"/>
  <c r="F613" i="6"/>
  <c r="O612" i="6"/>
  <c r="O658" i="10" l="1"/>
  <c r="F659" i="10"/>
  <c r="P658" i="10"/>
  <c r="K658" i="10"/>
  <c r="L658" i="10" s="1"/>
  <c r="G659" i="10" s="1"/>
  <c r="Q658" i="10"/>
  <c r="T658" i="10"/>
  <c r="U658" i="10" s="1"/>
  <c r="V659" i="10" s="1"/>
  <c r="T659" i="10" s="1"/>
  <c r="U659" i="10" s="1"/>
  <c r="V660" i="10" s="1"/>
  <c r="F614" i="6"/>
  <c r="O613" i="6"/>
  <c r="P613" i="6"/>
  <c r="Q613" i="6"/>
  <c r="K613" i="6"/>
  <c r="L613" i="6" s="1"/>
  <c r="G614" i="6" s="1"/>
  <c r="Q659" i="10" l="1"/>
  <c r="K659" i="10"/>
  <c r="L659" i="10" s="1"/>
  <c r="G660" i="10" s="1"/>
  <c r="P659" i="10"/>
  <c r="F660" i="10"/>
  <c r="O659" i="10"/>
  <c r="P614" i="6"/>
  <c r="K614" i="6"/>
  <c r="L614" i="6" s="1"/>
  <c r="G615" i="6" s="1"/>
  <c r="Q614" i="6"/>
  <c r="F615" i="6"/>
  <c r="O614" i="6"/>
  <c r="Q660" i="10" l="1"/>
  <c r="P660" i="10"/>
  <c r="K660" i="10"/>
  <c r="L660" i="10" s="1"/>
  <c r="G661" i="10" s="1"/>
  <c r="F661" i="10"/>
  <c r="O660" i="10"/>
  <c r="T660" i="10"/>
  <c r="U660" i="10" s="1"/>
  <c r="V661" i="10" s="1"/>
  <c r="P615" i="6"/>
  <c r="Q615" i="6"/>
  <c r="K615" i="6"/>
  <c r="L615" i="6" s="1"/>
  <c r="G616" i="6" s="1"/>
  <c r="F616" i="6"/>
  <c r="O615" i="6"/>
  <c r="T661" i="10" l="1"/>
  <c r="U661" i="10" s="1"/>
  <c r="V662" i="10" s="1"/>
  <c r="K661" i="10"/>
  <c r="L661" i="10" s="1"/>
  <c r="G662" i="10" s="1"/>
  <c r="Q661" i="10"/>
  <c r="P661" i="10"/>
  <c r="O661" i="10"/>
  <c r="F662" i="10"/>
  <c r="P616" i="6"/>
  <c r="Q616" i="6"/>
  <c r="K616" i="6"/>
  <c r="L616" i="6" s="1"/>
  <c r="G617" i="6" s="1"/>
  <c r="F617" i="6"/>
  <c r="O616" i="6"/>
  <c r="T662" i="10" l="1"/>
  <c r="U662" i="10" s="1"/>
  <c r="V663" i="10" s="1"/>
  <c r="F663" i="10"/>
  <c r="O662" i="10"/>
  <c r="P662" i="10"/>
  <c r="Q662" i="10"/>
  <c r="K662" i="10"/>
  <c r="L662" i="10" s="1"/>
  <c r="G663" i="10" s="1"/>
  <c r="K617" i="6"/>
  <c r="L617" i="6" s="1"/>
  <c r="G618" i="6" s="1"/>
  <c r="Q617" i="6"/>
  <c r="P617" i="6"/>
  <c r="F618" i="6"/>
  <c r="O617" i="6"/>
  <c r="F664" i="10" l="1"/>
  <c r="O663" i="10"/>
  <c r="K663" i="10"/>
  <c r="L663" i="10" s="1"/>
  <c r="G664" i="10" s="1"/>
  <c r="Q663" i="10"/>
  <c r="P663" i="10"/>
  <c r="T663" i="10"/>
  <c r="U663" i="10" s="1"/>
  <c r="V664" i="10" s="1"/>
  <c r="P618" i="6"/>
  <c r="Q618" i="6"/>
  <c r="K618" i="6"/>
  <c r="L618" i="6" s="1"/>
  <c r="G619" i="6" s="1"/>
  <c r="F619" i="6"/>
  <c r="O618" i="6"/>
  <c r="T664" i="10" l="1"/>
  <c r="U664" i="10" s="1"/>
  <c r="V665" i="10" s="1"/>
  <c r="P664" i="10"/>
  <c r="Q664" i="10"/>
  <c r="K664" i="10"/>
  <c r="L664" i="10" s="1"/>
  <c r="G665" i="10" s="1"/>
  <c r="O664" i="10"/>
  <c r="F665" i="10"/>
  <c r="K619" i="6"/>
  <c r="L619" i="6" s="1"/>
  <c r="G620" i="6" s="1"/>
  <c r="P619" i="6"/>
  <c r="Q619" i="6"/>
  <c r="F620" i="6"/>
  <c r="O619" i="6"/>
  <c r="T665" i="10" l="1"/>
  <c r="U665" i="10" s="1"/>
  <c r="V666" i="10" s="1"/>
  <c r="F666" i="10"/>
  <c r="O665" i="10"/>
  <c r="K665" i="10"/>
  <c r="L665" i="10" s="1"/>
  <c r="G666" i="10" s="1"/>
  <c r="Q665" i="10"/>
  <c r="P665" i="10"/>
  <c r="P620" i="6"/>
  <c r="Q620" i="6"/>
  <c r="K620" i="6"/>
  <c r="L620" i="6" s="1"/>
  <c r="G621" i="6" s="1"/>
  <c r="F621" i="6"/>
  <c r="O620" i="6"/>
  <c r="Q666" i="10" l="1"/>
  <c r="P666" i="10"/>
  <c r="K666" i="10"/>
  <c r="L666" i="10" s="1"/>
  <c r="G667" i="10" s="1"/>
  <c r="F667" i="10"/>
  <c r="O666" i="10"/>
  <c r="T666" i="10"/>
  <c r="U666" i="10" s="1"/>
  <c r="V667" i="10" s="1"/>
  <c r="K621" i="6"/>
  <c r="L621" i="6" s="1"/>
  <c r="G622" i="6" s="1"/>
  <c r="P621" i="6"/>
  <c r="Q621" i="6"/>
  <c r="F622" i="6"/>
  <c r="O621" i="6"/>
  <c r="T667" i="10" l="1"/>
  <c r="U667" i="10" s="1"/>
  <c r="V668" i="10" s="1"/>
  <c r="Q667" i="10"/>
  <c r="K667" i="10"/>
  <c r="L667" i="10" s="1"/>
  <c r="G668" i="10" s="1"/>
  <c r="P667" i="10"/>
  <c r="F668" i="10"/>
  <c r="O667" i="10"/>
  <c r="P622" i="6"/>
  <c r="Q622" i="6"/>
  <c r="K622" i="6"/>
  <c r="L622" i="6" s="1"/>
  <c r="G623" i="6" s="1"/>
  <c r="F623" i="6"/>
  <c r="O622" i="6"/>
  <c r="O668" i="10" l="1"/>
  <c r="F669" i="10"/>
  <c r="P668" i="10"/>
  <c r="K668" i="10"/>
  <c r="L668" i="10" s="1"/>
  <c r="G669" i="10" s="1"/>
  <c r="Q668" i="10"/>
  <c r="T668" i="10"/>
  <c r="U668" i="10" s="1"/>
  <c r="V669" i="10" s="1"/>
  <c r="K623" i="6"/>
  <c r="L623" i="6" s="1"/>
  <c r="G624" i="6" s="1"/>
  <c r="P623" i="6"/>
  <c r="Q623" i="6"/>
  <c r="F624" i="6"/>
  <c r="O623" i="6"/>
  <c r="T669" i="10" l="1"/>
  <c r="U669" i="10" s="1"/>
  <c r="V670" i="10" s="1"/>
  <c r="P669" i="10"/>
  <c r="K669" i="10"/>
  <c r="L669" i="10" s="1"/>
  <c r="G670" i="10" s="1"/>
  <c r="Q669" i="10"/>
  <c r="F670" i="10"/>
  <c r="O669" i="10"/>
  <c r="P624" i="6"/>
  <c r="Q624" i="6"/>
  <c r="K624" i="6"/>
  <c r="L624" i="6" s="1"/>
  <c r="G625" i="6" s="1"/>
  <c r="F625" i="6"/>
  <c r="O624" i="6"/>
  <c r="K670" i="10" l="1"/>
  <c r="L670" i="10" s="1"/>
  <c r="G671" i="10" s="1"/>
  <c r="Q670" i="10"/>
  <c r="P670" i="10"/>
  <c r="F671" i="10"/>
  <c r="O670" i="10"/>
  <c r="T670" i="10"/>
  <c r="U670" i="10" s="1"/>
  <c r="V671" i="10" s="1"/>
  <c r="P625" i="6"/>
  <c r="Q625" i="6"/>
  <c r="K625" i="6"/>
  <c r="L625" i="6" s="1"/>
  <c r="G626" i="6" s="1"/>
  <c r="F626" i="6"/>
  <c r="O625" i="6"/>
  <c r="T671" i="10" l="1"/>
  <c r="U671" i="10" s="1"/>
  <c r="V672" i="10" s="1"/>
  <c r="K671" i="10"/>
  <c r="L671" i="10" s="1"/>
  <c r="G672" i="10" s="1"/>
  <c r="Q671" i="10"/>
  <c r="P671" i="10"/>
  <c r="F672" i="10"/>
  <c r="O671" i="10"/>
  <c r="Q626" i="6"/>
  <c r="K626" i="6"/>
  <c r="L626" i="6" s="1"/>
  <c r="G627" i="6" s="1"/>
  <c r="P626" i="6"/>
  <c r="F627" i="6"/>
  <c r="O626" i="6"/>
  <c r="P672" i="10" l="1"/>
  <c r="K672" i="10"/>
  <c r="L672" i="10" s="1"/>
  <c r="G673" i="10" s="1"/>
  <c r="Q672" i="10"/>
  <c r="F673" i="10"/>
  <c r="O672" i="10"/>
  <c r="T672" i="10"/>
  <c r="U672" i="10" s="1"/>
  <c r="V673" i="10" s="1"/>
  <c r="P627" i="6"/>
  <c r="K627" i="6"/>
  <c r="L627" i="6" s="1"/>
  <c r="G628" i="6" s="1"/>
  <c r="Q627" i="6"/>
  <c r="F628" i="6"/>
  <c r="O627" i="6"/>
  <c r="T673" i="10" l="1"/>
  <c r="U673" i="10" s="1"/>
  <c r="V674" i="10" s="1"/>
  <c r="K673" i="10"/>
  <c r="L673" i="10" s="1"/>
  <c r="G674" i="10" s="1"/>
  <c r="Q673" i="10"/>
  <c r="P673" i="10"/>
  <c r="F674" i="10"/>
  <c r="O673" i="10"/>
  <c r="Q628" i="6"/>
  <c r="K628" i="6"/>
  <c r="L628" i="6" s="1"/>
  <c r="G629" i="6" s="1"/>
  <c r="P628" i="6"/>
  <c r="F629" i="6"/>
  <c r="O628" i="6"/>
  <c r="O674" i="10" l="1"/>
  <c r="F675" i="10"/>
  <c r="K674" i="10"/>
  <c r="L674" i="10" s="1"/>
  <c r="G675" i="10" s="1"/>
  <c r="Q674" i="10"/>
  <c r="P674" i="10"/>
  <c r="T674" i="10"/>
  <c r="U674" i="10" s="1"/>
  <c r="V675" i="10" s="1"/>
  <c r="T675" i="10" s="1"/>
  <c r="U675" i="10" s="1"/>
  <c r="V676" i="10" s="1"/>
  <c r="P629" i="6"/>
  <c r="K629" i="6"/>
  <c r="L629" i="6" s="1"/>
  <c r="G630" i="6" s="1"/>
  <c r="Q629" i="6"/>
  <c r="F630" i="6"/>
  <c r="O629" i="6"/>
  <c r="Q675" i="10" l="1"/>
  <c r="P675" i="10"/>
  <c r="K675" i="10"/>
  <c r="L675" i="10" s="1"/>
  <c r="G676" i="10" s="1"/>
  <c r="F676" i="10"/>
  <c r="O675" i="10"/>
  <c r="P630" i="6"/>
  <c r="Q630" i="6"/>
  <c r="K630" i="6"/>
  <c r="L630" i="6" s="1"/>
  <c r="G631" i="6" s="1"/>
  <c r="F631" i="6"/>
  <c r="O630" i="6"/>
  <c r="K676" i="10" l="1"/>
  <c r="L676" i="10" s="1"/>
  <c r="G677" i="10" s="1"/>
  <c r="Q676" i="10"/>
  <c r="P676" i="10"/>
  <c r="O676" i="10"/>
  <c r="F677" i="10"/>
  <c r="T676" i="10"/>
  <c r="U676" i="10" s="1"/>
  <c r="V677" i="10" s="1"/>
  <c r="Q631" i="6"/>
  <c r="P631" i="6"/>
  <c r="K631" i="6"/>
  <c r="L631" i="6" s="1"/>
  <c r="G632" i="6" s="1"/>
  <c r="F632" i="6"/>
  <c r="O631" i="6"/>
  <c r="T677" i="10" l="1"/>
  <c r="U677" i="10" s="1"/>
  <c r="V678" i="10" s="1"/>
  <c r="K677" i="10"/>
  <c r="L677" i="10" s="1"/>
  <c r="G678" i="10" s="1"/>
  <c r="Q677" i="10"/>
  <c r="P677" i="10"/>
  <c r="O677" i="10"/>
  <c r="F678" i="10"/>
  <c r="P632" i="6"/>
  <c r="Q632" i="6"/>
  <c r="K632" i="6"/>
  <c r="L632" i="6" s="1"/>
  <c r="G633" i="6" s="1"/>
  <c r="O632" i="6"/>
  <c r="F633" i="6"/>
  <c r="F679" i="10" l="1"/>
  <c r="O678" i="10"/>
  <c r="K678" i="10"/>
  <c r="L678" i="10" s="1"/>
  <c r="G679" i="10" s="1"/>
  <c r="Q678" i="10"/>
  <c r="P678" i="10"/>
  <c r="T678" i="10"/>
  <c r="U678" i="10" s="1"/>
  <c r="V679" i="10" s="1"/>
  <c r="P633" i="6"/>
  <c r="K633" i="6"/>
  <c r="L633" i="6" s="1"/>
  <c r="G634" i="6" s="1"/>
  <c r="Q633" i="6"/>
  <c r="F634" i="6"/>
  <c r="O633" i="6"/>
  <c r="T679" i="10" l="1"/>
  <c r="U679" i="10" s="1"/>
  <c r="V680" i="10" s="1"/>
  <c r="K679" i="10"/>
  <c r="L679" i="10" s="1"/>
  <c r="G680" i="10" s="1"/>
  <c r="P679" i="10"/>
  <c r="Q679" i="10"/>
  <c r="F680" i="10"/>
  <c r="O679" i="10"/>
  <c r="F635" i="6"/>
  <c r="O634" i="6"/>
  <c r="P634" i="6"/>
  <c r="Q634" i="6"/>
  <c r="K634" i="6"/>
  <c r="L634" i="6" s="1"/>
  <c r="G635" i="6" s="1"/>
  <c r="K680" i="10" l="1"/>
  <c r="L680" i="10" s="1"/>
  <c r="G681" i="10" s="1"/>
  <c r="Q680" i="10"/>
  <c r="P680" i="10"/>
  <c r="F681" i="10"/>
  <c r="O680" i="10"/>
  <c r="T680" i="10"/>
  <c r="U680" i="10" s="1"/>
  <c r="V681" i="10" s="1"/>
  <c r="P635" i="6"/>
  <c r="Q635" i="6"/>
  <c r="K635" i="6"/>
  <c r="L635" i="6" s="1"/>
  <c r="G636" i="6" s="1"/>
  <c r="F636" i="6"/>
  <c r="O635" i="6"/>
  <c r="T681" i="10" l="1"/>
  <c r="U681" i="10" s="1"/>
  <c r="V682" i="10" s="1"/>
  <c r="K681" i="10"/>
  <c r="L681" i="10" s="1"/>
  <c r="Q681" i="10"/>
  <c r="G682" i="10"/>
  <c r="P681" i="10"/>
  <c r="O681" i="10"/>
  <c r="F682" i="10"/>
  <c r="Q636" i="6"/>
  <c r="K636" i="6"/>
  <c r="L636" i="6" s="1"/>
  <c r="G637" i="6" s="1"/>
  <c r="P636" i="6"/>
  <c r="F637" i="6"/>
  <c r="O636" i="6"/>
  <c r="Q682" i="10" l="1"/>
  <c r="K682" i="10"/>
  <c r="L682" i="10" s="1"/>
  <c r="G683" i="10" s="1"/>
  <c r="P682" i="10"/>
  <c r="O682" i="10"/>
  <c r="F683" i="10"/>
  <c r="T682" i="10"/>
  <c r="U682" i="10" s="1"/>
  <c r="V683" i="10" s="1"/>
  <c r="P637" i="6"/>
  <c r="Q637" i="6"/>
  <c r="K637" i="6"/>
  <c r="L637" i="6" s="1"/>
  <c r="G638" i="6" s="1"/>
  <c r="F638" i="6"/>
  <c r="O637" i="6"/>
  <c r="T683" i="10" l="1"/>
  <c r="U683" i="10" s="1"/>
  <c r="V684" i="10" s="1"/>
  <c r="K683" i="10"/>
  <c r="L683" i="10" s="1"/>
  <c r="G684" i="10" s="1"/>
  <c r="Q683" i="10"/>
  <c r="P683" i="10"/>
  <c r="F684" i="10"/>
  <c r="O683" i="10"/>
  <c r="P638" i="6"/>
  <c r="Q638" i="6"/>
  <c r="K638" i="6"/>
  <c r="L638" i="6" s="1"/>
  <c r="G639" i="6" s="1"/>
  <c r="F639" i="6"/>
  <c r="O638" i="6"/>
  <c r="K684" i="10" l="1"/>
  <c r="L684" i="10" s="1"/>
  <c r="G685" i="10" s="1"/>
  <c r="Q684" i="10"/>
  <c r="P684" i="10"/>
  <c r="F685" i="10"/>
  <c r="O684" i="10"/>
  <c r="T684" i="10"/>
  <c r="U684" i="10" s="1"/>
  <c r="V685" i="10" s="1"/>
  <c r="P639" i="6"/>
  <c r="K639" i="6"/>
  <c r="L639" i="6" s="1"/>
  <c r="G640" i="6" s="1"/>
  <c r="Q639" i="6"/>
  <c r="F640" i="6"/>
  <c r="O639" i="6"/>
  <c r="T685" i="10" l="1"/>
  <c r="U685" i="10" s="1"/>
  <c r="V686" i="10" s="1"/>
  <c r="K685" i="10"/>
  <c r="L685" i="10" s="1"/>
  <c r="G686" i="10" s="1"/>
  <c r="Q685" i="10"/>
  <c r="P685" i="10"/>
  <c r="O685" i="10"/>
  <c r="F686" i="10"/>
  <c r="Q640" i="6"/>
  <c r="K640" i="6"/>
  <c r="L640" i="6" s="1"/>
  <c r="G641" i="6" s="1"/>
  <c r="P640" i="6"/>
  <c r="F641" i="6"/>
  <c r="O640" i="6"/>
  <c r="F687" i="10" l="1"/>
  <c r="O686" i="10"/>
  <c r="K686" i="10"/>
  <c r="L686" i="10" s="1"/>
  <c r="G687" i="10" s="1"/>
  <c r="Q686" i="10"/>
  <c r="P686" i="10"/>
  <c r="T686" i="10"/>
  <c r="U686" i="10" s="1"/>
  <c r="V687" i="10" s="1"/>
  <c r="P641" i="6"/>
  <c r="Q641" i="6"/>
  <c r="K641" i="6"/>
  <c r="L641" i="6" s="1"/>
  <c r="G642" i="6" s="1"/>
  <c r="F642" i="6"/>
  <c r="O641" i="6"/>
  <c r="T687" i="10" l="1"/>
  <c r="U687" i="10" s="1"/>
  <c r="V688" i="10" s="1"/>
  <c r="K687" i="10"/>
  <c r="L687" i="10" s="1"/>
  <c r="G688" i="10" s="1"/>
  <c r="P687" i="10"/>
  <c r="Q687" i="10"/>
  <c r="F688" i="10"/>
  <c r="O687" i="10"/>
  <c r="P642" i="6"/>
  <c r="Q642" i="6"/>
  <c r="K642" i="6"/>
  <c r="L642" i="6" s="1"/>
  <c r="G643" i="6" s="1"/>
  <c r="F643" i="6"/>
  <c r="O642" i="6"/>
  <c r="T688" i="10" l="1"/>
  <c r="U688" i="10" s="1"/>
  <c r="V689" i="10" s="1"/>
  <c r="O688" i="10"/>
  <c r="F689" i="10"/>
  <c r="K688" i="10"/>
  <c r="L688" i="10" s="1"/>
  <c r="G689" i="10" s="1"/>
  <c r="Q688" i="10"/>
  <c r="P688" i="10"/>
  <c r="P643" i="6"/>
  <c r="Q643" i="6"/>
  <c r="K643" i="6"/>
  <c r="L643" i="6" s="1"/>
  <c r="G644" i="6" s="1"/>
  <c r="O643" i="6"/>
  <c r="F644" i="6"/>
  <c r="Q689" i="10" l="1"/>
  <c r="P689" i="10"/>
  <c r="K689" i="10"/>
  <c r="L689" i="10" s="1"/>
  <c r="G690" i="10" s="1"/>
  <c r="F690" i="10"/>
  <c r="O689" i="10"/>
  <c r="T689" i="10"/>
  <c r="U689" i="10" s="1"/>
  <c r="V690" i="10" s="1"/>
  <c r="P644" i="6"/>
  <c r="Q644" i="6"/>
  <c r="K644" i="6"/>
  <c r="L644" i="6" s="1"/>
  <c r="G645" i="6" s="1"/>
  <c r="F645" i="6"/>
  <c r="O644" i="6"/>
  <c r="T690" i="10" l="1"/>
  <c r="U690" i="10" s="1"/>
  <c r="V691" i="10" s="1"/>
  <c r="K690" i="10"/>
  <c r="L690" i="10" s="1"/>
  <c r="G691" i="10" s="1"/>
  <c r="P690" i="10"/>
  <c r="Q690" i="10"/>
  <c r="O690" i="10"/>
  <c r="F691" i="10"/>
  <c r="P645" i="6"/>
  <c r="Q645" i="6"/>
  <c r="K645" i="6"/>
  <c r="L645" i="6" s="1"/>
  <c r="G646" i="6" s="1"/>
  <c r="F646" i="6"/>
  <c r="O645" i="6"/>
  <c r="T691" i="10" l="1"/>
  <c r="U691" i="10" s="1"/>
  <c r="V692" i="10" s="1"/>
  <c r="O691" i="10"/>
  <c r="F692" i="10"/>
  <c r="K691" i="10"/>
  <c r="L691" i="10" s="1"/>
  <c r="G692" i="10" s="1"/>
  <c r="Q691" i="10"/>
  <c r="P691" i="10"/>
  <c r="P646" i="6"/>
  <c r="Q646" i="6"/>
  <c r="K646" i="6"/>
  <c r="L646" i="6" s="1"/>
  <c r="G647" i="6" s="1"/>
  <c r="F647" i="6"/>
  <c r="O646" i="6"/>
  <c r="Q692" i="10" l="1"/>
  <c r="P692" i="10"/>
  <c r="K692" i="10"/>
  <c r="L692" i="10" s="1"/>
  <c r="G693" i="10" s="1"/>
  <c r="O692" i="10"/>
  <c r="F693" i="10"/>
  <c r="T692" i="10"/>
  <c r="U692" i="10" s="1"/>
  <c r="V693" i="10" s="1"/>
  <c r="P647" i="6"/>
  <c r="Q647" i="6"/>
  <c r="K647" i="6"/>
  <c r="L647" i="6" s="1"/>
  <c r="G648" i="6" s="1"/>
  <c r="F648" i="6"/>
  <c r="O647" i="6"/>
  <c r="T693" i="10" l="1"/>
  <c r="U693" i="10" s="1"/>
  <c r="V694" i="10" s="1"/>
  <c r="K693" i="10"/>
  <c r="L693" i="10" s="1"/>
  <c r="G694" i="10" s="1"/>
  <c r="Q693" i="10"/>
  <c r="P693" i="10"/>
  <c r="O693" i="10"/>
  <c r="F694" i="10"/>
  <c r="P648" i="6"/>
  <c r="Q648" i="6"/>
  <c r="K648" i="6"/>
  <c r="L648" i="6" s="1"/>
  <c r="G649" i="6" s="1"/>
  <c r="F649" i="6"/>
  <c r="O648" i="6"/>
  <c r="T694" i="10" l="1"/>
  <c r="U694" i="10" s="1"/>
  <c r="V695" i="10" s="1"/>
  <c r="O694" i="10"/>
  <c r="F695" i="10"/>
  <c r="Q694" i="10"/>
  <c r="P694" i="10"/>
  <c r="K694" i="10"/>
  <c r="L694" i="10" s="1"/>
  <c r="G695" i="10" s="1"/>
  <c r="P649" i="6"/>
  <c r="Q649" i="6"/>
  <c r="K649" i="6"/>
  <c r="L649" i="6" s="1"/>
  <c r="G650" i="6" s="1"/>
  <c r="O649" i="6"/>
  <c r="F650" i="6"/>
  <c r="Q695" i="10" l="1"/>
  <c r="K695" i="10"/>
  <c r="L695" i="10" s="1"/>
  <c r="G696" i="10" s="1"/>
  <c r="P695" i="10"/>
  <c r="O695" i="10"/>
  <c r="F696" i="10"/>
  <c r="T695" i="10"/>
  <c r="U695" i="10" s="1"/>
  <c r="V696" i="10" s="1"/>
  <c r="Q650" i="6"/>
  <c r="P650" i="6"/>
  <c r="K650" i="6"/>
  <c r="L650" i="6" s="1"/>
  <c r="G651" i="6" s="1"/>
  <c r="F651" i="6"/>
  <c r="O650" i="6"/>
  <c r="T696" i="10" l="1"/>
  <c r="U696" i="10" s="1"/>
  <c r="V697" i="10" s="1"/>
  <c r="P696" i="10"/>
  <c r="Q696" i="10"/>
  <c r="K696" i="10"/>
  <c r="L696" i="10" s="1"/>
  <c r="G697" i="10" s="1"/>
  <c r="F697" i="10"/>
  <c r="O696" i="10"/>
  <c r="F652" i="6"/>
  <c r="O651" i="6"/>
  <c r="P651" i="6"/>
  <c r="K651" i="6"/>
  <c r="L651" i="6" s="1"/>
  <c r="G652" i="6" s="1"/>
  <c r="Q651" i="6"/>
  <c r="T697" i="10" l="1"/>
  <c r="U697" i="10" s="1"/>
  <c r="V698" i="10" s="1"/>
  <c r="K697" i="10"/>
  <c r="L697" i="10" s="1"/>
  <c r="G698" i="10" s="1"/>
  <c r="Q697" i="10"/>
  <c r="P697" i="10"/>
  <c r="O697" i="10"/>
  <c r="F698" i="10"/>
  <c r="P652" i="6"/>
  <c r="K652" i="6"/>
  <c r="L652" i="6" s="1"/>
  <c r="G653" i="6" s="1"/>
  <c r="Q652" i="6"/>
  <c r="F653" i="6"/>
  <c r="O652" i="6"/>
  <c r="T698" i="10" l="1"/>
  <c r="U698" i="10" s="1"/>
  <c r="V699" i="10" s="1"/>
  <c r="Q698" i="10"/>
  <c r="P698" i="10"/>
  <c r="K698" i="10"/>
  <c r="L698" i="10" s="1"/>
  <c r="G699" i="10" s="1"/>
  <c r="O698" i="10"/>
  <c r="F699" i="10"/>
  <c r="F654" i="6"/>
  <c r="O653" i="6"/>
  <c r="K653" i="6"/>
  <c r="L653" i="6" s="1"/>
  <c r="G654" i="6" s="1"/>
  <c r="Q653" i="6"/>
  <c r="P653" i="6"/>
  <c r="O699" i="10" l="1"/>
  <c r="F700" i="10"/>
  <c r="K699" i="10"/>
  <c r="L699" i="10" s="1"/>
  <c r="G700" i="10" s="1"/>
  <c r="Q699" i="10"/>
  <c r="P699" i="10"/>
  <c r="T699" i="10"/>
  <c r="U699" i="10" s="1"/>
  <c r="V700" i="10" s="1"/>
  <c r="P654" i="6"/>
  <c r="Q654" i="6"/>
  <c r="K654" i="6"/>
  <c r="L654" i="6" s="1"/>
  <c r="G655" i="6" s="1"/>
  <c r="F655" i="6"/>
  <c r="O654" i="6"/>
  <c r="T700" i="10" l="1"/>
  <c r="U700" i="10" s="1"/>
  <c r="V701" i="10" s="1"/>
  <c r="P700" i="10"/>
  <c r="K700" i="10"/>
  <c r="L700" i="10" s="1"/>
  <c r="G701" i="10" s="1"/>
  <c r="Q700" i="10"/>
  <c r="O700" i="10"/>
  <c r="F701" i="10"/>
  <c r="F656" i="6"/>
  <c r="O655" i="6"/>
  <c r="P655" i="6"/>
  <c r="K655" i="6"/>
  <c r="L655" i="6" s="1"/>
  <c r="G656" i="6" s="1"/>
  <c r="Q655" i="6"/>
  <c r="T701" i="10" l="1"/>
  <c r="U701" i="10" s="1"/>
  <c r="V702" i="10" s="1"/>
  <c r="K701" i="10"/>
  <c r="L701" i="10" s="1"/>
  <c r="G702" i="10" s="1"/>
  <c r="Q701" i="10"/>
  <c r="P701" i="10"/>
  <c r="O701" i="10"/>
  <c r="F702" i="10"/>
  <c r="P656" i="6"/>
  <c r="K656" i="6"/>
  <c r="L656" i="6" s="1"/>
  <c r="G657" i="6" s="1"/>
  <c r="Q656" i="6"/>
  <c r="F657" i="6"/>
  <c r="O656" i="6"/>
  <c r="T702" i="10" l="1"/>
  <c r="U702" i="10" s="1"/>
  <c r="V703" i="10" s="1"/>
  <c r="P702" i="10"/>
  <c r="K702" i="10"/>
  <c r="L702" i="10" s="1"/>
  <c r="G703" i="10" s="1"/>
  <c r="Q702" i="10"/>
  <c r="O702" i="10"/>
  <c r="F703" i="10"/>
  <c r="F658" i="6"/>
  <c r="O657" i="6"/>
  <c r="P657" i="6"/>
  <c r="Q657" i="6"/>
  <c r="K657" i="6"/>
  <c r="L657" i="6" s="1"/>
  <c r="G658" i="6" s="1"/>
  <c r="T703" i="10" l="1"/>
  <c r="U703" i="10" s="1"/>
  <c r="V704" i="10" s="1"/>
  <c r="O703" i="10"/>
  <c r="F704" i="10"/>
  <c r="P703" i="10"/>
  <c r="K703" i="10"/>
  <c r="L703" i="10" s="1"/>
  <c r="G704" i="10" s="1"/>
  <c r="Q703" i="10"/>
  <c r="P658" i="6"/>
  <c r="K658" i="6"/>
  <c r="L658" i="6" s="1"/>
  <c r="G659" i="6" s="1"/>
  <c r="Q658" i="6"/>
  <c r="F659" i="6"/>
  <c r="O658" i="6"/>
  <c r="T704" i="10" l="1"/>
  <c r="U704" i="10" s="1"/>
  <c r="V705" i="10" s="1"/>
  <c r="P704" i="10"/>
  <c r="K704" i="10"/>
  <c r="L704" i="10" s="1"/>
  <c r="G705" i="10" s="1"/>
  <c r="Q704" i="10"/>
  <c r="O704" i="10"/>
  <c r="F705" i="10"/>
  <c r="F660" i="6"/>
  <c r="O659" i="6"/>
  <c r="P659" i="6"/>
  <c r="K659" i="6"/>
  <c r="L659" i="6" s="1"/>
  <c r="G660" i="6" s="1"/>
  <c r="Q659" i="6"/>
  <c r="P705" i="10" l="1"/>
  <c r="K705" i="10"/>
  <c r="L705" i="10" s="1"/>
  <c r="Q705" i="10"/>
  <c r="G706" i="10"/>
  <c r="O705" i="10"/>
  <c r="F706" i="10"/>
  <c r="T705" i="10"/>
  <c r="U705" i="10" s="1"/>
  <c r="V706" i="10" s="1"/>
  <c r="P660" i="6"/>
  <c r="K660" i="6"/>
  <c r="L660" i="6" s="1"/>
  <c r="G661" i="6" s="1"/>
  <c r="Q660" i="6"/>
  <c r="F661" i="6"/>
  <c r="O660" i="6"/>
  <c r="T706" i="10" l="1"/>
  <c r="U706" i="10" s="1"/>
  <c r="V707" i="10" s="1"/>
  <c r="O706" i="10"/>
  <c r="F707" i="10"/>
  <c r="Q706" i="10"/>
  <c r="P706" i="10"/>
  <c r="K706" i="10"/>
  <c r="L706" i="10" s="1"/>
  <c r="G707" i="10" s="1"/>
  <c r="F662" i="6"/>
  <c r="O661" i="6"/>
  <c r="P661" i="6"/>
  <c r="K661" i="6"/>
  <c r="L661" i="6" s="1"/>
  <c r="G662" i="6" s="1"/>
  <c r="Q661" i="6"/>
  <c r="K707" i="10" l="1"/>
  <c r="L707" i="10" s="1"/>
  <c r="G708" i="10" s="1"/>
  <c r="Q707" i="10"/>
  <c r="P707" i="10"/>
  <c r="O707" i="10"/>
  <c r="F708" i="10"/>
  <c r="T707" i="10"/>
  <c r="U707" i="10" s="1"/>
  <c r="V708" i="10" s="1"/>
  <c r="P662" i="6"/>
  <c r="K662" i="6"/>
  <c r="L662" i="6" s="1"/>
  <c r="G663" i="6" s="1"/>
  <c r="Q662" i="6"/>
  <c r="F663" i="6"/>
  <c r="O662" i="6"/>
  <c r="T708" i="10" l="1"/>
  <c r="U708" i="10" s="1"/>
  <c r="V709" i="10" s="1"/>
  <c r="O708" i="10"/>
  <c r="F709" i="10"/>
  <c r="Q708" i="10"/>
  <c r="K708" i="10"/>
  <c r="L708" i="10" s="1"/>
  <c r="G709" i="10" s="1"/>
  <c r="P708" i="10"/>
  <c r="F664" i="6"/>
  <c r="O663" i="6"/>
  <c r="P663" i="6"/>
  <c r="K663" i="6"/>
  <c r="L663" i="6" s="1"/>
  <c r="G664" i="6" s="1"/>
  <c r="Q663" i="6"/>
  <c r="T709" i="10" l="1"/>
  <c r="U709" i="10" s="1"/>
  <c r="V710" i="10" s="1"/>
  <c r="P709" i="10"/>
  <c r="K709" i="10"/>
  <c r="L709" i="10" s="1"/>
  <c r="G710" i="10" s="1"/>
  <c r="Q709" i="10"/>
  <c r="F710" i="10"/>
  <c r="O709" i="10"/>
  <c r="P664" i="6"/>
  <c r="K664" i="6"/>
  <c r="L664" i="6" s="1"/>
  <c r="G665" i="6" s="1"/>
  <c r="Q664" i="6"/>
  <c r="F665" i="6"/>
  <c r="O664" i="6"/>
  <c r="O710" i="10" l="1"/>
  <c r="F711" i="10"/>
  <c r="T710" i="10"/>
  <c r="U710" i="10" s="1"/>
  <c r="V711" i="10" s="1"/>
  <c r="P710" i="10"/>
  <c r="Q710" i="10"/>
  <c r="K710" i="10"/>
  <c r="L710" i="10" s="1"/>
  <c r="G711" i="10" s="1"/>
  <c r="O665" i="6"/>
  <c r="F666" i="6"/>
  <c r="P665" i="6"/>
  <c r="K665" i="6"/>
  <c r="L665" i="6" s="1"/>
  <c r="G666" i="6" s="1"/>
  <c r="Q665" i="6"/>
  <c r="T711" i="10" l="1"/>
  <c r="U711" i="10" s="1"/>
  <c r="V712" i="10" s="1"/>
  <c r="K711" i="10"/>
  <c r="L711" i="10" s="1"/>
  <c r="G712" i="10" s="1"/>
  <c r="Q711" i="10"/>
  <c r="P711" i="10"/>
  <c r="O711" i="10"/>
  <c r="F712" i="10"/>
  <c r="P666" i="6"/>
  <c r="K666" i="6"/>
  <c r="L666" i="6" s="1"/>
  <c r="G667" i="6" s="1"/>
  <c r="Q666" i="6"/>
  <c r="F667" i="6"/>
  <c r="O666" i="6"/>
  <c r="T712" i="10" l="1"/>
  <c r="U712" i="10" s="1"/>
  <c r="V713" i="10" s="1"/>
  <c r="Q712" i="10"/>
  <c r="P712" i="10"/>
  <c r="K712" i="10"/>
  <c r="L712" i="10" s="1"/>
  <c r="G713" i="10" s="1"/>
  <c r="O712" i="10"/>
  <c r="F713" i="10"/>
  <c r="F668" i="6"/>
  <c r="O667" i="6"/>
  <c r="P667" i="6"/>
  <c r="K667" i="6"/>
  <c r="L667" i="6" s="1"/>
  <c r="G668" i="6" s="1"/>
  <c r="Q667" i="6"/>
  <c r="O713" i="10" l="1"/>
  <c r="F714" i="10"/>
  <c r="Q713" i="10"/>
  <c r="P713" i="10"/>
  <c r="K713" i="10"/>
  <c r="L713" i="10" s="1"/>
  <c r="G714" i="10" s="1"/>
  <c r="T713" i="10"/>
  <c r="U713" i="10" s="1"/>
  <c r="V714" i="10" s="1"/>
  <c r="P668" i="6"/>
  <c r="K668" i="6"/>
  <c r="L668" i="6" s="1"/>
  <c r="G669" i="6" s="1"/>
  <c r="Q668" i="6"/>
  <c r="F669" i="6"/>
  <c r="O668" i="6"/>
  <c r="T714" i="10" l="1"/>
  <c r="U714" i="10" s="1"/>
  <c r="V715" i="10" s="1"/>
  <c r="P714" i="10"/>
  <c r="K714" i="10"/>
  <c r="L714" i="10" s="1"/>
  <c r="G715" i="10" s="1"/>
  <c r="Q714" i="10"/>
  <c r="O714" i="10"/>
  <c r="F715" i="10"/>
  <c r="O669" i="6"/>
  <c r="F670" i="6"/>
  <c r="P669" i="6"/>
  <c r="K669" i="6"/>
  <c r="L669" i="6" s="1"/>
  <c r="G670" i="6" s="1"/>
  <c r="Q669" i="6"/>
  <c r="T715" i="10" l="1"/>
  <c r="U715" i="10" s="1"/>
  <c r="V716" i="10" s="1"/>
  <c r="O715" i="10"/>
  <c r="F716" i="10"/>
  <c r="P715" i="10"/>
  <c r="K715" i="10"/>
  <c r="L715" i="10" s="1"/>
  <c r="G716" i="10" s="1"/>
  <c r="Q715" i="10"/>
  <c r="K670" i="6"/>
  <c r="L670" i="6" s="1"/>
  <c r="G671" i="6" s="1"/>
  <c r="P670" i="6"/>
  <c r="Q670" i="6"/>
  <c r="F671" i="6"/>
  <c r="O670" i="6"/>
  <c r="T716" i="10" l="1"/>
  <c r="U716" i="10" s="1"/>
  <c r="V717" i="10" s="1"/>
  <c r="P716" i="10"/>
  <c r="K716" i="10"/>
  <c r="L716" i="10" s="1"/>
  <c r="G717" i="10" s="1"/>
  <c r="Q716" i="10"/>
  <c r="O716" i="10"/>
  <c r="F717" i="10"/>
  <c r="O671" i="6"/>
  <c r="F672" i="6"/>
  <c r="K671" i="6"/>
  <c r="L671" i="6" s="1"/>
  <c r="G672" i="6" s="1"/>
  <c r="Q671" i="6"/>
  <c r="P671" i="6"/>
  <c r="P717" i="10" l="1"/>
  <c r="Q717" i="10"/>
  <c r="K717" i="10"/>
  <c r="L717" i="10" s="1"/>
  <c r="G718" i="10" s="1"/>
  <c r="F718" i="10"/>
  <c r="O717" i="10"/>
  <c r="T717" i="10"/>
  <c r="U717" i="10" s="1"/>
  <c r="V718" i="10" s="1"/>
  <c r="P672" i="6"/>
  <c r="Q672" i="6"/>
  <c r="K672" i="6"/>
  <c r="L672" i="6" s="1"/>
  <c r="G673" i="6" s="1"/>
  <c r="F673" i="6"/>
  <c r="O672" i="6"/>
  <c r="P718" i="10" l="1"/>
  <c r="K718" i="10"/>
  <c r="L718" i="10" s="1"/>
  <c r="G719" i="10" s="1"/>
  <c r="Q718" i="10"/>
  <c r="O718" i="10"/>
  <c r="F719" i="10"/>
  <c r="T718" i="10"/>
  <c r="U718" i="10" s="1"/>
  <c r="V719" i="10" s="1"/>
  <c r="O673" i="6"/>
  <c r="F674" i="6"/>
  <c r="P673" i="6"/>
  <c r="Q673" i="6"/>
  <c r="K673" i="6"/>
  <c r="L673" i="6" s="1"/>
  <c r="G674" i="6" s="1"/>
  <c r="T719" i="10" l="1"/>
  <c r="U719" i="10" s="1"/>
  <c r="V720" i="10" s="1"/>
  <c r="P719" i="10"/>
  <c r="K719" i="10"/>
  <c r="L719" i="10" s="1"/>
  <c r="G720" i="10" s="1"/>
  <c r="Q719" i="10"/>
  <c r="O719" i="10"/>
  <c r="F720" i="10"/>
  <c r="F675" i="6"/>
  <c r="O674" i="6"/>
  <c r="P674" i="6"/>
  <c r="K674" i="6"/>
  <c r="L674" i="6" s="1"/>
  <c r="G675" i="6" s="1"/>
  <c r="Q674" i="6"/>
  <c r="T720" i="10" l="1"/>
  <c r="U720" i="10" s="1"/>
  <c r="V721" i="10" s="1"/>
  <c r="P720" i="10"/>
  <c r="Q720" i="10"/>
  <c r="K720" i="10"/>
  <c r="L720" i="10" s="1"/>
  <c r="G721" i="10" s="1"/>
  <c r="O720" i="10"/>
  <c r="F721" i="10"/>
  <c r="P675" i="6"/>
  <c r="Q675" i="6"/>
  <c r="K675" i="6"/>
  <c r="L675" i="6" s="1"/>
  <c r="G676" i="6" s="1"/>
  <c r="O675" i="6"/>
  <c r="F676" i="6"/>
  <c r="T721" i="10" l="1"/>
  <c r="U721" i="10" s="1"/>
  <c r="V722" i="10" s="1"/>
  <c r="K721" i="10"/>
  <c r="L721" i="10" s="1"/>
  <c r="G722" i="10" s="1"/>
  <c r="P721" i="10"/>
  <c r="Q721" i="10"/>
  <c r="O721" i="10"/>
  <c r="F722" i="10"/>
  <c r="P676" i="6"/>
  <c r="K676" i="6"/>
  <c r="L676" i="6" s="1"/>
  <c r="G677" i="6" s="1"/>
  <c r="Q676" i="6"/>
  <c r="O676" i="6"/>
  <c r="F677" i="6"/>
  <c r="Q722" i="10" l="1"/>
  <c r="P722" i="10"/>
  <c r="K722" i="10"/>
  <c r="L722" i="10" s="1"/>
  <c r="G723" i="10" s="1"/>
  <c r="O722" i="10"/>
  <c r="F723" i="10"/>
  <c r="T722" i="10"/>
  <c r="U722" i="10" s="1"/>
  <c r="V723" i="10" s="1"/>
  <c r="Q677" i="6"/>
  <c r="P677" i="6"/>
  <c r="K677" i="6"/>
  <c r="L677" i="6" s="1"/>
  <c r="G678" i="6" s="1"/>
  <c r="O677" i="6"/>
  <c r="F678" i="6"/>
  <c r="T723" i="10" l="1"/>
  <c r="U723" i="10" s="1"/>
  <c r="V724" i="10" s="1"/>
  <c r="K723" i="10"/>
  <c r="L723" i="10" s="1"/>
  <c r="G724" i="10" s="1"/>
  <c r="P723" i="10"/>
  <c r="Q723" i="10"/>
  <c r="O723" i="10"/>
  <c r="F724" i="10"/>
  <c r="P678" i="6"/>
  <c r="K678" i="6"/>
  <c r="L678" i="6" s="1"/>
  <c r="G679" i="6" s="1"/>
  <c r="Q678" i="6"/>
  <c r="F679" i="6"/>
  <c r="O678" i="6"/>
  <c r="T724" i="10" l="1"/>
  <c r="U724" i="10" s="1"/>
  <c r="V725" i="10" s="1"/>
  <c r="O724" i="10"/>
  <c r="F725" i="10"/>
  <c r="P724" i="10"/>
  <c r="K724" i="10"/>
  <c r="L724" i="10" s="1"/>
  <c r="G725" i="10" s="1"/>
  <c r="Q724" i="10"/>
  <c r="O679" i="6"/>
  <c r="F680" i="6"/>
  <c r="Q679" i="6"/>
  <c r="P679" i="6"/>
  <c r="K679" i="6"/>
  <c r="L679" i="6" s="1"/>
  <c r="G680" i="6" s="1"/>
  <c r="T725" i="10" l="1"/>
  <c r="U725" i="10" s="1"/>
  <c r="V726" i="10" s="1"/>
  <c r="K725" i="10"/>
  <c r="L725" i="10" s="1"/>
  <c r="G726" i="10" s="1"/>
  <c r="Q725" i="10"/>
  <c r="P725" i="10"/>
  <c r="O725" i="10"/>
  <c r="F726" i="10"/>
  <c r="O680" i="6"/>
  <c r="F681" i="6"/>
  <c r="Q680" i="6"/>
  <c r="P680" i="6"/>
  <c r="K680" i="6"/>
  <c r="L680" i="6" s="1"/>
  <c r="G681" i="6" s="1"/>
  <c r="T726" i="10" l="1"/>
  <c r="U726" i="10" s="1"/>
  <c r="V727" i="10" s="1"/>
  <c r="F727" i="10"/>
  <c r="O726" i="10"/>
  <c r="Q726" i="10"/>
  <c r="P726" i="10"/>
  <c r="K726" i="10"/>
  <c r="L726" i="10" s="1"/>
  <c r="G727" i="10" s="1"/>
  <c r="O681" i="6"/>
  <c r="F682" i="6"/>
  <c r="P681" i="6"/>
  <c r="K681" i="6"/>
  <c r="L681" i="6" s="1"/>
  <c r="G682" i="6" s="1"/>
  <c r="Q681" i="6"/>
  <c r="Q727" i="10" l="1"/>
  <c r="P727" i="10"/>
  <c r="K727" i="10"/>
  <c r="L727" i="10" s="1"/>
  <c r="G728" i="10" s="1"/>
  <c r="F728" i="10"/>
  <c r="O727" i="10"/>
  <c r="T727" i="10"/>
  <c r="U727" i="10" s="1"/>
  <c r="V728" i="10" s="1"/>
  <c r="K682" i="6"/>
  <c r="L682" i="6" s="1"/>
  <c r="G683" i="6" s="1"/>
  <c r="P682" i="6"/>
  <c r="Q682" i="6"/>
  <c r="O682" i="6"/>
  <c r="F683" i="6"/>
  <c r="T728" i="10" l="1"/>
  <c r="U728" i="10" s="1"/>
  <c r="V729" i="10" s="1"/>
  <c r="Q728" i="10"/>
  <c r="K728" i="10"/>
  <c r="L728" i="10" s="1"/>
  <c r="G729" i="10" s="1"/>
  <c r="P728" i="10"/>
  <c r="F729" i="10"/>
  <c r="O728" i="10"/>
  <c r="O683" i="6"/>
  <c r="F684" i="6"/>
  <c r="P683" i="6"/>
  <c r="K683" i="6"/>
  <c r="L683" i="6" s="1"/>
  <c r="G684" i="6" s="1"/>
  <c r="Q683" i="6"/>
  <c r="P729" i="10" l="1"/>
  <c r="Q729" i="10"/>
  <c r="K729" i="10"/>
  <c r="L729" i="10" s="1"/>
  <c r="G730" i="10" s="1"/>
  <c r="F730" i="10"/>
  <c r="O729" i="10"/>
  <c r="T729" i="10"/>
  <c r="U729" i="10" s="1"/>
  <c r="V730" i="10" s="1"/>
  <c r="K684" i="6"/>
  <c r="L684" i="6" s="1"/>
  <c r="G685" i="6" s="1"/>
  <c r="P684" i="6"/>
  <c r="Q684" i="6"/>
  <c r="F685" i="6"/>
  <c r="O684" i="6"/>
  <c r="F731" i="10" l="1"/>
  <c r="O730" i="10"/>
  <c r="Q730" i="10"/>
  <c r="P730" i="10"/>
  <c r="K730" i="10"/>
  <c r="L730" i="10" s="1"/>
  <c r="G731" i="10" s="1"/>
  <c r="T730" i="10"/>
  <c r="U730" i="10" s="1"/>
  <c r="V731" i="10" s="1"/>
  <c r="F686" i="6"/>
  <c r="O685" i="6"/>
  <c r="Q685" i="6"/>
  <c r="P685" i="6"/>
  <c r="K685" i="6"/>
  <c r="L685" i="6" s="1"/>
  <c r="G686" i="6" s="1"/>
  <c r="T731" i="10" l="1"/>
  <c r="U731" i="10" s="1"/>
  <c r="V732" i="10" s="1"/>
  <c r="P731" i="10"/>
  <c r="K731" i="10"/>
  <c r="L731" i="10" s="1"/>
  <c r="G732" i="10" s="1"/>
  <c r="Q731" i="10"/>
  <c r="O731" i="10"/>
  <c r="F732" i="10"/>
  <c r="Q686" i="6"/>
  <c r="P686" i="6"/>
  <c r="K686" i="6"/>
  <c r="L686" i="6" s="1"/>
  <c r="G687" i="6" s="1"/>
  <c r="F687" i="6"/>
  <c r="O686" i="6"/>
  <c r="T732" i="10" l="1"/>
  <c r="U732" i="10" s="1"/>
  <c r="V733" i="10" s="1"/>
  <c r="P732" i="10"/>
  <c r="Q732" i="10"/>
  <c r="K732" i="10"/>
  <c r="L732" i="10" s="1"/>
  <c r="G733" i="10" s="1"/>
  <c r="O732" i="10"/>
  <c r="F733" i="10"/>
  <c r="P687" i="6"/>
  <c r="K687" i="6"/>
  <c r="L687" i="6" s="1"/>
  <c r="G688" i="6" s="1"/>
  <c r="Q687" i="6"/>
  <c r="F688" i="6"/>
  <c r="O687" i="6"/>
  <c r="Q733" i="10" l="1"/>
  <c r="K733" i="10"/>
  <c r="L733" i="10" s="1"/>
  <c r="G734" i="10" s="1"/>
  <c r="P733" i="10"/>
  <c r="O733" i="10"/>
  <c r="F734" i="10"/>
  <c r="T733" i="10"/>
  <c r="U733" i="10" s="1"/>
  <c r="V734" i="10" s="1"/>
  <c r="F689" i="6"/>
  <c r="O688" i="6"/>
  <c r="P688" i="6"/>
  <c r="K688" i="6"/>
  <c r="L688" i="6" s="1"/>
  <c r="G689" i="6" s="1"/>
  <c r="Q688" i="6"/>
  <c r="T734" i="10" l="1"/>
  <c r="U734" i="10" s="1"/>
  <c r="V735" i="10" s="1"/>
  <c r="P734" i="10"/>
  <c r="Q734" i="10"/>
  <c r="K734" i="10"/>
  <c r="L734" i="10" s="1"/>
  <c r="G735" i="10" s="1"/>
  <c r="F735" i="10"/>
  <c r="O734" i="10"/>
  <c r="Q689" i="6"/>
  <c r="P689" i="6"/>
  <c r="K689" i="6"/>
  <c r="L689" i="6" s="1"/>
  <c r="G690" i="6" s="1"/>
  <c r="F690" i="6"/>
  <c r="O689" i="6"/>
  <c r="Q735" i="10" l="1"/>
  <c r="K735" i="10"/>
  <c r="L735" i="10" s="1"/>
  <c r="G736" i="10" s="1"/>
  <c r="P735" i="10"/>
  <c r="O735" i="10"/>
  <c r="F736" i="10"/>
  <c r="T735" i="10"/>
  <c r="U735" i="10" s="1"/>
  <c r="V736" i="10" s="1"/>
  <c r="Q690" i="6"/>
  <c r="P690" i="6"/>
  <c r="K690" i="6"/>
  <c r="L690" i="6" s="1"/>
  <c r="G691" i="6" s="1"/>
  <c r="F691" i="6"/>
  <c r="O690" i="6"/>
  <c r="T736" i="10" l="1"/>
  <c r="U736" i="10" s="1"/>
  <c r="V737" i="10" s="1"/>
  <c r="K736" i="10"/>
  <c r="L736" i="10" s="1"/>
  <c r="G737" i="10" s="1"/>
  <c r="Q736" i="10"/>
  <c r="P736" i="10"/>
  <c r="O736" i="10"/>
  <c r="F737" i="10"/>
  <c r="K691" i="6"/>
  <c r="L691" i="6" s="1"/>
  <c r="G692" i="6" s="1"/>
  <c r="Q691" i="6"/>
  <c r="P691" i="6"/>
  <c r="O691" i="6"/>
  <c r="F692" i="6"/>
  <c r="O737" i="10" l="1"/>
  <c r="F738" i="10"/>
  <c r="K737" i="10"/>
  <c r="L737" i="10" s="1"/>
  <c r="G738" i="10" s="1"/>
  <c r="Q737" i="10"/>
  <c r="P737" i="10"/>
  <c r="T737" i="10"/>
  <c r="U737" i="10" s="1"/>
  <c r="V738" i="10" s="1"/>
  <c r="K692" i="6"/>
  <c r="L692" i="6" s="1"/>
  <c r="G693" i="6" s="1"/>
  <c r="Q692" i="6"/>
  <c r="P692" i="6"/>
  <c r="F693" i="6"/>
  <c r="O692" i="6"/>
  <c r="T738" i="10" l="1"/>
  <c r="U738" i="10" s="1"/>
  <c r="V739" i="10" s="1"/>
  <c r="P738" i="10"/>
  <c r="K738" i="10"/>
  <c r="L738" i="10" s="1"/>
  <c r="G739" i="10" s="1"/>
  <c r="Q738" i="10"/>
  <c r="F739" i="10"/>
  <c r="O738" i="10"/>
  <c r="K693" i="6"/>
  <c r="L693" i="6" s="1"/>
  <c r="G694" i="6" s="1"/>
  <c r="Q693" i="6"/>
  <c r="P693" i="6"/>
  <c r="F694" i="6"/>
  <c r="O693" i="6"/>
  <c r="T739" i="10" l="1"/>
  <c r="U739" i="10" s="1"/>
  <c r="V740" i="10" s="1"/>
  <c r="K739" i="10"/>
  <c r="L739" i="10" s="1"/>
  <c r="G740" i="10" s="1"/>
  <c r="P739" i="10"/>
  <c r="Q739" i="10"/>
  <c r="O739" i="10"/>
  <c r="F740" i="10"/>
  <c r="K694" i="6"/>
  <c r="L694" i="6" s="1"/>
  <c r="G695" i="6" s="1"/>
  <c r="P694" i="6"/>
  <c r="Q694" i="6"/>
  <c r="O694" i="6"/>
  <c r="F695" i="6"/>
  <c r="F741" i="10" l="1"/>
  <c r="O740" i="10"/>
  <c r="P740" i="10"/>
  <c r="K740" i="10"/>
  <c r="L740" i="10" s="1"/>
  <c r="G741" i="10" s="1"/>
  <c r="Q740" i="10"/>
  <c r="T740" i="10"/>
  <c r="U740" i="10" s="1"/>
  <c r="V741" i="10" s="1"/>
  <c r="K695" i="6"/>
  <c r="L695" i="6" s="1"/>
  <c r="G696" i="6" s="1"/>
  <c r="P695" i="6"/>
  <c r="Q695" i="6"/>
  <c r="O695" i="6"/>
  <c r="F696" i="6"/>
  <c r="T741" i="10" l="1"/>
  <c r="U741" i="10" s="1"/>
  <c r="V742" i="10" s="1"/>
  <c r="Q741" i="10"/>
  <c r="K741" i="10"/>
  <c r="L741" i="10" s="1"/>
  <c r="G742" i="10" s="1"/>
  <c r="P741" i="10"/>
  <c r="F742" i="10"/>
  <c r="O741" i="10"/>
  <c r="O696" i="6"/>
  <c r="F697" i="6"/>
  <c r="P696" i="6"/>
  <c r="K696" i="6"/>
  <c r="L696" i="6" s="1"/>
  <c r="G697" i="6" s="1"/>
  <c r="Q696" i="6"/>
  <c r="T742" i="10" l="1"/>
  <c r="U742" i="10" s="1"/>
  <c r="V743" i="10" s="1"/>
  <c r="K742" i="10"/>
  <c r="L742" i="10" s="1"/>
  <c r="G743" i="10" s="1"/>
  <c r="Q742" i="10"/>
  <c r="P742" i="10"/>
  <c r="F743" i="10"/>
  <c r="O742" i="10"/>
  <c r="K697" i="6"/>
  <c r="L697" i="6" s="1"/>
  <c r="G698" i="6" s="1"/>
  <c r="Q697" i="6"/>
  <c r="P697" i="6"/>
  <c r="O697" i="6"/>
  <c r="F698" i="6"/>
  <c r="K743" i="10" l="1"/>
  <c r="L743" i="10" s="1"/>
  <c r="G744" i="10" s="1"/>
  <c r="P743" i="10"/>
  <c r="Q743" i="10"/>
  <c r="O743" i="10"/>
  <c r="F744" i="10"/>
  <c r="T743" i="10"/>
  <c r="U743" i="10" s="1"/>
  <c r="V744" i="10" s="1"/>
  <c r="O698" i="6"/>
  <c r="F699" i="6"/>
  <c r="K698" i="6"/>
  <c r="L698" i="6" s="1"/>
  <c r="G699" i="6" s="1"/>
  <c r="Q698" i="6"/>
  <c r="P698" i="6"/>
  <c r="T744" i="10" l="1"/>
  <c r="U744" i="10" s="1"/>
  <c r="V745" i="10" s="1"/>
  <c r="O744" i="10"/>
  <c r="F745" i="10"/>
  <c r="P744" i="10"/>
  <c r="K744" i="10"/>
  <c r="L744" i="10" s="1"/>
  <c r="G745" i="10" s="1"/>
  <c r="Q744" i="10"/>
  <c r="K699" i="6"/>
  <c r="L699" i="6" s="1"/>
  <c r="G700" i="6" s="1"/>
  <c r="Q699" i="6"/>
  <c r="P699" i="6"/>
  <c r="O699" i="6"/>
  <c r="F700" i="6"/>
  <c r="F746" i="10" l="1"/>
  <c r="O745" i="10"/>
  <c r="Q745" i="10"/>
  <c r="K745" i="10"/>
  <c r="L745" i="10" s="1"/>
  <c r="G746" i="10" s="1"/>
  <c r="P745" i="10"/>
  <c r="T745" i="10"/>
  <c r="U745" i="10" s="1"/>
  <c r="V746" i="10" s="1"/>
  <c r="F701" i="6"/>
  <c r="O700" i="6"/>
  <c r="K700" i="6"/>
  <c r="L700" i="6" s="1"/>
  <c r="G701" i="6" s="1"/>
  <c r="Q700" i="6"/>
  <c r="P700" i="6"/>
  <c r="T746" i="10" l="1"/>
  <c r="U746" i="10" s="1"/>
  <c r="V747" i="10" s="1"/>
  <c r="P746" i="10"/>
  <c r="K746" i="10"/>
  <c r="L746" i="10" s="1"/>
  <c r="G747" i="10" s="1"/>
  <c r="Q746" i="10"/>
  <c r="O746" i="10"/>
  <c r="F747" i="10"/>
  <c r="K701" i="6"/>
  <c r="L701" i="6" s="1"/>
  <c r="G702" i="6" s="1"/>
  <c r="Q701" i="6"/>
  <c r="P701" i="6"/>
  <c r="O701" i="6"/>
  <c r="F702" i="6"/>
  <c r="K747" i="10" l="1"/>
  <c r="L747" i="10" s="1"/>
  <c r="G748" i="10" s="1"/>
  <c r="P747" i="10"/>
  <c r="Q747" i="10"/>
  <c r="F748" i="10"/>
  <c r="O747" i="10"/>
  <c r="T747" i="10"/>
  <c r="U747" i="10" s="1"/>
  <c r="V748" i="10" s="1"/>
  <c r="O702" i="6"/>
  <c r="F703" i="6"/>
  <c r="P702" i="6"/>
  <c r="Q702" i="6"/>
  <c r="K702" i="6"/>
  <c r="L702" i="6" s="1"/>
  <c r="G703" i="6" s="1"/>
  <c r="O748" i="10" l="1"/>
  <c r="F749" i="10"/>
  <c r="T748" i="10"/>
  <c r="U748" i="10" s="1"/>
  <c r="V749" i="10" s="1"/>
  <c r="T749" i="10" s="1"/>
  <c r="U749" i="10" s="1"/>
  <c r="V750" i="10" s="1"/>
  <c r="K748" i="10"/>
  <c r="L748" i="10" s="1"/>
  <c r="G749" i="10" s="1"/>
  <c r="P748" i="10"/>
  <c r="Q748" i="10"/>
  <c r="F704" i="6"/>
  <c r="O703" i="6"/>
  <c r="P703" i="6"/>
  <c r="Q703" i="6"/>
  <c r="K703" i="6"/>
  <c r="L703" i="6" s="1"/>
  <c r="G704" i="6" s="1"/>
  <c r="F750" i="10" l="1"/>
  <c r="O749" i="10"/>
  <c r="P749" i="10"/>
  <c r="Q749" i="10"/>
  <c r="K749" i="10"/>
  <c r="L749" i="10" s="1"/>
  <c r="G750" i="10" s="1"/>
  <c r="P704" i="6"/>
  <c r="Q704" i="6"/>
  <c r="K704" i="6"/>
  <c r="L704" i="6" s="1"/>
  <c r="G705" i="6" s="1"/>
  <c r="O704" i="6"/>
  <c r="F705" i="6"/>
  <c r="Q750" i="10" l="1"/>
  <c r="K750" i="10"/>
  <c r="L750" i="10" s="1"/>
  <c r="G751" i="10" s="1"/>
  <c r="P750" i="10"/>
  <c r="F751" i="10"/>
  <c r="O750" i="10"/>
  <c r="T750" i="10"/>
  <c r="U750" i="10" s="1"/>
  <c r="V751" i="10" s="1"/>
  <c r="P705" i="6"/>
  <c r="K705" i="6"/>
  <c r="L705" i="6" s="1"/>
  <c r="G706" i="6" s="1"/>
  <c r="Q705" i="6"/>
  <c r="F706" i="6"/>
  <c r="O705" i="6"/>
  <c r="T751" i="10" l="1"/>
  <c r="U751" i="10" s="1"/>
  <c r="V752" i="10" s="1"/>
  <c r="K751" i="10"/>
  <c r="L751" i="10" s="1"/>
  <c r="G752" i="10" s="1"/>
  <c r="Q751" i="10"/>
  <c r="P751" i="10"/>
  <c r="O751" i="10"/>
  <c r="F752" i="10"/>
  <c r="O706" i="6"/>
  <c r="F707" i="6"/>
  <c r="P706" i="6"/>
  <c r="K706" i="6"/>
  <c r="L706" i="6" s="1"/>
  <c r="G707" i="6" s="1"/>
  <c r="Q706" i="6"/>
  <c r="T752" i="10" l="1"/>
  <c r="U752" i="10" s="1"/>
  <c r="V753" i="10" s="1"/>
  <c r="F753" i="10"/>
  <c r="O752" i="10"/>
  <c r="Q752" i="10"/>
  <c r="K752" i="10"/>
  <c r="L752" i="10" s="1"/>
  <c r="G753" i="10" s="1"/>
  <c r="P752" i="10"/>
  <c r="P707" i="6"/>
  <c r="K707" i="6"/>
  <c r="L707" i="6" s="1"/>
  <c r="G708" i="6" s="1"/>
  <c r="Q707" i="6"/>
  <c r="O707" i="6"/>
  <c r="F708" i="6"/>
  <c r="O753" i="10" l="1"/>
  <c r="F754" i="10"/>
  <c r="K753" i="10"/>
  <c r="L753" i="10" s="1"/>
  <c r="G754" i="10" s="1"/>
  <c r="P753" i="10"/>
  <c r="Q753" i="10"/>
  <c r="T753" i="10"/>
  <c r="U753" i="10" s="1"/>
  <c r="V754" i="10" s="1"/>
  <c r="T754" i="10" s="1"/>
  <c r="U754" i="10" s="1"/>
  <c r="V755" i="10" s="1"/>
  <c r="P708" i="6"/>
  <c r="Q708" i="6"/>
  <c r="K708" i="6"/>
  <c r="L708" i="6" s="1"/>
  <c r="G709" i="6" s="1"/>
  <c r="O708" i="6"/>
  <c r="F709" i="6"/>
  <c r="P754" i="10" l="1"/>
  <c r="Q754" i="10"/>
  <c r="K754" i="10"/>
  <c r="L754" i="10" s="1"/>
  <c r="G755" i="10" s="1"/>
  <c r="O754" i="10"/>
  <c r="F755" i="10"/>
  <c r="T755" i="10" s="1"/>
  <c r="U755" i="10" s="1"/>
  <c r="V756" i="10" s="1"/>
  <c r="P709" i="6"/>
  <c r="Q709" i="6"/>
  <c r="K709" i="6"/>
  <c r="L709" i="6" s="1"/>
  <c r="G710" i="6" s="1"/>
  <c r="O709" i="6"/>
  <c r="F710" i="6"/>
  <c r="P755" i="10" l="1"/>
  <c r="Q755" i="10"/>
  <c r="K755" i="10"/>
  <c r="L755" i="10" s="1"/>
  <c r="G756" i="10" s="1"/>
  <c r="O755" i="10"/>
  <c r="F756" i="10"/>
  <c r="P710" i="6"/>
  <c r="K710" i="6"/>
  <c r="L710" i="6" s="1"/>
  <c r="G711" i="6" s="1"/>
  <c r="Q710" i="6"/>
  <c r="O710" i="6"/>
  <c r="F711" i="6"/>
  <c r="P756" i="10" l="1"/>
  <c r="K756" i="10"/>
  <c r="L756" i="10" s="1"/>
  <c r="G757" i="10" s="1"/>
  <c r="Q756" i="10"/>
  <c r="F757" i="10"/>
  <c r="O756" i="10"/>
  <c r="T756" i="10"/>
  <c r="U756" i="10" s="1"/>
  <c r="V757" i="10" s="1"/>
  <c r="P711" i="6"/>
  <c r="K711" i="6"/>
  <c r="L711" i="6" s="1"/>
  <c r="G712" i="6" s="1"/>
  <c r="Q711" i="6"/>
  <c r="O711" i="6"/>
  <c r="F712" i="6"/>
  <c r="F758" i="10" l="1"/>
  <c r="O757" i="10"/>
  <c r="T757" i="10"/>
  <c r="U757" i="10" s="1"/>
  <c r="V758" i="10" s="1"/>
  <c r="P757" i="10"/>
  <c r="K757" i="10"/>
  <c r="L757" i="10" s="1"/>
  <c r="G758" i="10" s="1"/>
  <c r="Q757" i="10"/>
  <c r="P712" i="6"/>
  <c r="Q712" i="6"/>
  <c r="K712" i="6"/>
  <c r="L712" i="6" s="1"/>
  <c r="G713" i="6" s="1"/>
  <c r="O712" i="6"/>
  <c r="F713" i="6"/>
  <c r="T758" i="10" l="1"/>
  <c r="U758" i="10" s="1"/>
  <c r="V759" i="10" s="1"/>
  <c r="P758" i="10"/>
  <c r="Q758" i="10"/>
  <c r="K758" i="10"/>
  <c r="L758" i="10" s="1"/>
  <c r="G759" i="10" s="1"/>
  <c r="F759" i="10"/>
  <c r="O758" i="10"/>
  <c r="P713" i="6"/>
  <c r="K713" i="6"/>
  <c r="L713" i="6" s="1"/>
  <c r="G714" i="6" s="1"/>
  <c r="Q713" i="6"/>
  <c r="O713" i="6"/>
  <c r="F714" i="6"/>
  <c r="P759" i="10" l="1"/>
  <c r="Q759" i="10"/>
  <c r="K759" i="10"/>
  <c r="L759" i="10" s="1"/>
  <c r="G760" i="10" s="1"/>
  <c r="F760" i="10"/>
  <c r="O759" i="10"/>
  <c r="T759" i="10"/>
  <c r="U759" i="10" s="1"/>
  <c r="V760" i="10" s="1"/>
  <c r="P714" i="6"/>
  <c r="Q714" i="6"/>
  <c r="K714" i="6"/>
  <c r="L714" i="6" s="1"/>
  <c r="G715" i="6" s="1"/>
  <c r="O714" i="6"/>
  <c r="F715" i="6"/>
  <c r="F761" i="10" l="1"/>
  <c r="O760" i="10"/>
  <c r="P760" i="10"/>
  <c r="K760" i="10"/>
  <c r="L760" i="10" s="1"/>
  <c r="G761" i="10" s="1"/>
  <c r="Q760" i="10"/>
  <c r="T760" i="10"/>
  <c r="U760" i="10" s="1"/>
  <c r="V761" i="10" s="1"/>
  <c r="O715" i="6"/>
  <c r="F716" i="6"/>
  <c r="P715" i="6"/>
  <c r="K715" i="6"/>
  <c r="L715" i="6" s="1"/>
  <c r="G716" i="6" s="1"/>
  <c r="Q715" i="6"/>
  <c r="K761" i="10" l="1"/>
  <c r="L761" i="10" s="1"/>
  <c r="G762" i="10" s="1"/>
  <c r="P761" i="10"/>
  <c r="Q761" i="10"/>
  <c r="T761" i="10"/>
  <c r="U761" i="10" s="1"/>
  <c r="V762" i="10" s="1"/>
  <c r="F762" i="10"/>
  <c r="O761" i="10"/>
  <c r="K716" i="6"/>
  <c r="L716" i="6" s="1"/>
  <c r="G717" i="6" s="1"/>
  <c r="P716" i="6"/>
  <c r="Q716" i="6"/>
  <c r="O716" i="6"/>
  <c r="F717" i="6"/>
  <c r="Q762" i="10" l="1"/>
  <c r="K762" i="10"/>
  <c r="L762" i="10" s="1"/>
  <c r="G763" i="10" s="1"/>
  <c r="P762" i="10"/>
  <c r="O762" i="10"/>
  <c r="F763" i="10"/>
  <c r="T762" i="10"/>
  <c r="U762" i="10" s="1"/>
  <c r="V763" i="10" s="1"/>
  <c r="O717" i="6"/>
  <c r="F718" i="6"/>
  <c r="P717" i="6"/>
  <c r="K717" i="6"/>
  <c r="L717" i="6" s="1"/>
  <c r="G718" i="6" s="1"/>
  <c r="Q717" i="6"/>
  <c r="T763" i="10" l="1"/>
  <c r="U763" i="10" s="1"/>
  <c r="V764" i="10" s="1"/>
  <c r="K763" i="10"/>
  <c r="L763" i="10" s="1"/>
  <c r="G764" i="10" s="1"/>
  <c r="P763" i="10"/>
  <c r="Q763" i="10"/>
  <c r="O763" i="10"/>
  <c r="F764" i="10"/>
  <c r="K718" i="6"/>
  <c r="L718" i="6" s="1"/>
  <c r="G719" i="6" s="1"/>
  <c r="P718" i="6"/>
  <c r="Q718" i="6"/>
  <c r="O718" i="6"/>
  <c r="F719" i="6"/>
  <c r="O764" i="10" l="1"/>
  <c r="F765" i="10"/>
  <c r="Q764" i="10"/>
  <c r="P764" i="10"/>
  <c r="K764" i="10"/>
  <c r="L764" i="10" s="1"/>
  <c r="G765" i="10" s="1"/>
  <c r="T764" i="10"/>
  <c r="U764" i="10" s="1"/>
  <c r="V765" i="10" s="1"/>
  <c r="T765" i="10" s="1"/>
  <c r="U765" i="10" s="1"/>
  <c r="V766" i="10" s="1"/>
  <c r="O719" i="6"/>
  <c r="F720" i="6"/>
  <c r="P719" i="6"/>
  <c r="K719" i="6"/>
  <c r="L719" i="6" s="1"/>
  <c r="G720" i="6" s="1"/>
  <c r="Q719" i="6"/>
  <c r="O765" i="10" l="1"/>
  <c r="F766" i="10"/>
  <c r="T766" i="10" s="1"/>
  <c r="U766" i="10" s="1"/>
  <c r="V767" i="10" s="1"/>
  <c r="P765" i="10"/>
  <c r="K765" i="10"/>
  <c r="L765" i="10" s="1"/>
  <c r="G766" i="10" s="1"/>
  <c r="Q765" i="10"/>
  <c r="P720" i="6"/>
  <c r="K720" i="6"/>
  <c r="L720" i="6" s="1"/>
  <c r="G721" i="6" s="1"/>
  <c r="Q720" i="6"/>
  <c r="F721" i="6"/>
  <c r="O720" i="6"/>
  <c r="F767" i="10" l="1"/>
  <c r="T767" i="10" s="1"/>
  <c r="U767" i="10" s="1"/>
  <c r="V768" i="10" s="1"/>
  <c r="O766" i="10"/>
  <c r="P766" i="10"/>
  <c r="K766" i="10"/>
  <c r="L766" i="10" s="1"/>
  <c r="G767" i="10" s="1"/>
  <c r="Q766" i="10"/>
  <c r="P721" i="6"/>
  <c r="K721" i="6"/>
  <c r="L721" i="6" s="1"/>
  <c r="G722" i="6" s="1"/>
  <c r="Q721" i="6"/>
  <c r="O721" i="6"/>
  <c r="F722" i="6"/>
  <c r="Q767" i="10" l="1"/>
  <c r="P767" i="10"/>
  <c r="K767" i="10"/>
  <c r="L767" i="10" s="1"/>
  <c r="G768" i="10" s="1"/>
  <c r="F768" i="10"/>
  <c r="O767" i="10"/>
  <c r="K722" i="6"/>
  <c r="L722" i="6" s="1"/>
  <c r="G723" i="6" s="1"/>
  <c r="Q722" i="6"/>
  <c r="P722" i="6"/>
  <c r="O722" i="6"/>
  <c r="F723" i="6"/>
  <c r="Q768" i="10" l="1"/>
  <c r="P768" i="10"/>
  <c r="K768" i="10"/>
  <c r="L768" i="10" s="1"/>
  <c r="G769" i="10" s="1"/>
  <c r="O768" i="10"/>
  <c r="F769" i="10"/>
  <c r="T768" i="10"/>
  <c r="U768" i="10" s="1"/>
  <c r="V769" i="10" s="1"/>
  <c r="K723" i="6"/>
  <c r="L723" i="6" s="1"/>
  <c r="G724" i="6" s="1"/>
  <c r="P723" i="6"/>
  <c r="Q723" i="6"/>
  <c r="O723" i="6"/>
  <c r="F724" i="6"/>
  <c r="K769" i="10" l="1"/>
  <c r="L769" i="10" s="1"/>
  <c r="G770" i="10" s="1"/>
  <c r="P769" i="10"/>
  <c r="Q769" i="10"/>
  <c r="T769" i="10"/>
  <c r="U769" i="10" s="1"/>
  <c r="V770" i="10" s="1"/>
  <c r="T770" i="10" s="1"/>
  <c r="U770" i="10" s="1"/>
  <c r="V771" i="10" s="1"/>
  <c r="F770" i="10"/>
  <c r="O769" i="10"/>
  <c r="O724" i="6"/>
  <c r="F725" i="6"/>
  <c r="Q724" i="6"/>
  <c r="P724" i="6"/>
  <c r="K724" i="6"/>
  <c r="L724" i="6" s="1"/>
  <c r="G725" i="6" s="1"/>
  <c r="F771" i="10" l="1"/>
  <c r="T771" i="10" s="1"/>
  <c r="U771" i="10" s="1"/>
  <c r="V772" i="10" s="1"/>
  <c r="O770" i="10"/>
  <c r="P770" i="10"/>
  <c r="Q770" i="10"/>
  <c r="K770" i="10"/>
  <c r="L770" i="10" s="1"/>
  <c r="G771" i="10" s="1"/>
  <c r="O725" i="6"/>
  <c r="F726" i="6"/>
  <c r="P725" i="6"/>
  <c r="K725" i="6"/>
  <c r="L725" i="6" s="1"/>
  <c r="G726" i="6" s="1"/>
  <c r="Q725" i="6"/>
  <c r="Q771" i="10" l="1"/>
  <c r="P771" i="10"/>
  <c r="K771" i="10"/>
  <c r="L771" i="10" s="1"/>
  <c r="G772" i="10" s="1"/>
  <c r="F772" i="10"/>
  <c r="O771" i="10"/>
  <c r="P726" i="6"/>
  <c r="K726" i="6"/>
  <c r="L726" i="6" s="1"/>
  <c r="G727" i="6" s="1"/>
  <c r="Q726" i="6"/>
  <c r="O726" i="6"/>
  <c r="F727" i="6"/>
  <c r="P772" i="10" l="1"/>
  <c r="K772" i="10"/>
  <c r="L772" i="10" s="1"/>
  <c r="G773" i="10" s="1"/>
  <c r="Q772" i="10"/>
  <c r="F773" i="10"/>
  <c r="O772" i="10"/>
  <c r="T772" i="10"/>
  <c r="U772" i="10" s="1"/>
  <c r="V773" i="10" s="1"/>
  <c r="P727" i="6"/>
  <c r="K727" i="6"/>
  <c r="L727" i="6" s="1"/>
  <c r="G728" i="6" s="1"/>
  <c r="Q727" i="6"/>
  <c r="O727" i="6"/>
  <c r="F728" i="6"/>
  <c r="F774" i="10" l="1"/>
  <c r="O773" i="10"/>
  <c r="T773" i="10"/>
  <c r="U773" i="10" s="1"/>
  <c r="V774" i="10" s="1"/>
  <c r="K773" i="10"/>
  <c r="L773" i="10" s="1"/>
  <c r="G774" i="10" s="1"/>
  <c r="P773" i="10"/>
  <c r="Q773" i="10"/>
  <c r="P728" i="6"/>
  <c r="Q728" i="6"/>
  <c r="K728" i="6"/>
  <c r="L728" i="6" s="1"/>
  <c r="G729" i="6" s="1"/>
  <c r="O728" i="6"/>
  <c r="F729" i="6"/>
  <c r="O729" i="6" s="1"/>
  <c r="T774" i="10" l="1"/>
  <c r="U774" i="10" s="1"/>
  <c r="V775" i="10" s="1"/>
  <c r="P774" i="10"/>
  <c r="K774" i="10"/>
  <c r="L774" i="10" s="1"/>
  <c r="G775" i="10" s="1"/>
  <c r="Q774" i="10"/>
  <c r="F775" i="10"/>
  <c r="T775" i="10" s="1"/>
  <c r="U775" i="10" s="1"/>
  <c r="V776" i="10" s="1"/>
  <c r="O774" i="10"/>
  <c r="P729" i="6"/>
  <c r="K729" i="6"/>
  <c r="L729" i="6" s="1"/>
  <c r="Q729" i="6"/>
  <c r="P775" i="10" l="1"/>
  <c r="K775" i="10"/>
  <c r="L775" i="10" s="1"/>
  <c r="G776" i="10" s="1"/>
  <c r="Q775" i="10"/>
  <c r="F776" i="10"/>
  <c r="O775" i="10"/>
  <c r="P776" i="10" l="1"/>
  <c r="Q776" i="10"/>
  <c r="K776" i="10"/>
  <c r="L776" i="10" s="1"/>
  <c r="G777" i="10" s="1"/>
  <c r="F777" i="10"/>
  <c r="O776" i="10"/>
  <c r="T776" i="10"/>
  <c r="U776" i="10" s="1"/>
  <c r="V777" i="10" s="1"/>
  <c r="T777" i="10" l="1"/>
  <c r="U777" i="10" s="1"/>
  <c r="V778" i="10" s="1"/>
  <c r="F778" i="10"/>
  <c r="O777" i="10"/>
  <c r="K777" i="10"/>
  <c r="L777" i="10" s="1"/>
  <c r="G778" i="10" s="1"/>
  <c r="P777" i="10"/>
  <c r="Q777" i="10"/>
  <c r="Q778" i="10" l="1"/>
  <c r="K778" i="10"/>
  <c r="L778" i="10" s="1"/>
  <c r="G779" i="10" s="1"/>
  <c r="P778" i="10"/>
  <c r="F779" i="10"/>
  <c r="O778" i="10"/>
  <c r="T778" i="10"/>
  <c r="U778" i="10" s="1"/>
  <c r="V779" i="10" s="1"/>
  <c r="F780" i="10" l="1"/>
  <c r="O779" i="10"/>
  <c r="T779" i="10"/>
  <c r="U779" i="10" s="1"/>
  <c r="V780" i="10" s="1"/>
  <c r="P779" i="10"/>
  <c r="Q779" i="10"/>
  <c r="K779" i="10"/>
  <c r="L779" i="10" s="1"/>
  <c r="G780" i="10" s="1"/>
  <c r="T780" i="10" l="1"/>
  <c r="U780" i="10" s="1"/>
  <c r="V781" i="10" s="1"/>
  <c r="K780" i="10"/>
  <c r="L780" i="10" s="1"/>
  <c r="G781" i="10" s="1"/>
  <c r="P780" i="10"/>
  <c r="Q780" i="10"/>
  <c r="F781" i="10"/>
  <c r="O780" i="10"/>
  <c r="T781" i="10" l="1"/>
  <c r="U781" i="10" s="1"/>
  <c r="V782" i="10" s="1"/>
  <c r="K781" i="10"/>
  <c r="L781" i="10" s="1"/>
  <c r="G782" i="10" s="1"/>
  <c r="P781" i="10"/>
  <c r="Q781" i="10"/>
  <c r="O781" i="10"/>
  <c r="F782" i="10"/>
  <c r="O782" i="10" l="1"/>
  <c r="F783" i="10"/>
  <c r="Q782" i="10"/>
  <c r="K782" i="10"/>
  <c r="L782" i="10" s="1"/>
  <c r="G783" i="10" s="1"/>
  <c r="P782" i="10"/>
  <c r="T782" i="10"/>
  <c r="U782" i="10" s="1"/>
  <c r="V783" i="10" s="1"/>
  <c r="T783" i="10" s="1"/>
  <c r="U783" i="10" s="1"/>
  <c r="V784" i="10" s="1"/>
  <c r="K783" i="10" l="1"/>
  <c r="L783" i="10" s="1"/>
  <c r="G784" i="10" s="1"/>
  <c r="Q783" i="10"/>
  <c r="P783" i="10"/>
  <c r="F784" i="10"/>
  <c r="T784" i="10" s="1"/>
  <c r="U784" i="10" s="1"/>
  <c r="V785" i="10" s="1"/>
  <c r="O783" i="10"/>
  <c r="F785" i="10" l="1"/>
  <c r="O784" i="10"/>
  <c r="K784" i="10"/>
  <c r="L784" i="10" s="1"/>
  <c r="G785" i="10" s="1"/>
  <c r="Q784" i="10"/>
  <c r="P784" i="10"/>
  <c r="K785" i="10" l="1"/>
  <c r="L785" i="10" s="1"/>
  <c r="G786" i="10" s="1"/>
  <c r="Q785" i="10"/>
  <c r="P785" i="10"/>
  <c r="F786" i="10"/>
  <c r="O785" i="10"/>
  <c r="T785" i="10"/>
  <c r="U785" i="10" s="1"/>
  <c r="V786" i="10" s="1"/>
  <c r="F787" i="10" l="1"/>
  <c r="O786" i="10"/>
  <c r="T786" i="10"/>
  <c r="U786" i="10" s="1"/>
  <c r="V787" i="10" s="1"/>
  <c r="K786" i="10"/>
  <c r="L786" i="10" s="1"/>
  <c r="G787" i="10" s="1"/>
  <c r="Q786" i="10"/>
  <c r="P786" i="10"/>
  <c r="T787" i="10" l="1"/>
  <c r="U787" i="10" s="1"/>
  <c r="V788" i="10" s="1"/>
  <c r="K787" i="10"/>
  <c r="L787" i="10" s="1"/>
  <c r="G788" i="10" s="1"/>
  <c r="P787" i="10"/>
  <c r="Q787" i="10"/>
  <c r="F788" i="10"/>
  <c r="O787" i="10"/>
  <c r="F789" i="10" l="1"/>
  <c r="O788" i="10"/>
  <c r="P788" i="10"/>
  <c r="K788" i="10"/>
  <c r="L788" i="10" s="1"/>
  <c r="G789" i="10" s="1"/>
  <c r="Q788" i="10"/>
  <c r="T788" i="10"/>
  <c r="U788" i="10" s="1"/>
  <c r="V789" i="10" s="1"/>
  <c r="T789" i="10" l="1"/>
  <c r="U789" i="10" s="1"/>
  <c r="V790" i="10" s="1"/>
  <c r="P789" i="10"/>
  <c r="K789" i="10"/>
  <c r="L789" i="10" s="1"/>
  <c r="G790" i="10" s="1"/>
  <c r="Q789" i="10"/>
  <c r="F790" i="10"/>
  <c r="O789" i="10"/>
  <c r="Q790" i="10" l="1"/>
  <c r="P790" i="10"/>
  <c r="K790" i="10"/>
  <c r="L790" i="10" s="1"/>
  <c r="G791" i="10" s="1"/>
  <c r="O790" i="10"/>
  <c r="F791" i="10"/>
  <c r="T790" i="10"/>
  <c r="U790" i="10" s="1"/>
  <c r="V791" i="10" s="1"/>
  <c r="T791" i="10" l="1"/>
  <c r="U791" i="10" s="1"/>
  <c r="V792" i="10" s="1"/>
  <c r="K791" i="10"/>
  <c r="L791" i="10" s="1"/>
  <c r="G792" i="10" s="1"/>
  <c r="Q791" i="10"/>
  <c r="P791" i="10"/>
  <c r="O791" i="10"/>
  <c r="F792" i="10"/>
  <c r="F793" i="10" l="1"/>
  <c r="O792" i="10"/>
  <c r="K792" i="10"/>
  <c r="L792" i="10" s="1"/>
  <c r="G793" i="10" s="1"/>
  <c r="Q792" i="10"/>
  <c r="P792" i="10"/>
  <c r="T792" i="10"/>
  <c r="U792" i="10" s="1"/>
  <c r="V793" i="10" s="1"/>
  <c r="T793" i="10" l="1"/>
  <c r="U793" i="10" s="1"/>
  <c r="V794" i="10" s="1"/>
  <c r="K793" i="10"/>
  <c r="L793" i="10" s="1"/>
  <c r="G794" i="10" s="1"/>
  <c r="Q793" i="10"/>
  <c r="P793" i="10"/>
  <c r="O793" i="10"/>
  <c r="F794" i="10"/>
  <c r="F795" i="10" l="1"/>
  <c r="O794" i="10"/>
  <c r="Q794" i="10"/>
  <c r="K794" i="10"/>
  <c r="L794" i="10" s="1"/>
  <c r="G795" i="10" s="1"/>
  <c r="P794" i="10"/>
  <c r="T794" i="10"/>
  <c r="U794" i="10" s="1"/>
  <c r="V795" i="10" s="1"/>
  <c r="T795" i="10" l="1"/>
  <c r="U795" i="10" s="1"/>
  <c r="V796" i="10" s="1"/>
  <c r="K795" i="10"/>
  <c r="L795" i="10" s="1"/>
  <c r="G796" i="10" s="1"/>
  <c r="Q795" i="10"/>
  <c r="P795" i="10"/>
  <c r="O795" i="10"/>
  <c r="F796" i="10"/>
  <c r="K796" i="10" l="1"/>
  <c r="L796" i="10" s="1"/>
  <c r="G797" i="10" s="1"/>
  <c r="P796" i="10"/>
  <c r="Q796" i="10"/>
  <c r="O796" i="10"/>
  <c r="F797" i="10"/>
  <c r="T796" i="10"/>
  <c r="U796" i="10" s="1"/>
  <c r="V797" i="10" s="1"/>
  <c r="T797" i="10" l="1"/>
  <c r="U797" i="10" s="1"/>
  <c r="V798" i="10" s="1"/>
  <c r="F798" i="10"/>
  <c r="O797" i="10"/>
  <c r="K797" i="10"/>
  <c r="L797" i="10" s="1"/>
  <c r="G798" i="10" s="1"/>
  <c r="P797" i="10"/>
  <c r="Q797" i="10"/>
  <c r="T798" i="10" l="1"/>
  <c r="U798" i="10" s="1"/>
  <c r="V799" i="10" s="1"/>
  <c r="P798" i="10"/>
  <c r="K798" i="10"/>
  <c r="L798" i="10" s="1"/>
  <c r="G799" i="10" s="1"/>
  <c r="Q798" i="10"/>
  <c r="O798" i="10"/>
  <c r="F799" i="10"/>
  <c r="T799" i="10" l="1"/>
  <c r="U799" i="10" s="1"/>
  <c r="V800" i="10" s="1"/>
  <c r="P799" i="10"/>
  <c r="K799" i="10"/>
  <c r="L799" i="10" s="1"/>
  <c r="G800" i="10" s="1"/>
  <c r="Q799" i="10"/>
  <c r="O799" i="10"/>
  <c r="F800" i="10"/>
  <c r="Q800" i="10" l="1"/>
  <c r="P800" i="10"/>
  <c r="K800" i="10"/>
  <c r="L800" i="10" s="1"/>
  <c r="G801" i="10" s="1"/>
  <c r="F801" i="10"/>
  <c r="O800" i="10"/>
  <c r="T800" i="10"/>
  <c r="U800" i="10" s="1"/>
  <c r="V801" i="10" s="1"/>
  <c r="F802" i="10" l="1"/>
  <c r="O801" i="10"/>
  <c r="K801" i="10"/>
  <c r="L801" i="10" s="1"/>
  <c r="G802" i="10" s="1"/>
  <c r="P801" i="10"/>
  <c r="Q801" i="10"/>
  <c r="T801" i="10"/>
  <c r="U801" i="10" s="1"/>
  <c r="V802" i="10" s="1"/>
  <c r="T802" i="10" l="1"/>
  <c r="U802" i="10" s="1"/>
  <c r="V803" i="10" s="1"/>
  <c r="P802" i="10"/>
  <c r="Q802" i="10"/>
  <c r="K802" i="10"/>
  <c r="L802" i="10" s="1"/>
  <c r="G803" i="10" s="1"/>
  <c r="O802" i="10"/>
  <c r="F803" i="10"/>
  <c r="T803" i="10" l="1"/>
  <c r="U803" i="10" s="1"/>
  <c r="V804" i="10" s="1"/>
  <c r="P803" i="10"/>
  <c r="K803" i="10"/>
  <c r="L803" i="10" s="1"/>
  <c r="G804" i="10" s="1"/>
  <c r="Q803" i="10"/>
  <c r="F804" i="10"/>
  <c r="O803" i="10"/>
  <c r="Q804" i="10" l="1"/>
  <c r="P804" i="10"/>
  <c r="K804" i="10"/>
  <c r="L804" i="10" s="1"/>
  <c r="G805" i="10" s="1"/>
  <c r="F805" i="10"/>
  <c r="O804" i="10"/>
  <c r="T804" i="10"/>
  <c r="U804" i="10" s="1"/>
  <c r="V805" i="10" s="1"/>
  <c r="F806" i="10" l="1"/>
  <c r="O805" i="10"/>
  <c r="Q805" i="10"/>
  <c r="P805" i="10"/>
  <c r="K805" i="10"/>
  <c r="L805" i="10" s="1"/>
  <c r="G806" i="10" s="1"/>
  <c r="T805" i="10"/>
  <c r="U805" i="10" s="1"/>
  <c r="V806" i="10" s="1"/>
  <c r="P806" i="10" l="1"/>
  <c r="K806" i="10"/>
  <c r="L806" i="10" s="1"/>
  <c r="G807" i="10" s="1"/>
  <c r="Q806" i="10"/>
  <c r="F807" i="10"/>
  <c r="O806" i="10"/>
  <c r="T806" i="10"/>
  <c r="U806" i="10" s="1"/>
  <c r="V807" i="10" s="1"/>
  <c r="F808" i="10" l="1"/>
  <c r="O807" i="10"/>
  <c r="T807" i="10"/>
  <c r="U807" i="10" s="1"/>
  <c r="V808" i="10" s="1"/>
  <c r="K807" i="10"/>
  <c r="L807" i="10" s="1"/>
  <c r="G808" i="10" s="1"/>
  <c r="Q807" i="10"/>
  <c r="P807" i="10"/>
  <c r="Q808" i="10" l="1"/>
  <c r="P808" i="10"/>
  <c r="K808" i="10"/>
  <c r="L808" i="10" s="1"/>
  <c r="G809" i="10" s="1"/>
  <c r="O808" i="10"/>
  <c r="F809" i="10"/>
  <c r="T808" i="10"/>
  <c r="U808" i="10" s="1"/>
  <c r="V809" i="10" s="1"/>
  <c r="T809" i="10" l="1"/>
  <c r="U809" i="10" s="1"/>
  <c r="V810" i="10" s="1"/>
  <c r="F810" i="10"/>
  <c r="O809" i="10"/>
  <c r="K809" i="10"/>
  <c r="L809" i="10" s="1"/>
  <c r="G810" i="10" s="1"/>
  <c r="Q809" i="10"/>
  <c r="P809" i="10"/>
  <c r="T810" i="10" l="1"/>
  <c r="U810" i="10" s="1"/>
  <c r="V811" i="10" s="1"/>
  <c r="Q810" i="10"/>
  <c r="P810" i="10"/>
  <c r="K810" i="10"/>
  <c r="L810" i="10" s="1"/>
  <c r="G811" i="10" s="1"/>
  <c r="O810" i="10"/>
  <c r="F811" i="10"/>
  <c r="T811" i="10" l="1"/>
  <c r="U811" i="10" s="1"/>
  <c r="V812" i="10" s="1"/>
  <c r="K811" i="10"/>
  <c r="L811" i="10" s="1"/>
  <c r="G812" i="10" s="1"/>
  <c r="P811" i="10"/>
  <c r="Q811" i="10"/>
  <c r="O811" i="10"/>
  <c r="F812" i="10"/>
  <c r="T812" i="10" l="1"/>
  <c r="U812" i="10" s="1"/>
  <c r="V813" i="10" s="1"/>
  <c r="Q812" i="10"/>
  <c r="P812" i="10"/>
  <c r="K812" i="10"/>
  <c r="L812" i="10" s="1"/>
  <c r="G813" i="10" s="1"/>
  <c r="F813" i="10"/>
  <c r="O812" i="10"/>
  <c r="Q813" i="10" l="1"/>
  <c r="P813" i="10"/>
  <c r="K813" i="10"/>
  <c r="L813" i="10" s="1"/>
  <c r="G814" i="10" s="1"/>
  <c r="O813" i="10"/>
  <c r="F814" i="10"/>
  <c r="T813" i="10"/>
  <c r="U813" i="10" s="1"/>
  <c r="V814" i="10" s="1"/>
  <c r="O814" i="10" l="1"/>
  <c r="F815" i="10"/>
  <c r="K814" i="10"/>
  <c r="L814" i="10" s="1"/>
  <c r="G815" i="10" s="1"/>
  <c r="Q814" i="10"/>
  <c r="P814" i="10"/>
  <c r="T814" i="10"/>
  <c r="U814" i="10" s="1"/>
  <c r="V815" i="10" s="1"/>
  <c r="T815" i="10" s="1"/>
  <c r="U815" i="10" s="1"/>
  <c r="V816" i="10" s="1"/>
  <c r="O815" i="10" l="1"/>
  <c r="F816" i="10"/>
  <c r="T816" i="10" s="1"/>
  <c r="U816" i="10" s="1"/>
  <c r="V817" i="10" s="1"/>
  <c r="P815" i="10"/>
  <c r="K815" i="10"/>
  <c r="L815" i="10" s="1"/>
  <c r="G816" i="10" s="1"/>
  <c r="Q815" i="10"/>
  <c r="Q816" i="10" l="1"/>
  <c r="K816" i="10"/>
  <c r="L816" i="10" s="1"/>
  <c r="G817" i="10" s="1"/>
  <c r="P816" i="10"/>
  <c r="O816" i="10"/>
  <c r="F817" i="10"/>
  <c r="K817" i="10" l="1"/>
  <c r="L817" i="10" s="1"/>
  <c r="G818" i="10" s="1"/>
  <c r="Q817" i="10"/>
  <c r="P817" i="10"/>
  <c r="O817" i="10"/>
  <c r="F818" i="10"/>
  <c r="T817" i="10"/>
  <c r="U817" i="10" s="1"/>
  <c r="V818" i="10" s="1"/>
  <c r="K818" i="10" l="1"/>
  <c r="L818" i="10" s="1"/>
  <c r="G819" i="10" s="1"/>
  <c r="Q818" i="10"/>
  <c r="P818" i="10"/>
  <c r="O818" i="10"/>
  <c r="F819" i="10"/>
  <c r="T818" i="10"/>
  <c r="U818" i="10" s="1"/>
  <c r="V819" i="10" s="1"/>
  <c r="T819" i="10" l="1"/>
  <c r="U819" i="10" s="1"/>
  <c r="V820" i="10" s="1"/>
  <c r="K819" i="10"/>
  <c r="L819" i="10" s="1"/>
  <c r="G820" i="10" s="1"/>
  <c r="Q819" i="10"/>
  <c r="P819" i="10"/>
  <c r="O819" i="10"/>
  <c r="F820" i="10"/>
  <c r="T820" i="10" l="1"/>
  <c r="U820" i="10" s="1"/>
  <c r="V821" i="10" s="1"/>
  <c r="Q820" i="10"/>
  <c r="P820" i="10"/>
  <c r="K820" i="10"/>
  <c r="L820" i="10" s="1"/>
  <c r="G821" i="10" s="1"/>
  <c r="O820" i="10"/>
  <c r="F821" i="10"/>
  <c r="P821" i="10" l="1"/>
  <c r="Q821" i="10"/>
  <c r="K821" i="10"/>
  <c r="L821" i="10" s="1"/>
  <c r="G822" i="10" s="1"/>
  <c r="O821" i="10"/>
  <c r="F822" i="10"/>
  <c r="T821" i="10"/>
  <c r="U821" i="10" s="1"/>
  <c r="V822" i="10" s="1"/>
  <c r="T822" i="10" l="1"/>
  <c r="U822" i="10" s="1"/>
  <c r="V823" i="10" s="1"/>
  <c r="K822" i="10"/>
  <c r="L822" i="10" s="1"/>
  <c r="G823" i="10" s="1"/>
  <c r="Q822" i="10"/>
  <c r="P822" i="10"/>
  <c r="O822" i="10"/>
  <c r="F823" i="10"/>
  <c r="T823" i="10" l="1"/>
  <c r="U823" i="10" s="1"/>
  <c r="V824" i="10" s="1"/>
  <c r="K823" i="10"/>
  <c r="L823" i="10" s="1"/>
  <c r="G824" i="10" s="1"/>
  <c r="Q823" i="10"/>
  <c r="P823" i="10"/>
  <c r="F824" i="10"/>
  <c r="O823" i="10"/>
  <c r="K824" i="10" l="1"/>
  <c r="L824" i="10" s="1"/>
  <c r="G825" i="10" s="1"/>
  <c r="Q824" i="10"/>
  <c r="P824" i="10"/>
  <c r="O824" i="10"/>
  <c r="F825" i="10"/>
  <c r="T824" i="10"/>
  <c r="U824" i="10" s="1"/>
  <c r="V825" i="10" s="1"/>
  <c r="T825" i="10" l="1"/>
  <c r="U825" i="10" s="1"/>
  <c r="V826" i="10" s="1"/>
  <c r="F826" i="10"/>
  <c r="O825" i="10"/>
  <c r="P825" i="10"/>
  <c r="K825" i="10"/>
  <c r="L825" i="10" s="1"/>
  <c r="G826" i="10" s="1"/>
  <c r="Q825" i="10"/>
  <c r="K826" i="10" l="1"/>
  <c r="L826" i="10" s="1"/>
  <c r="G827" i="10" s="1"/>
  <c r="P826" i="10"/>
  <c r="Q826" i="10"/>
  <c r="F827" i="10"/>
  <c r="O826" i="10"/>
  <c r="T826" i="10"/>
  <c r="U826" i="10" s="1"/>
  <c r="V827" i="10" s="1"/>
  <c r="T827" i="10" l="1"/>
  <c r="U827" i="10" s="1"/>
  <c r="V828" i="10" s="1"/>
  <c r="Q827" i="10"/>
  <c r="K827" i="10"/>
  <c r="L827" i="10" s="1"/>
  <c r="G828" i="10" s="1"/>
  <c r="P827" i="10"/>
  <c r="F828" i="10"/>
  <c r="O827" i="10"/>
  <c r="O828" i="10" l="1"/>
  <c r="F829" i="10"/>
  <c r="T828" i="10"/>
  <c r="U828" i="10" s="1"/>
  <c r="V829" i="10" s="1"/>
  <c r="P828" i="10"/>
  <c r="Q828" i="10"/>
  <c r="K828" i="10"/>
  <c r="L828" i="10" s="1"/>
  <c r="G829" i="10" s="1"/>
  <c r="T829" i="10" l="1"/>
  <c r="U829" i="10" s="1"/>
  <c r="V830" i="10" s="1"/>
  <c r="P829" i="10"/>
  <c r="K829" i="10"/>
  <c r="L829" i="10" s="1"/>
  <c r="G830" i="10" s="1"/>
  <c r="Q829" i="10"/>
  <c r="O829" i="10"/>
  <c r="F830" i="10"/>
  <c r="K830" i="10" l="1"/>
  <c r="L830" i="10" s="1"/>
  <c r="G831" i="10" s="1"/>
  <c r="Q830" i="10"/>
  <c r="P830" i="10"/>
  <c r="O830" i="10"/>
  <c r="F831" i="10"/>
  <c r="T830" i="10"/>
  <c r="U830" i="10" s="1"/>
  <c r="V831" i="10" s="1"/>
  <c r="T831" i="10" l="1"/>
  <c r="U831" i="10" s="1"/>
  <c r="V832" i="10" s="1"/>
  <c r="Q831" i="10"/>
  <c r="K831" i="10"/>
  <c r="L831" i="10" s="1"/>
  <c r="G832" i="10" s="1"/>
  <c r="P831" i="10"/>
  <c r="F832" i="10"/>
  <c r="O831" i="10"/>
  <c r="T832" i="10" l="1"/>
  <c r="U832" i="10" s="1"/>
  <c r="V833" i="10" s="1"/>
  <c r="P832" i="10"/>
  <c r="Q832" i="10"/>
  <c r="K832" i="10"/>
  <c r="L832" i="10" s="1"/>
  <c r="G833" i="10" s="1"/>
  <c r="F833" i="10"/>
  <c r="O832" i="10"/>
  <c r="P833" i="10" l="1"/>
  <c r="K833" i="10"/>
  <c r="L833" i="10" s="1"/>
  <c r="G834" i="10" s="1"/>
  <c r="Q833" i="10"/>
  <c r="F834" i="10"/>
  <c r="O833" i="10"/>
  <c r="T833" i="10"/>
  <c r="U833" i="10" s="1"/>
  <c r="V834" i="10" s="1"/>
  <c r="T834" i="10" l="1"/>
  <c r="U834" i="10" s="1"/>
  <c r="V835" i="10" s="1"/>
  <c r="P834" i="10"/>
  <c r="Q834" i="10"/>
  <c r="K834" i="10"/>
  <c r="L834" i="10" s="1"/>
  <c r="G835" i="10" s="1"/>
  <c r="F835" i="10"/>
  <c r="O834" i="10"/>
  <c r="T835" i="10" l="1"/>
  <c r="U835" i="10" s="1"/>
  <c r="V836" i="10" s="1"/>
  <c r="P835" i="10"/>
  <c r="Q835" i="10"/>
  <c r="K835" i="10"/>
  <c r="L835" i="10" s="1"/>
  <c r="G836" i="10" s="1"/>
  <c r="O835" i="10"/>
  <c r="F836" i="10"/>
  <c r="P836" i="10" l="1"/>
  <c r="K836" i="10"/>
  <c r="L836" i="10" s="1"/>
  <c r="G837" i="10" s="1"/>
  <c r="Q836" i="10"/>
  <c r="F837" i="10"/>
  <c r="O836" i="10"/>
  <c r="T836" i="10"/>
  <c r="U836" i="10" s="1"/>
  <c r="V837" i="10" s="1"/>
  <c r="T837" i="10" l="1"/>
  <c r="U837" i="10" s="1"/>
  <c r="V838" i="10" s="1"/>
  <c r="O837" i="10"/>
  <c r="F838" i="10"/>
  <c r="P837" i="10"/>
  <c r="K837" i="10"/>
  <c r="L837" i="10" s="1"/>
  <c r="G838" i="10" s="1"/>
  <c r="Q837" i="10"/>
  <c r="P838" i="10" l="1"/>
  <c r="Q838" i="10"/>
  <c r="K838" i="10"/>
  <c r="L838" i="10" s="1"/>
  <c r="G839" i="10" s="1"/>
  <c r="F839" i="10"/>
  <c r="O838" i="10"/>
  <c r="T838" i="10"/>
  <c r="U838" i="10" s="1"/>
  <c r="V839" i="10" s="1"/>
  <c r="O839" i="10" l="1"/>
  <c r="F840" i="10"/>
  <c r="P839" i="10"/>
  <c r="K839" i="10"/>
  <c r="L839" i="10" s="1"/>
  <c r="G840" i="10" s="1"/>
  <c r="Q839" i="10"/>
  <c r="T839" i="10"/>
  <c r="U839" i="10" s="1"/>
  <c r="V840" i="10" s="1"/>
  <c r="T840" i="10" s="1"/>
  <c r="U840" i="10" s="1"/>
  <c r="V841" i="10" s="1"/>
  <c r="P840" i="10" l="1"/>
  <c r="K840" i="10"/>
  <c r="L840" i="10" s="1"/>
  <c r="G841" i="10" s="1"/>
  <c r="Q840" i="10"/>
  <c r="F841" i="10"/>
  <c r="T841" i="10" s="1"/>
  <c r="U841" i="10" s="1"/>
  <c r="V842" i="10" s="1"/>
  <c r="O840" i="10"/>
  <c r="P841" i="10" l="1"/>
  <c r="K841" i="10"/>
  <c r="L841" i="10" s="1"/>
  <c r="G842" i="10" s="1"/>
  <c r="Q841" i="10"/>
  <c r="O841" i="10"/>
  <c r="F842" i="10"/>
  <c r="F843" i="10" l="1"/>
  <c r="O842" i="10"/>
  <c r="P842" i="10"/>
  <c r="K842" i="10"/>
  <c r="L842" i="10" s="1"/>
  <c r="G843" i="10" s="1"/>
  <c r="Q842" i="10"/>
  <c r="T842" i="10"/>
  <c r="U842" i="10" s="1"/>
  <c r="V843" i="10" s="1"/>
  <c r="T843" i="10" l="1"/>
  <c r="U843" i="10" s="1"/>
  <c r="V844" i="10" s="1"/>
  <c r="P843" i="10"/>
  <c r="Q843" i="10"/>
  <c r="K843" i="10"/>
  <c r="L843" i="10" s="1"/>
  <c r="G844" i="10" s="1"/>
  <c r="O843" i="10"/>
  <c r="F844" i="10"/>
  <c r="P844" i="10" l="1"/>
  <c r="K844" i="10"/>
  <c r="L844" i="10" s="1"/>
  <c r="G845" i="10" s="1"/>
  <c r="Q844" i="10"/>
  <c r="F845" i="10"/>
  <c r="O844" i="10"/>
  <c r="T844" i="10"/>
  <c r="U844" i="10" s="1"/>
  <c r="V845" i="10" s="1"/>
  <c r="O845" i="10" l="1"/>
  <c r="F846" i="10"/>
  <c r="T845" i="10"/>
  <c r="U845" i="10" s="1"/>
  <c r="V846" i="10" s="1"/>
  <c r="P845" i="10"/>
  <c r="K845" i="10"/>
  <c r="L845" i="10" s="1"/>
  <c r="G846" i="10" s="1"/>
  <c r="Q845" i="10"/>
  <c r="T846" i="10" l="1"/>
  <c r="U846" i="10" s="1"/>
  <c r="V847" i="10" s="1"/>
  <c r="P846" i="10"/>
  <c r="K846" i="10"/>
  <c r="L846" i="10" s="1"/>
  <c r="G847" i="10" s="1"/>
  <c r="Q846" i="10"/>
  <c r="F847" i="10"/>
  <c r="O846" i="10"/>
  <c r="T847" i="10" l="1"/>
  <c r="U847" i="10" s="1"/>
  <c r="V848" i="10" s="1"/>
  <c r="O847" i="10"/>
  <c r="F848" i="10"/>
  <c r="P847" i="10"/>
  <c r="K847" i="10"/>
  <c r="L847" i="10" s="1"/>
  <c r="G848" i="10" s="1"/>
  <c r="Q847" i="10"/>
  <c r="T848" i="10" l="1"/>
  <c r="U848" i="10" s="1"/>
  <c r="V849" i="10" s="1"/>
  <c r="F849" i="10"/>
  <c r="O848" i="10"/>
  <c r="P848" i="10"/>
  <c r="K848" i="10"/>
  <c r="L848" i="10" s="1"/>
  <c r="G849" i="10" s="1"/>
  <c r="Q848" i="10"/>
  <c r="T849" i="10" l="1"/>
  <c r="U849" i="10" s="1"/>
  <c r="V850" i="10" s="1"/>
  <c r="P849" i="10"/>
  <c r="K849" i="10"/>
  <c r="L849" i="10" s="1"/>
  <c r="G850" i="10" s="1"/>
  <c r="Q849" i="10"/>
  <c r="O849" i="10"/>
  <c r="F850" i="10"/>
  <c r="F851" i="10" l="1"/>
  <c r="O850" i="10"/>
  <c r="P850" i="10"/>
  <c r="K850" i="10"/>
  <c r="L850" i="10" s="1"/>
  <c r="G851" i="10" s="1"/>
  <c r="Q850" i="10"/>
  <c r="T850" i="10"/>
  <c r="U850" i="10" s="1"/>
  <c r="V851" i="10" s="1"/>
  <c r="T851" i="10" l="1"/>
  <c r="U851" i="10" s="1"/>
  <c r="V852" i="10" s="1"/>
  <c r="F852" i="10"/>
  <c r="O851" i="10"/>
  <c r="P851" i="10"/>
  <c r="K851" i="10"/>
  <c r="L851" i="10" s="1"/>
  <c r="G852" i="10" s="1"/>
  <c r="Q851" i="10"/>
  <c r="P852" i="10" l="1"/>
  <c r="Q852" i="10"/>
  <c r="K852" i="10"/>
  <c r="L852" i="10" s="1"/>
  <c r="G853" i="10" s="1"/>
  <c r="O852" i="10"/>
  <c r="F853" i="10"/>
  <c r="T852" i="10"/>
  <c r="U852" i="10" s="1"/>
  <c r="V853" i="10" s="1"/>
  <c r="P853" i="10" l="1"/>
  <c r="Q853" i="10"/>
  <c r="K853" i="10"/>
  <c r="L853" i="10" s="1"/>
  <c r="G854" i="10" s="1"/>
  <c r="T853" i="10"/>
  <c r="U853" i="10" s="1"/>
  <c r="V854" i="10" s="1"/>
  <c r="O853" i="10"/>
  <c r="F854" i="10"/>
  <c r="P854" i="10" l="1"/>
  <c r="K854" i="10"/>
  <c r="L854" i="10" s="1"/>
  <c r="G855" i="10" s="1"/>
  <c r="Q854" i="10"/>
  <c r="F855" i="10"/>
  <c r="O854" i="10"/>
  <c r="T854" i="10"/>
  <c r="U854" i="10" s="1"/>
  <c r="V855" i="10" s="1"/>
  <c r="T855" i="10" l="1"/>
  <c r="U855" i="10" s="1"/>
  <c r="V856" i="10" s="1"/>
  <c r="O855" i="10"/>
  <c r="F856" i="10"/>
  <c r="P855" i="10"/>
  <c r="K855" i="10"/>
  <c r="L855" i="10" s="1"/>
  <c r="G856" i="10" s="1"/>
  <c r="Q855" i="10"/>
  <c r="F857" i="10" l="1"/>
  <c r="O856" i="10"/>
  <c r="P856" i="10"/>
  <c r="Q856" i="10"/>
  <c r="K856" i="10"/>
  <c r="L856" i="10" s="1"/>
  <c r="G857" i="10" s="1"/>
  <c r="T856" i="10"/>
  <c r="U856" i="10" s="1"/>
  <c r="V857" i="10" s="1"/>
  <c r="T857" i="10" l="1"/>
  <c r="U857" i="10" s="1"/>
  <c r="V858" i="10" s="1"/>
  <c r="P857" i="10"/>
  <c r="Q857" i="10"/>
  <c r="K857" i="10"/>
  <c r="L857" i="10" s="1"/>
  <c r="G858" i="10" s="1"/>
  <c r="O857" i="10"/>
  <c r="F858" i="10"/>
  <c r="T858" i="10" l="1"/>
  <c r="U858" i="10" s="1"/>
  <c r="V859" i="10" s="1"/>
  <c r="O858" i="10"/>
  <c r="F859" i="10"/>
  <c r="P858" i="10"/>
  <c r="K858" i="10"/>
  <c r="L858" i="10" s="1"/>
  <c r="G859" i="10" s="1"/>
  <c r="Q858" i="10"/>
  <c r="P859" i="10" l="1"/>
  <c r="K859" i="10"/>
  <c r="L859" i="10" s="1"/>
  <c r="G860" i="10" s="1"/>
  <c r="Q859" i="10"/>
  <c r="T859" i="10"/>
  <c r="U859" i="10" s="1"/>
  <c r="V860" i="10" s="1"/>
  <c r="F860" i="10"/>
  <c r="O859" i="10"/>
  <c r="T860" i="10" l="1"/>
  <c r="U860" i="10" s="1"/>
  <c r="V861" i="10" s="1"/>
  <c r="F861" i="10"/>
  <c r="O860" i="10"/>
  <c r="Q860" i="10"/>
  <c r="K860" i="10"/>
  <c r="L860" i="10" s="1"/>
  <c r="G861" i="10" s="1"/>
  <c r="P860" i="10"/>
  <c r="T861" i="10" l="1"/>
  <c r="U861" i="10" s="1"/>
  <c r="V862" i="10" s="1"/>
  <c r="P861" i="10"/>
  <c r="Q861" i="10"/>
  <c r="K861" i="10"/>
  <c r="L861" i="10" s="1"/>
  <c r="G862" i="10" s="1"/>
  <c r="F862" i="10"/>
  <c r="O861" i="10"/>
  <c r="T862" i="10" l="1"/>
  <c r="U862" i="10" s="1"/>
  <c r="V863" i="10" s="1"/>
  <c r="F863" i="10"/>
  <c r="O862" i="10"/>
  <c r="P862" i="10"/>
  <c r="Q862" i="10"/>
  <c r="K862" i="10"/>
  <c r="L862" i="10" s="1"/>
  <c r="G863" i="10" s="1"/>
  <c r="T863" i="10" l="1"/>
  <c r="U863" i="10" s="1"/>
  <c r="V864" i="10" s="1"/>
  <c r="P863" i="10"/>
  <c r="K863" i="10"/>
  <c r="L863" i="10" s="1"/>
  <c r="G864" i="10" s="1"/>
  <c r="Q863" i="10"/>
  <c r="F864" i="10"/>
  <c r="O863" i="10"/>
  <c r="P864" i="10" l="1"/>
  <c r="K864" i="10"/>
  <c r="L864" i="10" s="1"/>
  <c r="G865" i="10" s="1"/>
  <c r="Q864" i="10"/>
  <c r="O864" i="10"/>
  <c r="F865" i="10"/>
  <c r="T864" i="10"/>
  <c r="U864" i="10" s="1"/>
  <c r="V865" i="10" s="1"/>
  <c r="T865" i="10" l="1"/>
  <c r="U865" i="10" s="1"/>
  <c r="V866" i="10" s="1"/>
  <c r="P865" i="10"/>
  <c r="Q865" i="10"/>
  <c r="K865" i="10"/>
  <c r="L865" i="10" s="1"/>
  <c r="G866" i="10" s="1"/>
  <c r="O865" i="10"/>
  <c r="F866" i="10"/>
  <c r="F867" i="10" l="1"/>
  <c r="O866" i="10"/>
  <c r="P866" i="10"/>
  <c r="K866" i="10"/>
  <c r="L866" i="10" s="1"/>
  <c r="G867" i="10" s="1"/>
  <c r="Q866" i="10"/>
  <c r="T866" i="10"/>
  <c r="U866" i="10" s="1"/>
  <c r="V867" i="10" s="1"/>
  <c r="P867" i="10" l="1"/>
  <c r="K867" i="10"/>
  <c r="L867" i="10" s="1"/>
  <c r="G868" i="10" s="1"/>
  <c r="Q867" i="10"/>
  <c r="T867" i="10"/>
  <c r="U867" i="10" s="1"/>
  <c r="V868" i="10" s="1"/>
  <c r="F868" i="10"/>
  <c r="O867" i="10"/>
  <c r="T868" i="10" l="1"/>
  <c r="U868" i="10" s="1"/>
  <c r="V869" i="10" s="1"/>
  <c r="P868" i="10"/>
  <c r="Q868" i="10"/>
  <c r="K868" i="10"/>
  <c r="L868" i="10" s="1"/>
  <c r="G869" i="10" s="1"/>
  <c r="F869" i="10"/>
  <c r="O868" i="10"/>
  <c r="T869" i="10" l="1"/>
  <c r="U869" i="10" s="1"/>
  <c r="V870" i="10" s="1"/>
  <c r="P869" i="10"/>
  <c r="K869" i="10"/>
  <c r="L869" i="10" s="1"/>
  <c r="G870" i="10" s="1"/>
  <c r="Q869" i="10"/>
  <c r="F870" i="10"/>
  <c r="O869" i="10"/>
  <c r="T870" i="10" l="1"/>
  <c r="U870" i="10" s="1"/>
  <c r="V871" i="10" s="1"/>
  <c r="O870" i="10"/>
  <c r="F871" i="10"/>
  <c r="P870" i="10"/>
  <c r="K870" i="10"/>
  <c r="L870" i="10" s="1"/>
  <c r="G871" i="10" s="1"/>
  <c r="Q870" i="10"/>
  <c r="O871" i="10" l="1"/>
  <c r="F872" i="10"/>
  <c r="K871" i="10"/>
  <c r="L871" i="10" s="1"/>
  <c r="G872" i="10" s="1"/>
  <c r="P871" i="10"/>
  <c r="Q871" i="10"/>
  <c r="T871" i="10"/>
  <c r="U871" i="10" s="1"/>
  <c r="V872" i="10" s="1"/>
  <c r="T872" i="10" s="1"/>
  <c r="U872" i="10" s="1"/>
  <c r="V873" i="10" s="1"/>
  <c r="Q872" i="10" l="1"/>
  <c r="K872" i="10"/>
  <c r="L872" i="10" s="1"/>
  <c r="G873" i="10" s="1"/>
  <c r="P872" i="10"/>
  <c r="F873" i="10"/>
  <c r="T873" i="10" s="1"/>
  <c r="U873" i="10" s="1"/>
  <c r="V874" i="10" s="1"/>
  <c r="O872" i="10"/>
  <c r="P873" i="10" l="1"/>
  <c r="Q873" i="10"/>
  <c r="K873" i="10"/>
  <c r="L873" i="10" s="1"/>
  <c r="G874" i="10" s="1"/>
  <c r="O873" i="10"/>
  <c r="F874" i="10"/>
  <c r="O874" i="10" l="1"/>
  <c r="F875" i="10"/>
  <c r="T874" i="10"/>
  <c r="U874" i="10" s="1"/>
  <c r="V875" i="10" s="1"/>
  <c r="P874" i="10"/>
  <c r="K874" i="10"/>
  <c r="L874" i="10" s="1"/>
  <c r="G875" i="10" s="1"/>
  <c r="Q874" i="10"/>
  <c r="T875" i="10" l="1"/>
  <c r="U875" i="10" s="1"/>
  <c r="V876" i="10" s="1"/>
  <c r="O875" i="10"/>
  <c r="F876" i="10"/>
  <c r="K875" i="10"/>
  <c r="L875" i="10" s="1"/>
  <c r="G876" i="10" s="1"/>
  <c r="P875" i="10"/>
  <c r="Q875" i="10"/>
  <c r="P876" i="10" l="1"/>
  <c r="Q876" i="10"/>
  <c r="K876" i="10"/>
  <c r="L876" i="10" s="1"/>
  <c r="G877" i="10" s="1"/>
  <c r="F877" i="10"/>
  <c r="O876" i="10"/>
  <c r="T876" i="10"/>
  <c r="U876" i="10" s="1"/>
  <c r="V877" i="10" s="1"/>
  <c r="T877" i="10" l="1"/>
  <c r="U877" i="10" s="1"/>
  <c r="V878" i="10" s="1"/>
  <c r="F878" i="10"/>
  <c r="O877" i="10"/>
  <c r="P877" i="10"/>
  <c r="Q877" i="10"/>
  <c r="K877" i="10"/>
  <c r="L877" i="10" s="1"/>
  <c r="G878" i="10" s="1"/>
  <c r="T878" i="10" l="1"/>
  <c r="U878" i="10" s="1"/>
  <c r="V879" i="10" s="1"/>
  <c r="P878" i="10"/>
  <c r="K878" i="10"/>
  <c r="L878" i="10" s="1"/>
  <c r="G879" i="10" s="1"/>
  <c r="Q878" i="10"/>
  <c r="F879" i="10"/>
  <c r="O878" i="10"/>
  <c r="P879" i="10" l="1"/>
  <c r="Q879" i="10"/>
  <c r="K879" i="10"/>
  <c r="L879" i="10" s="1"/>
  <c r="G880" i="10" s="1"/>
  <c r="O879" i="10"/>
  <c r="F880" i="10"/>
  <c r="T879" i="10"/>
  <c r="U879" i="10" s="1"/>
  <c r="V880" i="10" s="1"/>
  <c r="P880" i="10" l="1"/>
  <c r="K880" i="10"/>
  <c r="L880" i="10" s="1"/>
  <c r="G881" i="10" s="1"/>
  <c r="Q880" i="10"/>
  <c r="T880" i="10"/>
  <c r="U880" i="10" s="1"/>
  <c r="V881" i="10" s="1"/>
  <c r="O880" i="10"/>
  <c r="F881" i="10"/>
  <c r="T881" i="10" l="1"/>
  <c r="U881" i="10" s="1"/>
  <c r="V882" i="10" s="1"/>
  <c r="P881" i="10"/>
  <c r="K881" i="10"/>
  <c r="L881" i="10" s="1"/>
  <c r="G882" i="10" s="1"/>
  <c r="Q881" i="10"/>
  <c r="F882" i="10"/>
  <c r="O881" i="10"/>
  <c r="O882" i="10" l="1"/>
  <c r="F883" i="10"/>
  <c r="T882" i="10"/>
  <c r="U882" i="10" s="1"/>
  <c r="V883" i="10" s="1"/>
  <c r="T883" i="10" s="1"/>
  <c r="U883" i="10" s="1"/>
  <c r="V884" i="10" s="1"/>
  <c r="P882" i="10"/>
  <c r="K882" i="10"/>
  <c r="L882" i="10" s="1"/>
  <c r="G883" i="10" s="1"/>
  <c r="Q882" i="10"/>
  <c r="Q883" i="10" l="1"/>
  <c r="P883" i="10"/>
  <c r="K883" i="10"/>
  <c r="L883" i="10" s="1"/>
  <c r="G884" i="10" s="1"/>
  <c r="O883" i="10"/>
  <c r="F884" i="10"/>
  <c r="Q884" i="10" l="1"/>
  <c r="K884" i="10"/>
  <c r="L884" i="10" s="1"/>
  <c r="G885" i="10" s="1"/>
  <c r="P884" i="10"/>
  <c r="F885" i="10"/>
  <c r="O884" i="10"/>
  <c r="T884" i="10"/>
  <c r="U884" i="10" s="1"/>
  <c r="V885" i="10" s="1"/>
  <c r="T885" i="10" l="1"/>
  <c r="U885" i="10" s="1"/>
  <c r="V886" i="10" s="1"/>
  <c r="Q885" i="10"/>
  <c r="P885" i="10"/>
  <c r="K885" i="10"/>
  <c r="L885" i="10" s="1"/>
  <c r="G886" i="10" s="1"/>
  <c r="F886" i="10"/>
  <c r="O885" i="10"/>
  <c r="F887" i="10" l="1"/>
  <c r="O886" i="10"/>
  <c r="Q886" i="10"/>
  <c r="P886" i="10"/>
  <c r="K886" i="10"/>
  <c r="L886" i="10" s="1"/>
  <c r="G887" i="10" s="1"/>
  <c r="T886" i="10"/>
  <c r="U886" i="10" s="1"/>
  <c r="V887" i="10" s="1"/>
  <c r="T887" i="10" l="1"/>
  <c r="U887" i="10" s="1"/>
  <c r="V888" i="10" s="1"/>
  <c r="Q887" i="10"/>
  <c r="P887" i="10"/>
  <c r="K887" i="10"/>
  <c r="L887" i="10" s="1"/>
  <c r="G888" i="10" s="1"/>
  <c r="O887" i="10"/>
  <c r="F888" i="10"/>
  <c r="T888" i="10" l="1"/>
  <c r="U888" i="10" s="1"/>
  <c r="V889" i="10" s="1"/>
  <c r="Q888" i="10"/>
  <c r="K888" i="10"/>
  <c r="L888" i="10" s="1"/>
  <c r="G889" i="10" s="1"/>
  <c r="P888" i="10"/>
  <c r="F889" i="10"/>
  <c r="T889" i="10" s="1"/>
  <c r="U889" i="10" s="1"/>
  <c r="V890" i="10" s="1"/>
  <c r="O888" i="10"/>
  <c r="Q889" i="10" l="1"/>
  <c r="P889" i="10"/>
  <c r="K889" i="10"/>
  <c r="L889" i="10" s="1"/>
  <c r="G890" i="10" s="1"/>
  <c r="F890" i="10"/>
  <c r="T890" i="10" s="1"/>
  <c r="U890" i="10" s="1"/>
  <c r="V891" i="10" s="1"/>
  <c r="O889" i="10"/>
  <c r="Q890" i="10" l="1"/>
  <c r="P890" i="10"/>
  <c r="K890" i="10"/>
  <c r="L890" i="10" s="1"/>
  <c r="G891" i="10" s="1"/>
  <c r="F891" i="10"/>
  <c r="O890" i="10"/>
  <c r="Q891" i="10" l="1"/>
  <c r="K891" i="10"/>
  <c r="L891" i="10" s="1"/>
  <c r="G892" i="10" s="1"/>
  <c r="P891" i="10"/>
  <c r="O891" i="10"/>
  <c r="F892" i="10"/>
  <c r="T891" i="10"/>
  <c r="U891" i="10" s="1"/>
  <c r="V892" i="10" s="1"/>
  <c r="T892" i="10" l="1"/>
  <c r="U892" i="10" s="1"/>
  <c r="V893" i="10" s="1"/>
  <c r="P892" i="10"/>
  <c r="K892" i="10"/>
  <c r="L892" i="10" s="1"/>
  <c r="G893" i="10" s="1"/>
  <c r="Q892" i="10"/>
  <c r="F893" i="10"/>
  <c r="O892" i="10"/>
  <c r="O893" i="10" l="1"/>
  <c r="F894" i="10"/>
  <c r="T893" i="10"/>
  <c r="U893" i="10" s="1"/>
  <c r="V894" i="10" s="1"/>
  <c r="P893" i="10"/>
  <c r="K893" i="10"/>
  <c r="L893" i="10" s="1"/>
  <c r="G894" i="10" s="1"/>
  <c r="Q893" i="10"/>
  <c r="T894" i="10" l="1"/>
  <c r="U894" i="10" s="1"/>
  <c r="V895" i="10" s="1"/>
  <c r="P894" i="10"/>
  <c r="K894" i="10"/>
  <c r="L894" i="10" s="1"/>
  <c r="G895" i="10" s="1"/>
  <c r="Q894" i="10"/>
  <c r="F895" i="10"/>
  <c r="O894" i="10"/>
  <c r="T895" i="10" l="1"/>
  <c r="U895" i="10" s="1"/>
  <c r="V896" i="10" s="1"/>
  <c r="P895" i="10"/>
  <c r="K895" i="10"/>
  <c r="L895" i="10" s="1"/>
  <c r="G896" i="10" s="1"/>
  <c r="Q895" i="10"/>
  <c r="F896" i="10"/>
  <c r="O895" i="10"/>
  <c r="P896" i="10" l="1"/>
  <c r="K896" i="10"/>
  <c r="L896" i="10" s="1"/>
  <c r="G897" i="10" s="1"/>
  <c r="Q896" i="10"/>
  <c r="F897" i="10"/>
  <c r="O896" i="10"/>
  <c r="T896" i="10"/>
  <c r="U896" i="10" s="1"/>
  <c r="V897" i="10" s="1"/>
  <c r="O897" i="10" l="1"/>
  <c r="F898" i="10"/>
  <c r="T897" i="10"/>
  <c r="U897" i="10" s="1"/>
  <c r="V898" i="10" s="1"/>
  <c r="P897" i="10"/>
  <c r="K897" i="10"/>
  <c r="L897" i="10" s="1"/>
  <c r="G898" i="10" s="1"/>
  <c r="Q897" i="10"/>
  <c r="T898" i="10" l="1"/>
  <c r="U898" i="10" s="1"/>
  <c r="V899" i="10" s="1"/>
  <c r="P898" i="10"/>
  <c r="K898" i="10"/>
  <c r="L898" i="10" s="1"/>
  <c r="G899" i="10" s="1"/>
  <c r="Q898" i="10"/>
  <c r="F899" i="10"/>
  <c r="O898" i="10"/>
  <c r="T899" i="10" l="1"/>
  <c r="U899" i="10" s="1"/>
  <c r="V900" i="10" s="1"/>
  <c r="P899" i="10"/>
  <c r="Q899" i="10"/>
  <c r="K899" i="10"/>
  <c r="L899" i="10" s="1"/>
  <c r="G900" i="10" s="1"/>
  <c r="F900" i="10"/>
  <c r="O899" i="10"/>
  <c r="P900" i="10" l="1"/>
  <c r="K900" i="10"/>
  <c r="L900" i="10" s="1"/>
  <c r="G901" i="10" s="1"/>
  <c r="Q900" i="10"/>
  <c r="F901" i="10"/>
  <c r="O900" i="10"/>
  <c r="T900" i="10"/>
  <c r="U900" i="10" s="1"/>
  <c r="V901" i="10" s="1"/>
  <c r="T901" i="10" l="1"/>
  <c r="U901" i="10" s="1"/>
  <c r="V902" i="10" s="1"/>
  <c r="O901" i="10"/>
  <c r="F902" i="10"/>
  <c r="P901" i="10"/>
  <c r="Q901" i="10"/>
  <c r="K901" i="10"/>
  <c r="L901" i="10" s="1"/>
  <c r="G902" i="10" s="1"/>
  <c r="P902" i="10" l="1"/>
  <c r="Q902" i="10"/>
  <c r="K902" i="10"/>
  <c r="L902" i="10" s="1"/>
  <c r="G903" i="10" s="1"/>
  <c r="F903" i="10"/>
  <c r="O902" i="10"/>
  <c r="T902" i="10"/>
  <c r="U902" i="10" s="1"/>
  <c r="V903" i="10" s="1"/>
  <c r="T903" i="10" l="1"/>
  <c r="U903" i="10" s="1"/>
  <c r="V904" i="10" s="1"/>
  <c r="F904" i="10"/>
  <c r="O903" i="10"/>
  <c r="P903" i="10"/>
  <c r="K903" i="10"/>
  <c r="L903" i="10" s="1"/>
  <c r="G904" i="10" s="1"/>
  <c r="Q903" i="10"/>
  <c r="T904" i="10" l="1"/>
  <c r="U904" i="10" s="1"/>
  <c r="V905" i="10" s="1"/>
  <c r="P904" i="10"/>
  <c r="K904" i="10"/>
  <c r="L904" i="10" s="1"/>
  <c r="G905" i="10" s="1"/>
  <c r="Q904" i="10"/>
  <c r="F905" i="10"/>
  <c r="O904" i="10"/>
  <c r="T905" i="10" l="1"/>
  <c r="U905" i="10" s="1"/>
  <c r="V906" i="10" s="1"/>
  <c r="P905" i="10"/>
  <c r="K905" i="10"/>
  <c r="L905" i="10" s="1"/>
  <c r="G906" i="10" s="1"/>
  <c r="Q905" i="10"/>
  <c r="O905" i="10"/>
  <c r="F906" i="10"/>
  <c r="P906" i="10" l="1"/>
  <c r="K906" i="10"/>
  <c r="L906" i="10" s="1"/>
  <c r="G907" i="10" s="1"/>
  <c r="Q906" i="10"/>
  <c r="F907" i="10"/>
  <c r="O906" i="10"/>
  <c r="T906" i="10"/>
  <c r="U906" i="10" s="1"/>
  <c r="V907" i="10" s="1"/>
  <c r="T907" i="10" l="1"/>
  <c r="U907" i="10" s="1"/>
  <c r="V908" i="10" s="1"/>
  <c r="F908" i="10"/>
  <c r="O907" i="10"/>
  <c r="P907" i="10"/>
  <c r="K907" i="10"/>
  <c r="L907" i="10" s="1"/>
  <c r="G908" i="10" s="1"/>
  <c r="Q907" i="10"/>
  <c r="T908" i="10" l="1"/>
  <c r="U908" i="10" s="1"/>
  <c r="V909" i="10" s="1"/>
  <c r="P908" i="10"/>
  <c r="K908" i="10"/>
  <c r="L908" i="10" s="1"/>
  <c r="G909" i="10" s="1"/>
  <c r="Q908" i="10"/>
  <c r="F909" i="10"/>
  <c r="O908" i="10"/>
  <c r="O909" i="10" l="1"/>
  <c r="F910" i="10"/>
  <c r="P909" i="10"/>
  <c r="K909" i="10"/>
  <c r="L909" i="10" s="1"/>
  <c r="G910" i="10" s="1"/>
  <c r="Q909" i="10"/>
  <c r="T909" i="10"/>
  <c r="U909" i="10" s="1"/>
  <c r="V910" i="10" s="1"/>
  <c r="T910" i="10" s="1"/>
  <c r="U910" i="10" s="1"/>
  <c r="V911" i="10" s="1"/>
  <c r="P910" i="10" l="1"/>
  <c r="K910" i="10"/>
  <c r="L910" i="10" s="1"/>
  <c r="G911" i="10" s="1"/>
  <c r="Q910" i="10"/>
  <c r="O910" i="10"/>
  <c r="F911" i="10"/>
  <c r="T911" i="10" s="1"/>
  <c r="U911" i="10" s="1"/>
  <c r="V912" i="10" s="1"/>
  <c r="P911" i="10" l="1"/>
  <c r="K911" i="10"/>
  <c r="L911" i="10" s="1"/>
  <c r="G912" i="10" s="1"/>
  <c r="Q911" i="10"/>
  <c r="F912" i="10"/>
  <c r="O911" i="10"/>
  <c r="P912" i="10" l="1"/>
  <c r="K912" i="10"/>
  <c r="L912" i="10" s="1"/>
  <c r="Q912" i="10"/>
  <c r="G913" i="10"/>
  <c r="O912" i="10"/>
  <c r="F913" i="10"/>
  <c r="T912" i="10"/>
  <c r="U912" i="10" s="1"/>
  <c r="V913" i="10" s="1"/>
  <c r="T913" i="10" l="1"/>
  <c r="U913" i="10" s="1"/>
  <c r="V914" i="10" s="1"/>
  <c r="P913" i="10"/>
  <c r="Q913" i="10"/>
  <c r="K913" i="10"/>
  <c r="L913" i="10" s="1"/>
  <c r="G914" i="10" s="1"/>
  <c r="F914" i="10"/>
  <c r="O913" i="10"/>
  <c r="P914" i="10" l="1"/>
  <c r="Q914" i="10"/>
  <c r="K914" i="10"/>
  <c r="L914" i="10" s="1"/>
  <c r="G915" i="10" s="1"/>
  <c r="F915" i="10"/>
  <c r="O914" i="10"/>
  <c r="T914" i="10"/>
  <c r="U914" i="10" s="1"/>
  <c r="V915" i="10" s="1"/>
  <c r="T915" i="10" l="1"/>
  <c r="U915" i="10" s="1"/>
  <c r="V916" i="10" s="1"/>
  <c r="P915" i="10"/>
  <c r="Q915" i="10"/>
  <c r="K915" i="10"/>
  <c r="L915" i="10" s="1"/>
  <c r="G916" i="10" s="1"/>
  <c r="F916" i="10"/>
  <c r="O915" i="10"/>
  <c r="K916" i="10" l="1"/>
  <c r="L916" i="10" s="1"/>
  <c r="G917" i="10" s="1"/>
  <c r="Q916" i="10"/>
  <c r="P916" i="10"/>
  <c r="F917" i="10"/>
  <c r="O916" i="10"/>
  <c r="T916" i="10"/>
  <c r="U916" i="10" s="1"/>
  <c r="V917" i="10" s="1"/>
  <c r="O917" i="10" l="1"/>
  <c r="F918" i="10"/>
  <c r="T917" i="10"/>
  <c r="U917" i="10" s="1"/>
  <c r="V918" i="10" s="1"/>
  <c r="T918" i="10" s="1"/>
  <c r="U918" i="10" s="1"/>
  <c r="V919" i="10" s="1"/>
  <c r="K917" i="10"/>
  <c r="L917" i="10" s="1"/>
  <c r="G918" i="10" s="1"/>
  <c r="P917" i="10"/>
  <c r="Q917" i="10"/>
  <c r="K918" i="10" l="1"/>
  <c r="L918" i="10" s="1"/>
  <c r="G919" i="10" s="1"/>
  <c r="Q918" i="10"/>
  <c r="P918" i="10"/>
  <c r="F919" i="10"/>
  <c r="O918" i="10"/>
  <c r="O919" i="10" l="1"/>
  <c r="F920" i="10"/>
  <c r="T919" i="10"/>
  <c r="U919" i="10" s="1"/>
  <c r="V920" i="10" s="1"/>
  <c r="K919" i="10"/>
  <c r="L919" i="10" s="1"/>
  <c r="G920" i="10" s="1"/>
  <c r="Q919" i="10"/>
  <c r="P919" i="10"/>
  <c r="T920" i="10" l="1"/>
  <c r="U920" i="10" s="1"/>
  <c r="V921" i="10" s="1"/>
  <c r="K920" i="10"/>
  <c r="L920" i="10" s="1"/>
  <c r="G921" i="10" s="1"/>
  <c r="P920" i="10"/>
  <c r="Q920" i="10"/>
  <c r="F921" i="10"/>
  <c r="O920" i="10"/>
  <c r="T921" i="10" l="1"/>
  <c r="U921" i="10" s="1"/>
  <c r="V922" i="10" s="1"/>
  <c r="O921" i="10"/>
  <c r="F922" i="10"/>
  <c r="K921" i="10"/>
  <c r="L921" i="10" s="1"/>
  <c r="G922" i="10" s="1"/>
  <c r="P921" i="10"/>
  <c r="Q921" i="10"/>
  <c r="K922" i="10" l="1"/>
  <c r="L922" i="10" s="1"/>
  <c r="G923" i="10" s="1"/>
  <c r="P922" i="10"/>
  <c r="Q922" i="10"/>
  <c r="F923" i="10"/>
  <c r="O922" i="10"/>
  <c r="T922" i="10"/>
  <c r="U922" i="10" s="1"/>
  <c r="V923" i="10" s="1"/>
  <c r="T923" i="10" l="1"/>
  <c r="U923" i="10" s="1"/>
  <c r="V924" i="10" s="1"/>
  <c r="P923" i="10"/>
  <c r="K923" i="10"/>
  <c r="L923" i="10" s="1"/>
  <c r="G924" i="10" s="1"/>
  <c r="Q923" i="10"/>
  <c r="F924" i="10"/>
  <c r="O923" i="10"/>
  <c r="P924" i="10" l="1"/>
  <c r="K924" i="10"/>
  <c r="L924" i="10" s="1"/>
  <c r="G925" i="10" s="1"/>
  <c r="Q924" i="10"/>
  <c r="F925" i="10"/>
  <c r="O924" i="10"/>
  <c r="T924" i="10"/>
  <c r="U924" i="10" s="1"/>
  <c r="V925" i="10" s="1"/>
  <c r="T925" i="10" l="1"/>
  <c r="U925" i="10" s="1"/>
  <c r="V926" i="10" s="1"/>
  <c r="P925" i="10"/>
  <c r="K925" i="10"/>
  <c r="L925" i="10" s="1"/>
  <c r="G926" i="10" s="1"/>
  <c r="Q925" i="10"/>
  <c r="F926" i="10"/>
  <c r="O925" i="10"/>
  <c r="K926" i="10" l="1"/>
  <c r="L926" i="10" s="1"/>
  <c r="G927" i="10" s="1"/>
  <c r="Q926" i="10"/>
  <c r="P926" i="10"/>
  <c r="F927" i="10"/>
  <c r="O926" i="10"/>
  <c r="T926" i="10"/>
  <c r="U926" i="10" s="1"/>
  <c r="V927" i="10" s="1"/>
  <c r="O927" i="10" l="1"/>
  <c r="F928" i="10"/>
  <c r="T927" i="10"/>
  <c r="U927" i="10" s="1"/>
  <c r="V928" i="10" s="1"/>
  <c r="K927" i="10"/>
  <c r="L927" i="10" s="1"/>
  <c r="G928" i="10" s="1"/>
  <c r="Q927" i="10"/>
  <c r="P927" i="10"/>
  <c r="T928" i="10" l="1"/>
  <c r="U928" i="10" s="1"/>
  <c r="V929" i="10" s="1"/>
  <c r="P928" i="10"/>
  <c r="K928" i="10"/>
  <c r="L928" i="10" s="1"/>
  <c r="G929" i="10" s="1"/>
  <c r="Q928" i="10"/>
  <c r="F929" i="10"/>
  <c r="O928" i="10"/>
  <c r="T929" i="10" l="1"/>
  <c r="U929" i="10" s="1"/>
  <c r="V930" i="10" s="1"/>
  <c r="K929" i="10"/>
  <c r="L929" i="10" s="1"/>
  <c r="G930" i="10" s="1"/>
  <c r="Q929" i="10"/>
  <c r="P929" i="10"/>
  <c r="F930" i="10"/>
  <c r="O929" i="10"/>
  <c r="K930" i="10" l="1"/>
  <c r="L930" i="10" s="1"/>
  <c r="G931" i="10" s="1"/>
  <c r="Q930" i="10"/>
  <c r="P930" i="10"/>
  <c r="F931" i="10"/>
  <c r="O930" i="10"/>
  <c r="T930" i="10"/>
  <c r="U930" i="10" s="1"/>
  <c r="V931" i="10" s="1"/>
  <c r="O931" i="10" l="1"/>
  <c r="F932" i="10"/>
  <c r="T931" i="10"/>
  <c r="U931" i="10" s="1"/>
  <c r="V932" i="10" s="1"/>
  <c r="T932" i="10" s="1"/>
  <c r="U932" i="10" s="1"/>
  <c r="V933" i="10" s="1"/>
  <c r="K931" i="10"/>
  <c r="L931" i="10" s="1"/>
  <c r="G932" i="10" s="1"/>
  <c r="Q931" i="10"/>
  <c r="P931" i="10"/>
  <c r="P932" i="10" l="1"/>
  <c r="K932" i="10"/>
  <c r="L932" i="10" s="1"/>
  <c r="G933" i="10" s="1"/>
  <c r="Q932" i="10"/>
  <c r="F933" i="10"/>
  <c r="O932" i="10"/>
  <c r="K933" i="10" l="1"/>
  <c r="L933" i="10" s="1"/>
  <c r="G934" i="10" s="1"/>
  <c r="Q933" i="10"/>
  <c r="P933" i="10"/>
  <c r="F934" i="10"/>
  <c r="O933" i="10"/>
  <c r="T933" i="10"/>
  <c r="U933" i="10" s="1"/>
  <c r="V934" i="10" s="1"/>
  <c r="T934" i="10" l="1"/>
  <c r="U934" i="10" s="1"/>
  <c r="V935" i="10" s="1"/>
  <c r="K934" i="10"/>
  <c r="L934" i="10" s="1"/>
  <c r="G935" i="10" s="1"/>
  <c r="Q934" i="10"/>
  <c r="P934" i="10"/>
  <c r="F935" i="10"/>
  <c r="O934" i="10"/>
  <c r="K935" i="10" l="1"/>
  <c r="L935" i="10" s="1"/>
  <c r="G936" i="10" s="1"/>
  <c r="Q935" i="10"/>
  <c r="P935" i="10"/>
  <c r="O935" i="10"/>
  <c r="F936" i="10"/>
  <c r="T935" i="10"/>
  <c r="U935" i="10" s="1"/>
  <c r="V936" i="10" s="1"/>
  <c r="T936" i="10" l="1"/>
  <c r="U936" i="10" s="1"/>
  <c r="V937" i="10" s="1"/>
  <c r="O936" i="10"/>
  <c r="F937" i="10"/>
  <c r="K936" i="10"/>
  <c r="L936" i="10" s="1"/>
  <c r="G937" i="10" s="1"/>
  <c r="Q936" i="10"/>
  <c r="P936" i="10"/>
  <c r="K937" i="10" l="1"/>
  <c r="L937" i="10" s="1"/>
  <c r="G938" i="10" s="1"/>
  <c r="Q937" i="10"/>
  <c r="P937" i="10"/>
  <c r="O937" i="10"/>
  <c r="F938" i="10"/>
  <c r="T937" i="10"/>
  <c r="U937" i="10" s="1"/>
  <c r="V938" i="10" s="1"/>
  <c r="T938" i="10" l="1"/>
  <c r="U938" i="10" s="1"/>
  <c r="V939" i="10" s="1"/>
  <c r="K938" i="10"/>
  <c r="L938" i="10" s="1"/>
  <c r="G939" i="10" s="1"/>
  <c r="Q938" i="10"/>
  <c r="P938" i="10"/>
  <c r="F939" i="10"/>
  <c r="O938" i="10"/>
  <c r="K939" i="10" l="1"/>
  <c r="L939" i="10" s="1"/>
  <c r="G940" i="10" s="1"/>
  <c r="Q939" i="10"/>
  <c r="P939" i="10"/>
  <c r="O939" i="10"/>
  <c r="F940" i="10"/>
  <c r="T939" i="10"/>
  <c r="U939" i="10" s="1"/>
  <c r="V940" i="10" s="1"/>
  <c r="T940" i="10" l="1"/>
  <c r="U940" i="10" s="1"/>
  <c r="V941" i="10" s="1"/>
  <c r="F941" i="10"/>
  <c r="O940" i="10"/>
  <c r="K940" i="10"/>
  <c r="L940" i="10" s="1"/>
  <c r="G941" i="10" s="1"/>
  <c r="Q940" i="10"/>
  <c r="P940" i="10"/>
  <c r="P941" i="10" l="1"/>
  <c r="K941" i="10"/>
  <c r="L941" i="10" s="1"/>
  <c r="G942" i="10" s="1"/>
  <c r="Q941" i="10"/>
  <c r="F942" i="10"/>
  <c r="O941" i="10"/>
  <c r="T941" i="10"/>
  <c r="U941" i="10" s="1"/>
  <c r="V942" i="10" s="1"/>
  <c r="T942" i="10" l="1"/>
  <c r="U942" i="10" s="1"/>
  <c r="V943" i="10" s="1"/>
  <c r="P942" i="10"/>
  <c r="K942" i="10"/>
  <c r="L942" i="10" s="1"/>
  <c r="G943" i="10" s="1"/>
  <c r="Q942" i="10"/>
  <c r="O942" i="10"/>
  <c r="F943" i="10"/>
  <c r="K943" i="10" l="1"/>
  <c r="L943" i="10" s="1"/>
  <c r="G944" i="10" s="1"/>
  <c r="Q943" i="10"/>
  <c r="P943" i="10"/>
  <c r="O943" i="10"/>
  <c r="F944" i="10"/>
  <c r="T943" i="10"/>
  <c r="U943" i="10" s="1"/>
  <c r="V944" i="10" s="1"/>
  <c r="T944" i="10" l="1"/>
  <c r="U944" i="10" s="1"/>
  <c r="V945" i="10" s="1"/>
  <c r="F945" i="10"/>
  <c r="O944" i="10"/>
  <c r="K944" i="10"/>
  <c r="L944" i="10" s="1"/>
  <c r="G945" i="10" s="1"/>
  <c r="P944" i="10"/>
  <c r="Q944" i="10"/>
  <c r="K945" i="10" l="1"/>
  <c r="L945" i="10" s="1"/>
  <c r="G946" i="10" s="1"/>
  <c r="Q945" i="10"/>
  <c r="P945" i="10"/>
  <c r="O945" i="10"/>
  <c r="F946" i="10"/>
  <c r="T945" i="10"/>
  <c r="U945" i="10" s="1"/>
  <c r="V946" i="10" s="1"/>
  <c r="T946" i="10" l="1"/>
  <c r="U946" i="10" s="1"/>
  <c r="V947" i="10" s="1"/>
  <c r="F947" i="10"/>
  <c r="O946" i="10"/>
  <c r="K946" i="10"/>
  <c r="L946" i="10" s="1"/>
  <c r="G947" i="10" s="1"/>
  <c r="Q946" i="10"/>
  <c r="P946" i="10"/>
  <c r="K947" i="10" l="1"/>
  <c r="L947" i="10" s="1"/>
  <c r="G948" i="10" s="1"/>
  <c r="P947" i="10"/>
  <c r="Q947" i="10"/>
  <c r="O947" i="10"/>
  <c r="F948" i="10"/>
  <c r="T947" i="10"/>
  <c r="U947" i="10" s="1"/>
  <c r="V948" i="10" s="1"/>
  <c r="T948" i="10" l="1"/>
  <c r="U948" i="10" s="1"/>
  <c r="V949" i="10" s="1"/>
  <c r="F949" i="10"/>
  <c r="O948" i="10"/>
  <c r="K948" i="10"/>
  <c r="L948" i="10" s="1"/>
  <c r="G949" i="10" s="1"/>
  <c r="P948" i="10"/>
  <c r="Q948" i="10"/>
  <c r="K949" i="10" l="1"/>
  <c r="L949" i="10" s="1"/>
  <c r="G950" i="10" s="1"/>
  <c r="Q949" i="10"/>
  <c r="P949" i="10"/>
  <c r="O949" i="10"/>
  <c r="F950" i="10"/>
  <c r="T949" i="10"/>
  <c r="U949" i="10" s="1"/>
  <c r="V950" i="10" s="1"/>
  <c r="T950" i="10" l="1"/>
  <c r="U950" i="10" s="1"/>
  <c r="V951" i="10" s="1"/>
  <c r="F951" i="10"/>
  <c r="O950" i="10"/>
  <c r="K950" i="10"/>
  <c r="L950" i="10" s="1"/>
  <c r="G951" i="10" s="1"/>
  <c r="Q950" i="10"/>
  <c r="P950" i="10"/>
  <c r="Q951" i="10" l="1"/>
  <c r="K951" i="10"/>
  <c r="L951" i="10" s="1"/>
  <c r="G952" i="10" s="1"/>
  <c r="P951" i="10"/>
  <c r="F952" i="10"/>
  <c r="O951" i="10"/>
  <c r="T951" i="10"/>
  <c r="U951" i="10" s="1"/>
  <c r="V952" i="10" s="1"/>
  <c r="O952" i="10" l="1"/>
  <c r="F953" i="10"/>
  <c r="T952" i="10"/>
  <c r="U952" i="10" s="1"/>
  <c r="V953" i="10" s="1"/>
  <c r="T953" i="10" s="1"/>
  <c r="U953" i="10" s="1"/>
  <c r="V954" i="10" s="1"/>
  <c r="K952" i="10"/>
  <c r="L952" i="10" s="1"/>
  <c r="G953" i="10" s="1"/>
  <c r="Q952" i="10"/>
  <c r="P952" i="10"/>
  <c r="Q953" i="10" l="1"/>
  <c r="K953" i="10"/>
  <c r="L953" i="10" s="1"/>
  <c r="G954" i="10" s="1"/>
  <c r="P953" i="10"/>
  <c r="O953" i="10"/>
  <c r="F954" i="10"/>
  <c r="O954" i="10" l="1"/>
  <c r="F955" i="10"/>
  <c r="Q954" i="10"/>
  <c r="P954" i="10"/>
  <c r="K954" i="10"/>
  <c r="L954" i="10" s="1"/>
  <c r="G955" i="10" s="1"/>
  <c r="T954" i="10"/>
  <c r="U954" i="10" s="1"/>
  <c r="V955" i="10" s="1"/>
  <c r="T955" i="10" s="1"/>
  <c r="U955" i="10" s="1"/>
  <c r="V956" i="10" s="1"/>
  <c r="P955" i="10" l="1"/>
  <c r="K955" i="10"/>
  <c r="L955" i="10" s="1"/>
  <c r="G956" i="10" s="1"/>
  <c r="Q955" i="10"/>
  <c r="F956" i="10"/>
  <c r="O955" i="10"/>
  <c r="K956" i="10" l="1"/>
  <c r="L956" i="10" s="1"/>
  <c r="G957" i="10" s="1"/>
  <c r="Q956" i="10"/>
  <c r="P956" i="10"/>
  <c r="F957" i="10"/>
  <c r="O956" i="10"/>
  <c r="T956" i="10"/>
  <c r="U956" i="10" s="1"/>
  <c r="V957" i="10" s="1"/>
  <c r="T957" i="10" l="1"/>
  <c r="U957" i="10" s="1"/>
  <c r="V958" i="10" s="1"/>
  <c r="K957" i="10"/>
  <c r="L957" i="10" s="1"/>
  <c r="G958" i="10" s="1"/>
  <c r="Q957" i="10"/>
  <c r="P957" i="10"/>
  <c r="F958" i="10"/>
  <c r="O957" i="10"/>
  <c r="T958" i="10" l="1"/>
  <c r="U958" i="10" s="1"/>
  <c r="V959" i="10" s="1"/>
  <c r="K958" i="10"/>
  <c r="L958" i="10" s="1"/>
  <c r="G959" i="10" s="1"/>
  <c r="Q958" i="10"/>
  <c r="P958" i="10"/>
  <c r="F959" i="10"/>
  <c r="O958" i="10"/>
  <c r="K959" i="10" l="1"/>
  <c r="L959" i="10" s="1"/>
  <c r="G960" i="10" s="1"/>
  <c r="Q959" i="10"/>
  <c r="P959" i="10"/>
  <c r="O959" i="10"/>
  <c r="F960" i="10"/>
  <c r="T959" i="10"/>
  <c r="U959" i="10" s="1"/>
  <c r="V960" i="10" s="1"/>
  <c r="T960" i="10" l="1"/>
  <c r="U960" i="10" s="1"/>
  <c r="V961" i="10" s="1"/>
  <c r="K960" i="10"/>
  <c r="L960" i="10" s="1"/>
  <c r="G961" i="10" s="1"/>
  <c r="Q960" i="10"/>
  <c r="P960" i="10"/>
  <c r="F961" i="10"/>
  <c r="O960" i="10"/>
  <c r="K961" i="10" l="1"/>
  <c r="L961" i="10" s="1"/>
  <c r="G962" i="10" s="1"/>
  <c r="Q961" i="10"/>
  <c r="P961" i="10"/>
  <c r="O961" i="10"/>
  <c r="F962" i="10"/>
  <c r="T961" i="10"/>
  <c r="U961" i="10" s="1"/>
  <c r="V962" i="10" s="1"/>
  <c r="T962" i="10" l="1"/>
  <c r="U962" i="10" s="1"/>
  <c r="V963" i="10" s="1"/>
  <c r="K962" i="10"/>
  <c r="L962" i="10" s="1"/>
  <c r="G963" i="10" s="1"/>
  <c r="P962" i="10"/>
  <c r="Q962" i="10"/>
  <c r="F963" i="10"/>
  <c r="O962" i="10"/>
  <c r="K963" i="10" l="1"/>
  <c r="L963" i="10" s="1"/>
  <c r="G964" i="10" s="1"/>
  <c r="Q963" i="10"/>
  <c r="P963" i="10"/>
  <c r="O963" i="10"/>
  <c r="F964" i="10"/>
  <c r="T963" i="10"/>
  <c r="U963" i="10" s="1"/>
  <c r="V964" i="10" s="1"/>
  <c r="T964" i="10" l="1"/>
  <c r="U964" i="10" s="1"/>
  <c r="V965" i="10" s="1"/>
  <c r="P964" i="10"/>
  <c r="K964" i="10"/>
  <c r="L964" i="10" s="1"/>
  <c r="G965" i="10" s="1"/>
  <c r="Q964" i="10"/>
  <c r="F965" i="10"/>
  <c r="O964" i="10"/>
  <c r="K965" i="10" l="1"/>
  <c r="L965" i="10" s="1"/>
  <c r="G966" i="10" s="1"/>
  <c r="Q965" i="10"/>
  <c r="P965" i="10"/>
  <c r="F966" i="10"/>
  <c r="O965" i="10"/>
  <c r="T965" i="10"/>
  <c r="U965" i="10" s="1"/>
  <c r="V966" i="10" s="1"/>
  <c r="O966" i="10" l="1"/>
  <c r="F967" i="10"/>
  <c r="T966" i="10"/>
  <c r="U966" i="10" s="1"/>
  <c r="V967" i="10" s="1"/>
  <c r="T967" i="10" s="1"/>
  <c r="U967" i="10" s="1"/>
  <c r="V968" i="10" s="1"/>
  <c r="K966" i="10"/>
  <c r="L966" i="10" s="1"/>
  <c r="G967" i="10" s="1"/>
  <c r="Q966" i="10"/>
  <c r="P966" i="10"/>
  <c r="P967" i="10" l="1"/>
  <c r="K967" i="10"/>
  <c r="L967" i="10" s="1"/>
  <c r="G968" i="10" s="1"/>
  <c r="Q967" i="10"/>
  <c r="O967" i="10"/>
  <c r="F968" i="10"/>
  <c r="P968" i="10" l="1"/>
  <c r="K968" i="10"/>
  <c r="L968" i="10" s="1"/>
  <c r="G969" i="10" s="1"/>
  <c r="Q968" i="10"/>
  <c r="O968" i="10"/>
  <c r="F969" i="10"/>
  <c r="T968" i="10"/>
  <c r="U968" i="10" s="1"/>
  <c r="V969" i="10" s="1"/>
  <c r="T969" i="10" l="1"/>
  <c r="U969" i="10" s="1"/>
  <c r="V970" i="10" s="1"/>
  <c r="K969" i="10"/>
  <c r="L969" i="10" s="1"/>
  <c r="G970" i="10" s="1"/>
  <c r="P969" i="10"/>
  <c r="Q969" i="10"/>
  <c r="O969" i="10"/>
  <c r="F970" i="10"/>
  <c r="T970" i="10" l="1"/>
  <c r="U970" i="10" s="1"/>
  <c r="V971" i="10" s="1"/>
  <c r="O970" i="10"/>
  <c r="F971" i="10"/>
  <c r="K970" i="10"/>
  <c r="L970" i="10" s="1"/>
  <c r="G971" i="10" s="1"/>
  <c r="Q970" i="10"/>
  <c r="P970" i="10"/>
  <c r="K971" i="10" l="1"/>
  <c r="L971" i="10" s="1"/>
  <c r="G972" i="10" s="1"/>
  <c r="Q971" i="10"/>
  <c r="P971" i="10"/>
  <c r="F972" i="10"/>
  <c r="O971" i="10"/>
  <c r="T971" i="10"/>
  <c r="U971" i="10" s="1"/>
  <c r="V972" i="10" s="1"/>
  <c r="T972" i="10" l="1"/>
  <c r="U972" i="10" s="1"/>
  <c r="V973" i="10" s="1"/>
  <c r="K972" i="10"/>
  <c r="L972" i="10" s="1"/>
  <c r="G973" i="10" s="1"/>
  <c r="Q972" i="10"/>
  <c r="P972" i="10"/>
  <c r="F973" i="10"/>
  <c r="O972" i="10"/>
  <c r="K973" i="10" l="1"/>
  <c r="L973" i="10" s="1"/>
  <c r="G974" i="10" s="1"/>
  <c r="Q973" i="10"/>
  <c r="P973" i="10"/>
  <c r="O973" i="10"/>
  <c r="F974" i="10"/>
  <c r="T973" i="10"/>
  <c r="U973" i="10" s="1"/>
  <c r="V974" i="10" s="1"/>
  <c r="T974" i="10" l="1"/>
  <c r="U974" i="10" s="1"/>
  <c r="V975" i="10" s="1"/>
  <c r="K974" i="10"/>
  <c r="L974" i="10" s="1"/>
  <c r="G975" i="10" s="1"/>
  <c r="Q974" i="10"/>
  <c r="P974" i="10"/>
  <c r="F975" i="10"/>
  <c r="O974" i="10"/>
  <c r="K975" i="10" l="1"/>
  <c r="L975" i="10" s="1"/>
  <c r="G976" i="10" s="1"/>
  <c r="Q975" i="10"/>
  <c r="P975" i="10"/>
  <c r="O975" i="10"/>
  <c r="F976" i="10"/>
  <c r="T975" i="10"/>
  <c r="U975" i="10" s="1"/>
  <c r="V976" i="10" s="1"/>
  <c r="T976" i="10" l="1"/>
  <c r="U976" i="10" s="1"/>
  <c r="V977" i="10" s="1"/>
  <c r="K976" i="10"/>
  <c r="L976" i="10" s="1"/>
  <c r="G977" i="10" s="1"/>
  <c r="Q976" i="10"/>
  <c r="P976" i="10"/>
  <c r="F977" i="10"/>
  <c r="O976" i="10"/>
  <c r="K977" i="10" l="1"/>
  <c r="L977" i="10" s="1"/>
  <c r="G978" i="10" s="1"/>
  <c r="Q977" i="10"/>
  <c r="P977" i="10"/>
  <c r="O977" i="10"/>
  <c r="F978" i="10"/>
  <c r="T977" i="10"/>
  <c r="U977" i="10" s="1"/>
  <c r="V978" i="10" s="1"/>
  <c r="T978" i="10" l="1"/>
  <c r="U978" i="10" s="1"/>
  <c r="V979" i="10" s="1"/>
  <c r="F979" i="10"/>
  <c r="O978" i="10"/>
  <c r="K978" i="10"/>
  <c r="L978" i="10" s="1"/>
  <c r="G979" i="10" s="1"/>
  <c r="Q978" i="10"/>
  <c r="P978" i="10"/>
  <c r="Q979" i="10" l="1"/>
  <c r="K979" i="10"/>
  <c r="L979" i="10" s="1"/>
  <c r="G980" i="10" s="1"/>
  <c r="P979" i="10"/>
  <c r="O979" i="10"/>
  <c r="F980" i="10"/>
  <c r="T979" i="10"/>
  <c r="U979" i="10" s="1"/>
  <c r="V980" i="10" s="1"/>
  <c r="T980" i="10" l="1"/>
  <c r="U980" i="10" s="1"/>
  <c r="V981" i="10" s="1"/>
  <c r="P980" i="10"/>
  <c r="K980" i="10"/>
  <c r="L980" i="10" s="1"/>
  <c r="G981" i="10" s="1"/>
  <c r="Q980" i="10"/>
  <c r="O980" i="10"/>
  <c r="F981" i="10"/>
  <c r="K981" i="10" l="1"/>
  <c r="L981" i="10" s="1"/>
  <c r="G982" i="10" s="1"/>
  <c r="Q981" i="10"/>
  <c r="P981" i="10"/>
  <c r="O981" i="10"/>
  <c r="F982" i="10"/>
  <c r="T981" i="10"/>
  <c r="U981" i="10" s="1"/>
  <c r="V982" i="10" s="1"/>
  <c r="T982" i="10" l="1"/>
  <c r="U982" i="10" s="1"/>
  <c r="V983" i="10" s="1"/>
  <c r="P982" i="10"/>
  <c r="K982" i="10"/>
  <c r="L982" i="10" s="1"/>
  <c r="G983" i="10" s="1"/>
  <c r="Q982" i="10"/>
  <c r="O982" i="10"/>
  <c r="F983" i="10"/>
  <c r="P983" i="10" l="1"/>
  <c r="K983" i="10"/>
  <c r="L983" i="10" s="1"/>
  <c r="G984" i="10" s="1"/>
  <c r="Q983" i="10"/>
  <c r="O983" i="10"/>
  <c r="F984" i="10"/>
  <c r="T983" i="10"/>
  <c r="U983" i="10" s="1"/>
  <c r="V984" i="10" s="1"/>
  <c r="T984" i="10" l="1"/>
  <c r="U984" i="10" s="1"/>
  <c r="V985" i="10" s="1"/>
  <c r="P984" i="10"/>
  <c r="K984" i="10"/>
  <c r="L984" i="10" s="1"/>
  <c r="G985" i="10" s="1"/>
  <c r="Q984" i="10"/>
  <c r="O984" i="10"/>
  <c r="F985" i="10"/>
  <c r="Q985" i="10" l="1"/>
  <c r="P985" i="10"/>
  <c r="K985" i="10"/>
  <c r="L985" i="10" s="1"/>
  <c r="G986" i="10" s="1"/>
  <c r="O985" i="10"/>
  <c r="F986" i="10"/>
  <c r="T985" i="10"/>
  <c r="U985" i="10" s="1"/>
  <c r="V986" i="10" s="1"/>
  <c r="T986" i="10" l="1"/>
  <c r="U986" i="10" s="1"/>
  <c r="V987" i="10" s="1"/>
  <c r="P986" i="10"/>
  <c r="Q986" i="10"/>
  <c r="K986" i="10"/>
  <c r="L986" i="10" s="1"/>
  <c r="G987" i="10" s="1"/>
  <c r="F987" i="10"/>
  <c r="O986" i="10"/>
  <c r="P987" i="10" l="1"/>
  <c r="K987" i="10"/>
  <c r="L987" i="10" s="1"/>
  <c r="G988" i="10" s="1"/>
  <c r="Q987" i="10"/>
  <c r="F988" i="10"/>
  <c r="O987" i="10"/>
  <c r="T987" i="10"/>
  <c r="U987" i="10" s="1"/>
  <c r="V988" i="10" s="1"/>
  <c r="O988" i="10" l="1"/>
  <c r="F989" i="10"/>
  <c r="T988" i="10"/>
  <c r="U988" i="10" s="1"/>
  <c r="V989" i="10" s="1"/>
  <c r="T989" i="10" s="1"/>
  <c r="U989" i="10" s="1"/>
  <c r="V990" i="10" s="1"/>
  <c r="P988" i="10"/>
  <c r="K988" i="10"/>
  <c r="L988" i="10" s="1"/>
  <c r="G989" i="10" s="1"/>
  <c r="Q988" i="10"/>
  <c r="Q989" i="10" l="1"/>
  <c r="P989" i="10"/>
  <c r="K989" i="10"/>
  <c r="L989" i="10" s="1"/>
  <c r="G990" i="10" s="1"/>
  <c r="F990" i="10"/>
  <c r="O989" i="10"/>
  <c r="Q990" i="10" l="1"/>
  <c r="K990" i="10"/>
  <c r="L990" i="10" s="1"/>
  <c r="G991" i="10" s="1"/>
  <c r="P990" i="10"/>
  <c r="O990" i="10"/>
  <c r="F991" i="10"/>
  <c r="T990" i="10"/>
  <c r="U990" i="10" s="1"/>
  <c r="V991" i="10" s="1"/>
  <c r="T991" i="10" l="1"/>
  <c r="U991" i="10" s="1"/>
  <c r="V992" i="10" s="1"/>
  <c r="P991" i="10"/>
  <c r="K991" i="10"/>
  <c r="L991" i="10" s="1"/>
  <c r="G992" i="10" s="1"/>
  <c r="Q991" i="10"/>
  <c r="F992" i="10"/>
  <c r="O991" i="10"/>
  <c r="K992" i="10" l="1"/>
  <c r="L992" i="10" s="1"/>
  <c r="G993" i="10" s="1"/>
  <c r="Q992" i="10"/>
  <c r="P992" i="10"/>
  <c r="O992" i="10"/>
  <c r="F993" i="10"/>
  <c r="T992" i="10"/>
  <c r="U992" i="10" s="1"/>
  <c r="V993" i="10" s="1"/>
  <c r="T993" i="10" l="1"/>
  <c r="U993" i="10" s="1"/>
  <c r="V994" i="10" s="1"/>
  <c r="K993" i="10"/>
  <c r="L993" i="10" s="1"/>
  <c r="G994" i="10" s="1"/>
  <c r="P993" i="10"/>
  <c r="Q993" i="10"/>
  <c r="F994" i="10"/>
  <c r="O993" i="10"/>
  <c r="Q994" i="10" l="1"/>
  <c r="P994" i="10"/>
  <c r="K994" i="10"/>
  <c r="L994" i="10" s="1"/>
  <c r="G995" i="10" s="1"/>
  <c r="F995" i="10"/>
  <c r="O994" i="10"/>
  <c r="T994" i="10"/>
  <c r="U994" i="10" s="1"/>
  <c r="V995" i="10" s="1"/>
  <c r="T995" i="10" l="1"/>
  <c r="U995" i="10" s="1"/>
  <c r="V996" i="10" s="1"/>
  <c r="K995" i="10"/>
  <c r="L995" i="10" s="1"/>
  <c r="G996" i="10" s="1"/>
  <c r="P995" i="10"/>
  <c r="Q995" i="10"/>
  <c r="O995" i="10"/>
  <c r="F996" i="10"/>
  <c r="T996" i="10" l="1"/>
  <c r="U996" i="10" s="1"/>
  <c r="V997" i="10" s="1"/>
  <c r="F997" i="10"/>
  <c r="O996" i="10"/>
  <c r="K996" i="10"/>
  <c r="L996" i="10" s="1"/>
  <c r="G997" i="10" s="1"/>
  <c r="Q996" i="10"/>
  <c r="P996" i="10"/>
  <c r="K997" i="10" l="1"/>
  <c r="L997" i="10" s="1"/>
  <c r="G998" i="10" s="1"/>
  <c r="Q997" i="10"/>
  <c r="P997" i="10"/>
  <c r="F998" i="10"/>
  <c r="O997" i="10"/>
  <c r="T997" i="10"/>
  <c r="U997" i="10" s="1"/>
  <c r="V998" i="10" s="1"/>
  <c r="F999" i="10" l="1"/>
  <c r="O998" i="10"/>
  <c r="T998" i="10"/>
  <c r="U998" i="10" s="1"/>
  <c r="V999" i="10" s="1"/>
  <c r="P998" i="10"/>
  <c r="K998" i="10"/>
  <c r="L998" i="10" s="1"/>
  <c r="G999" i="10" s="1"/>
  <c r="Q998" i="10"/>
  <c r="T999" i="10" l="1"/>
  <c r="U999" i="10" s="1"/>
  <c r="V1000" i="10" s="1"/>
  <c r="P999" i="10"/>
  <c r="Q999" i="10"/>
  <c r="K999" i="10"/>
  <c r="L999" i="10" s="1"/>
  <c r="G1000" i="10" s="1"/>
  <c r="F1000" i="10"/>
  <c r="O999" i="10"/>
  <c r="K1000" i="10" l="1"/>
  <c r="L1000" i="10" s="1"/>
  <c r="G1001" i="10" s="1"/>
  <c r="Q1000" i="10"/>
  <c r="P1000" i="10"/>
  <c r="F1001" i="10"/>
  <c r="O1000" i="10"/>
  <c r="T1000" i="10"/>
  <c r="U1000" i="10" s="1"/>
  <c r="V1001" i="10" s="1"/>
  <c r="O1001" i="10" l="1"/>
  <c r="F1002" i="10"/>
  <c r="T1001" i="10"/>
  <c r="U1001" i="10" s="1"/>
  <c r="V1002" i="10" s="1"/>
  <c r="T1002" i="10" s="1"/>
  <c r="U1002" i="10" s="1"/>
  <c r="V1003" i="10" s="1"/>
  <c r="P1001" i="10"/>
  <c r="K1001" i="10"/>
  <c r="L1001" i="10" s="1"/>
  <c r="G1002" i="10" s="1"/>
  <c r="Q1001" i="10"/>
  <c r="K1002" i="10" l="1"/>
  <c r="L1002" i="10" s="1"/>
  <c r="G1003" i="10" s="1"/>
  <c r="P1002" i="10"/>
  <c r="Q1002" i="10"/>
  <c r="F1003" i="10"/>
  <c r="T1003" i="10" s="1"/>
  <c r="U1003" i="10" s="1"/>
  <c r="V1004" i="10" s="1"/>
  <c r="O1002" i="10"/>
  <c r="O1003" i="10" l="1"/>
  <c r="F1004" i="10"/>
  <c r="P1003" i="10"/>
  <c r="K1003" i="10"/>
  <c r="L1003" i="10" s="1"/>
  <c r="G1004" i="10" s="1"/>
  <c r="Q1003" i="10"/>
  <c r="P1004" i="10" l="1"/>
  <c r="K1004" i="10"/>
  <c r="L1004" i="10" s="1"/>
  <c r="G1005" i="10" s="1"/>
  <c r="Q1004" i="10"/>
  <c r="F1005" i="10"/>
  <c r="O1004" i="10"/>
  <c r="T1004" i="10"/>
  <c r="U1004" i="10" s="1"/>
  <c r="V1005" i="10" s="1"/>
  <c r="T1005" i="10" l="1"/>
  <c r="U1005" i="10" s="1"/>
  <c r="V1006" i="10" s="1"/>
  <c r="P1005" i="10"/>
  <c r="K1005" i="10"/>
  <c r="L1005" i="10" s="1"/>
  <c r="G1006" i="10" s="1"/>
  <c r="Q1005" i="10"/>
  <c r="F1006" i="10"/>
  <c r="O1005" i="10"/>
  <c r="T1006" i="10" l="1"/>
  <c r="U1006" i="10" s="1"/>
  <c r="V1007" i="10" s="1"/>
  <c r="Q1006" i="10"/>
  <c r="P1006" i="10"/>
  <c r="K1006" i="10"/>
  <c r="L1006" i="10" s="1"/>
  <c r="G1007" i="10" s="1"/>
  <c r="F1007" i="10"/>
  <c r="O1006" i="10"/>
  <c r="P1007" i="10" l="1"/>
  <c r="K1007" i="10"/>
  <c r="L1007" i="10" s="1"/>
  <c r="G1008" i="10" s="1"/>
  <c r="Q1007" i="10"/>
  <c r="O1007" i="10"/>
  <c r="F1008" i="10"/>
  <c r="T1007" i="10"/>
  <c r="U1007" i="10" s="1"/>
  <c r="V1008" i="10" s="1"/>
  <c r="T1008" i="10" l="1"/>
  <c r="U1008" i="10" s="1"/>
  <c r="V1009" i="10" s="1"/>
  <c r="P1008" i="10"/>
  <c r="K1008" i="10"/>
  <c r="L1008" i="10" s="1"/>
  <c r="G1009" i="10" s="1"/>
  <c r="Q1008" i="10"/>
  <c r="O1008" i="10"/>
  <c r="F1009" i="10"/>
  <c r="Q1009" i="10" l="1"/>
  <c r="P1009" i="10"/>
  <c r="K1009" i="10"/>
  <c r="L1009" i="10" s="1"/>
  <c r="G1010" i="10" s="1"/>
  <c r="O1009" i="10"/>
  <c r="F1010" i="10"/>
  <c r="T1009" i="10"/>
  <c r="U1009" i="10" s="1"/>
  <c r="V1010" i="10" s="1"/>
  <c r="T1010" i="10" l="1"/>
  <c r="U1010" i="10" s="1"/>
  <c r="V1011" i="10" s="1"/>
  <c r="K1010" i="10"/>
  <c r="L1010" i="10" s="1"/>
  <c r="G1011" i="10" s="1"/>
  <c r="Q1010" i="10"/>
  <c r="P1010" i="10"/>
  <c r="O1010" i="10"/>
  <c r="F1011" i="10"/>
  <c r="F1012" i="10" l="1"/>
  <c r="O1011" i="10"/>
  <c r="P1011" i="10"/>
  <c r="K1011" i="10"/>
  <c r="L1011" i="10" s="1"/>
  <c r="G1012" i="10" s="1"/>
  <c r="Q1011" i="10"/>
  <c r="T1011" i="10"/>
  <c r="U1011" i="10" s="1"/>
  <c r="V1012" i="10" s="1"/>
  <c r="T1012" i="10" l="1"/>
  <c r="U1012" i="10" s="1"/>
  <c r="V1013" i="10" s="1"/>
  <c r="K1012" i="10"/>
  <c r="L1012" i="10" s="1"/>
  <c r="G1013" i="10" s="1"/>
  <c r="Q1012" i="10"/>
  <c r="P1012" i="10"/>
  <c r="O1012" i="10"/>
  <c r="F1013" i="10"/>
  <c r="T1013" i="10" l="1"/>
  <c r="U1013" i="10" s="1"/>
  <c r="V1014" i="10" s="1"/>
  <c r="O1013" i="10"/>
  <c r="F1014" i="10"/>
  <c r="P1013" i="10"/>
  <c r="K1013" i="10"/>
  <c r="L1013" i="10" s="1"/>
  <c r="G1014" i="10" s="1"/>
  <c r="Q1013" i="10"/>
  <c r="Q1014" i="10" l="1"/>
  <c r="P1014" i="10"/>
  <c r="K1014" i="10"/>
  <c r="L1014" i="10" s="1"/>
  <c r="G1015" i="10" s="1"/>
  <c r="O1014" i="10"/>
  <c r="F1015" i="10"/>
  <c r="T1014" i="10"/>
  <c r="U1014" i="10" s="1"/>
  <c r="V1015" i="10" s="1"/>
  <c r="T1015" i="10" l="1"/>
  <c r="U1015" i="10" s="1"/>
  <c r="V1016" i="10" s="1"/>
  <c r="K1015" i="10"/>
  <c r="L1015" i="10" s="1"/>
  <c r="G1016" i="10" s="1"/>
  <c r="P1015" i="10"/>
  <c r="Q1015" i="10"/>
  <c r="F1016" i="10"/>
  <c r="O1015" i="10"/>
  <c r="O1016" i="10" l="1"/>
  <c r="F1017" i="10"/>
  <c r="K1016" i="10"/>
  <c r="L1016" i="10" s="1"/>
  <c r="G1017" i="10" s="1"/>
  <c r="Q1016" i="10"/>
  <c r="P1016" i="10"/>
  <c r="T1016" i="10"/>
  <c r="U1016" i="10" s="1"/>
  <c r="V1017" i="10" s="1"/>
  <c r="T1017" i="10" s="1"/>
  <c r="U1017" i="10" s="1"/>
  <c r="V1018" i="10" s="1"/>
  <c r="K1017" i="10" l="1"/>
  <c r="L1017" i="10" s="1"/>
  <c r="G1018" i="10" s="1"/>
  <c r="Q1017" i="10"/>
  <c r="P1017" i="10"/>
  <c r="F1018" i="10"/>
  <c r="O1017" i="10"/>
  <c r="K1018" i="10" l="1"/>
  <c r="L1018" i="10" s="1"/>
  <c r="G1019" i="10" s="1"/>
  <c r="P1018" i="10"/>
  <c r="Q1018" i="10"/>
  <c r="O1018" i="10"/>
  <c r="F1019" i="10"/>
  <c r="T1018" i="10"/>
  <c r="U1018" i="10" s="1"/>
  <c r="V1019" i="10" s="1"/>
  <c r="T1019" i="10" l="1"/>
  <c r="U1019" i="10" s="1"/>
  <c r="V1020" i="10" s="1"/>
  <c r="Q1019" i="10"/>
  <c r="P1019" i="10"/>
  <c r="K1019" i="10"/>
  <c r="L1019" i="10" s="1"/>
  <c r="G1020" i="10" s="1"/>
  <c r="O1019" i="10"/>
  <c r="F1020" i="10"/>
  <c r="T1020" i="10" l="1"/>
  <c r="U1020" i="10" s="1"/>
  <c r="V1021" i="10" s="1"/>
  <c r="Q1020" i="10"/>
  <c r="K1020" i="10"/>
  <c r="L1020" i="10" s="1"/>
  <c r="G1021" i="10" s="1"/>
  <c r="P1020" i="10"/>
  <c r="O1020" i="10"/>
  <c r="F1021" i="10"/>
  <c r="F1022" i="10" l="1"/>
  <c r="O1021" i="10"/>
  <c r="P1021" i="10"/>
  <c r="K1021" i="10"/>
  <c r="L1021" i="10" s="1"/>
  <c r="G1022" i="10" s="1"/>
  <c r="Q1021" i="10"/>
  <c r="T1021" i="10"/>
  <c r="U1021" i="10" s="1"/>
  <c r="V1022" i="10" s="1"/>
  <c r="T1022" i="10" l="1"/>
  <c r="U1022" i="10" s="1"/>
  <c r="V1023" i="10" s="1"/>
  <c r="P1022" i="10"/>
  <c r="K1022" i="10"/>
  <c r="L1022" i="10" s="1"/>
  <c r="G1023" i="10" s="1"/>
  <c r="Q1022" i="10"/>
  <c r="O1022" i="10"/>
  <c r="F1023" i="10"/>
  <c r="P1023" i="10" l="1"/>
  <c r="K1023" i="10"/>
  <c r="L1023" i="10" s="1"/>
  <c r="G1024" i="10" s="1"/>
  <c r="Q1023" i="10"/>
  <c r="F1024" i="10"/>
  <c r="O1023" i="10"/>
  <c r="T1023" i="10"/>
  <c r="U1023" i="10" s="1"/>
  <c r="V1024" i="10" s="1"/>
  <c r="T1024" i="10" l="1"/>
  <c r="U1024" i="10" s="1"/>
  <c r="V1025" i="10" s="1"/>
  <c r="Q1024" i="10"/>
  <c r="P1024" i="10"/>
  <c r="K1024" i="10"/>
  <c r="L1024" i="10" s="1"/>
  <c r="G1025" i="10" s="1"/>
  <c r="O1024" i="10"/>
  <c r="F1025" i="10"/>
  <c r="P1025" i="10" l="1"/>
  <c r="K1025" i="10"/>
  <c r="L1025" i="10" s="1"/>
  <c r="G1026" i="10" s="1"/>
  <c r="Q1025" i="10"/>
  <c r="F1026" i="10"/>
  <c r="O1025" i="10"/>
  <c r="T1025" i="10"/>
  <c r="U1025" i="10" s="1"/>
  <c r="V1026" i="10" s="1"/>
  <c r="T1026" i="10" l="1"/>
  <c r="U1026" i="10" s="1"/>
  <c r="V1027" i="10" s="1"/>
  <c r="Q1026" i="10"/>
  <c r="P1026" i="10"/>
  <c r="K1026" i="10"/>
  <c r="L1026" i="10" s="1"/>
  <c r="G1027" i="10" s="1"/>
  <c r="O1026" i="10"/>
  <c r="F1027" i="10"/>
  <c r="F1028" i="10" l="1"/>
  <c r="O1027" i="10"/>
  <c r="T1027" i="10"/>
  <c r="U1027" i="10" s="1"/>
  <c r="V1028" i="10" s="1"/>
  <c r="K1027" i="10"/>
  <c r="L1027" i="10" s="1"/>
  <c r="G1028" i="10" s="1"/>
  <c r="Q1027" i="10"/>
  <c r="P1027" i="10"/>
  <c r="T1028" i="10" l="1"/>
  <c r="U1028" i="10" s="1"/>
  <c r="V1029" i="10" s="1"/>
  <c r="P1028" i="10"/>
  <c r="K1028" i="10"/>
  <c r="L1028" i="10" s="1"/>
  <c r="G1029" i="10" s="1"/>
  <c r="Q1028" i="10"/>
  <c r="O1028" i="10"/>
  <c r="F1029" i="10"/>
  <c r="K1029" i="10" l="1"/>
  <c r="L1029" i="10" s="1"/>
  <c r="G1030" i="10" s="1"/>
  <c r="P1029" i="10"/>
  <c r="Q1029" i="10"/>
  <c r="O1029" i="10"/>
  <c r="F1030" i="10"/>
  <c r="T1029" i="10"/>
  <c r="U1029" i="10" s="1"/>
  <c r="V1030" i="10" s="1"/>
  <c r="T1030" i="10" l="1"/>
  <c r="U1030" i="10" s="1"/>
  <c r="V1031" i="10" s="1"/>
  <c r="F1031" i="10"/>
  <c r="O1030" i="10"/>
  <c r="P1030" i="10"/>
  <c r="K1030" i="10"/>
  <c r="L1030" i="10" s="1"/>
  <c r="G1031" i="10" s="1"/>
  <c r="Q1030" i="10"/>
  <c r="Q1031" i="10" l="1"/>
  <c r="P1031" i="10"/>
  <c r="K1031" i="10"/>
  <c r="L1031" i="10" s="1"/>
  <c r="G1032" i="10" s="1"/>
  <c r="F1032" i="10"/>
  <c r="O1031" i="10"/>
  <c r="T1031" i="10"/>
  <c r="U1031" i="10" s="1"/>
  <c r="V1032" i="10" s="1"/>
  <c r="T1032" i="10" l="1"/>
  <c r="U1032" i="10" s="1"/>
  <c r="V1033" i="10" s="1"/>
  <c r="Q1032" i="10"/>
  <c r="P1032" i="10"/>
  <c r="K1032" i="10"/>
  <c r="L1032" i="10" s="1"/>
  <c r="G1033" i="10" s="1"/>
  <c r="O1032" i="10"/>
  <c r="F1033" i="10"/>
  <c r="T1033" i="10" l="1"/>
  <c r="U1033" i="10" s="1"/>
  <c r="V1034" i="10" s="1"/>
  <c r="K1033" i="10"/>
  <c r="L1033" i="10" s="1"/>
  <c r="G1034" i="10" s="1"/>
  <c r="Q1033" i="10"/>
  <c r="P1033" i="10"/>
  <c r="F1034" i="10"/>
  <c r="O1033" i="10"/>
  <c r="P1034" i="10" l="1"/>
  <c r="K1034" i="10"/>
  <c r="L1034" i="10" s="1"/>
  <c r="G1035" i="10" s="1"/>
  <c r="Q1034" i="10"/>
  <c r="O1034" i="10"/>
  <c r="F1035" i="10"/>
  <c r="T1034" i="10"/>
  <c r="U1034" i="10" s="1"/>
  <c r="V1035" i="10" s="1"/>
  <c r="T1035" i="10" l="1"/>
  <c r="U1035" i="10" s="1"/>
  <c r="V1036" i="10" s="1"/>
  <c r="P1035" i="10"/>
  <c r="K1035" i="10"/>
  <c r="L1035" i="10" s="1"/>
  <c r="G1036" i="10" s="1"/>
  <c r="Q1035" i="10"/>
  <c r="F1036" i="10"/>
  <c r="O1035" i="10"/>
  <c r="Q1036" i="10" l="1"/>
  <c r="P1036" i="10"/>
  <c r="K1036" i="10"/>
  <c r="L1036" i="10" s="1"/>
  <c r="G1037" i="10" s="1"/>
  <c r="F1037" i="10"/>
  <c r="O1036" i="10"/>
  <c r="T1036" i="10"/>
  <c r="U1036" i="10" s="1"/>
  <c r="V1037" i="10" s="1"/>
  <c r="O1037" i="10" l="1"/>
  <c r="F1038" i="10"/>
  <c r="K1037" i="10"/>
  <c r="L1037" i="10" s="1"/>
  <c r="G1038" i="10" s="1"/>
  <c r="Q1037" i="10"/>
  <c r="P1037" i="10"/>
  <c r="T1037" i="10"/>
  <c r="U1037" i="10" s="1"/>
  <c r="V1038" i="10" s="1"/>
  <c r="T1038" i="10" s="1"/>
  <c r="U1038" i="10" s="1"/>
  <c r="V1039" i="10" s="1"/>
  <c r="P1038" i="10" l="1"/>
  <c r="K1038" i="10"/>
  <c r="L1038" i="10" s="1"/>
  <c r="G1039" i="10" s="1"/>
  <c r="Q1038" i="10"/>
  <c r="O1038" i="10"/>
  <c r="F1039" i="10"/>
  <c r="Q1039" i="10" l="1"/>
  <c r="P1039" i="10"/>
  <c r="K1039" i="10"/>
  <c r="L1039" i="10" s="1"/>
  <c r="G1040" i="10" s="1"/>
  <c r="F1040" i="10"/>
  <c r="O1039" i="10"/>
  <c r="T1039" i="10"/>
  <c r="U1039" i="10" s="1"/>
  <c r="V1040" i="10" s="1"/>
  <c r="O1040" i="10" l="1"/>
  <c r="F1041" i="10"/>
  <c r="Q1040" i="10"/>
  <c r="P1040" i="10"/>
  <c r="K1040" i="10"/>
  <c r="L1040" i="10" s="1"/>
  <c r="G1041" i="10" s="1"/>
  <c r="T1040" i="10"/>
  <c r="U1040" i="10" s="1"/>
  <c r="V1041" i="10" s="1"/>
  <c r="T1041" i="10" s="1"/>
  <c r="U1041" i="10" s="1"/>
  <c r="V1042" i="10" s="1"/>
  <c r="P1041" i="10" l="1"/>
  <c r="K1041" i="10"/>
  <c r="L1041" i="10" s="1"/>
  <c r="G1042" i="10" s="1"/>
  <c r="Q1041" i="10"/>
  <c r="O1041" i="10"/>
  <c r="F1042" i="10"/>
  <c r="P1042" i="10" l="1"/>
  <c r="Q1042" i="10"/>
  <c r="K1042" i="10"/>
  <c r="L1042" i="10" s="1"/>
  <c r="G1043" i="10" s="1"/>
  <c r="F1043" i="10"/>
  <c r="O1042" i="10"/>
  <c r="T1042" i="10"/>
  <c r="U1042" i="10" s="1"/>
  <c r="V1043" i="10" s="1"/>
  <c r="Q1043" i="10" l="1"/>
  <c r="P1043" i="10"/>
  <c r="K1043" i="10"/>
  <c r="L1043" i="10" s="1"/>
  <c r="G1044" i="10" s="1"/>
  <c r="T1043" i="10"/>
  <c r="U1043" i="10" s="1"/>
  <c r="V1044" i="10" s="1"/>
  <c r="F1044" i="10"/>
  <c r="O1043" i="10"/>
  <c r="T1044" i="10" l="1"/>
  <c r="U1044" i="10" s="1"/>
  <c r="V1045" i="10" s="1"/>
  <c r="Q1044" i="10"/>
  <c r="K1044" i="10"/>
  <c r="L1044" i="10" s="1"/>
  <c r="G1045" i="10" s="1"/>
  <c r="P1044" i="10"/>
  <c r="O1044" i="10"/>
  <c r="F1045" i="10"/>
  <c r="T1045" i="10" l="1"/>
  <c r="U1045" i="10" s="1"/>
  <c r="V1046" i="10" s="1"/>
  <c r="Q1045" i="10"/>
  <c r="P1045" i="10"/>
  <c r="K1045" i="10"/>
  <c r="L1045" i="10" s="1"/>
  <c r="G1046" i="10" s="1"/>
  <c r="F1046" i="10"/>
  <c r="O1045" i="10"/>
  <c r="T1046" i="10" l="1"/>
  <c r="U1046" i="10" s="1"/>
  <c r="V1047" i="10" s="1"/>
  <c r="Q1046" i="10"/>
  <c r="P1046" i="10"/>
  <c r="K1046" i="10"/>
  <c r="L1046" i="10" s="1"/>
  <c r="G1047" i="10" s="1"/>
  <c r="O1046" i="10"/>
  <c r="F1047" i="10"/>
  <c r="O1047" i="10" l="1"/>
  <c r="F1048" i="10"/>
  <c r="P1047" i="10"/>
  <c r="K1047" i="10"/>
  <c r="L1047" i="10" s="1"/>
  <c r="G1048" i="10" s="1"/>
  <c r="Q1047" i="10"/>
  <c r="T1047" i="10"/>
  <c r="U1047" i="10" s="1"/>
  <c r="V1048" i="10" s="1"/>
  <c r="T1048" i="10" s="1"/>
  <c r="U1048" i="10" s="1"/>
  <c r="V1049" i="10" s="1"/>
  <c r="Q1048" i="10" l="1"/>
  <c r="P1048" i="10"/>
  <c r="K1048" i="10"/>
  <c r="L1048" i="10" s="1"/>
  <c r="G1049" i="10" s="1"/>
  <c r="O1048" i="10"/>
  <c r="F1049" i="10"/>
  <c r="P1049" i="10" l="1"/>
  <c r="K1049" i="10"/>
  <c r="L1049" i="10" s="1"/>
  <c r="G1050" i="10" s="1"/>
  <c r="Q1049" i="10"/>
  <c r="O1049" i="10"/>
  <c r="F1050" i="10"/>
  <c r="T1049" i="10"/>
  <c r="U1049" i="10" s="1"/>
  <c r="V1050" i="10" s="1"/>
  <c r="T1050" i="10" l="1"/>
  <c r="U1050" i="10" s="1"/>
  <c r="V1051" i="10" s="1"/>
  <c r="P1050" i="10"/>
  <c r="K1050" i="10"/>
  <c r="L1050" i="10" s="1"/>
  <c r="G1051" i="10" s="1"/>
  <c r="Q1050" i="10"/>
  <c r="F1051" i="10"/>
  <c r="O1050" i="10"/>
  <c r="T1051" i="10" l="1"/>
  <c r="U1051" i="10" s="1"/>
  <c r="V1052" i="10" s="1"/>
  <c r="P1051" i="10"/>
  <c r="K1051" i="10"/>
  <c r="L1051" i="10" s="1"/>
  <c r="G1052" i="10" s="1"/>
  <c r="Q1051" i="10"/>
  <c r="O1051" i="10"/>
  <c r="F1052" i="10"/>
  <c r="Q1052" i="10" l="1"/>
  <c r="P1052" i="10"/>
  <c r="K1052" i="10"/>
  <c r="L1052" i="10" s="1"/>
  <c r="G1053" i="10" s="1"/>
  <c r="O1052" i="10"/>
  <c r="F1053" i="10"/>
  <c r="T1052" i="10"/>
  <c r="U1052" i="10" s="1"/>
  <c r="V1053" i="10" s="1"/>
  <c r="T1053" i="10" l="1"/>
  <c r="U1053" i="10" s="1"/>
  <c r="V1054" i="10" s="1"/>
  <c r="P1053" i="10"/>
  <c r="Q1053" i="10"/>
  <c r="K1053" i="10"/>
  <c r="L1053" i="10" s="1"/>
  <c r="G1054" i="10" s="1"/>
  <c r="O1053" i="10"/>
  <c r="F1054" i="10"/>
  <c r="P1054" i="10" l="1"/>
  <c r="K1054" i="10"/>
  <c r="L1054" i="10" s="1"/>
  <c r="Q1054" i="10"/>
  <c r="G1055" i="10"/>
  <c r="O1054" i="10"/>
  <c r="F1055" i="10"/>
  <c r="T1054" i="10"/>
  <c r="U1054" i="10" s="1"/>
  <c r="V1055" i="10" s="1"/>
  <c r="P1055" i="10" l="1"/>
  <c r="K1055" i="10"/>
  <c r="L1055" i="10" s="1"/>
  <c r="G1056" i="10" s="1"/>
  <c r="Q1055" i="10"/>
  <c r="T1055" i="10"/>
  <c r="U1055" i="10" s="1"/>
  <c r="V1056" i="10" s="1"/>
  <c r="F1056" i="10"/>
  <c r="O1055" i="10"/>
  <c r="F1057" i="10" l="1"/>
  <c r="O1056" i="10"/>
  <c r="K1056" i="10"/>
  <c r="L1056" i="10" s="1"/>
  <c r="G1057" i="10" s="1"/>
  <c r="P1056" i="10"/>
  <c r="Q1056" i="10"/>
  <c r="T1056" i="10"/>
  <c r="U1056" i="10" s="1"/>
  <c r="V1057" i="10" s="1"/>
  <c r="T1057" i="10" l="1"/>
  <c r="U1057" i="10" s="1"/>
  <c r="V1058" i="10" s="1"/>
  <c r="Q1057" i="10"/>
  <c r="K1057" i="10"/>
  <c r="L1057" i="10" s="1"/>
  <c r="G1058" i="10" s="1"/>
  <c r="P1057" i="10"/>
  <c r="O1057" i="10"/>
  <c r="F1058" i="10"/>
  <c r="T1058" i="10" l="1"/>
  <c r="U1058" i="10" s="1"/>
  <c r="V1059" i="10" s="1"/>
  <c r="O1058" i="10"/>
  <c r="F1059" i="10"/>
  <c r="K1058" i="10"/>
  <c r="L1058" i="10" s="1"/>
  <c r="G1059" i="10" s="1"/>
  <c r="P1058" i="10"/>
  <c r="Q1058" i="10"/>
  <c r="Q1059" i="10" l="1"/>
  <c r="K1059" i="10"/>
  <c r="L1059" i="10" s="1"/>
  <c r="G1060" i="10" s="1"/>
  <c r="P1059" i="10"/>
  <c r="F1060" i="10"/>
  <c r="O1059" i="10"/>
  <c r="T1059" i="10"/>
  <c r="U1059" i="10" s="1"/>
  <c r="V1060" i="10" s="1"/>
  <c r="Q1060" i="10" l="1"/>
  <c r="P1060" i="10"/>
  <c r="K1060" i="10"/>
  <c r="L1060" i="10" s="1"/>
  <c r="G1061" i="10" s="1"/>
  <c r="T1060" i="10"/>
  <c r="U1060" i="10" s="1"/>
  <c r="V1061" i="10" s="1"/>
  <c r="F1061" i="10"/>
  <c r="O1060" i="10"/>
  <c r="T1061" i="10" l="1"/>
  <c r="U1061" i="10" s="1"/>
  <c r="V1062" i="10" s="1"/>
  <c r="P1061" i="10"/>
  <c r="K1061" i="10"/>
  <c r="L1061" i="10" s="1"/>
  <c r="G1062" i="10" s="1"/>
  <c r="Q1061" i="10"/>
  <c r="O1061" i="10"/>
  <c r="F1062" i="10"/>
  <c r="P1062" i="10" l="1"/>
  <c r="Q1062" i="10"/>
  <c r="K1062" i="10"/>
  <c r="L1062" i="10" s="1"/>
  <c r="G1063" i="10" s="1"/>
  <c r="F1063" i="10"/>
  <c r="O1062" i="10"/>
  <c r="T1062" i="10"/>
  <c r="U1062" i="10" s="1"/>
  <c r="V1063" i="10" s="1"/>
  <c r="P1063" i="10" l="1"/>
  <c r="Q1063" i="10"/>
  <c r="K1063" i="10"/>
  <c r="L1063" i="10" s="1"/>
  <c r="G1064" i="10" s="1"/>
  <c r="O1063" i="10"/>
  <c r="F1064" i="10"/>
  <c r="T1063" i="10"/>
  <c r="U1063" i="10" s="1"/>
  <c r="V1064" i="10"/>
  <c r="T1064" i="10" l="1"/>
  <c r="U1064" i="10" s="1"/>
  <c r="V1065" i="10" s="1"/>
  <c r="Q1064" i="10"/>
  <c r="K1064" i="10"/>
  <c r="L1064" i="10" s="1"/>
  <c r="G1065" i="10" s="1"/>
  <c r="P1064" i="10"/>
  <c r="O1064" i="10"/>
  <c r="F1065" i="10"/>
  <c r="K1065" i="10" l="1"/>
  <c r="L1065" i="10" s="1"/>
  <c r="G1066" i="10" s="1"/>
  <c r="P1065" i="10"/>
  <c r="Q1065" i="10"/>
  <c r="O1065" i="10"/>
  <c r="F1066" i="10"/>
  <c r="T1065" i="10"/>
  <c r="U1065" i="10" s="1"/>
  <c r="V1066" i="10" s="1"/>
  <c r="T1066" i="10" l="1"/>
  <c r="U1066" i="10" s="1"/>
  <c r="V1067" i="10" s="1"/>
  <c r="O1066" i="10"/>
  <c r="F1067" i="10"/>
  <c r="K1066" i="10"/>
  <c r="L1066" i="10" s="1"/>
  <c r="G1067" i="10" s="1"/>
  <c r="Q1066" i="10"/>
  <c r="P1066" i="10"/>
  <c r="F1068" i="10" l="1"/>
  <c r="O1067" i="10"/>
  <c r="T1067" i="10"/>
  <c r="U1067" i="10" s="1"/>
  <c r="V1068" i="10" s="1"/>
  <c r="Q1067" i="10"/>
  <c r="K1067" i="10"/>
  <c r="L1067" i="10" s="1"/>
  <c r="G1068" i="10" s="1"/>
  <c r="P1067" i="10"/>
  <c r="F1069" i="10" l="1"/>
  <c r="O1068" i="10"/>
  <c r="P1068" i="10"/>
  <c r="Q1068" i="10"/>
  <c r="K1068" i="10"/>
  <c r="L1068" i="10" s="1"/>
  <c r="G1069" i="10" s="1"/>
  <c r="T1068" i="10"/>
  <c r="U1068" i="10" s="1"/>
  <c r="V1069" i="10" s="1"/>
  <c r="T1069" i="10" l="1"/>
  <c r="U1069" i="10" s="1"/>
  <c r="V1070" i="10" s="1"/>
  <c r="K1069" i="10"/>
  <c r="L1069" i="10" s="1"/>
  <c r="G1070" i="10" s="1"/>
  <c r="P1069" i="10"/>
  <c r="Q1069" i="10"/>
  <c r="F1070" i="10"/>
  <c r="O1069" i="10"/>
  <c r="T1070" i="10" l="1"/>
  <c r="U1070" i="10" s="1"/>
  <c r="V1071" i="10" s="1"/>
  <c r="K1070" i="10"/>
  <c r="L1070" i="10" s="1"/>
  <c r="G1071" i="10" s="1"/>
  <c r="P1070" i="10"/>
  <c r="Q1070" i="10"/>
  <c r="O1070" i="10"/>
  <c r="F1071" i="10"/>
  <c r="F1072" i="10" l="1"/>
  <c r="O1071" i="10"/>
  <c r="T1071" i="10"/>
  <c r="U1071" i="10" s="1"/>
  <c r="V1072" i="10" s="1"/>
  <c r="Q1071" i="10"/>
  <c r="K1071" i="10"/>
  <c r="L1071" i="10" s="1"/>
  <c r="G1072" i="10" s="1"/>
  <c r="P1071" i="10"/>
  <c r="T1072" i="10" l="1"/>
  <c r="U1072" i="10" s="1"/>
  <c r="V1073" i="10" s="1"/>
  <c r="P1072" i="10"/>
  <c r="Q1072" i="10"/>
  <c r="K1072" i="10"/>
  <c r="L1072" i="10" s="1"/>
  <c r="G1073" i="10" s="1"/>
  <c r="F1073" i="10"/>
  <c r="O1072" i="10"/>
  <c r="T1073" i="10" l="1"/>
  <c r="U1073" i="10" s="1"/>
  <c r="V1074" i="10" s="1"/>
  <c r="P1073" i="10"/>
  <c r="Q1073" i="10"/>
  <c r="K1073" i="10"/>
  <c r="L1073" i="10" s="1"/>
  <c r="G1074" i="10" s="1"/>
  <c r="F1074" i="10"/>
  <c r="O1073" i="10"/>
  <c r="K1074" i="10" l="1"/>
  <c r="L1074" i="10" s="1"/>
  <c r="G1075" i="10" s="1"/>
  <c r="P1074" i="10"/>
  <c r="Q1074" i="10"/>
  <c r="T1074" i="10"/>
  <c r="U1074" i="10" s="1"/>
  <c r="V1075" i="10" s="1"/>
  <c r="F1075" i="10"/>
  <c r="O1074" i="10"/>
  <c r="T1075" i="10" l="1"/>
  <c r="U1075" i="10" s="1"/>
  <c r="V1076" i="10" s="1"/>
  <c r="P1075" i="10"/>
  <c r="Q1075" i="10"/>
  <c r="K1075" i="10"/>
  <c r="L1075" i="10" s="1"/>
  <c r="G1076" i="10" s="1"/>
  <c r="F1076" i="10"/>
  <c r="O1075" i="10"/>
  <c r="O1076" i="10" l="1"/>
  <c r="F1077" i="10"/>
  <c r="T1076" i="10"/>
  <c r="U1076" i="10" s="1"/>
  <c r="V1077" i="10" s="1"/>
  <c r="T1077" i="10" s="1"/>
  <c r="U1077" i="10" s="1"/>
  <c r="V1078" i="10" s="1"/>
  <c r="P1076" i="10"/>
  <c r="Q1076" i="10"/>
  <c r="K1076" i="10"/>
  <c r="L1076" i="10" s="1"/>
  <c r="G1077" i="10" s="1"/>
  <c r="K1077" i="10" l="1"/>
  <c r="L1077" i="10" s="1"/>
  <c r="G1078" i="10" s="1"/>
  <c r="Q1077" i="10"/>
  <c r="P1077" i="10"/>
  <c r="F1078" i="10"/>
  <c r="O1077" i="10"/>
  <c r="Q1078" i="10" l="1"/>
  <c r="P1078" i="10"/>
  <c r="K1078" i="10"/>
  <c r="L1078" i="10" s="1"/>
  <c r="G1079" i="10" s="1"/>
  <c r="F1079" i="10"/>
  <c r="O1078" i="10"/>
  <c r="T1078" i="10"/>
  <c r="U1078" i="10" s="1"/>
  <c r="V1079" i="10" s="1"/>
  <c r="T1079" i="10" l="1"/>
  <c r="U1079" i="10" s="1"/>
  <c r="V1080" i="10" s="1"/>
  <c r="K1079" i="10"/>
  <c r="L1079" i="10" s="1"/>
  <c r="G1080" i="10" s="1"/>
  <c r="Q1079" i="10"/>
  <c r="P1079" i="10"/>
  <c r="O1079" i="10"/>
  <c r="F1080" i="10"/>
  <c r="T1080" i="10" l="1"/>
  <c r="U1080" i="10" s="1"/>
  <c r="V1081" i="10" s="1"/>
  <c r="K1080" i="10"/>
  <c r="L1080" i="10" s="1"/>
  <c r="G1081" i="10" s="1"/>
  <c r="Q1080" i="10"/>
  <c r="P1080" i="10"/>
  <c r="F1081" i="10"/>
  <c r="O1080" i="10"/>
  <c r="K1081" i="10" l="1"/>
  <c r="L1081" i="10" s="1"/>
  <c r="G1082" i="10" s="1"/>
  <c r="Q1081" i="10"/>
  <c r="P1081" i="10"/>
  <c r="F1082" i="10"/>
  <c r="O1081" i="10"/>
  <c r="T1081" i="10"/>
  <c r="U1081" i="10" s="1"/>
  <c r="V1082" i="10" s="1"/>
  <c r="O1082" i="10" l="1"/>
  <c r="F1083" i="10"/>
  <c r="T1082" i="10"/>
  <c r="U1082" i="10" s="1"/>
  <c r="V1083" i="10" s="1"/>
  <c r="T1083" i="10" s="1"/>
  <c r="U1083" i="10" s="1"/>
  <c r="V1084" i="10" s="1"/>
  <c r="Q1082" i="10"/>
  <c r="K1082" i="10"/>
  <c r="L1082" i="10" s="1"/>
  <c r="G1083" i="10" s="1"/>
  <c r="P1082" i="10"/>
  <c r="Q1083" i="10" l="1"/>
  <c r="P1083" i="10"/>
  <c r="K1083" i="10"/>
  <c r="L1083" i="10" s="1"/>
  <c r="G1084" i="10" s="1"/>
  <c r="O1083" i="10"/>
  <c r="F1084" i="10"/>
  <c r="T1084" i="10" s="1"/>
  <c r="U1084" i="10" s="1"/>
  <c r="V1085" i="10" s="1"/>
  <c r="K1084" i="10" l="1"/>
  <c r="L1084" i="10" s="1"/>
  <c r="G1085" i="10" s="1"/>
  <c r="Q1084" i="10"/>
  <c r="P1084" i="10"/>
  <c r="F1085" i="10"/>
  <c r="O1084" i="10"/>
  <c r="O1085" i="10" l="1"/>
  <c r="F1086" i="10"/>
  <c r="T1085" i="10"/>
  <c r="U1085" i="10" s="1"/>
  <c r="V1086" i="10" s="1"/>
  <c r="T1086" i="10" s="1"/>
  <c r="U1086" i="10" s="1"/>
  <c r="V1087" i="10" s="1"/>
  <c r="K1085" i="10"/>
  <c r="L1085" i="10" s="1"/>
  <c r="G1086" i="10" s="1"/>
  <c r="Q1085" i="10"/>
  <c r="P1085" i="10"/>
  <c r="K1086" i="10" l="1"/>
  <c r="L1086" i="10" s="1"/>
  <c r="G1087" i="10" s="1"/>
  <c r="Q1086" i="10"/>
  <c r="P1086" i="10"/>
  <c r="F1087" i="10"/>
  <c r="O1086" i="10"/>
  <c r="O1087" i="10" l="1"/>
  <c r="F1088" i="10"/>
  <c r="T1087" i="10"/>
  <c r="U1087" i="10" s="1"/>
  <c r="V1088" i="10" s="1"/>
  <c r="P1087" i="10"/>
  <c r="K1087" i="10"/>
  <c r="L1087" i="10" s="1"/>
  <c r="G1088" i="10" s="1"/>
  <c r="Q1087" i="10"/>
  <c r="T1088" i="10" l="1"/>
  <c r="U1088" i="10" s="1"/>
  <c r="V1089" i="10" s="1"/>
  <c r="P1088" i="10"/>
  <c r="K1088" i="10"/>
  <c r="L1088" i="10" s="1"/>
  <c r="G1089" i="10" s="1"/>
  <c r="Q1088" i="10"/>
  <c r="F1089" i="10"/>
  <c r="O1088" i="10"/>
  <c r="T1089" i="10" l="1"/>
  <c r="U1089" i="10" s="1"/>
  <c r="V1090" i="10" s="1"/>
  <c r="Q1089" i="10"/>
  <c r="P1089" i="10"/>
  <c r="K1089" i="10"/>
  <c r="L1089" i="10" s="1"/>
  <c r="G1090" i="10" s="1"/>
  <c r="O1089" i="10"/>
  <c r="F1090" i="10"/>
  <c r="P1090" i="10" l="1"/>
  <c r="K1090" i="10"/>
  <c r="L1090" i="10" s="1"/>
  <c r="Q1090" i="10"/>
  <c r="G1091" i="10"/>
  <c r="F1091" i="10"/>
  <c r="O1090" i="10"/>
  <c r="T1090" i="10"/>
  <c r="U1090" i="10" s="1"/>
  <c r="V1091" i="10" s="1"/>
  <c r="P1091" i="10" l="1"/>
  <c r="K1091" i="10"/>
  <c r="L1091" i="10" s="1"/>
  <c r="G1092" i="10" s="1"/>
  <c r="Q1091" i="10"/>
  <c r="T1091" i="10"/>
  <c r="U1091" i="10" s="1"/>
  <c r="V1092" i="10" s="1"/>
  <c r="O1091" i="10"/>
  <c r="F1092" i="10"/>
  <c r="T1092" i="10" l="1"/>
  <c r="U1092" i="10" s="1"/>
  <c r="V1093" i="10" s="1"/>
  <c r="K1092" i="10"/>
  <c r="L1092" i="10" s="1"/>
  <c r="G1093" i="10" s="1"/>
  <c r="Q1092" i="10"/>
  <c r="P1092" i="10"/>
  <c r="F1093" i="10"/>
  <c r="O1092" i="10"/>
  <c r="T1093" i="10" l="1"/>
  <c r="U1093" i="10" s="1"/>
  <c r="V1094" i="10" s="1"/>
  <c r="O1093" i="10"/>
  <c r="F1094" i="10"/>
  <c r="K1093" i="10"/>
  <c r="L1093" i="10" s="1"/>
  <c r="G1094" i="10" s="1"/>
  <c r="Q1093" i="10"/>
  <c r="P1093" i="10"/>
  <c r="T1094" i="10" l="1"/>
  <c r="U1094" i="10" s="1"/>
  <c r="V1095" i="10" s="1"/>
  <c r="P1094" i="10"/>
  <c r="K1094" i="10"/>
  <c r="L1094" i="10" s="1"/>
  <c r="G1095" i="10" s="1"/>
  <c r="Q1094" i="10"/>
  <c r="F1095" i="10"/>
  <c r="O1094" i="10"/>
  <c r="T1095" i="10" l="1"/>
  <c r="U1095" i="10" s="1"/>
  <c r="V1096" i="10" s="1"/>
  <c r="Q1095" i="10"/>
  <c r="P1095" i="10"/>
  <c r="K1095" i="10"/>
  <c r="L1095" i="10" s="1"/>
  <c r="G1096" i="10" s="1"/>
  <c r="F1096" i="10"/>
  <c r="O1095" i="10"/>
  <c r="T1096" i="10" l="1"/>
  <c r="U1096" i="10" s="1"/>
  <c r="V1097" i="10" s="1"/>
  <c r="K1096" i="10"/>
  <c r="L1096" i="10" s="1"/>
  <c r="G1097" i="10" s="1"/>
  <c r="P1096" i="10"/>
  <c r="Q1096" i="10"/>
  <c r="F1097" i="10"/>
  <c r="O1096" i="10"/>
  <c r="Q1097" i="10" l="1"/>
  <c r="P1097" i="10"/>
  <c r="K1097" i="10"/>
  <c r="L1097" i="10" s="1"/>
  <c r="G1098" i="10" s="1"/>
  <c r="F1098" i="10"/>
  <c r="O1097" i="10"/>
  <c r="T1097" i="10"/>
  <c r="U1097" i="10" s="1"/>
  <c r="V1098" i="10" s="1"/>
  <c r="K1098" i="10" l="1"/>
  <c r="L1098" i="10" s="1"/>
  <c r="G1099" i="10" s="1"/>
  <c r="Q1098" i="10"/>
  <c r="P1098" i="10"/>
  <c r="T1098" i="10"/>
  <c r="U1098" i="10" s="1"/>
  <c r="V1099" i="10" s="1"/>
  <c r="O1098" i="10"/>
  <c r="F1099" i="10"/>
  <c r="T1099" i="10" l="1"/>
  <c r="U1099" i="10" s="1"/>
  <c r="V1100" i="10" s="1"/>
  <c r="K1099" i="10"/>
  <c r="L1099" i="10" s="1"/>
  <c r="G1100" i="10" s="1"/>
  <c r="Q1099" i="10"/>
  <c r="P1099" i="10"/>
  <c r="O1099" i="10"/>
  <c r="F1100" i="10"/>
  <c r="T1100" i="10" l="1"/>
  <c r="U1100" i="10" s="1"/>
  <c r="V1101" i="10" s="1"/>
  <c r="P1100" i="10"/>
  <c r="K1100" i="10"/>
  <c r="L1100" i="10" s="1"/>
  <c r="G1101" i="10" s="1"/>
  <c r="Q1100" i="10"/>
  <c r="O1100" i="10"/>
  <c r="F1101" i="10"/>
  <c r="T1101" i="10" l="1"/>
  <c r="U1101" i="10" s="1"/>
  <c r="V1102" i="10" s="1"/>
  <c r="P1101" i="10"/>
  <c r="K1101" i="10"/>
  <c r="L1101" i="10" s="1"/>
  <c r="G1102" i="10" s="1"/>
  <c r="Q1101" i="10"/>
  <c r="O1101" i="10"/>
  <c r="F1102" i="10"/>
  <c r="T1102" i="10" l="1"/>
  <c r="U1102" i="10" s="1"/>
  <c r="V1103" i="10" s="1"/>
  <c r="F1103" i="10"/>
  <c r="O1102" i="10"/>
  <c r="Q1102" i="10"/>
  <c r="K1102" i="10"/>
  <c r="L1102" i="10" s="1"/>
  <c r="G1103" i="10" s="1"/>
  <c r="P1102" i="10"/>
  <c r="P1103" i="10" l="1"/>
  <c r="K1103" i="10"/>
  <c r="L1103" i="10" s="1"/>
  <c r="G1104" i="10" s="1"/>
  <c r="Q1103" i="10"/>
  <c r="O1103" i="10"/>
  <c r="F1104" i="10"/>
  <c r="T1103" i="10"/>
  <c r="U1103" i="10" s="1"/>
  <c r="V1104" i="10" s="1"/>
  <c r="F1105" i="10" l="1"/>
  <c r="O1104" i="10"/>
  <c r="P1104" i="10"/>
  <c r="K1104" i="10"/>
  <c r="L1104" i="10" s="1"/>
  <c r="G1105" i="10" s="1"/>
  <c r="Q1104" i="10"/>
  <c r="T1104" i="10"/>
  <c r="U1104" i="10" s="1"/>
  <c r="V1105" i="10" s="1"/>
  <c r="T1105" i="10" l="1"/>
  <c r="U1105" i="10" s="1"/>
  <c r="V1106" i="10" s="1"/>
  <c r="O1105" i="10"/>
  <c r="F1106" i="10"/>
  <c r="K1105" i="10"/>
  <c r="L1105" i="10" s="1"/>
  <c r="G1106" i="10" s="1"/>
  <c r="Q1105" i="10"/>
  <c r="P1105" i="10"/>
  <c r="P1106" i="10" l="1"/>
  <c r="K1106" i="10"/>
  <c r="L1106" i="10" s="1"/>
  <c r="G1107" i="10" s="1"/>
  <c r="Q1106" i="10"/>
  <c r="O1106" i="10"/>
  <c r="F1107" i="10"/>
  <c r="T1106" i="10"/>
  <c r="U1106" i="10" s="1"/>
  <c r="V1107" i="10" s="1"/>
  <c r="T1107" i="10" l="1"/>
  <c r="U1107" i="10" s="1"/>
  <c r="V1108" i="10" s="1"/>
  <c r="K1107" i="10"/>
  <c r="L1107" i="10" s="1"/>
  <c r="G1108" i="10" s="1"/>
  <c r="Q1107" i="10"/>
  <c r="P1107" i="10"/>
  <c r="O1107" i="10"/>
  <c r="F1108" i="10"/>
  <c r="F1109" i="10" l="1"/>
  <c r="O1108" i="10"/>
  <c r="T1108" i="10"/>
  <c r="U1108" i="10" s="1"/>
  <c r="V1109" i="10" s="1"/>
  <c r="P1108" i="10"/>
  <c r="K1108" i="10"/>
  <c r="L1108" i="10" s="1"/>
  <c r="G1109" i="10" s="1"/>
  <c r="Q1108" i="10"/>
  <c r="T1109" i="10" l="1"/>
  <c r="U1109" i="10" s="1"/>
  <c r="V1110" i="10" s="1"/>
  <c r="K1109" i="10"/>
  <c r="L1109" i="10" s="1"/>
  <c r="G1110" i="10" s="1"/>
  <c r="Q1109" i="10"/>
  <c r="P1109" i="10"/>
  <c r="F1110" i="10"/>
  <c r="O1109" i="10"/>
  <c r="T1110" i="10" l="1"/>
  <c r="U1110" i="10" s="1"/>
  <c r="V1111" i="10" s="1"/>
  <c r="Q1110" i="10"/>
  <c r="P1110" i="10"/>
  <c r="K1110" i="10"/>
  <c r="L1110" i="10" s="1"/>
  <c r="G1111" i="10" s="1"/>
  <c r="F1111" i="10"/>
  <c r="O1110" i="10"/>
  <c r="K1111" i="10" l="1"/>
  <c r="L1111" i="10" s="1"/>
  <c r="G1112" i="10" s="1"/>
  <c r="P1111" i="10"/>
  <c r="Q1111" i="10"/>
  <c r="O1111" i="10"/>
  <c r="F1112" i="10"/>
  <c r="T1111" i="10"/>
  <c r="U1111" i="10" s="1"/>
  <c r="V1112" i="10" s="1"/>
  <c r="T1112" i="10" l="1"/>
  <c r="U1112" i="10" s="1"/>
  <c r="V1113" i="10" s="1"/>
  <c r="K1112" i="10"/>
  <c r="L1112" i="10" s="1"/>
  <c r="G1113" i="10" s="1"/>
  <c r="Q1112" i="10"/>
  <c r="P1112" i="10"/>
  <c r="F1113" i="10"/>
  <c r="O1112" i="10"/>
  <c r="T1113" i="10" l="1"/>
  <c r="U1113" i="10" s="1"/>
  <c r="V1114" i="10" s="1"/>
  <c r="O1113" i="10"/>
  <c r="F1114" i="10"/>
  <c r="K1113" i="10"/>
  <c r="L1113" i="10" s="1"/>
  <c r="G1114" i="10" s="1"/>
  <c r="Q1113" i="10"/>
  <c r="P1113" i="10"/>
  <c r="P1114" i="10" l="1"/>
  <c r="K1114" i="10"/>
  <c r="L1114" i="10" s="1"/>
  <c r="G1115" i="10" s="1"/>
  <c r="Q1114" i="10"/>
  <c r="F1115" i="10"/>
  <c r="O1114" i="10"/>
  <c r="T1114" i="10"/>
  <c r="U1114" i="10" s="1"/>
  <c r="V1115" i="10" s="1"/>
  <c r="T1115" i="10" l="1"/>
  <c r="U1115" i="10" s="1"/>
  <c r="V1116" i="10" s="1"/>
  <c r="K1115" i="10"/>
  <c r="L1115" i="10" s="1"/>
  <c r="G1116" i="10" s="1"/>
  <c r="P1115" i="10"/>
  <c r="Q1115" i="10"/>
  <c r="F1116" i="10"/>
  <c r="O1115" i="10"/>
  <c r="T1116" i="10" l="1"/>
  <c r="U1116" i="10" s="1"/>
  <c r="V1117" i="10" s="1"/>
  <c r="O1116" i="10"/>
  <c r="F1117" i="10"/>
  <c r="K1116" i="10"/>
  <c r="L1116" i="10" s="1"/>
  <c r="G1117" i="10" s="1"/>
  <c r="P1116" i="10"/>
  <c r="Q1116" i="10"/>
  <c r="P1117" i="10" l="1"/>
  <c r="K1117" i="10"/>
  <c r="L1117" i="10" s="1"/>
  <c r="G1118" i="10" s="1"/>
  <c r="Q1117" i="10"/>
  <c r="F1118" i="10"/>
  <c r="O1117" i="10"/>
  <c r="T1117" i="10"/>
  <c r="U1117" i="10" s="1"/>
  <c r="V1118" i="10" s="1"/>
  <c r="T1118" i="10" l="1"/>
  <c r="U1118" i="10" s="1"/>
  <c r="V1119" i="10" s="1"/>
  <c r="K1118" i="10"/>
  <c r="L1118" i="10" s="1"/>
  <c r="G1119" i="10" s="1"/>
  <c r="P1118" i="10"/>
  <c r="Q1118" i="10"/>
  <c r="F1119" i="10"/>
  <c r="O1118" i="10"/>
  <c r="T1119" i="10" l="1"/>
  <c r="U1119" i="10" s="1"/>
  <c r="V1120" i="10" s="1"/>
  <c r="F1120" i="10"/>
  <c r="O1119" i="10"/>
  <c r="P1119" i="10"/>
  <c r="Q1119" i="10"/>
  <c r="K1119" i="10"/>
  <c r="L1119" i="10" s="1"/>
  <c r="G1120" i="10" s="1"/>
  <c r="P1120" i="10" l="1"/>
  <c r="K1120" i="10"/>
  <c r="L1120" i="10" s="1"/>
  <c r="G1121" i="10" s="1"/>
  <c r="Q1120" i="10"/>
  <c r="F1121" i="10"/>
  <c r="O1120" i="10"/>
  <c r="T1120" i="10"/>
  <c r="U1120" i="10" s="1"/>
  <c r="V1121" i="10" s="1"/>
  <c r="T1121" i="10" l="1"/>
  <c r="U1121" i="10" s="1"/>
  <c r="V1122" i="10" s="1"/>
  <c r="Q1121" i="10"/>
  <c r="P1121" i="10"/>
  <c r="K1121" i="10"/>
  <c r="L1121" i="10" s="1"/>
  <c r="G1122" i="10" s="1"/>
  <c r="F1122" i="10"/>
  <c r="O1121" i="10"/>
  <c r="K1122" i="10" l="1"/>
  <c r="L1122" i="10" s="1"/>
  <c r="G1123" i="10" s="1"/>
  <c r="Q1122" i="10"/>
  <c r="P1122" i="10"/>
  <c r="F1123" i="10"/>
  <c r="O1122" i="10"/>
  <c r="T1122" i="10"/>
  <c r="U1122" i="10" s="1"/>
  <c r="V1123" i="10" s="1"/>
  <c r="F1124" i="10" l="1"/>
  <c r="O1123" i="10"/>
  <c r="K1123" i="10"/>
  <c r="L1123" i="10" s="1"/>
  <c r="G1124" i="10" s="1"/>
  <c r="Q1123" i="10"/>
  <c r="P1123" i="10"/>
  <c r="T1123" i="10"/>
  <c r="U1123" i="10" s="1"/>
  <c r="V1124" i="10" s="1"/>
  <c r="K1124" i="10" l="1"/>
  <c r="L1124" i="10" s="1"/>
  <c r="G1125" i="10" s="1"/>
  <c r="P1124" i="10"/>
  <c r="Q1124" i="10"/>
  <c r="T1124" i="10"/>
  <c r="U1124" i="10" s="1"/>
  <c r="V1125" i="10" s="1"/>
  <c r="F1125" i="10"/>
  <c r="O1124" i="10"/>
  <c r="T1125" i="10" l="1"/>
  <c r="U1125" i="10" s="1"/>
  <c r="V1126" i="10" s="1"/>
  <c r="K1125" i="10"/>
  <c r="L1125" i="10" s="1"/>
  <c r="G1126" i="10" s="1"/>
  <c r="Q1125" i="10"/>
  <c r="P1125" i="10"/>
  <c r="F1126" i="10"/>
  <c r="O1125" i="10"/>
  <c r="O1126" i="10" l="1"/>
  <c r="F1127" i="10"/>
  <c r="T1126" i="10"/>
  <c r="U1126" i="10" s="1"/>
  <c r="V1127" i="10" s="1"/>
  <c r="T1127" i="10" s="1"/>
  <c r="U1127" i="10" s="1"/>
  <c r="V1128" i="10" s="1"/>
  <c r="P1126" i="10"/>
  <c r="K1126" i="10"/>
  <c r="L1126" i="10" s="1"/>
  <c r="G1127" i="10" s="1"/>
  <c r="Q1126" i="10"/>
  <c r="P1127" i="10" l="1"/>
  <c r="K1127" i="10"/>
  <c r="L1127" i="10" s="1"/>
  <c r="G1128" i="10" s="1"/>
  <c r="Q1127" i="10"/>
  <c r="F1128" i="10"/>
  <c r="T1128" i="10" s="1"/>
  <c r="U1128" i="10" s="1"/>
  <c r="V1129" i="10" s="1"/>
  <c r="O1127" i="10"/>
  <c r="P1128" i="10" l="1"/>
  <c r="K1128" i="10"/>
  <c r="L1128" i="10" s="1"/>
  <c r="G1129" i="10" s="1"/>
  <c r="Q1128" i="10"/>
  <c r="F1129" i="10"/>
  <c r="O1128" i="10"/>
  <c r="P1129" i="10" l="1"/>
  <c r="K1129" i="10"/>
  <c r="L1129" i="10" s="1"/>
  <c r="Q1129" i="10"/>
  <c r="G1130" i="10"/>
  <c r="F1130" i="10"/>
  <c r="O1129" i="10"/>
  <c r="T1129" i="10"/>
  <c r="U1129" i="10" s="1"/>
  <c r="V1130" i="10" s="1"/>
  <c r="T1130" i="10" l="1"/>
  <c r="U1130" i="10" s="1"/>
  <c r="V1131" i="10" s="1"/>
  <c r="K1130" i="10"/>
  <c r="L1130" i="10" s="1"/>
  <c r="G1131" i="10" s="1"/>
  <c r="Q1130" i="10"/>
  <c r="P1130" i="10"/>
  <c r="F1131" i="10"/>
  <c r="O1130" i="10"/>
  <c r="Q1131" i="10" l="1"/>
  <c r="P1131" i="10"/>
  <c r="K1131" i="10"/>
  <c r="L1131" i="10" s="1"/>
  <c r="G1132" i="10" s="1"/>
  <c r="F1132" i="10"/>
  <c r="O1131" i="10"/>
  <c r="T1131" i="10"/>
  <c r="U1131" i="10" s="1"/>
  <c r="V1132" i="10" s="1"/>
  <c r="T1132" i="10" l="1"/>
  <c r="U1132" i="10" s="1"/>
  <c r="V1133" i="10" s="1"/>
  <c r="K1132" i="10"/>
  <c r="L1132" i="10" s="1"/>
  <c r="G1133" i="10" s="1"/>
  <c r="Q1132" i="10"/>
  <c r="P1132" i="10"/>
  <c r="O1132" i="10"/>
  <c r="F1133" i="10"/>
  <c r="O1133" i="10" l="1"/>
  <c r="F1134" i="10"/>
  <c r="T1133" i="10"/>
  <c r="U1133" i="10" s="1"/>
  <c r="V1134" i="10" s="1"/>
  <c r="T1134" i="10" s="1"/>
  <c r="U1134" i="10" s="1"/>
  <c r="V1135" i="10" s="1"/>
  <c r="K1133" i="10"/>
  <c r="L1133" i="10" s="1"/>
  <c r="G1134" i="10" s="1"/>
  <c r="Q1133" i="10"/>
  <c r="P1133" i="10"/>
  <c r="P1134" i="10" l="1"/>
  <c r="K1134" i="10"/>
  <c r="L1134" i="10" s="1"/>
  <c r="G1135" i="10" s="1"/>
  <c r="Q1134" i="10"/>
  <c r="F1135" i="10"/>
  <c r="O1134" i="10"/>
  <c r="K1135" i="10" l="1"/>
  <c r="L1135" i="10" s="1"/>
  <c r="G1136" i="10" s="1"/>
  <c r="Q1135" i="10"/>
  <c r="P1135" i="10"/>
  <c r="O1135" i="10"/>
  <c r="F1136" i="10"/>
  <c r="T1135" i="10"/>
  <c r="U1135" i="10" s="1"/>
  <c r="V1136" i="10" s="1"/>
  <c r="T1136" i="10" l="1"/>
  <c r="U1136" i="10" s="1"/>
  <c r="V1137" i="10" s="1"/>
  <c r="O1136" i="10"/>
  <c r="F1137" i="10"/>
  <c r="P1136" i="10"/>
  <c r="K1136" i="10"/>
  <c r="L1136" i="10" s="1"/>
  <c r="G1137" i="10" s="1"/>
  <c r="Q1136" i="10"/>
  <c r="K1137" i="10" l="1"/>
  <c r="L1137" i="10" s="1"/>
  <c r="G1138" i="10" s="1"/>
  <c r="Q1137" i="10"/>
  <c r="P1137" i="10"/>
  <c r="F1138" i="10"/>
  <c r="O1137" i="10"/>
  <c r="T1137" i="10"/>
  <c r="U1137" i="10" s="1"/>
  <c r="V1138" i="10" s="1"/>
  <c r="O1138" i="10" l="1"/>
  <c r="F1139" i="10"/>
  <c r="T1138" i="10"/>
  <c r="U1138" i="10" s="1"/>
  <c r="V1139" i="10" s="1"/>
  <c r="Q1138" i="10"/>
  <c r="P1138" i="10"/>
  <c r="K1138" i="10"/>
  <c r="L1138" i="10" s="1"/>
  <c r="G1139" i="10" s="1"/>
  <c r="T1139" i="10" l="1"/>
  <c r="U1139" i="10" s="1"/>
  <c r="V1140" i="10" s="1"/>
  <c r="P1139" i="10"/>
  <c r="Q1139" i="10"/>
  <c r="K1139" i="10"/>
  <c r="L1139" i="10" s="1"/>
  <c r="G1140" i="10" s="1"/>
  <c r="F1140" i="10"/>
  <c r="O1139" i="10"/>
  <c r="K1140" i="10" l="1"/>
  <c r="L1140" i="10" s="1"/>
  <c r="G1141" i="10" s="1"/>
  <c r="Q1140" i="10"/>
  <c r="P1140" i="10"/>
  <c r="O1140" i="10"/>
  <c r="F1141" i="10"/>
  <c r="T1140" i="10"/>
  <c r="U1140" i="10" s="1"/>
  <c r="V1141" i="10" s="1"/>
  <c r="K1141" i="10" l="1"/>
  <c r="L1141" i="10" s="1"/>
  <c r="G1142" i="10" s="1"/>
  <c r="Q1141" i="10"/>
  <c r="P1141" i="10"/>
  <c r="O1141" i="10"/>
  <c r="F1142" i="10"/>
  <c r="T1141" i="10"/>
  <c r="U1141" i="10" s="1"/>
  <c r="V1142" i="10" s="1"/>
  <c r="T1142" i="10" l="1"/>
  <c r="U1142" i="10" s="1"/>
  <c r="V1143" i="10" s="1"/>
  <c r="Q1142" i="10"/>
  <c r="K1142" i="10"/>
  <c r="L1142" i="10" s="1"/>
  <c r="G1143" i="10"/>
  <c r="P1142" i="10"/>
  <c r="O1142" i="10"/>
  <c r="F1143" i="10"/>
  <c r="T1143" i="10" l="1"/>
  <c r="U1143" i="10" s="1"/>
  <c r="V1144" i="10" s="1"/>
  <c r="O1143" i="10"/>
  <c r="F1144" i="10"/>
  <c r="K1143" i="10"/>
  <c r="L1143" i="10" s="1"/>
  <c r="G1144" i="10" s="1"/>
  <c r="Q1143" i="10"/>
  <c r="P1143" i="10"/>
  <c r="T1144" i="10" l="1"/>
  <c r="U1144" i="10" s="1"/>
  <c r="V1145" i="10" s="1"/>
  <c r="F1145" i="10"/>
  <c r="O1144" i="10"/>
  <c r="K1144" i="10"/>
  <c r="L1144" i="10" s="1"/>
  <c r="G1145" i="10" s="1"/>
  <c r="Q1144" i="10"/>
  <c r="P1144" i="10"/>
  <c r="T1145" i="10" l="1"/>
  <c r="U1145" i="10" s="1"/>
  <c r="V1146" i="10" s="1"/>
  <c r="P1145" i="10"/>
  <c r="K1145" i="10"/>
  <c r="L1145" i="10" s="1"/>
  <c r="G1146" i="10" s="1"/>
  <c r="Q1145" i="10"/>
  <c r="O1145" i="10"/>
  <c r="F1146" i="10"/>
  <c r="K1146" i="10" l="1"/>
  <c r="L1146" i="10" s="1"/>
  <c r="G1147" i="10" s="1"/>
  <c r="Q1146" i="10"/>
  <c r="P1146" i="10"/>
  <c r="F1147" i="10"/>
  <c r="O1146" i="10"/>
  <c r="T1146" i="10"/>
  <c r="U1146" i="10" s="1"/>
  <c r="V1147" i="10" s="1"/>
  <c r="F1148" i="10" l="1"/>
  <c r="O1147" i="10"/>
  <c r="T1147" i="10"/>
  <c r="U1147" i="10" s="1"/>
  <c r="V1148" i="10" s="1"/>
  <c r="P1147" i="10"/>
  <c r="K1147" i="10"/>
  <c r="L1147" i="10" s="1"/>
  <c r="G1148" i="10" s="1"/>
  <c r="Q1147" i="10"/>
  <c r="T1148" i="10" l="1"/>
  <c r="U1148" i="10" s="1"/>
  <c r="V1149" i="10" s="1"/>
  <c r="P1148" i="10"/>
  <c r="K1148" i="10"/>
  <c r="L1148" i="10" s="1"/>
  <c r="G1149" i="10" s="1"/>
  <c r="Q1148" i="10"/>
  <c r="O1148" i="10"/>
  <c r="F1149" i="10"/>
  <c r="F1150" i="10" l="1"/>
  <c r="O1149" i="10"/>
  <c r="K1149" i="10"/>
  <c r="L1149" i="10" s="1"/>
  <c r="G1150" i="10" s="1"/>
  <c r="P1149" i="10"/>
  <c r="Q1149" i="10"/>
  <c r="T1149" i="10"/>
  <c r="U1149" i="10" s="1"/>
  <c r="V1150" i="10" s="1"/>
  <c r="T1150" i="10" l="1"/>
  <c r="U1150" i="10" s="1"/>
  <c r="V1151" i="10" s="1"/>
  <c r="P1150" i="10"/>
  <c r="K1150" i="10"/>
  <c r="L1150" i="10" s="1"/>
  <c r="G1151" i="10" s="1"/>
  <c r="Q1150" i="10"/>
  <c r="F1151" i="10"/>
  <c r="O1150" i="10"/>
  <c r="P1151" i="10" l="1"/>
  <c r="K1151" i="10"/>
  <c r="L1151" i="10" s="1"/>
  <c r="G1152" i="10" s="1"/>
  <c r="Q1151" i="10"/>
  <c r="F1152" i="10"/>
  <c r="O1151" i="10"/>
  <c r="T1151" i="10"/>
  <c r="U1151" i="10" s="1"/>
  <c r="V1152" i="10" s="1"/>
  <c r="T1152" i="10" l="1"/>
  <c r="U1152" i="10" s="1"/>
  <c r="V1153" i="10" s="1"/>
  <c r="Q1152" i="10"/>
  <c r="K1152" i="10"/>
  <c r="L1152" i="10" s="1"/>
  <c r="G1153" i="10" s="1"/>
  <c r="P1152" i="10"/>
  <c r="O1152" i="10"/>
  <c r="F1153" i="10"/>
  <c r="P1153" i="10" l="1"/>
  <c r="K1153" i="10"/>
  <c r="L1153" i="10" s="1"/>
  <c r="G1154" i="10" s="1"/>
  <c r="Q1153" i="10"/>
  <c r="F1154" i="10"/>
  <c r="O1153" i="10"/>
  <c r="T1153" i="10"/>
  <c r="U1153" i="10" s="1"/>
  <c r="V1154" i="10" s="1"/>
  <c r="T1154" i="10" l="1"/>
  <c r="U1154" i="10" s="1"/>
  <c r="V1155" i="10" s="1"/>
  <c r="Q1154" i="10"/>
  <c r="K1154" i="10"/>
  <c r="L1154" i="10" s="1"/>
  <c r="G1155" i="10" s="1"/>
  <c r="P1154" i="10"/>
  <c r="O1154" i="10"/>
  <c r="F1155" i="10"/>
  <c r="K1155" i="10" l="1"/>
  <c r="L1155" i="10" s="1"/>
  <c r="G1156" i="10" s="1"/>
  <c r="Q1155" i="10"/>
  <c r="P1155" i="10"/>
  <c r="O1155" i="10"/>
  <c r="F1156" i="10"/>
  <c r="T1155" i="10"/>
  <c r="U1155" i="10" s="1"/>
  <c r="V1156" i="10" s="1"/>
  <c r="T1156" i="10" l="1"/>
  <c r="U1156" i="10" s="1"/>
  <c r="V1157" i="10" s="1"/>
  <c r="Q1156" i="10"/>
  <c r="K1156" i="10"/>
  <c r="L1156" i="10" s="1"/>
  <c r="G1157" i="10" s="1"/>
  <c r="P1156" i="10"/>
  <c r="F1157" i="10"/>
  <c r="O1156" i="10"/>
  <c r="P1157" i="10" l="1"/>
  <c r="K1157" i="10"/>
  <c r="L1157" i="10" s="1"/>
  <c r="Q1157" i="10"/>
  <c r="G1158" i="10"/>
  <c r="O1157" i="10"/>
  <c r="F1158" i="10"/>
  <c r="T1157" i="10"/>
  <c r="U1157" i="10" s="1"/>
  <c r="V1158" i="10" s="1"/>
  <c r="T1158" i="10" s="1"/>
  <c r="U1158" i="10" s="1"/>
  <c r="V1159" i="10" s="1"/>
  <c r="P1158" i="10" l="1"/>
  <c r="K1158" i="10"/>
  <c r="L1158" i="10" s="1"/>
  <c r="G1159" i="10" s="1"/>
  <c r="Q1158" i="10"/>
  <c r="F1159" i="10"/>
  <c r="O1158" i="10"/>
  <c r="P1159" i="10" l="1"/>
  <c r="K1159" i="10"/>
  <c r="L1159" i="10" s="1"/>
  <c r="G1160" i="10" s="1"/>
  <c r="Q1159" i="10"/>
  <c r="F1160" i="10"/>
  <c r="O1159" i="10"/>
  <c r="T1159" i="10"/>
  <c r="U1159" i="10" s="1"/>
  <c r="V1160" i="10" s="1"/>
  <c r="T1160" i="10" l="1"/>
  <c r="U1160" i="10" s="1"/>
  <c r="V1161" i="10" s="1"/>
  <c r="K1160" i="10"/>
  <c r="L1160" i="10" s="1"/>
  <c r="G1161" i="10" s="1"/>
  <c r="P1160" i="10"/>
  <c r="Q1160" i="10"/>
  <c r="F1161" i="10"/>
  <c r="O1160" i="10"/>
  <c r="P1161" i="10" l="1"/>
  <c r="K1161" i="10"/>
  <c r="L1161" i="10" s="1"/>
  <c r="G1162" i="10" s="1"/>
  <c r="Q1161" i="10"/>
  <c r="O1161" i="10"/>
  <c r="F1162" i="10"/>
  <c r="T1161" i="10"/>
  <c r="U1161" i="10" s="1"/>
  <c r="V1162" i="10" s="1"/>
  <c r="T1162" i="10" l="1"/>
  <c r="U1162" i="10" s="1"/>
  <c r="V1163" i="10" s="1"/>
  <c r="P1162" i="10"/>
  <c r="Q1162" i="10"/>
  <c r="K1162" i="10"/>
  <c r="L1162" i="10" s="1"/>
  <c r="G1163" i="10" s="1"/>
  <c r="O1162" i="10"/>
  <c r="F1163" i="10"/>
  <c r="P1163" i="10" l="1"/>
  <c r="K1163" i="10"/>
  <c r="L1163" i="10" s="1"/>
  <c r="G1164" i="10" s="1"/>
  <c r="Q1163" i="10"/>
  <c r="O1163" i="10"/>
  <c r="F1164" i="10"/>
  <c r="T1163" i="10"/>
  <c r="U1163" i="10" s="1"/>
  <c r="V1164" i="10" s="1"/>
  <c r="T1164" i="10" l="1"/>
  <c r="U1164" i="10" s="1"/>
  <c r="V1165" i="10" s="1"/>
  <c r="P1164" i="10"/>
  <c r="K1164" i="10"/>
  <c r="L1164" i="10" s="1"/>
  <c r="G1165" i="10" s="1"/>
  <c r="Q1164" i="10"/>
  <c r="O1164" i="10"/>
  <c r="F1165" i="10"/>
  <c r="T1165" i="10" l="1"/>
  <c r="U1165" i="10" s="1"/>
  <c r="V1166" i="10" s="1"/>
  <c r="P1165" i="10"/>
  <c r="Q1165" i="10"/>
  <c r="K1165" i="10"/>
  <c r="L1165" i="10" s="1"/>
  <c r="G1166" i="10" s="1"/>
  <c r="O1165" i="10"/>
  <c r="F1166" i="10"/>
  <c r="P1166" i="10" l="1"/>
  <c r="Q1166" i="10"/>
  <c r="K1166" i="10"/>
  <c r="L1166" i="10" s="1"/>
  <c r="G1167" i="10" s="1"/>
  <c r="O1166" i="10"/>
  <c r="F1167" i="10"/>
  <c r="T1166" i="10"/>
  <c r="U1166" i="10" s="1"/>
  <c r="V1167" i="10" s="1"/>
  <c r="T1167" i="10" l="1"/>
  <c r="U1167" i="10" s="1"/>
  <c r="V1168" i="10" s="1"/>
  <c r="Q1167" i="10"/>
  <c r="P1167" i="10"/>
  <c r="K1167" i="10"/>
  <c r="L1167" i="10" s="1"/>
  <c r="G1168" i="10" s="1"/>
  <c r="O1167" i="10"/>
  <c r="F1168" i="10"/>
  <c r="T1168" i="10" l="1"/>
  <c r="U1168" i="10" s="1"/>
  <c r="V1169" i="10" s="1"/>
  <c r="P1168" i="10"/>
  <c r="K1168" i="10"/>
  <c r="L1168" i="10" s="1"/>
  <c r="G1169" i="10" s="1"/>
  <c r="Q1168" i="10"/>
  <c r="O1168" i="10"/>
  <c r="F1169" i="10"/>
  <c r="T1169" i="10" l="1"/>
  <c r="U1169" i="10" s="1"/>
  <c r="V1170" i="10" s="1"/>
  <c r="P1169" i="10"/>
  <c r="K1169" i="10"/>
  <c r="L1169" i="10" s="1"/>
  <c r="G1170" i="10" s="1"/>
  <c r="Q1169" i="10"/>
  <c r="F1170" i="10"/>
  <c r="O1169" i="10"/>
  <c r="T1170" i="10" l="1"/>
  <c r="U1170" i="10" s="1"/>
  <c r="V1171" i="10" s="1"/>
  <c r="K1170" i="10"/>
  <c r="L1170" i="10" s="1"/>
  <c r="G1171" i="10" s="1"/>
  <c r="Q1170" i="10"/>
  <c r="P1170" i="10"/>
  <c r="O1170" i="10"/>
  <c r="F1171" i="10"/>
  <c r="O1171" i="10" l="1"/>
  <c r="F1172" i="10"/>
  <c r="K1171" i="10"/>
  <c r="L1171" i="10" s="1"/>
  <c r="G1172" i="10" s="1"/>
  <c r="P1171" i="10"/>
  <c r="Q1171" i="10"/>
  <c r="T1171" i="10"/>
  <c r="U1171" i="10" s="1"/>
  <c r="V1172" i="10" s="1"/>
  <c r="T1172" i="10" s="1"/>
  <c r="U1172" i="10" s="1"/>
  <c r="V1173" i="10" s="1"/>
  <c r="K1172" i="10" l="1"/>
  <c r="L1172" i="10" s="1"/>
  <c r="G1173" i="10" s="1"/>
  <c r="Q1172" i="10"/>
  <c r="P1172" i="10"/>
  <c r="O1172" i="10"/>
  <c r="F1173" i="10"/>
  <c r="T1173" i="10" s="1"/>
  <c r="U1173" i="10" s="1"/>
  <c r="V1174" i="10" s="1"/>
  <c r="O1173" i="10" l="1"/>
  <c r="F1174" i="10"/>
  <c r="T1174" i="10" s="1"/>
  <c r="U1174" i="10" s="1"/>
  <c r="V1175" i="10" s="1"/>
  <c r="K1173" i="10"/>
  <c r="L1173" i="10" s="1"/>
  <c r="G1174" i="10" s="1"/>
  <c r="P1173" i="10"/>
  <c r="Q1173" i="10"/>
  <c r="K1174" i="10" l="1"/>
  <c r="L1174" i="10" s="1"/>
  <c r="G1175" i="10" s="1"/>
  <c r="Q1174" i="10"/>
  <c r="P1174" i="10"/>
  <c r="F1175" i="10"/>
  <c r="T1175" i="10" s="1"/>
  <c r="U1175" i="10" s="1"/>
  <c r="V1176" i="10" s="1"/>
  <c r="O1174" i="10"/>
  <c r="P1175" i="10" l="1"/>
  <c r="Q1175" i="10"/>
  <c r="K1175" i="10"/>
  <c r="L1175" i="10" s="1"/>
  <c r="G1176" i="10" s="1"/>
  <c r="O1175" i="10"/>
  <c r="F1176" i="10"/>
  <c r="T1176" i="10" s="1"/>
  <c r="U1176" i="10" s="1"/>
  <c r="V1177" i="10" s="1"/>
  <c r="K1176" i="10" l="1"/>
  <c r="L1176" i="10" s="1"/>
  <c r="G1177" i="10" s="1"/>
  <c r="Q1176" i="10"/>
  <c r="P1176" i="10"/>
  <c r="F1177" i="10"/>
  <c r="O1176" i="10"/>
  <c r="P1177" i="10" l="1"/>
  <c r="Q1177" i="10"/>
  <c r="K1177" i="10"/>
  <c r="L1177" i="10" s="1"/>
  <c r="G1178" i="10" s="1"/>
  <c r="O1177" i="10"/>
  <c r="F1178" i="10"/>
  <c r="T1177" i="10"/>
  <c r="U1177" i="10" s="1"/>
  <c r="V1178" i="10" s="1"/>
  <c r="T1178" i="10" l="1"/>
  <c r="U1178" i="10" s="1"/>
  <c r="V1179" i="10" s="1"/>
  <c r="P1178" i="10"/>
  <c r="K1178" i="10"/>
  <c r="L1178" i="10" s="1"/>
  <c r="G1179" i="10" s="1"/>
  <c r="Q1178" i="10"/>
  <c r="F1179" i="10"/>
  <c r="O1178" i="10"/>
  <c r="O1179" i="10" l="1"/>
  <c r="F1180" i="10"/>
  <c r="T1179" i="10"/>
  <c r="U1179" i="10" s="1"/>
  <c r="V1180" i="10" s="1"/>
  <c r="T1180" i="10" s="1"/>
  <c r="U1180" i="10" s="1"/>
  <c r="V1181" i="10" s="1"/>
  <c r="P1179" i="10"/>
  <c r="Q1179" i="10"/>
  <c r="K1179" i="10"/>
  <c r="L1179" i="10" s="1"/>
  <c r="G1180" i="10"/>
  <c r="K1180" i="10" l="1"/>
  <c r="L1180" i="10" s="1"/>
  <c r="G1181" i="10" s="1"/>
  <c r="Q1180" i="10"/>
  <c r="P1180" i="10"/>
  <c r="O1180" i="10"/>
  <c r="F1181" i="10"/>
  <c r="O1181" i="10" l="1"/>
  <c r="F1182" i="10"/>
  <c r="K1181" i="10"/>
  <c r="L1181" i="10" s="1"/>
  <c r="G1182" i="10" s="1"/>
  <c r="P1181" i="10"/>
  <c r="Q1181" i="10"/>
  <c r="T1181" i="10"/>
  <c r="U1181" i="10" s="1"/>
  <c r="V1182" i="10" s="1"/>
  <c r="T1182" i="10" s="1"/>
  <c r="U1182" i="10" s="1"/>
  <c r="V1183" i="10" s="1"/>
  <c r="P1182" i="10" l="1"/>
  <c r="K1182" i="10"/>
  <c r="L1182" i="10" s="1"/>
  <c r="G1183" i="10" s="1"/>
  <c r="Q1182" i="10"/>
  <c r="O1182" i="10"/>
  <c r="F1183" i="10"/>
  <c r="T1183" i="10" s="1"/>
  <c r="U1183" i="10" s="1"/>
  <c r="V1184" i="10" s="1"/>
  <c r="F1184" i="10" l="1"/>
  <c r="O1183" i="10"/>
  <c r="P1183" i="10"/>
  <c r="Q1183" i="10"/>
  <c r="K1183" i="10"/>
  <c r="L1183" i="10" s="1"/>
  <c r="G1184" i="10" s="1"/>
  <c r="P1184" i="10" l="1"/>
  <c r="K1184" i="10"/>
  <c r="L1184" i="10" s="1"/>
  <c r="G1185" i="10" s="1"/>
  <c r="Q1184" i="10"/>
  <c r="O1184" i="10"/>
  <c r="F1185" i="10"/>
  <c r="T1184" i="10"/>
  <c r="U1184" i="10" s="1"/>
  <c r="V1185" i="10" s="1"/>
  <c r="T1185" i="10" l="1"/>
  <c r="U1185" i="10" s="1"/>
  <c r="V1186" i="10" s="1"/>
  <c r="P1185" i="10"/>
  <c r="K1185" i="10"/>
  <c r="L1185" i="10" s="1"/>
  <c r="G1186" i="10" s="1"/>
  <c r="Q1185" i="10"/>
  <c r="O1185" i="10"/>
  <c r="F1186" i="10"/>
  <c r="P1186" i="10" l="1"/>
  <c r="K1186" i="10"/>
  <c r="L1186" i="10" s="1"/>
  <c r="G1187" i="10" s="1"/>
  <c r="Q1186" i="10"/>
  <c r="O1186" i="10"/>
  <c r="F1187" i="10"/>
  <c r="T1186" i="10"/>
  <c r="U1186" i="10" s="1"/>
  <c r="V1187" i="10" s="1"/>
  <c r="T1187" i="10" l="1"/>
  <c r="U1187" i="10" s="1"/>
  <c r="V1188" i="10" s="1"/>
  <c r="Q1187" i="10"/>
  <c r="P1187" i="10"/>
  <c r="K1187" i="10"/>
  <c r="L1187" i="10" s="1"/>
  <c r="G1188" i="10" s="1"/>
  <c r="F1188" i="10"/>
  <c r="O1187" i="10"/>
  <c r="O1188" i="10" l="1"/>
  <c r="F1189" i="10"/>
  <c r="Q1188" i="10"/>
  <c r="K1188" i="10"/>
  <c r="L1188" i="10" s="1"/>
  <c r="G1189" i="10" s="1"/>
  <c r="P1188" i="10"/>
  <c r="T1188" i="10"/>
  <c r="U1188" i="10" s="1"/>
  <c r="V1189" i="10" s="1"/>
  <c r="T1189" i="10" s="1"/>
  <c r="U1189" i="10" s="1"/>
  <c r="V1190" i="10" s="1"/>
  <c r="P1189" i="10" l="1"/>
  <c r="K1189" i="10"/>
  <c r="L1189" i="10" s="1"/>
  <c r="G1190" i="10" s="1"/>
  <c r="Q1189" i="10"/>
  <c r="O1189" i="10"/>
  <c r="F1190" i="10"/>
  <c r="T1190" i="10" s="1"/>
  <c r="U1190" i="10" s="1"/>
  <c r="V1191" i="10" s="1"/>
  <c r="O1190" i="10" l="1"/>
  <c r="F1191" i="10"/>
  <c r="P1190" i="10"/>
  <c r="K1190" i="10"/>
  <c r="L1190" i="10" s="1"/>
  <c r="G1191" i="10" s="1"/>
  <c r="Q1190" i="10"/>
  <c r="O1191" i="10" l="1"/>
  <c r="F1192" i="10"/>
  <c r="P1191" i="10"/>
  <c r="Q1191" i="10"/>
  <c r="K1191" i="10"/>
  <c r="L1191" i="10" s="1"/>
  <c r="G1192" i="10" s="1"/>
  <c r="T1191" i="10"/>
  <c r="U1191" i="10" s="1"/>
  <c r="V1192" i="10" s="1"/>
  <c r="T1192" i="10" l="1"/>
  <c r="U1192" i="10" s="1"/>
  <c r="V1193" i="10" s="1"/>
  <c r="O1192" i="10"/>
  <c r="F1193" i="10"/>
  <c r="P1192" i="10"/>
  <c r="K1192" i="10"/>
  <c r="L1192" i="10" s="1"/>
  <c r="G1193" i="10" s="1"/>
  <c r="Q1192" i="10"/>
  <c r="F1194" i="10" l="1"/>
  <c r="O1193" i="10"/>
  <c r="P1193" i="10"/>
  <c r="K1193" i="10"/>
  <c r="L1193" i="10" s="1"/>
  <c r="G1194" i="10" s="1"/>
  <c r="Q1193" i="10"/>
  <c r="T1193" i="10"/>
  <c r="U1193" i="10" s="1"/>
  <c r="V1194" i="10" s="1"/>
  <c r="T1194" i="10" l="1"/>
  <c r="U1194" i="10" s="1"/>
  <c r="V1195" i="10" s="1"/>
  <c r="K1194" i="10"/>
  <c r="L1194" i="10" s="1"/>
  <c r="G1195" i="10" s="1"/>
  <c r="P1194" i="10"/>
  <c r="Q1194" i="10"/>
  <c r="O1194" i="10"/>
  <c r="F1195" i="10"/>
  <c r="T1195" i="10" l="1"/>
  <c r="U1195" i="10" s="1"/>
  <c r="V1196" i="10" s="1"/>
  <c r="O1195" i="10"/>
  <c r="F1196" i="10"/>
  <c r="P1195" i="10"/>
  <c r="Q1195" i="10"/>
  <c r="K1195" i="10"/>
  <c r="L1195" i="10" s="1"/>
  <c r="G1196" i="10" s="1"/>
  <c r="O1196" i="10" l="1"/>
  <c r="F1197" i="10"/>
  <c r="P1196" i="10"/>
  <c r="K1196" i="10"/>
  <c r="L1196" i="10" s="1"/>
  <c r="G1197" i="10" s="1"/>
  <c r="Q1196" i="10"/>
  <c r="T1196" i="10"/>
  <c r="U1196" i="10" s="1"/>
  <c r="V1197" i="10" s="1"/>
  <c r="T1197" i="10" s="1"/>
  <c r="U1197" i="10" s="1"/>
  <c r="V1198" i="10" s="1"/>
  <c r="Q1197" i="10" l="1"/>
  <c r="K1197" i="10"/>
  <c r="L1197" i="10" s="1"/>
  <c r="G1198" i="10" s="1"/>
  <c r="P1197" i="10"/>
  <c r="F1198" i="10"/>
  <c r="O1197" i="10"/>
  <c r="K1198" i="10" l="1"/>
  <c r="L1198" i="10" s="1"/>
  <c r="G1199" i="10" s="1"/>
  <c r="P1198" i="10"/>
  <c r="Q1198" i="10"/>
  <c r="F1199" i="10"/>
  <c r="O1198" i="10"/>
  <c r="T1198" i="10"/>
  <c r="U1198" i="10" s="1"/>
  <c r="V1199" i="10" s="1"/>
  <c r="O1199" i="10" l="1"/>
  <c r="F1200" i="10"/>
  <c r="T1199" i="10"/>
  <c r="U1199" i="10" s="1"/>
  <c r="V1200" i="10" s="1"/>
  <c r="Q1199" i="10"/>
  <c r="K1199" i="10"/>
  <c r="L1199" i="10" s="1"/>
  <c r="G1200" i="10" s="1"/>
  <c r="P1199" i="10"/>
  <c r="T1200" i="10" l="1"/>
  <c r="U1200" i="10" s="1"/>
  <c r="V1201" i="10" s="1"/>
  <c r="O1200" i="10"/>
  <c r="F1201" i="10"/>
  <c r="Q1200" i="10"/>
  <c r="K1200" i="10"/>
  <c r="L1200" i="10" s="1"/>
  <c r="G1201" i="10" s="1"/>
  <c r="P1200" i="10"/>
  <c r="T1201" i="10" l="1"/>
  <c r="U1201" i="10" s="1"/>
  <c r="V1202" i="10" s="1"/>
  <c r="Q1201" i="10"/>
  <c r="K1201" i="10"/>
  <c r="L1201" i="10" s="1"/>
  <c r="G1202" i="10" s="1"/>
  <c r="P1201" i="10"/>
  <c r="F1202" i="10"/>
  <c r="O1201" i="10"/>
  <c r="T1202" i="10" l="1"/>
  <c r="U1202" i="10" s="1"/>
  <c r="V1203" i="10" s="1"/>
  <c r="Q1202" i="10"/>
  <c r="P1202" i="10"/>
  <c r="K1202" i="10"/>
  <c r="L1202" i="10" s="1"/>
  <c r="G1203" i="10" s="1"/>
  <c r="F1203" i="10"/>
  <c r="O1202" i="10"/>
  <c r="K1203" i="10" l="1"/>
  <c r="L1203" i="10" s="1"/>
  <c r="G1204" i="10" s="1"/>
  <c r="Q1203" i="10"/>
  <c r="P1203" i="10"/>
  <c r="F1204" i="10"/>
  <c r="O1203" i="10"/>
  <c r="T1203" i="10"/>
  <c r="U1203" i="10" s="1"/>
  <c r="V1204" i="10" s="1"/>
  <c r="O1204" i="10" l="1"/>
  <c r="F1205" i="10"/>
  <c r="T1204" i="10"/>
  <c r="U1204" i="10" s="1"/>
  <c r="V1205" i="10" s="1"/>
  <c r="T1205" i="10" s="1"/>
  <c r="U1205" i="10" s="1"/>
  <c r="V1206" i="10" s="1"/>
  <c r="K1204" i="10"/>
  <c r="L1204" i="10" s="1"/>
  <c r="G1205" i="10" s="1"/>
  <c r="Q1204" i="10"/>
  <c r="P1204" i="10"/>
  <c r="K1205" i="10" l="1"/>
  <c r="L1205" i="10" s="1"/>
  <c r="G1206" i="10" s="1"/>
  <c r="Q1205" i="10"/>
  <c r="P1205" i="10"/>
  <c r="O1205" i="10"/>
  <c r="F1206" i="10"/>
  <c r="O1206" i="10" l="1"/>
  <c r="F1207" i="10"/>
  <c r="T1206" i="10"/>
  <c r="U1206" i="10" s="1"/>
  <c r="V1207" i="10" s="1"/>
  <c r="P1206" i="10"/>
  <c r="K1206" i="10"/>
  <c r="L1206" i="10" s="1"/>
  <c r="G1207" i="10" s="1"/>
  <c r="Q1206" i="10"/>
  <c r="T1207" i="10" l="1"/>
  <c r="U1207" i="10" s="1"/>
  <c r="V1208" i="10" s="1"/>
  <c r="P1207" i="10"/>
  <c r="K1207" i="10"/>
  <c r="L1207" i="10" s="1"/>
  <c r="G1208" i="10" s="1"/>
  <c r="Q1207" i="10"/>
  <c r="F1208" i="10"/>
  <c r="O1207" i="10"/>
  <c r="T1208" i="10" l="1"/>
  <c r="U1208" i="10" s="1"/>
  <c r="V1209" i="10" s="1"/>
  <c r="Q1208" i="10"/>
  <c r="P1208" i="10"/>
  <c r="K1208" i="10"/>
  <c r="L1208" i="10" s="1"/>
  <c r="G1209" i="10" s="1"/>
  <c r="F1209" i="10"/>
  <c r="O1208" i="10"/>
  <c r="K1209" i="10" l="1"/>
  <c r="L1209" i="10" s="1"/>
  <c r="G1210" i="10" s="1"/>
  <c r="Q1209" i="10"/>
  <c r="P1209" i="10"/>
  <c r="O1209" i="10"/>
  <c r="F1210" i="10"/>
  <c r="T1209" i="10"/>
  <c r="U1209" i="10" s="1"/>
  <c r="V1210" i="10" s="1"/>
  <c r="T1210" i="10" l="1"/>
  <c r="U1210" i="10" s="1"/>
  <c r="V1211" i="10" s="1"/>
  <c r="O1210" i="10"/>
  <c r="F1211" i="10"/>
  <c r="K1210" i="10"/>
  <c r="L1210" i="10" s="1"/>
  <c r="G1211" i="10" s="1"/>
  <c r="Q1210" i="10"/>
  <c r="P1210" i="10"/>
  <c r="T1211" i="10" l="1"/>
  <c r="U1211" i="10" s="1"/>
  <c r="V1212" i="10" s="1"/>
  <c r="O1211" i="10"/>
  <c r="F1212" i="10"/>
  <c r="K1211" i="10"/>
  <c r="L1211" i="10" s="1"/>
  <c r="G1212" i="10" s="1"/>
  <c r="P1211" i="10"/>
  <c r="Q1211" i="10"/>
  <c r="K1212" i="10" l="1"/>
  <c r="L1212" i="10" s="1"/>
  <c r="G1213" i="10" s="1"/>
  <c r="Q1212" i="10"/>
  <c r="P1212" i="10"/>
  <c r="O1212" i="10"/>
  <c r="F1213" i="10"/>
  <c r="T1212" i="10"/>
  <c r="U1212" i="10" s="1"/>
  <c r="V1213" i="10" s="1"/>
  <c r="O1213" i="10" l="1"/>
  <c r="F1214" i="10"/>
  <c r="K1213" i="10"/>
  <c r="L1213" i="10" s="1"/>
  <c r="G1214" i="10" s="1"/>
  <c r="Q1213" i="10"/>
  <c r="P1213" i="10"/>
  <c r="T1213" i="10"/>
  <c r="U1213" i="10" s="1"/>
  <c r="V1214" i="10" s="1"/>
  <c r="T1214" i="10" s="1"/>
  <c r="U1214" i="10" s="1"/>
  <c r="V1215" i="10" s="1"/>
  <c r="K1214" i="10" l="1"/>
  <c r="L1214" i="10" s="1"/>
  <c r="G1215" i="10" s="1"/>
  <c r="Q1214" i="10"/>
  <c r="P1214" i="10"/>
  <c r="O1214" i="10"/>
  <c r="F1215" i="10"/>
  <c r="T1215" i="10" s="1"/>
  <c r="U1215" i="10" s="1"/>
  <c r="V1216" i="10" s="1"/>
  <c r="O1215" i="10" l="1"/>
  <c r="F1216" i="10"/>
  <c r="T1216" i="10" s="1"/>
  <c r="U1216" i="10" s="1"/>
  <c r="V1217" i="10" s="1"/>
  <c r="Q1215" i="10"/>
  <c r="P1215" i="10"/>
  <c r="K1215" i="10"/>
  <c r="L1215" i="10" s="1"/>
  <c r="G1216" i="10" s="1"/>
  <c r="O1216" i="10" l="1"/>
  <c r="F1217" i="10"/>
  <c r="T1217" i="10" s="1"/>
  <c r="U1217" i="10" s="1"/>
  <c r="V1218" i="10" s="1"/>
  <c r="K1216" i="10"/>
  <c r="L1216" i="10" s="1"/>
  <c r="G1217" i="10" s="1"/>
  <c r="Q1216" i="10"/>
  <c r="P1216" i="10"/>
  <c r="O1217" i="10" l="1"/>
  <c r="F1218" i="10"/>
  <c r="T1218" i="10" s="1"/>
  <c r="U1218" i="10" s="1"/>
  <c r="V1219" i="10" s="1"/>
  <c r="Q1217" i="10"/>
  <c r="P1217" i="10"/>
  <c r="K1217" i="10"/>
  <c r="L1217" i="10" s="1"/>
  <c r="G1218" i="10" s="1"/>
  <c r="O1218" i="10" l="1"/>
  <c r="F1219" i="10"/>
  <c r="T1219" i="10" s="1"/>
  <c r="U1219" i="10" s="1"/>
  <c r="V1220" i="10" s="1"/>
  <c r="K1218" i="10"/>
  <c r="L1218" i="10" s="1"/>
  <c r="G1219" i="10" s="1"/>
  <c r="Q1218" i="10"/>
  <c r="P1218" i="10"/>
  <c r="P1219" i="10" l="1"/>
  <c r="K1219" i="10"/>
  <c r="L1219" i="10" s="1"/>
  <c r="G1220" i="10" s="1"/>
  <c r="Q1219" i="10"/>
  <c r="O1219" i="10"/>
  <c r="F1220" i="10"/>
  <c r="T1220" i="10" s="1"/>
  <c r="U1220" i="10" s="1"/>
  <c r="V1221" i="10" s="1"/>
  <c r="O1220" i="10" l="1"/>
  <c r="F1221" i="10"/>
  <c r="P1220" i="10"/>
  <c r="K1220" i="10"/>
  <c r="L1220" i="10" s="1"/>
  <c r="G1221" i="10" s="1"/>
  <c r="Q1220" i="10"/>
  <c r="F1222" i="10" l="1"/>
  <c r="O1221" i="10"/>
  <c r="P1221" i="10"/>
  <c r="K1221" i="10"/>
  <c r="L1221" i="10" s="1"/>
  <c r="G1222" i="10" s="1"/>
  <c r="Q1221" i="10"/>
  <c r="T1221" i="10"/>
  <c r="U1221" i="10" s="1"/>
  <c r="V1222" i="10" s="1"/>
  <c r="T1222" i="10" l="1"/>
  <c r="U1222" i="10" s="1"/>
  <c r="V1223" i="10" s="1"/>
  <c r="P1222" i="10"/>
  <c r="K1222" i="10"/>
  <c r="L1222" i="10" s="1"/>
  <c r="G1223" i="10" s="1"/>
  <c r="Q1222" i="10"/>
  <c r="O1222" i="10"/>
  <c r="F1223" i="10"/>
  <c r="T1223" i="10" l="1"/>
  <c r="U1223" i="10" s="1"/>
  <c r="V1224" i="10" s="1"/>
  <c r="F1224" i="10"/>
  <c r="O1224" i="10" s="1"/>
  <c r="O1223" i="10"/>
  <c r="Q1223" i="10"/>
  <c r="P1223" i="10"/>
  <c r="K1223" i="10"/>
  <c r="L1223" i="10" s="1"/>
  <c r="G1224" i="10" s="1"/>
  <c r="Q1224" i="10" l="1"/>
  <c r="K1224" i="10"/>
  <c r="L1224" i="10" s="1"/>
  <c r="P1224" i="10"/>
  <c r="T1224" i="10"/>
  <c r="U1224" i="10" s="1"/>
  <c r="I12" i="7" l="1"/>
  <c r="K12" i="7" s="1"/>
</calcChain>
</file>

<file path=xl/sharedStrings.xml><?xml version="1.0" encoding="utf-8"?>
<sst xmlns="http://schemas.openxmlformats.org/spreadsheetml/2006/main" count="364" uniqueCount="173">
  <si>
    <t>总one</t>
    <phoneticPr fontId="1" type="noConversion"/>
  </si>
  <si>
    <t>持有one</t>
    <phoneticPr fontId="1" type="noConversion"/>
  </si>
  <si>
    <t>每天手续费</t>
    <phoneticPr fontId="1" type="noConversion"/>
  </si>
  <si>
    <t>one价格</t>
    <phoneticPr fontId="1" type="noConversion"/>
  </si>
  <si>
    <t>释放one</t>
    <phoneticPr fontId="1" type="noConversion"/>
  </si>
  <si>
    <t>分红</t>
    <phoneticPr fontId="1" type="noConversion"/>
  </si>
  <si>
    <t>可以购买的one数量</t>
    <phoneticPr fontId="1" type="noConversion"/>
  </si>
  <si>
    <t>one总量</t>
    <phoneticPr fontId="1" type="noConversion"/>
  </si>
  <si>
    <t>解锁占比</t>
    <phoneticPr fontId="1" type="noConversion"/>
  </si>
  <si>
    <t>持有占比</t>
    <phoneticPr fontId="1" type="noConversion"/>
  </si>
  <si>
    <t>流通占比</t>
    <phoneticPr fontId="1" type="noConversion"/>
  </si>
  <si>
    <t>参与分红big数</t>
  </si>
  <si>
    <t>挖矿产生one</t>
  </si>
  <si>
    <t>big获得one</t>
  </si>
  <si>
    <t>一共产生的one</t>
  </si>
  <si>
    <t>流通one</t>
  </si>
  <si>
    <t>总one</t>
  </si>
  <si>
    <t>ONE总量</t>
  </si>
  <si>
    <t>10,000BIG获得ONE</t>
  </si>
  <si>
    <t>btc价格</t>
  </si>
  <si>
    <t>手续费btc</t>
  </si>
  <si>
    <t>人民币手续费</t>
  </si>
  <si>
    <t>big</t>
  </si>
  <si>
    <t>one数量</t>
  </si>
  <si>
    <t>市值</t>
  </si>
  <si>
    <t>one收益率</t>
  </si>
  <si>
    <t>操作</t>
    <phoneticPr fontId="1" type="noConversion"/>
  </si>
  <si>
    <r>
      <t>one</t>
    </r>
    <r>
      <rPr>
        <sz val="9"/>
        <color rgb="FF000000"/>
        <rFont val="宋体"/>
        <family val="3"/>
        <charset val="134"/>
      </rPr>
      <t>挖矿均价</t>
    </r>
    <phoneticPr fontId="1" type="noConversion"/>
  </si>
  <si>
    <t>买600万</t>
    <phoneticPr fontId="1" type="noConversion"/>
  </si>
  <si>
    <r>
      <t>usdt</t>
    </r>
    <r>
      <rPr>
        <sz val="9"/>
        <color rgb="FF000000"/>
        <rFont val="宋体"/>
        <family val="2"/>
        <charset val="134"/>
      </rPr>
      <t>剩余</t>
    </r>
    <phoneticPr fontId="1" type="noConversion"/>
  </si>
  <si>
    <t>日期</t>
  </si>
  <si>
    <t>总手续费折合 (BTC)</t>
  </si>
  <si>
    <t>ONE 累计解冻 (ONE)</t>
  </si>
  <si>
    <t>连续持有 100万 ONE 预计返利折合（BTC）</t>
  </si>
  <si>
    <t>1695995307.68 ONE</t>
  </si>
  <si>
    <t>0.26065033 BTC</t>
  </si>
  <si>
    <t>251.36529258 BTC </t>
  </si>
  <si>
    <t>1339410863.00 ONE</t>
  </si>
  <si>
    <t>0.24750394 BTC</t>
  </si>
  <si>
    <t>355.15622695 BTC </t>
  </si>
  <si>
    <t>1118682577.56 ONE</t>
  </si>
  <si>
    <t>0.39512641 BTC</t>
  </si>
  <si>
    <t>509.77727092 BTC </t>
  </si>
  <si>
    <t>907279984.28 ONE</t>
  </si>
  <si>
    <t>0.72595448 BTC</t>
  </si>
  <si>
    <t>408.16400004 BTC </t>
  </si>
  <si>
    <t>711707733.89 ONE</t>
  </si>
  <si>
    <t>0.69807942 BTC</t>
  </si>
  <si>
    <t>543.65539500 BTC </t>
  </si>
  <si>
    <t>581966271.62 ONE</t>
  </si>
  <si>
    <t>1.21448967 BTC</t>
  </si>
  <si>
    <t>396.82682421 BTC </t>
  </si>
  <si>
    <t>449410930.48 ONE</t>
  </si>
  <si>
    <t>1.15037273 BTC</t>
  </si>
  <si>
    <t>494.79071560 BTC </t>
  </si>
  <si>
    <t>345974748.25 ONE</t>
  </si>
  <si>
    <t>1.93432191 BTC</t>
  </si>
  <si>
    <t>ONE 均价(BTC)</t>
  </si>
  <si>
    <t>挖矿区手续费折合(BTC)</t>
  </si>
  <si>
    <t>挖矿手续费返还(ONE)</t>
  </si>
  <si>
    <t>邀请新用户挖矿额外返还(ONE)</t>
  </si>
  <si>
    <t>0.00000209 BTC</t>
  </si>
  <si>
    <t>151703581.08 ONE</t>
  </si>
  <si>
    <t>30157643.74 ONE</t>
  </si>
  <si>
    <t>0.00000268 BTC</t>
  </si>
  <si>
    <t>250.99971645 BTC</t>
  </si>
  <si>
    <t>93692034.40 ONE</t>
  </si>
  <si>
    <t>18561989.44 ONE</t>
  </si>
  <si>
    <t>0.00000394 BTC</t>
  </si>
  <si>
    <t>354.67313109 BTC</t>
  </si>
  <si>
    <t>90015109.58 ONE</t>
  </si>
  <si>
    <t>17787187.23 ONE</t>
  </si>
  <si>
    <t>0.00000613 BTC</t>
  </si>
  <si>
    <t>509.38829175 BTC</t>
  </si>
  <si>
    <t>83109910.56 ONE</t>
  </si>
  <si>
    <t>16524045.19 ONE</t>
  </si>
  <si>
    <t>0.00000761 BTC</t>
  </si>
  <si>
    <t>407.68949526 BTC</t>
  </si>
  <si>
    <t>53569559.65 ONE</t>
  </si>
  <si>
    <t>10598172.90 ONE</t>
  </si>
  <si>
    <t>0.00000907 BTC</t>
  </si>
  <si>
    <t>510.97937690 BTC</t>
  </si>
  <si>
    <t>56352763.89 ONE</t>
  </si>
  <si>
    <t>11231175.55 ONE</t>
  </si>
  <si>
    <t>0.00000903 BTC</t>
  </si>
  <si>
    <t>396.21175547 BTC</t>
  </si>
  <si>
    <t>43870818.27 ONE</t>
  </si>
  <si>
    <t>8694129.15 ONE</t>
  </si>
  <si>
    <t>0.00001387 BTC</t>
  </si>
  <si>
    <t>494.20438432 BTC</t>
  </si>
  <si>
    <t>35643927.46 ONE</t>
  </si>
  <si>
    <t>6644116.59 ONE</t>
  </si>
  <si>
    <t>解锁占比</t>
    <phoneticPr fontId="1" type="noConversion"/>
  </si>
  <si>
    <t>挖矿+20%</t>
    <phoneticPr fontId="1" type="noConversion"/>
  </si>
  <si>
    <t>占比</t>
    <phoneticPr fontId="1" type="noConversion"/>
  </si>
  <si>
    <r>
      <rPr>
        <sz val="9"/>
        <color rgb="FF000000"/>
        <rFont val="宋体"/>
        <family val="2"/>
        <charset val="134"/>
      </rPr>
      <t>最低价</t>
    </r>
    <phoneticPr fontId="1" type="noConversion"/>
  </si>
  <si>
    <t>最低价cny</t>
    <phoneticPr fontId="1" type="noConversion"/>
  </si>
  <si>
    <t>倍数</t>
    <phoneticPr fontId="1" type="noConversion"/>
  </si>
  <si>
    <t>引用</t>
    <phoneticPr fontId="1" type="noConversion"/>
  </si>
  <si>
    <t>big</t>
    <phoneticPr fontId="1" type="noConversion"/>
  </si>
  <si>
    <t>big分到的one</t>
    <phoneticPr fontId="1" type="noConversion"/>
  </si>
  <si>
    <t>分红</t>
    <phoneticPr fontId="1" type="noConversion"/>
  </si>
  <si>
    <t>可以购买的one数量</t>
    <phoneticPr fontId="1" type="noConversion"/>
  </si>
  <si>
    <t>持有one</t>
    <phoneticPr fontId="1" type="noConversion"/>
  </si>
  <si>
    <t>0.117买500万，0.150附近买500万</t>
    <phoneticPr fontId="1" type="noConversion"/>
  </si>
  <si>
    <t>挖矿限额有利于one持有者，意味着同样的稀释速度，却能得到更多分红</t>
    <phoneticPr fontId="1" type="noConversion"/>
  </si>
  <si>
    <t>官方准备最近一个月拿出1,000个 BTC来回购one，约4000多万人民币。之前几天手续费约1.4亿，官方分到近6000万。后面一个月每天手续费预测200btc，一个月6000btc，官方分到2500btc，约1亿。拿出4000万回购，总共按1.6亿算的话，约25%左右。回购可以拉高one的价格，是好事情，如果觉得估值偏高，拿着分红先不动是好的选择，在估值低的时候再杀回来</t>
    <phoneticPr fontId="1" type="noConversion"/>
  </si>
  <si>
    <t>1852866998.92 ONE</t>
  </si>
  <si>
    <t>0.10869416 BTC</t>
  </si>
  <si>
    <t>317.24229893 BTC </t>
  </si>
  <si>
    <t>0.00000195 BTC</t>
  </si>
  <si>
    <t>130.17090894 BTC</t>
  </si>
  <si>
    <t>66794164.73 ONE</t>
  </si>
  <si>
    <t>13205835.27 ONE</t>
  </si>
  <si>
    <t>316.78363834 BTC</t>
  </si>
  <si>
    <t> 163,275.45703677</t>
    <phoneticPr fontId="1" type="noConversion"/>
  </si>
  <si>
    <r>
      <t>usdt</t>
    </r>
    <r>
      <rPr>
        <sz val="9"/>
        <color rgb="FF000000"/>
        <rFont val="宋体"/>
        <family val="3"/>
        <charset val="134"/>
      </rPr>
      <t>增加</t>
    </r>
    <phoneticPr fontId="1" type="noConversion"/>
  </si>
  <si>
    <t>早鸟</t>
    <phoneticPr fontId="1" type="noConversion"/>
  </si>
  <si>
    <t>购买未来成本</t>
    <phoneticPr fontId="1" type="noConversion"/>
  </si>
  <si>
    <t>挖矿未来成本</t>
    <phoneticPr fontId="1" type="noConversion"/>
  </si>
  <si>
    <t>挖矿未来市值</t>
    <phoneticPr fontId="1" type="noConversion"/>
  </si>
  <si>
    <t>挖矿未来市值累加</t>
    <phoneticPr fontId="1" type="noConversion"/>
  </si>
  <si>
    <t>平均one未来成本</t>
    <phoneticPr fontId="1" type="noConversion"/>
  </si>
  <si>
    <t>流通市值</t>
    <phoneticPr fontId="1" type="noConversion"/>
  </si>
  <si>
    <t>主流币卖usdt</t>
    <phoneticPr fontId="1" type="noConversion"/>
  </si>
  <si>
    <t>分红买入one</t>
    <phoneticPr fontId="1" type="noConversion"/>
  </si>
  <si>
    <t>0.0181分红买入one</t>
    <phoneticPr fontId="1" type="noConversion"/>
  </si>
  <si>
    <t>0.0173半夜趁刷单的时候价格低买入8000USDT，明天白天的分红提前买了</t>
    <phoneticPr fontId="1" type="noConversion"/>
  </si>
  <si>
    <t>186.32983879 BTC </t>
  </si>
  <si>
    <t>2009727474.77 ONE</t>
  </si>
  <si>
    <t>0.10490775 BTC</t>
  </si>
  <si>
    <t>165.82441643 BTC </t>
  </si>
  <si>
    <t>0.00000267 BTC</t>
  </si>
  <si>
    <t>66775672.20 ONE</t>
  </si>
  <si>
    <t>13224327.80 ONE</t>
  </si>
  <si>
    <t>0.0173半夜趁刷单的时候价格低买入18000USDT，明天白天的分红提前买了</t>
    <phoneticPr fontId="1" type="noConversion"/>
  </si>
  <si>
    <t>0.00000273 BTC</t>
  </si>
  <si>
    <t>66758161.88 ONE</t>
  </si>
  <si>
    <t>13241838.12 ONE</t>
  </si>
  <si>
    <t>178.08900663 BTC</t>
  </si>
  <si>
    <t>2166590804.98 ONE</t>
  </si>
  <si>
    <t>0.10544057 BTC</t>
  </si>
  <si>
    <t>204.27110076 BTC </t>
  </si>
  <si>
    <t>eos余额</t>
    <phoneticPr fontId="1" type="noConversion"/>
  </si>
  <si>
    <t>0.00000262 BTC</t>
  </si>
  <si>
    <t>174.99995284 BTC</t>
  </si>
  <si>
    <t>66760895.19 ONE</t>
  </si>
  <si>
    <t>13239104.81 ONE</t>
  </si>
  <si>
    <t>182.57166180 BTC</t>
  </si>
  <si>
    <t>2323455590.96 ONE</t>
  </si>
  <si>
    <t>0.08993715 BTC</t>
  </si>
  <si>
    <t>188.31719934 BTC </t>
    <phoneticPr fontId="1" type="noConversion"/>
  </si>
  <si>
    <t>有2个多eth换了gcs，貌似要开始节点投票了。0.0145买了一些one。0.129继续买</t>
    <phoneticPr fontId="1" type="noConversion"/>
  </si>
  <si>
    <t>0.00000234 BTC</t>
  </si>
  <si>
    <t>155.88770626 BTC</t>
  </si>
  <si>
    <t>66753451.37 ONE</t>
  </si>
  <si>
    <t>13246548.63 ONE</t>
  </si>
  <si>
    <t>退手续费</t>
    <phoneticPr fontId="1" type="noConversion"/>
  </si>
  <si>
    <t>退one</t>
    <phoneticPr fontId="1" type="noConversion"/>
  </si>
  <si>
    <t>155.88770626 BTC</t>
    <phoneticPr fontId="1" type="noConversion"/>
  </si>
  <si>
    <t>2637178726.39 ONE</t>
  </si>
  <si>
    <t>0.05552075 BTC</t>
  </si>
  <si>
    <t>2479870535.41 ONE</t>
  </si>
  <si>
    <t>0.07031687 BTC</t>
  </si>
  <si>
    <t>188.31719934 BTC </t>
  </si>
  <si>
    <t>158.23172063 BTC </t>
    <phoneticPr fontId="1" type="noConversion"/>
  </si>
  <si>
    <t>0.16x附近继续买入</t>
    <phoneticPr fontId="1" type="noConversion"/>
  </si>
  <si>
    <t>买入77520个big,分红买0.0113</t>
    <phoneticPr fontId="1" type="noConversion"/>
  </si>
  <si>
    <t>0.00000176 BTC</t>
  </si>
  <si>
    <t>117.71312615 BTC</t>
  </si>
  <si>
    <t>66791685.53 ONE</t>
  </si>
  <si>
    <t>13208314.47 ONE</t>
  </si>
  <si>
    <t>133.61104788 BTC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</si>
</sst>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00_ "/>
    <numFmt numFmtId="177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color rgb="FF000000"/>
      <name val="宋体"/>
      <family val="2"/>
      <charset val="134"/>
    </font>
    <font>
      <sz val="11"/>
      <color rgb="FF333333"/>
      <name val="Segoe UI"/>
      <family val="2"/>
    </font>
    <font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4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3" fontId="3" fillId="0" borderId="0" xfId="0" applyNumberFormat="1" applyFont="1" applyAlignment="1">
      <alignment horizontal="right" vertical="center" wrapText="1"/>
    </xf>
    <xf numFmtId="4" fontId="5" fillId="0" borderId="0" xfId="0" applyNumberFormat="1" applyFont="1">
      <alignment vertical="center"/>
    </xf>
    <xf numFmtId="9" fontId="2" fillId="0" borderId="0" xfId="0" applyNumberFormat="1" applyFont="1" applyAlignment="1">
      <alignment horizontal="right" vertical="center" wrapText="1"/>
    </xf>
    <xf numFmtId="4" fontId="0" fillId="0" borderId="0" xfId="0" applyNumberFormat="1">
      <alignment vertical="center"/>
    </xf>
    <xf numFmtId="3" fontId="2" fillId="2" borderId="0" xfId="0" applyNumberFormat="1" applyFont="1" applyFill="1" applyAlignment="1">
      <alignment horizontal="right" vertical="center" wrapText="1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right" vertical="center" wrapText="1"/>
    </xf>
    <xf numFmtId="176" fontId="0" fillId="0" borderId="0" xfId="0" applyNumberFormat="1">
      <alignment vertical="center"/>
    </xf>
    <xf numFmtId="3" fontId="2" fillId="3" borderId="0" xfId="0" applyNumberFormat="1" applyFont="1" applyFill="1" applyAlignment="1">
      <alignment horizontal="right" vertical="center" wrapText="1"/>
    </xf>
    <xf numFmtId="4" fontId="6" fillId="0" borderId="0" xfId="0" applyNumberFormat="1" applyFont="1">
      <alignment vertical="center"/>
    </xf>
    <xf numFmtId="10" fontId="2" fillId="2" borderId="0" xfId="0" applyNumberFormat="1" applyFont="1" applyFill="1" applyAlignment="1">
      <alignment horizontal="right" vertical="center" wrapText="1"/>
    </xf>
    <xf numFmtId="177" fontId="2" fillId="0" borderId="0" xfId="0" applyNumberFormat="1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S695"/>
  <sheetViews>
    <sheetView topLeftCell="A219" workbookViewId="0">
      <selection activeCell="Q235" sqref="I235:Q235"/>
    </sheetView>
  </sheetViews>
  <sheetFormatPr defaultRowHeight="13.5" x14ac:dyDescent="0.15"/>
  <cols>
    <col min="2" max="2" width="12.75" bestFit="1" customWidth="1"/>
    <col min="7" max="7" width="11.625" bestFit="1" customWidth="1"/>
    <col min="8" max="8" width="15" bestFit="1" customWidth="1"/>
    <col min="9" max="10" width="12.75" bestFit="1" customWidth="1"/>
    <col min="12" max="13" width="12.75" bestFit="1" customWidth="1"/>
    <col min="14" max="14" width="18.5" bestFit="1" customWidth="1"/>
    <col min="16" max="16" width="12.75" bestFit="1" customWidth="1"/>
    <col min="17" max="19" width="9" style="2"/>
  </cols>
  <sheetData>
    <row r="15" spans="2:14" x14ac:dyDescent="0.15">
      <c r="H15" s="3">
        <v>1339410863</v>
      </c>
      <c r="I15">
        <v>10000000</v>
      </c>
      <c r="J15">
        <f>L15/24</f>
        <v>787083333.33333337</v>
      </c>
      <c r="K15">
        <v>0.12</v>
      </c>
      <c r="L15">
        <v>18890000000</v>
      </c>
      <c r="M15">
        <f>J15*I15/H15</f>
        <v>5876339.77800084</v>
      </c>
      <c r="N15">
        <f>M15/K15</f>
        <v>48969498.150007002</v>
      </c>
    </row>
    <row r="16" spans="2:14" x14ac:dyDescent="0.15">
      <c r="B16" t="s">
        <v>98</v>
      </c>
    </row>
    <row r="17" spans="2:19" ht="14.25" x14ac:dyDescent="0.15">
      <c r="B17" s="23">
        <v>2637178726.3899999</v>
      </c>
      <c r="H17" t="s">
        <v>0</v>
      </c>
      <c r="I17" t="s">
        <v>1</v>
      </c>
      <c r="J17" t="s">
        <v>2</v>
      </c>
      <c r="K17" t="s">
        <v>3</v>
      </c>
      <c r="L17" t="s">
        <v>4</v>
      </c>
      <c r="M17" t="s">
        <v>5</v>
      </c>
      <c r="N17" t="s">
        <v>6</v>
      </c>
      <c r="P17" t="s">
        <v>7</v>
      </c>
      <c r="Q17" s="2" t="s">
        <v>8</v>
      </c>
      <c r="R17" s="2" t="s">
        <v>9</v>
      </c>
      <c r="S17" s="2" t="s">
        <v>10</v>
      </c>
    </row>
    <row r="18" spans="2:19" x14ac:dyDescent="0.15">
      <c r="G18" s="1">
        <v>43293</v>
      </c>
      <c r="H18" s="7">
        <f>B17</f>
        <v>2637178726.3899999</v>
      </c>
      <c r="I18">
        <v>10000000</v>
      </c>
      <c r="J18">
        <v>4000000</v>
      </c>
      <c r="K18">
        <v>0.12</v>
      </c>
      <c r="L18">
        <f>J18*2.4/K18</f>
        <v>80000000</v>
      </c>
      <c r="M18">
        <f>J18*I18/H18</f>
        <v>15167.724356231058</v>
      </c>
      <c r="N18">
        <f>M18/K18</f>
        <v>126397.70296859216</v>
      </c>
      <c r="P18">
        <v>20000000000</v>
      </c>
      <c r="Q18" s="2">
        <f>H18/P18</f>
        <v>0.13185893631949999</v>
      </c>
      <c r="R18" s="2">
        <f>I18/P18</f>
        <v>5.0000000000000001E-4</v>
      </c>
      <c r="S18" s="2">
        <f>I18/H18</f>
        <v>3.7919310890577643E-3</v>
      </c>
    </row>
    <row r="19" spans="2:19" x14ac:dyDescent="0.15">
      <c r="G19" s="1">
        <v>43294</v>
      </c>
      <c r="H19">
        <f>H18+L18</f>
        <v>2717178726.3899999</v>
      </c>
      <c r="I19">
        <f>I18+N18</f>
        <v>10126397.702968592</v>
      </c>
      <c r="J19">
        <v>4000000</v>
      </c>
      <c r="K19">
        <v>0.12</v>
      </c>
      <c r="L19">
        <f t="shared" ref="L19:L56" si="0">J19*2.4/K19</f>
        <v>80000000</v>
      </c>
      <c r="M19">
        <f>J19*I19/H19</f>
        <v>14907.223591320195</v>
      </c>
      <c r="N19">
        <f>M19/K19</f>
        <v>124226.86326100162</v>
      </c>
      <c r="P19">
        <v>20000000000</v>
      </c>
      <c r="Q19" s="2">
        <f>H19/P19</f>
        <v>0.1358589363195</v>
      </c>
      <c r="R19" s="2">
        <f>I19/P19</f>
        <v>5.0631988514842957E-4</v>
      </c>
      <c r="S19" s="2">
        <f t="shared" ref="S19:S56" si="1">I19/H19</f>
        <v>3.7268058978300487E-3</v>
      </c>
    </row>
    <row r="20" spans="2:19" x14ac:dyDescent="0.15">
      <c r="G20" s="1">
        <v>43295</v>
      </c>
      <c r="H20">
        <f t="shared" ref="H20:H56" si="2">H19+L19</f>
        <v>2797178726.3899999</v>
      </c>
      <c r="I20">
        <f t="shared" ref="I20:I56" si="3">I19+N19</f>
        <v>10250624.566229593</v>
      </c>
      <c r="J20">
        <v>4000000</v>
      </c>
      <c r="K20">
        <v>0.12</v>
      </c>
      <c r="L20">
        <f t="shared" si="0"/>
        <v>80000000</v>
      </c>
      <c r="M20">
        <f t="shared" ref="M20:M56" si="4">J20*I20/H20</f>
        <v>14658.519270892508</v>
      </c>
      <c r="N20">
        <f t="shared" ref="N20:N56" si="5">M20/K20</f>
        <v>122154.32725743757</v>
      </c>
      <c r="P20">
        <v>20000000000</v>
      </c>
      <c r="Q20" s="2">
        <f t="shared" ref="Q20:Q56" si="6">H20/P20</f>
        <v>0.1398589363195</v>
      </c>
      <c r="R20" s="2">
        <f t="shared" ref="R20:R56" si="7">I20/P20</f>
        <v>5.1253122831147963E-4</v>
      </c>
      <c r="S20" s="2">
        <f t="shared" si="1"/>
        <v>3.6646298177231266E-3</v>
      </c>
    </row>
    <row r="21" spans="2:19" x14ac:dyDescent="0.15">
      <c r="G21" s="1">
        <v>43296</v>
      </c>
      <c r="H21">
        <f t="shared" si="2"/>
        <v>2877178726.3899999</v>
      </c>
      <c r="I21">
        <f t="shared" si="3"/>
        <v>10372778.893487031</v>
      </c>
      <c r="J21">
        <v>4000000</v>
      </c>
      <c r="K21">
        <v>0.12</v>
      </c>
      <c r="L21">
        <f t="shared" si="0"/>
        <v>80000000</v>
      </c>
      <c r="M21">
        <f t="shared" si="4"/>
        <v>14420.764060773898</v>
      </c>
      <c r="N21">
        <f t="shared" si="5"/>
        <v>120173.03383978248</v>
      </c>
      <c r="P21">
        <v>20000000000</v>
      </c>
      <c r="Q21" s="2">
        <f t="shared" si="6"/>
        <v>0.1438589363195</v>
      </c>
      <c r="R21" s="2">
        <f t="shared" si="7"/>
        <v>5.1863894467435152E-4</v>
      </c>
      <c r="S21" s="2">
        <f t="shared" si="1"/>
        <v>3.6051910151934743E-3</v>
      </c>
    </row>
    <row r="22" spans="2:19" x14ac:dyDescent="0.15">
      <c r="G22" s="1">
        <v>43297</v>
      </c>
      <c r="H22">
        <f t="shared" si="2"/>
        <v>2957178726.3899999</v>
      </c>
      <c r="I22">
        <f t="shared" si="3"/>
        <v>10492951.927326813</v>
      </c>
      <c r="J22">
        <v>4000000</v>
      </c>
      <c r="K22">
        <v>0.12</v>
      </c>
      <c r="L22">
        <f t="shared" si="0"/>
        <v>80000000</v>
      </c>
      <c r="M22">
        <f t="shared" si="4"/>
        <v>14193.19276672353</v>
      </c>
      <c r="N22">
        <f t="shared" si="5"/>
        <v>118276.60638936276</v>
      </c>
      <c r="P22">
        <v>20000000000</v>
      </c>
      <c r="Q22" s="2">
        <f t="shared" si="6"/>
        <v>0.14785893631950001</v>
      </c>
      <c r="R22" s="2">
        <f t="shared" si="7"/>
        <v>5.2464759636634069E-4</v>
      </c>
      <c r="S22" s="2">
        <f t="shared" si="1"/>
        <v>3.548298191680883E-3</v>
      </c>
    </row>
    <row r="23" spans="2:19" x14ac:dyDescent="0.15">
      <c r="G23" s="1">
        <v>43298</v>
      </c>
      <c r="H23">
        <f t="shared" si="2"/>
        <v>3037178726.3899999</v>
      </c>
      <c r="I23">
        <f t="shared" si="3"/>
        <v>10611228.533716176</v>
      </c>
      <c r="J23">
        <v>4000000</v>
      </c>
      <c r="K23">
        <v>0.12</v>
      </c>
      <c r="L23">
        <f t="shared" si="0"/>
        <v>80000000</v>
      </c>
      <c r="M23">
        <f t="shared" si="4"/>
        <v>13975.112418002105</v>
      </c>
      <c r="N23">
        <f t="shared" si="5"/>
        <v>116459.27015001755</v>
      </c>
      <c r="P23">
        <v>20000000000</v>
      </c>
      <c r="Q23" s="2">
        <f t="shared" si="6"/>
        <v>0.15185893631949998</v>
      </c>
      <c r="R23" s="2">
        <f t="shared" si="7"/>
        <v>5.3056142668580879E-4</v>
      </c>
      <c r="S23" s="2">
        <f t="shared" si="1"/>
        <v>3.4937781045005262E-3</v>
      </c>
    </row>
    <row r="24" spans="2:19" x14ac:dyDescent="0.15">
      <c r="G24" s="1">
        <v>43299</v>
      </c>
      <c r="H24">
        <f t="shared" si="2"/>
        <v>3117178726.3899999</v>
      </c>
      <c r="I24">
        <f t="shared" si="3"/>
        <v>10727687.803866193</v>
      </c>
      <c r="J24">
        <v>4000000</v>
      </c>
      <c r="K24">
        <v>0.12</v>
      </c>
      <c r="L24">
        <f t="shared" si="0"/>
        <v>80000000</v>
      </c>
      <c r="M24">
        <f t="shared" si="4"/>
        <v>13765.893771885083</v>
      </c>
      <c r="N24">
        <f t="shared" si="5"/>
        <v>114715.78143237569</v>
      </c>
      <c r="P24">
        <v>20000000000</v>
      </c>
      <c r="Q24" s="2">
        <f t="shared" si="6"/>
        <v>0.15585893631949999</v>
      </c>
      <c r="R24" s="2">
        <f t="shared" si="7"/>
        <v>5.3638439019330962E-4</v>
      </c>
      <c r="S24" s="2">
        <f t="shared" si="1"/>
        <v>3.4414734429712704E-3</v>
      </c>
    </row>
    <row r="25" spans="2:19" x14ac:dyDescent="0.15">
      <c r="G25" s="1">
        <v>43300</v>
      </c>
      <c r="H25">
        <f t="shared" si="2"/>
        <v>3197178726.3899999</v>
      </c>
      <c r="I25">
        <f t="shared" si="3"/>
        <v>10842403.585298568</v>
      </c>
      <c r="J25">
        <v>4000000</v>
      </c>
      <c r="K25">
        <v>0.12</v>
      </c>
      <c r="L25">
        <f t="shared" si="0"/>
        <v>80000000</v>
      </c>
      <c r="M25">
        <f t="shared" si="4"/>
        <v>13564.964005050726</v>
      </c>
      <c r="N25">
        <f t="shared" si="5"/>
        <v>113041.36670875606</v>
      </c>
      <c r="P25">
        <v>20000000000</v>
      </c>
      <c r="Q25" s="2">
        <f t="shared" si="6"/>
        <v>0.15985893631949999</v>
      </c>
      <c r="R25" s="2">
        <f t="shared" si="7"/>
        <v>5.4212017926492842E-4</v>
      </c>
      <c r="S25" s="2">
        <f t="shared" si="1"/>
        <v>3.3912410012626815E-3</v>
      </c>
    </row>
    <row r="26" spans="2:19" x14ac:dyDescent="0.15">
      <c r="G26" s="1">
        <v>43301</v>
      </c>
      <c r="H26">
        <f t="shared" si="2"/>
        <v>3277178726.3899999</v>
      </c>
      <c r="I26">
        <f t="shared" si="3"/>
        <v>10955444.952007324</v>
      </c>
      <c r="J26">
        <v>4000000</v>
      </c>
      <c r="K26">
        <v>0.12</v>
      </c>
      <c r="L26">
        <f t="shared" si="0"/>
        <v>80000000</v>
      </c>
      <c r="M26">
        <f t="shared" si="4"/>
        <v>13371.80040110339</v>
      </c>
      <c r="N26">
        <f t="shared" si="5"/>
        <v>111431.67000919492</v>
      </c>
      <c r="P26">
        <v>20000000000</v>
      </c>
      <c r="Q26" s="2">
        <f t="shared" si="6"/>
        <v>0.16385893631949999</v>
      </c>
      <c r="R26" s="2">
        <f t="shared" si="7"/>
        <v>5.4777224760036618E-4</v>
      </c>
      <c r="S26" s="2">
        <f t="shared" si="1"/>
        <v>3.3429501002758474E-3</v>
      </c>
    </row>
    <row r="27" spans="2:19" x14ac:dyDescent="0.15">
      <c r="G27" s="1">
        <v>43302</v>
      </c>
      <c r="H27">
        <f t="shared" si="2"/>
        <v>3357178726.3899999</v>
      </c>
      <c r="I27">
        <f t="shared" si="3"/>
        <v>11066876.622016519</v>
      </c>
      <c r="J27">
        <v>4000000</v>
      </c>
      <c r="K27">
        <v>0.12</v>
      </c>
      <c r="L27">
        <f t="shared" si="0"/>
        <v>80000000</v>
      </c>
      <c r="M27">
        <f t="shared" si="4"/>
        <v>13185.92487796063</v>
      </c>
      <c r="N27">
        <f t="shared" si="5"/>
        <v>109882.70731633858</v>
      </c>
      <c r="P27">
        <v>20000000000</v>
      </c>
      <c r="Q27" s="2">
        <f t="shared" si="6"/>
        <v>0.1678589363195</v>
      </c>
      <c r="R27" s="2">
        <f t="shared" si="7"/>
        <v>5.5334383110082594E-4</v>
      </c>
      <c r="S27" s="2">
        <f t="shared" si="1"/>
        <v>3.2964812194901569E-3</v>
      </c>
    </row>
    <row r="28" spans="2:19" x14ac:dyDescent="0.15">
      <c r="G28" s="1">
        <v>43303</v>
      </c>
      <c r="H28">
        <f t="shared" si="2"/>
        <v>3437178726.3899999</v>
      </c>
      <c r="I28">
        <f t="shared" si="3"/>
        <v>11176759.329332858</v>
      </c>
      <c r="J28">
        <v>4000000</v>
      </c>
      <c r="K28">
        <v>0.12</v>
      </c>
      <c r="L28">
        <f t="shared" si="0"/>
        <v>80000000</v>
      </c>
      <c r="M28">
        <f t="shared" si="4"/>
        <v>13006.89922641478</v>
      </c>
      <c r="N28">
        <f t="shared" si="5"/>
        <v>108390.82688678984</v>
      </c>
      <c r="P28">
        <v>20000000000</v>
      </c>
      <c r="Q28" s="2">
        <f t="shared" si="6"/>
        <v>0.1718589363195</v>
      </c>
      <c r="R28" s="2">
        <f t="shared" si="7"/>
        <v>5.588379664666429E-4</v>
      </c>
      <c r="S28" s="2">
        <f t="shared" si="1"/>
        <v>3.2517248066036954E-3</v>
      </c>
    </row>
    <row r="29" spans="2:19" x14ac:dyDescent="0.15">
      <c r="G29" s="1">
        <v>43304</v>
      </c>
      <c r="H29">
        <f t="shared" si="2"/>
        <v>3517178726.3899999</v>
      </c>
      <c r="I29">
        <f t="shared" si="3"/>
        <v>11285150.156219648</v>
      </c>
      <c r="J29">
        <v>4000000</v>
      </c>
      <c r="K29">
        <v>0.12</v>
      </c>
      <c r="L29">
        <f t="shared" si="0"/>
        <v>80000000</v>
      </c>
      <c r="M29">
        <f t="shared" si="4"/>
        <v>12834.320953376882</v>
      </c>
      <c r="N29">
        <f t="shared" si="5"/>
        <v>106952.67461147402</v>
      </c>
      <c r="P29">
        <v>20000000000</v>
      </c>
      <c r="Q29" s="2">
        <f t="shared" si="6"/>
        <v>0.1758589363195</v>
      </c>
      <c r="R29" s="2">
        <f t="shared" si="7"/>
        <v>5.6425750781098237E-4</v>
      </c>
      <c r="S29" s="2">
        <f t="shared" si="1"/>
        <v>3.2085802383442206E-3</v>
      </c>
    </row>
    <row r="30" spans="2:19" x14ac:dyDescent="0.15">
      <c r="G30" s="1">
        <v>43305</v>
      </c>
      <c r="H30">
        <f t="shared" si="2"/>
        <v>3597178726.3899999</v>
      </c>
      <c r="I30">
        <f t="shared" si="3"/>
        <v>11392102.830831122</v>
      </c>
      <c r="J30">
        <v>4000000</v>
      </c>
      <c r="K30">
        <v>0.12</v>
      </c>
      <c r="L30">
        <f t="shared" si="0"/>
        <v>80000000</v>
      </c>
      <c r="M30">
        <f t="shared" si="4"/>
        <v>12667.819641270735</v>
      </c>
      <c r="N30">
        <f t="shared" si="5"/>
        <v>105565.16367725613</v>
      </c>
      <c r="P30">
        <v>20000000000</v>
      </c>
      <c r="Q30" s="2">
        <f t="shared" si="6"/>
        <v>0.17985893631950001</v>
      </c>
      <c r="R30" s="2">
        <f t="shared" si="7"/>
        <v>5.6960514154155608E-4</v>
      </c>
      <c r="S30" s="2">
        <f t="shared" si="1"/>
        <v>3.1669549103176837E-3</v>
      </c>
    </row>
    <row r="31" spans="2:19" x14ac:dyDescent="0.15">
      <c r="G31" s="1">
        <v>43306</v>
      </c>
      <c r="H31">
        <f t="shared" si="2"/>
        <v>3677178726.3899999</v>
      </c>
      <c r="I31">
        <f t="shared" si="3"/>
        <v>11497667.994508378</v>
      </c>
      <c r="J31">
        <v>4000000</v>
      </c>
      <c r="K31">
        <v>0.12</v>
      </c>
      <c r="L31">
        <f t="shared" si="0"/>
        <v>80000000</v>
      </c>
      <c r="M31">
        <f t="shared" si="4"/>
        <v>12507.053749651157</v>
      </c>
      <c r="N31">
        <f t="shared" si="5"/>
        <v>104225.44791375965</v>
      </c>
      <c r="P31">
        <v>20000000000</v>
      </c>
      <c r="Q31" s="2">
        <f t="shared" si="6"/>
        <v>0.18385893631949998</v>
      </c>
      <c r="R31" s="2">
        <f t="shared" si="7"/>
        <v>5.7488339972541888E-4</v>
      </c>
      <c r="S31" s="2">
        <f t="shared" si="1"/>
        <v>3.126763437412789E-3</v>
      </c>
    </row>
    <row r="32" spans="2:19" x14ac:dyDescent="0.15">
      <c r="G32" s="1">
        <v>43307</v>
      </c>
      <c r="H32">
        <f t="shared" si="2"/>
        <v>3757178726.3899999</v>
      </c>
      <c r="I32">
        <f t="shared" si="3"/>
        <v>11601893.442422139</v>
      </c>
      <c r="J32">
        <v>4000000</v>
      </c>
      <c r="K32">
        <v>0.12</v>
      </c>
      <c r="L32">
        <f t="shared" si="0"/>
        <v>80000000</v>
      </c>
      <c r="M32">
        <f t="shared" si="4"/>
        <v>12351.707797057134</v>
      </c>
      <c r="N32">
        <f t="shared" si="5"/>
        <v>102930.89830880945</v>
      </c>
      <c r="P32">
        <v>20000000000</v>
      </c>
      <c r="Q32" s="2">
        <f t="shared" si="6"/>
        <v>0.18785893631949999</v>
      </c>
      <c r="R32" s="2">
        <f t="shared" si="7"/>
        <v>5.8009467212110689E-4</v>
      </c>
      <c r="S32" s="2">
        <f t="shared" si="1"/>
        <v>3.0879269492642835E-3</v>
      </c>
    </row>
    <row r="33" spans="7:19" x14ac:dyDescent="0.15">
      <c r="G33" s="1">
        <v>43308</v>
      </c>
      <c r="H33">
        <f t="shared" si="2"/>
        <v>3837178726.3899999</v>
      </c>
      <c r="I33">
        <f t="shared" si="3"/>
        <v>11704824.340730948</v>
      </c>
      <c r="J33">
        <v>4000000</v>
      </c>
      <c r="K33">
        <v>0.12</v>
      </c>
      <c r="L33">
        <f t="shared" si="0"/>
        <v>80000000</v>
      </c>
      <c r="M33">
        <f t="shared" si="4"/>
        <v>12201.489870911271</v>
      </c>
      <c r="N33">
        <f t="shared" si="5"/>
        <v>101679.08225759394</v>
      </c>
      <c r="P33">
        <v>20000000000</v>
      </c>
      <c r="Q33" s="2">
        <f t="shared" si="6"/>
        <v>0.19185893631949999</v>
      </c>
      <c r="R33" s="2">
        <f t="shared" si="7"/>
        <v>5.8524121703654739E-4</v>
      </c>
      <c r="S33" s="2">
        <f t="shared" si="1"/>
        <v>3.0503724677278178E-3</v>
      </c>
    </row>
    <row r="34" spans="7:19" x14ac:dyDescent="0.15">
      <c r="G34" s="1">
        <v>43309</v>
      </c>
      <c r="H34">
        <f t="shared" si="2"/>
        <v>3917178726.3899999</v>
      </c>
      <c r="I34">
        <f t="shared" si="3"/>
        <v>11806503.422988541</v>
      </c>
      <c r="J34">
        <v>4000000</v>
      </c>
      <c r="K34">
        <v>0.12</v>
      </c>
      <c r="L34">
        <f t="shared" si="0"/>
        <v>80000000</v>
      </c>
      <c r="M34">
        <f t="shared" si="4"/>
        <v>12056.129421359539</v>
      </c>
      <c r="N34">
        <f t="shared" si="5"/>
        <v>100467.74517799617</v>
      </c>
      <c r="P34">
        <v>20000000000</v>
      </c>
      <c r="Q34" s="2">
        <f t="shared" si="6"/>
        <v>0.19585893631949999</v>
      </c>
      <c r="R34" s="2">
        <f t="shared" si="7"/>
        <v>5.9032517114942704E-4</v>
      </c>
      <c r="S34" s="2">
        <f t="shared" si="1"/>
        <v>3.0140323553398849E-3</v>
      </c>
    </row>
    <row r="35" spans="7:19" x14ac:dyDescent="0.15">
      <c r="G35" s="1">
        <v>43310</v>
      </c>
      <c r="H35">
        <f t="shared" si="2"/>
        <v>3997178726.3899999</v>
      </c>
      <c r="I35">
        <f t="shared" si="3"/>
        <v>11906971.168166537</v>
      </c>
      <c r="J35">
        <v>4000000</v>
      </c>
      <c r="K35">
        <v>0.12</v>
      </c>
      <c r="L35">
        <f t="shared" si="0"/>
        <v>80000000</v>
      </c>
      <c r="M35">
        <f t="shared" si="4"/>
        <v>11915.375301639478</v>
      </c>
      <c r="N35">
        <f t="shared" si="5"/>
        <v>99294.794180328987</v>
      </c>
      <c r="P35">
        <v>20000000000</v>
      </c>
      <c r="Q35" s="2">
        <f t="shared" si="6"/>
        <v>0.1998589363195</v>
      </c>
      <c r="R35" s="2">
        <f t="shared" si="7"/>
        <v>5.9534855840832684E-4</v>
      </c>
      <c r="S35" s="2">
        <f t="shared" si="1"/>
        <v>2.9788438254098695E-3</v>
      </c>
    </row>
    <row r="36" spans="7:19" x14ac:dyDescent="0.15">
      <c r="G36" s="1">
        <v>43311</v>
      </c>
      <c r="H36">
        <f t="shared" si="2"/>
        <v>4077178726.3899999</v>
      </c>
      <c r="I36">
        <f t="shared" si="3"/>
        <v>12006265.962346867</v>
      </c>
      <c r="J36">
        <v>4000000</v>
      </c>
      <c r="K36">
        <v>0.12</v>
      </c>
      <c r="L36">
        <f t="shared" si="0"/>
        <v>80000000</v>
      </c>
      <c r="M36">
        <f t="shared" si="4"/>
        <v>11778.994023131687</v>
      </c>
      <c r="N36">
        <f t="shared" si="5"/>
        <v>98158.283526097395</v>
      </c>
      <c r="P36">
        <v>20000000000</v>
      </c>
      <c r="Q36" s="2">
        <f t="shared" si="6"/>
        <v>0.2038589363195</v>
      </c>
      <c r="R36" s="2">
        <f t="shared" si="7"/>
        <v>6.0031329811734331E-4</v>
      </c>
      <c r="S36" s="2">
        <f t="shared" si="1"/>
        <v>2.9447485057829213E-3</v>
      </c>
    </row>
    <row r="37" spans="7:19" x14ac:dyDescent="0.15">
      <c r="G37" s="1">
        <v>43312</v>
      </c>
      <c r="H37">
        <f t="shared" si="2"/>
        <v>4157178726.3899999</v>
      </c>
      <c r="I37">
        <f t="shared" si="3"/>
        <v>12104424.245872963</v>
      </c>
      <c r="J37">
        <v>4000000</v>
      </c>
      <c r="K37">
        <v>0.12</v>
      </c>
      <c r="L37">
        <f t="shared" si="0"/>
        <v>80000000</v>
      </c>
      <c r="M37">
        <f t="shared" si="4"/>
        <v>11646.768197896723</v>
      </c>
      <c r="N37">
        <f t="shared" si="5"/>
        <v>97056.401649139356</v>
      </c>
      <c r="P37">
        <v>20000000000</v>
      </c>
      <c r="Q37" s="2">
        <f t="shared" si="6"/>
        <v>0.2078589363195</v>
      </c>
      <c r="R37" s="2">
        <f t="shared" si="7"/>
        <v>6.0522121229364813E-4</v>
      </c>
      <c r="S37" s="2">
        <f t="shared" si="1"/>
        <v>2.9116920494741808E-3</v>
      </c>
    </row>
    <row r="38" spans="7:19" x14ac:dyDescent="0.15">
      <c r="G38" s="1">
        <v>43313</v>
      </c>
      <c r="H38">
        <f t="shared" si="2"/>
        <v>4237178726.3899999</v>
      </c>
      <c r="I38">
        <f t="shared" si="3"/>
        <v>12201480.647522103</v>
      </c>
      <c r="J38">
        <v>4000000</v>
      </c>
      <c r="K38">
        <v>0.12</v>
      </c>
      <c r="L38">
        <f t="shared" si="0"/>
        <v>80000000</v>
      </c>
      <c r="M38">
        <f t="shared" si="4"/>
        <v>11518.495145393639</v>
      </c>
      <c r="N38">
        <f t="shared" si="5"/>
        <v>95987.459544946993</v>
      </c>
      <c r="P38">
        <v>20000000000</v>
      </c>
      <c r="Q38" s="2">
        <f t="shared" si="6"/>
        <v>0.21185893631949998</v>
      </c>
      <c r="R38" s="2">
        <f t="shared" si="7"/>
        <v>6.1007403237610511E-4</v>
      </c>
      <c r="S38" s="2">
        <f t="shared" si="1"/>
        <v>2.8796237863484096E-3</v>
      </c>
    </row>
    <row r="39" spans="7:19" x14ac:dyDescent="0.15">
      <c r="G39" s="1">
        <v>43314</v>
      </c>
      <c r="H39">
        <f t="shared" si="2"/>
        <v>4317178726.3899994</v>
      </c>
      <c r="I39">
        <f t="shared" si="3"/>
        <v>12297468.10706705</v>
      </c>
      <c r="J39">
        <v>4000000</v>
      </c>
      <c r="K39">
        <v>0.12</v>
      </c>
      <c r="L39">
        <f t="shared" si="0"/>
        <v>80000000</v>
      </c>
      <c r="M39">
        <f t="shared" si="4"/>
        <v>11393.985643351045</v>
      </c>
      <c r="N39">
        <f t="shared" si="5"/>
        <v>94949.880361258707</v>
      </c>
      <c r="P39">
        <v>20000000000</v>
      </c>
      <c r="Q39" s="2">
        <f t="shared" si="6"/>
        <v>0.21585893631949998</v>
      </c>
      <c r="R39" s="2">
        <f t="shared" si="7"/>
        <v>6.1487340535335249E-4</v>
      </c>
      <c r="S39" s="2">
        <f t="shared" si="1"/>
        <v>2.8484964108377612E-3</v>
      </c>
    </row>
    <row r="40" spans="7:19" x14ac:dyDescent="0.15">
      <c r="G40" s="1">
        <v>43315</v>
      </c>
      <c r="H40">
        <f t="shared" si="2"/>
        <v>4397178726.3899994</v>
      </c>
      <c r="I40">
        <f t="shared" si="3"/>
        <v>12392417.987428309</v>
      </c>
      <c r="J40">
        <v>4000000</v>
      </c>
      <c r="K40">
        <v>0.12</v>
      </c>
      <c r="L40">
        <f t="shared" si="0"/>
        <v>80000000</v>
      </c>
      <c r="M40">
        <f t="shared" si="4"/>
        <v>11273.062805525078</v>
      </c>
      <c r="N40">
        <f t="shared" si="5"/>
        <v>93942.19004604232</v>
      </c>
      <c r="P40">
        <v>20000000000</v>
      </c>
      <c r="Q40" s="2">
        <f t="shared" si="6"/>
        <v>0.21985893631949996</v>
      </c>
      <c r="R40" s="2">
        <f t="shared" si="7"/>
        <v>6.1962089937141543E-4</v>
      </c>
      <c r="S40" s="2">
        <f t="shared" si="1"/>
        <v>2.8182657013812694E-3</v>
      </c>
    </row>
    <row r="41" spans="7:19" x14ac:dyDescent="0.15">
      <c r="G41" s="1">
        <v>43316</v>
      </c>
      <c r="H41">
        <f t="shared" si="2"/>
        <v>4477178726.3899994</v>
      </c>
      <c r="I41">
        <f t="shared" si="3"/>
        <v>12486360.177474352</v>
      </c>
      <c r="J41">
        <v>4000000</v>
      </c>
      <c r="K41">
        <v>0.12</v>
      </c>
      <c r="L41">
        <f t="shared" si="0"/>
        <v>80000000</v>
      </c>
      <c r="M41">
        <f t="shared" si="4"/>
        <v>11155.561071418069</v>
      </c>
      <c r="N41">
        <f t="shared" si="5"/>
        <v>92963.00892848392</v>
      </c>
      <c r="P41">
        <v>20000000000</v>
      </c>
      <c r="Q41" s="2">
        <f t="shared" si="6"/>
        <v>0.22385893631949996</v>
      </c>
      <c r="R41" s="2">
        <f t="shared" si="7"/>
        <v>6.2431800887371763E-4</v>
      </c>
      <c r="S41" s="2">
        <f t="shared" si="1"/>
        <v>2.7888902678545172E-3</v>
      </c>
    </row>
    <row r="42" spans="7:19" x14ac:dyDescent="0.15">
      <c r="G42" s="1">
        <v>43317</v>
      </c>
      <c r="H42">
        <f t="shared" si="2"/>
        <v>4557178726.3899994</v>
      </c>
      <c r="I42">
        <f t="shared" si="3"/>
        <v>12579323.186402835</v>
      </c>
      <c r="J42">
        <v>4000000</v>
      </c>
      <c r="K42">
        <v>0.12</v>
      </c>
      <c r="L42">
        <f t="shared" si="0"/>
        <v>80000000</v>
      </c>
      <c r="M42">
        <f t="shared" si="4"/>
        <v>11041.325295018773</v>
      </c>
      <c r="N42">
        <f t="shared" si="5"/>
        <v>92011.044125156448</v>
      </c>
      <c r="P42">
        <v>20000000000</v>
      </c>
      <c r="Q42" s="2">
        <f t="shared" si="6"/>
        <v>0.22785893631949997</v>
      </c>
      <c r="R42" s="2">
        <f t="shared" si="7"/>
        <v>6.2896615932014172E-4</v>
      </c>
      <c r="S42" s="2">
        <f t="shared" si="1"/>
        <v>2.7603313237546936E-3</v>
      </c>
    </row>
    <row r="43" spans="7:19" x14ac:dyDescent="0.15">
      <c r="G43" s="1">
        <v>43318</v>
      </c>
      <c r="H43">
        <f t="shared" si="2"/>
        <v>4637178726.3899994</v>
      </c>
      <c r="I43">
        <f t="shared" si="3"/>
        <v>12671334.230527991</v>
      </c>
      <c r="J43">
        <v>4000000</v>
      </c>
      <c r="K43">
        <v>0.12</v>
      </c>
      <c r="L43">
        <f t="shared" si="0"/>
        <v>80000000</v>
      </c>
      <c r="M43">
        <f t="shared" si="4"/>
        <v>10930.209921317834</v>
      </c>
      <c r="N43">
        <f t="shared" si="5"/>
        <v>91085.082677648621</v>
      </c>
      <c r="P43">
        <v>20000000000</v>
      </c>
      <c r="Q43" s="2">
        <f t="shared" si="6"/>
        <v>0.23185893631949997</v>
      </c>
      <c r="R43" s="2">
        <f t="shared" si="7"/>
        <v>6.3356671152639955E-4</v>
      </c>
      <c r="S43" s="2">
        <f t="shared" si="1"/>
        <v>2.7325524803294581E-3</v>
      </c>
    </row>
    <row r="44" spans="7:19" x14ac:dyDescent="0.15">
      <c r="G44" s="1">
        <v>43319</v>
      </c>
      <c r="H44">
        <f t="shared" si="2"/>
        <v>4717178726.3899994</v>
      </c>
      <c r="I44">
        <f t="shared" si="3"/>
        <v>12762419.313205641</v>
      </c>
      <c r="J44">
        <v>4000000</v>
      </c>
      <c r="K44">
        <v>0.12</v>
      </c>
      <c r="L44">
        <f t="shared" si="0"/>
        <v>80000000</v>
      </c>
      <c r="M44">
        <f t="shared" si="4"/>
        <v>10822.078240798452</v>
      </c>
      <c r="N44">
        <f t="shared" si="5"/>
        <v>90183.985339987106</v>
      </c>
      <c r="P44">
        <v>20000000000</v>
      </c>
      <c r="Q44" s="2">
        <f t="shared" si="6"/>
        <v>0.23585893631949997</v>
      </c>
      <c r="R44" s="2">
        <f t="shared" si="7"/>
        <v>6.3812096566028204E-4</v>
      </c>
      <c r="S44" s="2">
        <f t="shared" si="1"/>
        <v>2.7055195601996128E-3</v>
      </c>
    </row>
    <row r="45" spans="7:19" x14ac:dyDescent="0.15">
      <c r="G45" s="1">
        <v>43320</v>
      </c>
      <c r="H45">
        <f t="shared" si="2"/>
        <v>4797178726.3899994</v>
      </c>
      <c r="I45">
        <f t="shared" si="3"/>
        <v>12852603.298545629</v>
      </c>
      <c r="J45">
        <v>4000000</v>
      </c>
      <c r="K45">
        <v>0.12</v>
      </c>
      <c r="L45">
        <f t="shared" si="0"/>
        <v>80000000</v>
      </c>
      <c r="M45">
        <f t="shared" si="4"/>
        <v>10716.801713341662</v>
      </c>
      <c r="N45">
        <f t="shared" si="5"/>
        <v>89306.68094451385</v>
      </c>
      <c r="P45">
        <v>20000000000</v>
      </c>
      <c r="Q45" s="2">
        <f t="shared" si="6"/>
        <v>0.23985893631949998</v>
      </c>
      <c r="R45" s="2">
        <f t="shared" si="7"/>
        <v>6.426301649272814E-4</v>
      </c>
      <c r="S45" s="2">
        <f t="shared" si="1"/>
        <v>2.6792004283354154E-3</v>
      </c>
    </row>
    <row r="46" spans="7:19" x14ac:dyDescent="0.15">
      <c r="G46" s="1">
        <v>43321</v>
      </c>
      <c r="H46">
        <f t="shared" si="2"/>
        <v>4877178726.3899994</v>
      </c>
      <c r="I46">
        <f t="shared" si="3"/>
        <v>12941909.979490142</v>
      </c>
      <c r="J46">
        <v>4000000</v>
      </c>
      <c r="K46">
        <v>0.12</v>
      </c>
      <c r="L46">
        <f t="shared" si="0"/>
        <v>80000000</v>
      </c>
      <c r="M46">
        <f t="shared" si="4"/>
        <v>10614.25935405038</v>
      </c>
      <c r="N46">
        <f t="shared" si="5"/>
        <v>88452.161283753172</v>
      </c>
      <c r="P46">
        <v>20000000000</v>
      </c>
      <c r="Q46" s="2">
        <f t="shared" si="6"/>
        <v>0.24385893631949998</v>
      </c>
      <c r="R46" s="2">
        <f t="shared" si="7"/>
        <v>6.470954989745071E-4</v>
      </c>
      <c r="S46" s="2">
        <f t="shared" si="1"/>
        <v>2.653564838512595E-3</v>
      </c>
    </row>
    <row r="47" spans="7:19" x14ac:dyDescent="0.15">
      <c r="G47" s="1">
        <v>43322</v>
      </c>
      <c r="H47">
        <f t="shared" si="2"/>
        <v>4957178726.3899994</v>
      </c>
      <c r="I47">
        <f t="shared" si="3"/>
        <v>13030362.140773896</v>
      </c>
      <c r="J47">
        <v>4000000</v>
      </c>
      <c r="K47">
        <v>0.12</v>
      </c>
      <c r="L47">
        <f t="shared" si="0"/>
        <v>80000000</v>
      </c>
      <c r="M47">
        <f t="shared" si="4"/>
        <v>10514.337174413791</v>
      </c>
      <c r="N47">
        <f t="shared" si="5"/>
        <v>87619.476453448267</v>
      </c>
      <c r="P47">
        <v>20000000000</v>
      </c>
      <c r="Q47" s="2">
        <f t="shared" si="6"/>
        <v>0.24785893631949996</v>
      </c>
      <c r="R47" s="2">
        <f t="shared" si="7"/>
        <v>6.5151810703869477E-4</v>
      </c>
      <c r="S47" s="2">
        <f t="shared" si="1"/>
        <v>2.6285842936034478E-3</v>
      </c>
    </row>
    <row r="48" spans="7:19" x14ac:dyDescent="0.15">
      <c r="G48" s="1">
        <v>43323</v>
      </c>
      <c r="H48">
        <f t="shared" si="2"/>
        <v>5037178726.3899994</v>
      </c>
      <c r="I48">
        <f t="shared" si="3"/>
        <v>13117981.617227344</v>
      </c>
      <c r="J48">
        <v>4000000</v>
      </c>
      <c r="K48">
        <v>0.12</v>
      </c>
      <c r="L48">
        <f t="shared" si="0"/>
        <v>80000000</v>
      </c>
      <c r="M48">
        <f t="shared" si="4"/>
        <v>10416.927673025906</v>
      </c>
      <c r="N48">
        <f t="shared" si="5"/>
        <v>86807.730608549216</v>
      </c>
      <c r="P48">
        <v>20000000000</v>
      </c>
      <c r="Q48" s="2">
        <f t="shared" si="6"/>
        <v>0.25185893631949996</v>
      </c>
      <c r="R48" s="2">
        <f t="shared" si="7"/>
        <v>6.5589908086136723E-4</v>
      </c>
      <c r="S48" s="2">
        <f t="shared" si="1"/>
        <v>2.6042319182564768E-3</v>
      </c>
    </row>
    <row r="49" spans="7:19" x14ac:dyDescent="0.15">
      <c r="G49" s="1">
        <v>43324</v>
      </c>
      <c r="H49">
        <f t="shared" si="2"/>
        <v>5117178726.3899994</v>
      </c>
      <c r="I49">
        <f t="shared" si="3"/>
        <v>13204789.347835893</v>
      </c>
      <c r="J49">
        <v>4000000</v>
      </c>
      <c r="K49">
        <v>0.12</v>
      </c>
      <c r="L49">
        <f t="shared" si="0"/>
        <v>80000000</v>
      </c>
      <c r="M49">
        <f t="shared" si="4"/>
        <v>10321.929370758122</v>
      </c>
      <c r="N49">
        <f t="shared" si="5"/>
        <v>86016.078089651026</v>
      </c>
      <c r="P49">
        <v>20000000000</v>
      </c>
      <c r="Q49" s="2">
        <f t="shared" si="6"/>
        <v>0.25585893631949996</v>
      </c>
      <c r="R49" s="2">
        <f t="shared" si="7"/>
        <v>6.6023946739179461E-4</v>
      </c>
      <c r="S49" s="2">
        <f t="shared" si="1"/>
        <v>2.5804823426895302E-3</v>
      </c>
    </row>
    <row r="50" spans="7:19" x14ac:dyDescent="0.15">
      <c r="G50" s="1">
        <v>43325</v>
      </c>
      <c r="H50">
        <f t="shared" si="2"/>
        <v>5197178726.3899994</v>
      </c>
      <c r="I50">
        <f t="shared" si="3"/>
        <v>13290805.425925544</v>
      </c>
      <c r="J50">
        <v>4000000</v>
      </c>
      <c r="K50">
        <v>0.12</v>
      </c>
      <c r="L50">
        <f t="shared" si="0"/>
        <v>80000000</v>
      </c>
      <c r="M50">
        <f t="shared" si="4"/>
        <v>10229.246385880933</v>
      </c>
      <c r="N50">
        <f t="shared" si="5"/>
        <v>85243.719882341116</v>
      </c>
      <c r="P50">
        <v>20000000000</v>
      </c>
      <c r="Q50" s="2">
        <f t="shared" si="6"/>
        <v>0.25985893631949997</v>
      </c>
      <c r="R50" s="2">
        <f t="shared" si="7"/>
        <v>6.6454027129627714E-4</v>
      </c>
      <c r="S50" s="2">
        <f t="shared" si="1"/>
        <v>2.5573115964702335E-3</v>
      </c>
    </row>
    <row r="51" spans="7:19" x14ac:dyDescent="0.15">
      <c r="G51" s="1">
        <v>43326</v>
      </c>
      <c r="H51">
        <f t="shared" si="2"/>
        <v>5277178726.3899994</v>
      </c>
      <c r="I51">
        <f t="shared" si="3"/>
        <v>13376049.145807885</v>
      </c>
      <c r="J51">
        <v>4000000</v>
      </c>
      <c r="K51">
        <v>0.12</v>
      </c>
      <c r="L51">
        <f t="shared" si="0"/>
        <v>80000000</v>
      </c>
      <c r="M51">
        <f t="shared" si="4"/>
        <v>10138.788045147861</v>
      </c>
      <c r="N51">
        <f t="shared" si="5"/>
        <v>84489.900376232181</v>
      </c>
      <c r="P51">
        <v>20000000000</v>
      </c>
      <c r="Q51" s="2">
        <f t="shared" si="6"/>
        <v>0.26385893631949997</v>
      </c>
      <c r="R51" s="2">
        <f t="shared" si="7"/>
        <v>6.6880245729039427E-4</v>
      </c>
      <c r="S51" s="2">
        <f t="shared" si="1"/>
        <v>2.5346970112869651E-3</v>
      </c>
    </row>
    <row r="52" spans="7:19" x14ac:dyDescent="0.15">
      <c r="G52" s="1">
        <v>43327</v>
      </c>
      <c r="H52">
        <f t="shared" si="2"/>
        <v>5357178726.3899994</v>
      </c>
      <c r="I52">
        <f t="shared" si="3"/>
        <v>13460539.046184117</v>
      </c>
      <c r="J52">
        <v>4000000</v>
      </c>
      <c r="K52">
        <v>0.12</v>
      </c>
      <c r="L52">
        <f t="shared" si="0"/>
        <v>80000000</v>
      </c>
      <c r="M52">
        <f t="shared" si="4"/>
        <v>10050.4685273061</v>
      </c>
      <c r="N52">
        <f t="shared" si="5"/>
        <v>83753.904394217505</v>
      </c>
      <c r="P52">
        <v>20000000000</v>
      </c>
      <c r="Q52" s="2">
        <f t="shared" si="6"/>
        <v>0.26785893631949997</v>
      </c>
      <c r="R52" s="2">
        <f t="shared" si="7"/>
        <v>6.7302695230920585E-4</v>
      </c>
      <c r="S52" s="2">
        <f t="shared" si="1"/>
        <v>2.5126171318265249E-3</v>
      </c>
    </row>
    <row r="53" spans="7:19" x14ac:dyDescent="0.15">
      <c r="G53" s="1">
        <v>43328</v>
      </c>
      <c r="H53">
        <f t="shared" si="2"/>
        <v>5437178726.3899994</v>
      </c>
      <c r="I53">
        <f t="shared" si="3"/>
        <v>13544292.950578334</v>
      </c>
      <c r="J53">
        <v>4000000</v>
      </c>
      <c r="K53">
        <v>0.12</v>
      </c>
      <c r="L53">
        <f t="shared" si="0"/>
        <v>80000000</v>
      </c>
      <c r="M53">
        <f t="shared" si="4"/>
        <v>9964.2065358929503</v>
      </c>
      <c r="N53">
        <f t="shared" si="5"/>
        <v>83035.054465774592</v>
      </c>
      <c r="P53">
        <v>20000000000</v>
      </c>
      <c r="Q53" s="2">
        <f t="shared" si="6"/>
        <v>0.27185893631949998</v>
      </c>
      <c r="R53" s="2">
        <f t="shared" si="7"/>
        <v>6.7721464752891665E-4</v>
      </c>
      <c r="S53" s="2">
        <f t="shared" si="1"/>
        <v>2.4910516339732374E-3</v>
      </c>
    </row>
    <row r="54" spans="7:19" x14ac:dyDescent="0.15">
      <c r="G54" s="1">
        <v>43329</v>
      </c>
      <c r="H54">
        <f t="shared" si="2"/>
        <v>5517178726.3899994</v>
      </c>
      <c r="I54">
        <f t="shared" si="3"/>
        <v>13627328.005044108</v>
      </c>
      <c r="J54">
        <v>4000000</v>
      </c>
      <c r="K54">
        <v>0.12</v>
      </c>
      <c r="L54">
        <f t="shared" si="0"/>
        <v>80000000</v>
      </c>
      <c r="M54">
        <f t="shared" si="4"/>
        <v>9879.9249985223814</v>
      </c>
      <c r="N54">
        <f t="shared" si="5"/>
        <v>82332.708321019847</v>
      </c>
      <c r="P54">
        <v>20000000000</v>
      </c>
      <c r="Q54" s="2">
        <f t="shared" si="6"/>
        <v>0.27585893631949998</v>
      </c>
      <c r="R54" s="2">
        <f t="shared" si="7"/>
        <v>6.8136640025220538E-4</v>
      </c>
      <c r="S54" s="2">
        <f t="shared" si="1"/>
        <v>2.4699812496305957E-3</v>
      </c>
    </row>
    <row r="55" spans="7:19" x14ac:dyDescent="0.15">
      <c r="G55" s="1">
        <v>43330</v>
      </c>
      <c r="H55">
        <f t="shared" si="2"/>
        <v>5597178726.3899994</v>
      </c>
      <c r="I55">
        <f t="shared" si="3"/>
        <v>13709660.713365128</v>
      </c>
      <c r="J55">
        <v>4000000</v>
      </c>
      <c r="K55">
        <v>0.12</v>
      </c>
      <c r="L55">
        <f t="shared" si="0"/>
        <v>80000000</v>
      </c>
      <c r="M55">
        <f t="shared" si="4"/>
        <v>9797.550790169189</v>
      </c>
      <c r="N55">
        <f t="shared" si="5"/>
        <v>81646.256584743242</v>
      </c>
      <c r="P55">
        <v>20000000000</v>
      </c>
      <c r="Q55" s="2">
        <f t="shared" si="6"/>
        <v>0.27985893631949998</v>
      </c>
      <c r="R55" s="2">
        <f t="shared" si="7"/>
        <v>6.854830356682564E-4</v>
      </c>
      <c r="S55" s="2">
        <f t="shared" si="1"/>
        <v>2.4493876975422973E-3</v>
      </c>
    </row>
    <row r="56" spans="7:19" x14ac:dyDescent="0.15">
      <c r="G56" s="1">
        <v>43331</v>
      </c>
      <c r="H56">
        <f t="shared" si="2"/>
        <v>5677178726.3899994</v>
      </c>
      <c r="I56">
        <f t="shared" si="3"/>
        <v>13791306.969949871</v>
      </c>
      <c r="J56">
        <v>4000000</v>
      </c>
      <c r="K56">
        <v>0.12</v>
      </c>
      <c r="L56">
        <f t="shared" si="0"/>
        <v>80000000</v>
      </c>
      <c r="M56">
        <f t="shared" si="4"/>
        <v>9717.0144782244533</v>
      </c>
      <c r="N56">
        <f t="shared" si="5"/>
        <v>80975.120651870442</v>
      </c>
      <c r="P56">
        <v>20000000000</v>
      </c>
      <c r="Q56" s="2">
        <f t="shared" si="6"/>
        <v>0.28385893631949999</v>
      </c>
      <c r="R56" s="2">
        <f t="shared" si="7"/>
        <v>6.8956534849749361E-4</v>
      </c>
      <c r="S56" s="2">
        <f t="shared" si="1"/>
        <v>2.4292536195561132E-3</v>
      </c>
    </row>
    <row r="57" spans="7:19" x14ac:dyDescent="0.15">
      <c r="G57" s="1">
        <v>43332</v>
      </c>
      <c r="H57">
        <f t="shared" ref="H57:H120" si="8">H56+L56</f>
        <v>5757178726.3899994</v>
      </c>
      <c r="I57">
        <f t="shared" ref="I57:I120" si="9">I56+N56</f>
        <v>13872282.090601742</v>
      </c>
      <c r="J57">
        <v>4000000</v>
      </c>
      <c r="K57">
        <v>0.12</v>
      </c>
      <c r="L57">
        <f t="shared" ref="L57:L120" si="10">J57*2.4/K57</f>
        <v>80000000</v>
      </c>
      <c r="M57">
        <f t="shared" ref="M57:M120" si="11">J57*I57/H57</f>
        <v>9638.2500873307181</v>
      </c>
      <c r="N57">
        <f t="shared" ref="N57:N120" si="12">M57/K57</f>
        <v>80318.750727755993</v>
      </c>
      <c r="P57">
        <v>20000000000</v>
      </c>
      <c r="Q57" s="2">
        <f t="shared" ref="Q57:Q120" si="13">H57/P57</f>
        <v>0.28785893631949999</v>
      </c>
      <c r="R57" s="2">
        <f t="shared" ref="R57:R120" si="14">I57/P57</f>
        <v>6.9361410453008712E-4</v>
      </c>
      <c r="S57" s="2">
        <f t="shared" ref="S57:S120" si="15">I57/H57</f>
        <v>2.4095625218326796E-3</v>
      </c>
    </row>
    <row r="58" spans="7:19" x14ac:dyDescent="0.15">
      <c r="G58" s="1">
        <v>43333</v>
      </c>
      <c r="H58">
        <f t="shared" si="8"/>
        <v>5837178726.3899994</v>
      </c>
      <c r="I58">
        <f t="shared" si="9"/>
        <v>13952600.841329498</v>
      </c>
      <c r="J58">
        <v>4000000</v>
      </c>
      <c r="K58">
        <v>0.12</v>
      </c>
      <c r="L58">
        <f t="shared" si="10"/>
        <v>80000000</v>
      </c>
      <c r="M58">
        <f t="shared" si="11"/>
        <v>9561.1948822122013</v>
      </c>
      <c r="N58">
        <f t="shared" si="12"/>
        <v>79676.624018435017</v>
      </c>
      <c r="P58">
        <v>20000000000</v>
      </c>
      <c r="Q58" s="2">
        <f t="shared" si="13"/>
        <v>0.2918589363195</v>
      </c>
      <c r="R58" s="2">
        <f t="shared" si="14"/>
        <v>6.9763004206647495E-4</v>
      </c>
      <c r="S58" s="2">
        <f t="shared" si="15"/>
        <v>2.3902987205530503E-3</v>
      </c>
    </row>
    <row r="59" spans="7:19" x14ac:dyDescent="0.15">
      <c r="G59" s="1">
        <v>43334</v>
      </c>
      <c r="H59">
        <f t="shared" si="8"/>
        <v>5917178726.3899994</v>
      </c>
      <c r="I59">
        <f t="shared" si="9"/>
        <v>14032277.465347933</v>
      </c>
      <c r="J59">
        <v>4000000</v>
      </c>
      <c r="K59">
        <v>0.12</v>
      </c>
      <c r="L59">
        <f t="shared" si="10"/>
        <v>80000000</v>
      </c>
      <c r="M59">
        <f t="shared" si="11"/>
        <v>9485.7891668983666</v>
      </c>
      <c r="N59">
        <f t="shared" si="12"/>
        <v>79048.243057486397</v>
      </c>
      <c r="P59">
        <v>20000000000</v>
      </c>
      <c r="Q59" s="2">
        <f t="shared" si="13"/>
        <v>0.29585893631949994</v>
      </c>
      <c r="R59" s="2">
        <f t="shared" si="14"/>
        <v>7.0161387326739667E-4</v>
      </c>
      <c r="S59" s="2">
        <f t="shared" si="15"/>
        <v>2.3714472917245916E-3</v>
      </c>
    </row>
    <row r="60" spans="7:19" x14ac:dyDescent="0.15">
      <c r="G60" s="1">
        <v>43335</v>
      </c>
      <c r="H60">
        <f t="shared" si="8"/>
        <v>5997178726.3899994</v>
      </c>
      <c r="I60">
        <f t="shared" si="9"/>
        <v>14111325.708405418</v>
      </c>
      <c r="J60">
        <v>4000000</v>
      </c>
      <c r="K60">
        <v>0.12</v>
      </c>
      <c r="L60">
        <f t="shared" si="10"/>
        <v>80000000</v>
      </c>
      <c r="M60">
        <f t="shared" si="11"/>
        <v>9411.9760989012429</v>
      </c>
      <c r="N60">
        <f t="shared" si="12"/>
        <v>78433.134157510358</v>
      </c>
      <c r="P60">
        <v>20000000000</v>
      </c>
      <c r="Q60" s="2">
        <f t="shared" si="13"/>
        <v>0.29985893631949995</v>
      </c>
      <c r="R60" s="2">
        <f t="shared" si="14"/>
        <v>7.0556628542027089E-4</v>
      </c>
      <c r="S60" s="2">
        <f t="shared" si="15"/>
        <v>2.352994024725311E-3</v>
      </c>
    </row>
    <row r="61" spans="7:19" x14ac:dyDescent="0.15">
      <c r="G61" s="1">
        <v>43336</v>
      </c>
      <c r="H61">
        <f t="shared" si="8"/>
        <v>6077178726.3899994</v>
      </c>
      <c r="I61">
        <f t="shared" si="9"/>
        <v>14189758.842562929</v>
      </c>
      <c r="J61">
        <v>4000000</v>
      </c>
      <c r="K61">
        <v>0.12</v>
      </c>
      <c r="L61">
        <f t="shared" si="10"/>
        <v>80000000</v>
      </c>
      <c r="M61">
        <f t="shared" si="11"/>
        <v>9339.7015170505019</v>
      </c>
      <c r="N61">
        <f t="shared" si="12"/>
        <v>77830.845975420845</v>
      </c>
      <c r="P61">
        <v>20000000000</v>
      </c>
      <c r="Q61" s="2">
        <f t="shared" si="13"/>
        <v>0.30385893631949995</v>
      </c>
      <c r="R61" s="2">
        <f t="shared" si="14"/>
        <v>7.094879421281464E-4</v>
      </c>
      <c r="S61" s="2">
        <f t="shared" si="15"/>
        <v>2.3349253792626255E-3</v>
      </c>
    </row>
    <row r="62" spans="7:19" x14ac:dyDescent="0.15">
      <c r="G62" s="1">
        <v>43337</v>
      </c>
      <c r="H62">
        <f t="shared" si="8"/>
        <v>6157178726.3899994</v>
      </c>
      <c r="I62">
        <f t="shared" si="9"/>
        <v>14267589.68853835</v>
      </c>
      <c r="J62">
        <v>4000000</v>
      </c>
      <c r="K62">
        <v>0.12</v>
      </c>
      <c r="L62">
        <f t="shared" si="10"/>
        <v>80000000</v>
      </c>
      <c r="M62">
        <f t="shared" si="11"/>
        <v>9268.9137818180861</v>
      </c>
      <c r="N62">
        <f t="shared" si="12"/>
        <v>77240.948181817381</v>
      </c>
      <c r="P62">
        <v>20000000000</v>
      </c>
      <c r="Q62" s="2">
        <f t="shared" si="13"/>
        <v>0.30785893631949995</v>
      </c>
      <c r="R62" s="2">
        <f t="shared" si="14"/>
        <v>7.1337948442691751E-4</v>
      </c>
      <c r="S62" s="2">
        <f t="shared" si="15"/>
        <v>2.3172284454545215E-3</v>
      </c>
    </row>
    <row r="63" spans="7:19" x14ac:dyDescent="0.15">
      <c r="G63" s="1">
        <v>43338</v>
      </c>
      <c r="H63">
        <f t="shared" si="8"/>
        <v>6237178726.3899994</v>
      </c>
      <c r="I63">
        <f t="shared" si="9"/>
        <v>14344830.636720167</v>
      </c>
      <c r="J63">
        <v>4000000</v>
      </c>
      <c r="K63">
        <v>0.12</v>
      </c>
      <c r="L63">
        <f t="shared" si="10"/>
        <v>80000000</v>
      </c>
      <c r="M63">
        <f t="shared" si="11"/>
        <v>9199.5636270777668</v>
      </c>
      <c r="N63">
        <f t="shared" si="12"/>
        <v>76663.030225648065</v>
      </c>
      <c r="P63">
        <v>20000000000</v>
      </c>
      <c r="Q63" s="2">
        <f t="shared" si="13"/>
        <v>0.31185893631949996</v>
      </c>
      <c r="R63" s="2">
        <f t="shared" si="14"/>
        <v>7.1724153183600836E-4</v>
      </c>
      <c r="S63" s="2">
        <f t="shared" si="15"/>
        <v>2.2998909067694418E-3</v>
      </c>
    </row>
    <row r="64" spans="7:19" x14ac:dyDescent="0.15">
      <c r="G64" s="1">
        <v>43339</v>
      </c>
      <c r="H64">
        <f t="shared" si="8"/>
        <v>6317178726.3899994</v>
      </c>
      <c r="I64">
        <f t="shared" si="9"/>
        <v>14421493.666945815</v>
      </c>
      <c r="J64">
        <v>4000000</v>
      </c>
      <c r="K64">
        <v>0.12</v>
      </c>
      <c r="L64">
        <f t="shared" si="10"/>
        <v>80000000</v>
      </c>
      <c r="M64">
        <f t="shared" si="11"/>
        <v>9131.6040223462787</v>
      </c>
      <c r="N64">
        <f t="shared" si="12"/>
        <v>76096.700186218994</v>
      </c>
      <c r="P64">
        <v>20000000000</v>
      </c>
      <c r="Q64" s="2">
        <f t="shared" si="13"/>
        <v>0.31585893631949996</v>
      </c>
      <c r="R64" s="2">
        <f t="shared" si="14"/>
        <v>7.210746833472908E-4</v>
      </c>
      <c r="S64" s="2">
        <f t="shared" si="15"/>
        <v>2.2829010055865698E-3</v>
      </c>
    </row>
    <row r="65" spans="7:19" x14ac:dyDescent="0.15">
      <c r="G65" s="1">
        <v>43340</v>
      </c>
      <c r="H65">
        <f t="shared" si="8"/>
        <v>6397178726.3899994</v>
      </c>
      <c r="I65">
        <f t="shared" si="9"/>
        <v>14497590.367132034</v>
      </c>
      <c r="J65">
        <v>4000000</v>
      </c>
      <c r="K65">
        <v>0.12</v>
      </c>
      <c r="L65">
        <f t="shared" si="10"/>
        <v>80000000</v>
      </c>
      <c r="M65">
        <f t="shared" si="11"/>
        <v>9064.9900446431257</v>
      </c>
      <c r="N65">
        <f t="shared" si="12"/>
        <v>75541.583705359386</v>
      </c>
      <c r="P65">
        <v>20000000000</v>
      </c>
      <c r="Q65" s="2">
        <f t="shared" si="13"/>
        <v>0.31985893631949996</v>
      </c>
      <c r="R65" s="2">
        <f t="shared" si="14"/>
        <v>7.2487951835660167E-4</v>
      </c>
      <c r="S65" s="2">
        <f t="shared" si="15"/>
        <v>2.2662475111607816E-3</v>
      </c>
    </row>
    <row r="66" spans="7:19" x14ac:dyDescent="0.15">
      <c r="G66" s="1">
        <v>43341</v>
      </c>
      <c r="H66">
        <f t="shared" si="8"/>
        <v>6477178726.3899994</v>
      </c>
      <c r="I66">
        <f t="shared" si="9"/>
        <v>14573131.950837394</v>
      </c>
      <c r="J66">
        <v>4000000</v>
      </c>
      <c r="K66">
        <v>0.12</v>
      </c>
      <c r="L66">
        <f t="shared" si="10"/>
        <v>80000000</v>
      </c>
      <c r="M66">
        <f t="shared" si="11"/>
        <v>8999.6787591869379</v>
      </c>
      <c r="N66">
        <f t="shared" si="12"/>
        <v>74997.322993224487</v>
      </c>
      <c r="P66">
        <v>20000000000</v>
      </c>
      <c r="Q66" s="2">
        <f t="shared" si="13"/>
        <v>0.32385893631949997</v>
      </c>
      <c r="R66" s="2">
        <f t="shared" si="14"/>
        <v>7.2865659754186966E-4</v>
      </c>
      <c r="S66" s="2">
        <f t="shared" si="15"/>
        <v>2.2499196897967345E-3</v>
      </c>
    </row>
    <row r="67" spans="7:19" x14ac:dyDescent="0.15">
      <c r="G67" s="1">
        <v>43342</v>
      </c>
      <c r="H67">
        <f t="shared" si="8"/>
        <v>6557178726.3899994</v>
      </c>
      <c r="I67">
        <f t="shared" si="9"/>
        <v>14648129.273830619</v>
      </c>
      <c r="J67">
        <v>4000000</v>
      </c>
      <c r="K67">
        <v>0.12</v>
      </c>
      <c r="L67">
        <f t="shared" si="10"/>
        <v>80000000</v>
      </c>
      <c r="M67">
        <f t="shared" si="11"/>
        <v>8935.6291082186344</v>
      </c>
      <c r="N67">
        <f t="shared" si="12"/>
        <v>74463.575901821954</v>
      </c>
      <c r="P67">
        <v>20000000000</v>
      </c>
      <c r="Q67" s="2">
        <f t="shared" si="13"/>
        <v>0.32785893631949997</v>
      </c>
      <c r="R67" s="2">
        <f t="shared" si="14"/>
        <v>7.3240646369153093E-4</v>
      </c>
      <c r="S67" s="2">
        <f t="shared" si="15"/>
        <v>2.2339072770546585E-3</v>
      </c>
    </row>
    <row r="68" spans="7:19" x14ac:dyDescent="0.15">
      <c r="G68" s="1">
        <v>43343</v>
      </c>
      <c r="H68">
        <f t="shared" si="8"/>
        <v>6637178726.3899994</v>
      </c>
      <c r="I68">
        <f t="shared" si="9"/>
        <v>14722592.84973244</v>
      </c>
      <c r="J68">
        <v>4000000</v>
      </c>
      <c r="K68">
        <v>0.12</v>
      </c>
      <c r="L68">
        <f t="shared" si="10"/>
        <v>80000000</v>
      </c>
      <c r="M68">
        <f t="shared" si="11"/>
        <v>8872.8018073065487</v>
      </c>
      <c r="N68">
        <f t="shared" si="12"/>
        <v>73940.015060887905</v>
      </c>
      <c r="P68">
        <v>20000000000</v>
      </c>
      <c r="Q68" s="2">
        <f t="shared" si="13"/>
        <v>0.33185893631949998</v>
      </c>
      <c r="R68" s="2">
        <f t="shared" si="14"/>
        <v>7.3612964248662204E-4</v>
      </c>
      <c r="S68" s="2">
        <f t="shared" si="15"/>
        <v>2.2182004518266369E-3</v>
      </c>
    </row>
    <row r="69" spans="7:19" x14ac:dyDescent="0.15">
      <c r="G69" s="1">
        <v>43344</v>
      </c>
      <c r="H69">
        <f t="shared" si="8"/>
        <v>6717178726.3899994</v>
      </c>
      <c r="I69">
        <f t="shared" si="9"/>
        <v>14796532.864793329</v>
      </c>
      <c r="J69">
        <v>4000000</v>
      </c>
      <c r="K69">
        <v>0.12</v>
      </c>
      <c r="L69">
        <f t="shared" si="10"/>
        <v>80000000</v>
      </c>
      <c r="M69">
        <f t="shared" si="11"/>
        <v>8811.1592485468373</v>
      </c>
      <c r="N69">
        <f t="shared" si="12"/>
        <v>73426.327071223641</v>
      </c>
      <c r="P69">
        <v>20000000000</v>
      </c>
      <c r="Q69" s="2">
        <f t="shared" si="13"/>
        <v>0.33585893631949998</v>
      </c>
      <c r="R69" s="2">
        <f t="shared" si="14"/>
        <v>7.3982664323966646E-4</v>
      </c>
      <c r="S69" s="2">
        <f t="shared" si="15"/>
        <v>2.2027898121367096E-3</v>
      </c>
    </row>
    <row r="70" spans="7:19" x14ac:dyDescent="0.15">
      <c r="G70" s="1">
        <v>43345</v>
      </c>
      <c r="H70">
        <f t="shared" si="8"/>
        <v>6797178726.3899994</v>
      </c>
      <c r="I70">
        <f t="shared" si="9"/>
        <v>14869959.191864552</v>
      </c>
      <c r="J70">
        <v>4000000</v>
      </c>
      <c r="K70">
        <v>0.12</v>
      </c>
      <c r="L70">
        <f t="shared" si="10"/>
        <v>80000000</v>
      </c>
      <c r="M70">
        <f t="shared" si="11"/>
        <v>8750.6654101249624</v>
      </c>
      <c r="N70">
        <f t="shared" si="12"/>
        <v>72922.211751041352</v>
      </c>
      <c r="P70">
        <v>20000000000</v>
      </c>
      <c r="Q70" s="2">
        <f t="shared" si="13"/>
        <v>0.33985893631949998</v>
      </c>
      <c r="R70" s="2">
        <f t="shared" si="14"/>
        <v>7.4349795959322755E-4</v>
      </c>
      <c r="S70" s="2">
        <f t="shared" si="15"/>
        <v>2.1876663525312403E-3</v>
      </c>
    </row>
    <row r="71" spans="7:19" x14ac:dyDescent="0.15">
      <c r="G71" s="1">
        <v>43346</v>
      </c>
      <c r="H71">
        <f t="shared" si="8"/>
        <v>6877178726.3899994</v>
      </c>
      <c r="I71">
        <f t="shared" si="9"/>
        <v>14942881.403615594</v>
      </c>
      <c r="J71">
        <v>4000000</v>
      </c>
      <c r="K71">
        <v>0.12</v>
      </c>
      <c r="L71">
        <f t="shared" si="10"/>
        <v>80000000</v>
      </c>
      <c r="M71">
        <f t="shared" si="11"/>
        <v>8691.2857717510451</v>
      </c>
      <c r="N71">
        <f t="shared" si="12"/>
        <v>72427.381431258706</v>
      </c>
      <c r="P71">
        <v>20000000000</v>
      </c>
      <c r="Q71" s="2">
        <f t="shared" si="13"/>
        <v>0.34385893631949999</v>
      </c>
      <c r="R71" s="2">
        <f t="shared" si="14"/>
        <v>7.4714407018077974E-4</v>
      </c>
      <c r="S71" s="2">
        <f t="shared" si="15"/>
        <v>2.1728214429377612E-3</v>
      </c>
    </row>
    <row r="72" spans="7:19" x14ac:dyDescent="0.15">
      <c r="G72" s="1">
        <v>43347</v>
      </c>
      <c r="H72">
        <f t="shared" si="8"/>
        <v>6957178726.3899994</v>
      </c>
      <c r="I72">
        <f t="shared" si="9"/>
        <v>15015308.785046853</v>
      </c>
      <c r="J72">
        <v>4000000</v>
      </c>
      <c r="K72">
        <v>0.12</v>
      </c>
      <c r="L72">
        <f t="shared" si="10"/>
        <v>80000000</v>
      </c>
      <c r="M72">
        <f t="shared" si="11"/>
        <v>8632.9872355244934</v>
      </c>
      <c r="N72">
        <f t="shared" si="12"/>
        <v>71941.560296037453</v>
      </c>
      <c r="P72">
        <v>20000000000</v>
      </c>
      <c r="Q72" s="2">
        <f t="shared" si="13"/>
        <v>0.34785893631949999</v>
      </c>
      <c r="R72" s="2">
        <f t="shared" si="14"/>
        <v>7.5076543925234264E-4</v>
      </c>
      <c r="S72" s="2">
        <f t="shared" si="15"/>
        <v>2.1582468088811231E-3</v>
      </c>
    </row>
    <row r="73" spans="7:19" x14ac:dyDescent="0.15">
      <c r="G73" s="1">
        <v>43348</v>
      </c>
      <c r="H73">
        <f t="shared" si="8"/>
        <v>7037178726.3899994</v>
      </c>
      <c r="I73">
        <f t="shared" si="9"/>
        <v>15087250.345342891</v>
      </c>
      <c r="J73">
        <v>4000000</v>
      </c>
      <c r="K73">
        <v>0.12</v>
      </c>
      <c r="L73">
        <f t="shared" si="10"/>
        <v>80000000</v>
      </c>
      <c r="M73">
        <f t="shared" si="11"/>
        <v>8575.7380518215123</v>
      </c>
      <c r="N73">
        <f t="shared" si="12"/>
        <v>71464.483765179277</v>
      </c>
      <c r="P73">
        <v>20000000000</v>
      </c>
      <c r="Q73" s="2">
        <f t="shared" si="13"/>
        <v>0.35185893631949999</v>
      </c>
      <c r="R73" s="2">
        <f t="shared" si="14"/>
        <v>7.5436251726714455E-4</v>
      </c>
      <c r="S73" s="2">
        <f t="shared" si="15"/>
        <v>2.1439345129553779E-3</v>
      </c>
    </row>
    <row r="74" spans="7:19" x14ac:dyDescent="0.15">
      <c r="G74" s="1">
        <v>43349</v>
      </c>
      <c r="H74">
        <f t="shared" si="8"/>
        <v>7117178726.3899994</v>
      </c>
      <c r="I74">
        <f t="shared" si="9"/>
        <v>15158714.829108071</v>
      </c>
      <c r="J74">
        <v>4000000</v>
      </c>
      <c r="K74">
        <v>0.12</v>
      </c>
      <c r="L74">
        <f t="shared" si="10"/>
        <v>80000000</v>
      </c>
      <c r="M74">
        <f t="shared" si="11"/>
        <v>8519.5077498338596</v>
      </c>
      <c r="N74">
        <f t="shared" si="12"/>
        <v>70995.89791528217</v>
      </c>
      <c r="P74">
        <v>20000000000</v>
      </c>
      <c r="Q74" s="2">
        <f t="shared" si="13"/>
        <v>0.3558589363195</v>
      </c>
      <c r="R74" s="2">
        <f t="shared" si="14"/>
        <v>7.5793574145540353E-4</v>
      </c>
      <c r="S74" s="2">
        <f t="shared" si="15"/>
        <v>2.1298769374584652E-3</v>
      </c>
    </row>
    <row r="75" spans="7:19" x14ac:dyDescent="0.15">
      <c r="G75" s="1">
        <v>43350</v>
      </c>
      <c r="H75">
        <f t="shared" si="8"/>
        <v>7197178726.3899994</v>
      </c>
      <c r="I75">
        <f t="shared" si="9"/>
        <v>15229710.727023352</v>
      </c>
      <c r="J75">
        <v>4000000</v>
      </c>
      <c r="K75">
        <v>0.12</v>
      </c>
      <c r="L75">
        <f t="shared" si="10"/>
        <v>80000000</v>
      </c>
      <c r="M75">
        <f t="shared" si="11"/>
        <v>8464.2670724184463</v>
      </c>
      <c r="N75">
        <f t="shared" si="12"/>
        <v>70535.558936820395</v>
      </c>
      <c r="P75">
        <v>20000000000</v>
      </c>
      <c r="Q75" s="2">
        <f t="shared" si="13"/>
        <v>0.35985893631949994</v>
      </c>
      <c r="R75" s="2">
        <f t="shared" si="14"/>
        <v>7.6148553635116759E-4</v>
      </c>
      <c r="S75" s="2">
        <f t="shared" si="15"/>
        <v>2.1160667681046118E-3</v>
      </c>
    </row>
    <row r="76" spans="7:19" x14ac:dyDescent="0.15">
      <c r="G76" s="1">
        <v>43351</v>
      </c>
      <c r="H76">
        <f t="shared" si="8"/>
        <v>7277178726.3899994</v>
      </c>
      <c r="I76">
        <f t="shared" si="9"/>
        <v>15300246.285960173</v>
      </c>
      <c r="J76">
        <v>4000000</v>
      </c>
      <c r="K76">
        <v>0.12</v>
      </c>
      <c r="L76">
        <f t="shared" si="10"/>
        <v>80000000</v>
      </c>
      <c r="M76">
        <f t="shared" si="11"/>
        <v>8409.9879149458175</v>
      </c>
      <c r="N76">
        <f t="shared" si="12"/>
        <v>70083.232624548487</v>
      </c>
      <c r="P76">
        <v>20000000000</v>
      </c>
      <c r="Q76" s="2">
        <f t="shared" si="13"/>
        <v>0.36385893631949995</v>
      </c>
      <c r="R76" s="2">
        <f t="shared" si="14"/>
        <v>7.6501231429800865E-4</v>
      </c>
      <c r="S76" s="2">
        <f t="shared" si="15"/>
        <v>2.1024969787364544E-3</v>
      </c>
    </row>
    <row r="77" spans="7:19" x14ac:dyDescent="0.15">
      <c r="G77" s="1">
        <v>43352</v>
      </c>
      <c r="H77">
        <f t="shared" si="8"/>
        <v>7357178726.3899994</v>
      </c>
      <c r="I77">
        <f t="shared" si="9"/>
        <v>15370329.518584721</v>
      </c>
      <c r="J77">
        <v>4000000</v>
      </c>
      <c r="K77">
        <v>0.12</v>
      </c>
      <c r="L77">
        <f t="shared" si="10"/>
        <v>80000000</v>
      </c>
      <c r="M77">
        <f t="shared" si="11"/>
        <v>8356.6432678612346</v>
      </c>
      <c r="N77">
        <f t="shared" si="12"/>
        <v>69638.69389884363</v>
      </c>
      <c r="P77">
        <v>20000000000</v>
      </c>
      <c r="Q77" s="2">
        <f t="shared" si="13"/>
        <v>0.36785893631949995</v>
      </c>
      <c r="R77" s="2">
        <f t="shared" si="14"/>
        <v>7.6851647592923603E-4</v>
      </c>
      <c r="S77" s="2">
        <f t="shared" si="15"/>
        <v>2.0891608169653088E-3</v>
      </c>
    </row>
    <row r="78" spans="7:19" x14ac:dyDescent="0.15">
      <c r="G78" s="1">
        <v>43353</v>
      </c>
      <c r="H78">
        <f t="shared" si="8"/>
        <v>7437178726.3899994</v>
      </c>
      <c r="I78">
        <f t="shared" si="9"/>
        <v>15439968.212483564</v>
      </c>
      <c r="J78">
        <v>4000000</v>
      </c>
      <c r="K78">
        <v>0.12</v>
      </c>
      <c r="L78">
        <f t="shared" si="10"/>
        <v>80000000</v>
      </c>
      <c r="M78">
        <f t="shared" si="11"/>
        <v>8304.2071626954767</v>
      </c>
      <c r="N78">
        <f t="shared" si="12"/>
        <v>69201.726355795647</v>
      </c>
      <c r="P78">
        <v>20000000000</v>
      </c>
      <c r="Q78" s="2">
        <f t="shared" si="13"/>
        <v>0.37185893631949996</v>
      </c>
      <c r="R78" s="2">
        <f t="shared" si="14"/>
        <v>7.7199841062417819E-4</v>
      </c>
      <c r="S78" s="2">
        <f t="shared" si="15"/>
        <v>2.076051790673869E-3</v>
      </c>
    </row>
    <row r="79" spans="7:19" x14ac:dyDescent="0.15">
      <c r="G79" s="1">
        <v>43354</v>
      </c>
      <c r="H79">
        <f t="shared" si="8"/>
        <v>7517178726.3899994</v>
      </c>
      <c r="I79">
        <f t="shared" si="9"/>
        <v>15509169.938839359</v>
      </c>
      <c r="J79">
        <v>4000000</v>
      </c>
      <c r="K79">
        <v>0.12</v>
      </c>
      <c r="L79">
        <f t="shared" si="10"/>
        <v>80000000</v>
      </c>
      <c r="M79">
        <f t="shared" si="11"/>
        <v>8252.6546212836329</v>
      </c>
      <c r="N79">
        <f t="shared" si="12"/>
        <v>68772.121844030276</v>
      </c>
      <c r="P79">
        <v>20000000000</v>
      </c>
      <c r="Q79" s="2">
        <f t="shared" si="13"/>
        <v>0.37585893631949996</v>
      </c>
      <c r="R79" s="2">
        <f t="shared" si="14"/>
        <v>7.7545849694196796E-4</v>
      </c>
      <c r="S79" s="2">
        <f t="shared" si="15"/>
        <v>2.063163655320908E-3</v>
      </c>
    </row>
    <row r="80" spans="7:19" x14ac:dyDescent="0.15">
      <c r="G80" s="1">
        <v>43355</v>
      </c>
      <c r="H80">
        <f t="shared" si="8"/>
        <v>7597178726.3899994</v>
      </c>
      <c r="I80">
        <f t="shared" si="9"/>
        <v>15577942.06068339</v>
      </c>
      <c r="J80">
        <v>4000000</v>
      </c>
      <c r="K80">
        <v>0.12</v>
      </c>
      <c r="L80">
        <f t="shared" si="10"/>
        <v>80000000</v>
      </c>
      <c r="M80">
        <f t="shared" si="11"/>
        <v>8201.9616079695224</v>
      </c>
      <c r="N80">
        <f t="shared" si="12"/>
        <v>68349.680066412693</v>
      </c>
      <c r="P80">
        <v>20000000000</v>
      </c>
      <c r="Q80" s="2">
        <f t="shared" si="13"/>
        <v>0.37985893631949996</v>
      </c>
      <c r="R80" s="2">
        <f t="shared" si="14"/>
        <v>7.7889710303416949E-4</v>
      </c>
      <c r="S80" s="2">
        <f t="shared" si="15"/>
        <v>2.0504904019923802E-3</v>
      </c>
    </row>
    <row r="81" spans="7:19" x14ac:dyDescent="0.15">
      <c r="G81" s="1">
        <v>43356</v>
      </c>
      <c r="H81">
        <f t="shared" si="8"/>
        <v>7677178726.3899994</v>
      </c>
      <c r="I81">
        <f t="shared" si="9"/>
        <v>15646291.740749802</v>
      </c>
      <c r="J81">
        <v>4000000</v>
      </c>
      <c r="K81">
        <v>0.12</v>
      </c>
      <c r="L81">
        <f t="shared" si="10"/>
        <v>80000000</v>
      </c>
      <c r="M81">
        <f t="shared" si="11"/>
        <v>8152.1049845909101</v>
      </c>
      <c r="N81">
        <f t="shared" si="12"/>
        <v>67934.20820492426</v>
      </c>
      <c r="P81">
        <v>20000000000</v>
      </c>
      <c r="Q81" s="2">
        <f t="shared" si="13"/>
        <v>0.38385893631949997</v>
      </c>
      <c r="R81" s="2">
        <f t="shared" si="14"/>
        <v>7.8231458703749012E-4</v>
      </c>
      <c r="S81" s="2">
        <f t="shared" si="15"/>
        <v>2.0380262461477277E-3</v>
      </c>
    </row>
    <row r="82" spans="7:19" x14ac:dyDescent="0.15">
      <c r="G82" s="1">
        <v>43357</v>
      </c>
      <c r="H82">
        <f t="shared" si="8"/>
        <v>7757178726.3899994</v>
      </c>
      <c r="I82">
        <f t="shared" si="9"/>
        <v>15714225.948954728</v>
      </c>
      <c r="J82">
        <v>4000000</v>
      </c>
      <c r="K82">
        <v>0.12</v>
      </c>
      <c r="L82">
        <f t="shared" si="10"/>
        <v>80000000</v>
      </c>
      <c r="M82">
        <f t="shared" si="11"/>
        <v>8103.0624680567298</v>
      </c>
      <c r="N82">
        <f t="shared" si="12"/>
        <v>67525.520567139421</v>
      </c>
      <c r="P82">
        <v>20000000000</v>
      </c>
      <c r="Q82" s="2">
        <f t="shared" si="13"/>
        <v>0.38785893631949997</v>
      </c>
      <c r="R82" s="2">
        <f t="shared" si="14"/>
        <v>7.8571129744773639E-4</v>
      </c>
      <c r="S82" s="2">
        <f t="shared" si="15"/>
        <v>2.0257656170141825E-3</v>
      </c>
    </row>
    <row r="83" spans="7:19" x14ac:dyDescent="0.15">
      <c r="G83" s="1">
        <v>43358</v>
      </c>
      <c r="H83">
        <f t="shared" si="8"/>
        <v>7837178726.3899994</v>
      </c>
      <c r="I83">
        <f t="shared" si="9"/>
        <v>15781751.469521867</v>
      </c>
      <c r="J83">
        <v>4000000</v>
      </c>
      <c r="K83">
        <v>0.12</v>
      </c>
      <c r="L83">
        <f t="shared" si="10"/>
        <v>80000000</v>
      </c>
      <c r="M83">
        <f t="shared" si="11"/>
        <v>8054.8125903421051</v>
      </c>
      <c r="N83">
        <f t="shared" si="12"/>
        <v>67123.438252850872</v>
      </c>
      <c r="P83">
        <v>20000000000</v>
      </c>
      <c r="Q83" s="2">
        <f t="shared" si="13"/>
        <v>0.39185893631949997</v>
      </c>
      <c r="R83" s="2">
        <f t="shared" si="14"/>
        <v>7.8908757347609338E-4</v>
      </c>
      <c r="S83" s="2">
        <f t="shared" si="15"/>
        <v>2.0137031475855262E-3</v>
      </c>
    </row>
    <row r="84" spans="7:19" x14ac:dyDescent="0.15">
      <c r="G84" s="1">
        <v>43359</v>
      </c>
      <c r="H84">
        <f t="shared" si="8"/>
        <v>7917178726.3899994</v>
      </c>
      <c r="I84">
        <f t="shared" si="9"/>
        <v>15848874.907774718</v>
      </c>
      <c r="J84">
        <v>4000000</v>
      </c>
      <c r="K84">
        <v>0.12</v>
      </c>
      <c r="L84">
        <f t="shared" si="10"/>
        <v>80000000</v>
      </c>
      <c r="M84">
        <f t="shared" si="11"/>
        <v>8007.3346607403619</v>
      </c>
      <c r="N84">
        <f t="shared" si="12"/>
        <v>66727.788839503017</v>
      </c>
      <c r="P84">
        <v>20000000000</v>
      </c>
      <c r="Q84" s="2">
        <f t="shared" si="13"/>
        <v>0.39585893631949998</v>
      </c>
      <c r="R84" s="2">
        <f t="shared" si="14"/>
        <v>7.9244374538873597E-4</v>
      </c>
      <c r="S84" s="2">
        <f t="shared" si="15"/>
        <v>2.0018336651850903E-3</v>
      </c>
    </row>
    <row r="85" spans="7:19" x14ac:dyDescent="0.15">
      <c r="G85" s="1">
        <v>43360</v>
      </c>
      <c r="H85">
        <f t="shared" si="8"/>
        <v>7997178726.3899994</v>
      </c>
      <c r="I85">
        <f t="shared" si="9"/>
        <v>15915602.696614221</v>
      </c>
      <c r="J85">
        <v>4000000</v>
      </c>
      <c r="K85">
        <v>0.12</v>
      </c>
      <c r="L85">
        <f t="shared" si="10"/>
        <v>80000000</v>
      </c>
      <c r="M85">
        <f t="shared" si="11"/>
        <v>7960.6087302233755</v>
      </c>
      <c r="N85">
        <f t="shared" si="12"/>
        <v>66338.406085194802</v>
      </c>
      <c r="P85">
        <v>20000000000</v>
      </c>
      <c r="Q85" s="2">
        <f t="shared" si="13"/>
        <v>0.39985893631949998</v>
      </c>
      <c r="R85" s="2">
        <f t="shared" si="14"/>
        <v>7.95780134830711E-4</v>
      </c>
      <c r="S85" s="2">
        <f t="shared" si="15"/>
        <v>1.9901521825558439E-3</v>
      </c>
    </row>
    <row r="86" spans="7:19" x14ac:dyDescent="0.15">
      <c r="G86" s="1">
        <v>43361</v>
      </c>
      <c r="H86">
        <f t="shared" si="8"/>
        <v>8077178726.3899994</v>
      </c>
      <c r="I86">
        <f t="shared" si="9"/>
        <v>15981941.102699416</v>
      </c>
      <c r="J86">
        <v>4000000</v>
      </c>
      <c r="K86">
        <v>0.12</v>
      </c>
      <c r="L86">
        <f t="shared" si="10"/>
        <v>80000000</v>
      </c>
      <c r="M86">
        <f t="shared" si="11"/>
        <v>7914.6155577727859</v>
      </c>
      <c r="N86">
        <f t="shared" si="12"/>
        <v>65955.129648106551</v>
      </c>
      <c r="P86">
        <v>20000000000</v>
      </c>
      <c r="Q86" s="2">
        <f t="shared" si="13"/>
        <v>0.40385893631949998</v>
      </c>
      <c r="R86" s="2">
        <f t="shared" si="14"/>
        <v>7.9909705513497083E-4</v>
      </c>
      <c r="S86" s="2">
        <f t="shared" si="15"/>
        <v>1.9786538894431965E-3</v>
      </c>
    </row>
    <row r="87" spans="7:19" x14ac:dyDescent="0.15">
      <c r="G87" s="1">
        <v>43362</v>
      </c>
      <c r="H87">
        <f t="shared" si="8"/>
        <v>8157178726.3899994</v>
      </c>
      <c r="I87">
        <f t="shared" si="9"/>
        <v>16047896.232347522</v>
      </c>
      <c r="J87">
        <v>4000000</v>
      </c>
      <c r="K87">
        <v>0.12</v>
      </c>
      <c r="L87">
        <f t="shared" si="10"/>
        <v>80000000</v>
      </c>
      <c r="M87">
        <f t="shared" si="11"/>
        <v>7869.3365785548258</v>
      </c>
      <c r="N87">
        <f t="shared" si="12"/>
        <v>65577.804821290221</v>
      </c>
      <c r="P87">
        <v>20000000000</v>
      </c>
      <c r="Q87" s="2">
        <f t="shared" si="13"/>
        <v>0.40785893631949999</v>
      </c>
      <c r="R87" s="2">
        <f t="shared" si="14"/>
        <v>8.0239481161737606E-4</v>
      </c>
      <c r="S87" s="2">
        <f t="shared" si="15"/>
        <v>1.9673341446387062E-3</v>
      </c>
    </row>
    <row r="88" spans="7:19" x14ac:dyDescent="0.15">
      <c r="G88" s="1">
        <v>43363</v>
      </c>
      <c r="H88">
        <f t="shared" si="8"/>
        <v>8237178726.3899994</v>
      </c>
      <c r="I88">
        <f t="shared" si="9"/>
        <v>16113474.037168812</v>
      </c>
      <c r="J88">
        <v>4000000</v>
      </c>
      <c r="K88">
        <v>0.12</v>
      </c>
      <c r="L88">
        <f t="shared" si="10"/>
        <v>80000000</v>
      </c>
      <c r="M88">
        <f t="shared" si="11"/>
        <v>7824.7538738208996</v>
      </c>
      <c r="N88">
        <f t="shared" si="12"/>
        <v>65206.282281840831</v>
      </c>
      <c r="P88">
        <v>20000000000</v>
      </c>
      <c r="Q88" s="2">
        <f t="shared" si="13"/>
        <v>0.41185893631949999</v>
      </c>
      <c r="R88" s="2">
        <f t="shared" si="14"/>
        <v>8.0567370185844064E-4</v>
      </c>
      <c r="S88" s="2">
        <f t="shared" si="15"/>
        <v>1.9561884684552249E-3</v>
      </c>
    </row>
    <row r="89" spans="7:19" x14ac:dyDescent="0.15">
      <c r="G89" s="1">
        <v>43364</v>
      </c>
      <c r="H89">
        <f t="shared" si="8"/>
        <v>8317178726.3899994</v>
      </c>
      <c r="I89">
        <f t="shared" si="9"/>
        <v>16178680.319450652</v>
      </c>
      <c r="J89">
        <v>4000000</v>
      </c>
      <c r="K89">
        <v>0.12</v>
      </c>
      <c r="L89">
        <f t="shared" si="10"/>
        <v>80000000</v>
      </c>
      <c r="M89">
        <f t="shared" si="11"/>
        <v>7780.8501424246151</v>
      </c>
      <c r="N89">
        <f t="shared" si="12"/>
        <v>64840.417853538464</v>
      </c>
      <c r="P89">
        <v>20000000000</v>
      </c>
      <c r="Q89" s="2">
        <f t="shared" si="13"/>
        <v>0.41585893631949999</v>
      </c>
      <c r="R89" s="2">
        <f t="shared" si="14"/>
        <v>8.0893401597253263E-4</v>
      </c>
      <c r="S89" s="2">
        <f t="shared" si="15"/>
        <v>1.9452125356061538E-3</v>
      </c>
    </row>
    <row r="90" spans="7:19" x14ac:dyDescent="0.15">
      <c r="G90" s="1">
        <v>43365</v>
      </c>
      <c r="H90">
        <f t="shared" si="8"/>
        <v>8397178726.3899994</v>
      </c>
      <c r="I90">
        <f t="shared" si="9"/>
        <v>16243520.73730419</v>
      </c>
      <c r="J90">
        <v>4000000</v>
      </c>
      <c r="K90">
        <v>0.12</v>
      </c>
      <c r="L90">
        <f t="shared" si="10"/>
        <v>80000000</v>
      </c>
      <c r="M90">
        <f t="shared" si="11"/>
        <v>7737.6086738539061</v>
      </c>
      <c r="N90">
        <f t="shared" si="12"/>
        <v>64480.072282115885</v>
      </c>
      <c r="P90">
        <v>20000000000</v>
      </c>
      <c r="Q90" s="2">
        <f t="shared" si="13"/>
        <v>0.41985893631949994</v>
      </c>
      <c r="R90" s="2">
        <f t="shared" si="14"/>
        <v>8.1217603686520952E-4</v>
      </c>
      <c r="S90" s="2">
        <f t="shared" si="15"/>
        <v>1.9344021684634767E-3</v>
      </c>
    </row>
    <row r="91" spans="7:19" x14ac:dyDescent="0.15">
      <c r="G91" s="1">
        <v>43366</v>
      </c>
      <c r="H91">
        <f t="shared" si="8"/>
        <v>8477178726.3899994</v>
      </c>
      <c r="I91">
        <f t="shared" si="9"/>
        <v>16308000.809586305</v>
      </c>
      <c r="J91">
        <v>4000000</v>
      </c>
      <c r="K91">
        <v>0.12</v>
      </c>
      <c r="L91">
        <f t="shared" si="10"/>
        <v>80000000</v>
      </c>
      <c r="M91">
        <f t="shared" si="11"/>
        <v>7695.0133226840935</v>
      </c>
      <c r="N91">
        <f t="shared" si="12"/>
        <v>64125.111022367448</v>
      </c>
      <c r="P91">
        <v>20000000000</v>
      </c>
      <c r="Q91" s="2">
        <f t="shared" si="13"/>
        <v>0.42385893631949995</v>
      </c>
      <c r="R91" s="2">
        <f t="shared" si="14"/>
        <v>8.154000404793153E-4</v>
      </c>
      <c r="S91" s="2">
        <f t="shared" si="15"/>
        <v>1.9237533306710234E-3</v>
      </c>
    </row>
    <row r="92" spans="7:19" x14ac:dyDescent="0.15">
      <c r="G92" s="1">
        <v>43367</v>
      </c>
      <c r="H92">
        <f t="shared" si="8"/>
        <v>8557178726.3899994</v>
      </c>
      <c r="I92">
        <f t="shared" si="9"/>
        <v>16372125.920608673</v>
      </c>
      <c r="J92">
        <v>4000000</v>
      </c>
      <c r="K92">
        <v>0.12</v>
      </c>
      <c r="L92">
        <f t="shared" si="10"/>
        <v>80000000</v>
      </c>
      <c r="M92">
        <f t="shared" si="11"/>
        <v>7653.0484843644499</v>
      </c>
      <c r="N92">
        <f t="shared" si="12"/>
        <v>63775.404036370419</v>
      </c>
      <c r="P92">
        <v>20000000000</v>
      </c>
      <c r="Q92" s="2">
        <f t="shared" si="13"/>
        <v>0.42785893631949995</v>
      </c>
      <c r="R92" s="2">
        <f t="shared" si="14"/>
        <v>8.1860629603043372E-4</v>
      </c>
      <c r="S92" s="2">
        <f t="shared" si="15"/>
        <v>1.9132621210911124E-3</v>
      </c>
    </row>
    <row r="93" spans="7:19" x14ac:dyDescent="0.15">
      <c r="G93" s="1">
        <v>43368</v>
      </c>
      <c r="H93">
        <f t="shared" si="8"/>
        <v>8637178726.3899994</v>
      </c>
      <c r="I93">
        <f t="shared" si="9"/>
        <v>16435901.324645044</v>
      </c>
      <c r="J93">
        <v>4000000</v>
      </c>
      <c r="K93">
        <v>0.12</v>
      </c>
      <c r="L93">
        <f t="shared" si="10"/>
        <v>80000000</v>
      </c>
      <c r="M93">
        <f t="shared" si="11"/>
        <v>7611.6990722569453</v>
      </c>
      <c r="N93">
        <f t="shared" si="12"/>
        <v>63430.825602141216</v>
      </c>
      <c r="P93">
        <v>20000000000</v>
      </c>
      <c r="Q93" s="2">
        <f t="shared" si="13"/>
        <v>0.43185893631949995</v>
      </c>
      <c r="R93" s="2">
        <f t="shared" si="14"/>
        <v>8.2179506623225216E-4</v>
      </c>
      <c r="S93" s="2">
        <f t="shared" si="15"/>
        <v>1.9029247680642362E-3</v>
      </c>
    </row>
    <row r="94" spans="7:19" x14ac:dyDescent="0.15">
      <c r="G94" s="1">
        <v>43369</v>
      </c>
      <c r="H94">
        <f t="shared" si="8"/>
        <v>8717178726.3899994</v>
      </c>
      <c r="I94">
        <f t="shared" si="9"/>
        <v>16499332.150247186</v>
      </c>
      <c r="J94">
        <v>4000000</v>
      </c>
      <c r="K94">
        <v>0.12</v>
      </c>
      <c r="L94">
        <f t="shared" si="10"/>
        <v>80000000</v>
      </c>
      <c r="M94">
        <f t="shared" si="11"/>
        <v>7570.9504958515263</v>
      </c>
      <c r="N94">
        <f t="shared" si="12"/>
        <v>63091.254132096052</v>
      </c>
      <c r="P94">
        <v>20000000000</v>
      </c>
      <c r="Q94" s="2">
        <f t="shared" si="13"/>
        <v>0.43585893631949996</v>
      </c>
      <c r="R94" s="2">
        <f t="shared" si="14"/>
        <v>8.2496660751235932E-4</v>
      </c>
      <c r="S94" s="2">
        <f t="shared" si="15"/>
        <v>1.8927376239628816E-3</v>
      </c>
    </row>
    <row r="95" spans="7:19" x14ac:dyDescent="0.15">
      <c r="G95" s="1">
        <v>43370</v>
      </c>
      <c r="H95">
        <f t="shared" si="8"/>
        <v>8797178726.3899994</v>
      </c>
      <c r="I95">
        <f t="shared" si="9"/>
        <v>16562423.404379282</v>
      </c>
      <c r="J95">
        <v>4000000</v>
      </c>
      <c r="K95">
        <v>0.12</v>
      </c>
      <c r="L95">
        <f t="shared" si="10"/>
        <v>80000000</v>
      </c>
      <c r="M95">
        <f t="shared" si="11"/>
        <v>7530.7886400874886</v>
      </c>
      <c r="N95">
        <f t="shared" si="12"/>
        <v>62756.572000729073</v>
      </c>
      <c r="P95">
        <v>20000000000</v>
      </c>
      <c r="Q95" s="2">
        <f t="shared" si="13"/>
        <v>0.43985893631949996</v>
      </c>
      <c r="R95" s="2">
        <f t="shared" si="14"/>
        <v>8.2812117021896405E-4</v>
      </c>
      <c r="S95" s="2">
        <f t="shared" si="15"/>
        <v>1.8826971600218721E-3</v>
      </c>
    </row>
    <row r="96" spans="7:19" x14ac:dyDescent="0.15">
      <c r="G96" s="1">
        <v>43371</v>
      </c>
      <c r="H96">
        <f t="shared" si="8"/>
        <v>8877178726.3899994</v>
      </c>
      <c r="I96">
        <f t="shared" si="9"/>
        <v>16625179.976380011</v>
      </c>
      <c r="J96">
        <v>4000000</v>
      </c>
      <c r="K96">
        <v>0.12</v>
      </c>
      <c r="L96">
        <f t="shared" si="10"/>
        <v>80000000</v>
      </c>
      <c r="M96">
        <f t="shared" si="11"/>
        <v>7491.1998457153159</v>
      </c>
      <c r="N96">
        <f t="shared" si="12"/>
        <v>62426.665380960971</v>
      </c>
      <c r="P96">
        <v>20000000000</v>
      </c>
      <c r="Q96" s="2">
        <f t="shared" si="13"/>
        <v>0.44385893631949996</v>
      </c>
      <c r="R96" s="2">
        <f t="shared" si="14"/>
        <v>8.3125899881900057E-4</v>
      </c>
      <c r="S96" s="2">
        <f t="shared" si="15"/>
        <v>1.8727999614288288E-3</v>
      </c>
    </row>
    <row r="97" spans="7:19" x14ac:dyDescent="0.15">
      <c r="G97" s="1">
        <v>43372</v>
      </c>
      <c r="H97">
        <f t="shared" si="8"/>
        <v>8957178726.3899994</v>
      </c>
      <c r="I97">
        <f t="shared" si="9"/>
        <v>16687606.641760971</v>
      </c>
      <c r="J97">
        <v>4000000</v>
      </c>
      <c r="K97">
        <v>0.12</v>
      </c>
      <c r="L97">
        <f t="shared" si="10"/>
        <v>80000000</v>
      </c>
      <c r="M97">
        <f t="shared" si="11"/>
        <v>7452.170890637819</v>
      </c>
      <c r="N97">
        <f t="shared" si="12"/>
        <v>62101.424088648491</v>
      </c>
      <c r="P97">
        <v>20000000000</v>
      </c>
      <c r="Q97" s="2">
        <f t="shared" si="13"/>
        <v>0.44785893631949997</v>
      </c>
      <c r="R97" s="2">
        <f t="shared" si="14"/>
        <v>8.3438033208804859E-4</v>
      </c>
      <c r="S97" s="2">
        <f t="shared" si="15"/>
        <v>1.8630427226594547E-3</v>
      </c>
    </row>
    <row r="98" spans="7:19" x14ac:dyDescent="0.15">
      <c r="G98" s="1">
        <v>43373</v>
      </c>
      <c r="H98">
        <f t="shared" si="8"/>
        <v>9037178726.3899994</v>
      </c>
      <c r="I98">
        <f t="shared" si="9"/>
        <v>16749708.065849619</v>
      </c>
      <c r="J98">
        <v>4000000</v>
      </c>
      <c r="K98">
        <v>0.12</v>
      </c>
      <c r="L98">
        <f t="shared" si="10"/>
        <v>80000000</v>
      </c>
      <c r="M98">
        <f t="shared" si="11"/>
        <v>7413.6889721734979</v>
      </c>
      <c r="N98">
        <f t="shared" si="12"/>
        <v>61780.741434779149</v>
      </c>
      <c r="P98">
        <v>20000000000</v>
      </c>
      <c r="Q98" s="2">
        <f t="shared" si="13"/>
        <v>0.45185893631949997</v>
      </c>
      <c r="R98" s="2">
        <f t="shared" si="14"/>
        <v>8.3748540329248091E-4</v>
      </c>
      <c r="S98" s="2">
        <f t="shared" si="15"/>
        <v>1.8534222430433745E-3</v>
      </c>
    </row>
    <row r="99" spans="7:19" x14ac:dyDescent="0.15">
      <c r="G99" s="1">
        <v>43374</v>
      </c>
      <c r="H99">
        <f t="shared" si="8"/>
        <v>9117178726.3899994</v>
      </c>
      <c r="I99">
        <f t="shared" si="9"/>
        <v>16811488.8072844</v>
      </c>
      <c r="J99">
        <v>4000000</v>
      </c>
      <c r="K99">
        <v>0.12</v>
      </c>
      <c r="L99">
        <f t="shared" si="10"/>
        <v>80000000</v>
      </c>
      <c r="M99">
        <f t="shared" si="11"/>
        <v>7375.74169018885</v>
      </c>
      <c r="N99">
        <f t="shared" si="12"/>
        <v>61464.514084907089</v>
      </c>
      <c r="P99">
        <v>20000000000</v>
      </c>
      <c r="Q99" s="2">
        <f t="shared" si="13"/>
        <v>0.45585893631949997</v>
      </c>
      <c r="R99" s="2">
        <f t="shared" si="14"/>
        <v>8.4057444036421999E-4</v>
      </c>
      <c r="S99" s="2">
        <f t="shared" si="15"/>
        <v>1.8439354225472124E-3</v>
      </c>
    </row>
    <row r="100" spans="7:19" x14ac:dyDescent="0.15">
      <c r="G100" s="1">
        <v>43375</v>
      </c>
      <c r="H100">
        <f t="shared" si="8"/>
        <v>9197178726.3899994</v>
      </c>
      <c r="I100">
        <f t="shared" si="9"/>
        <v>16872953.321369305</v>
      </c>
      <c r="J100">
        <v>4000000</v>
      </c>
      <c r="K100">
        <v>0.12</v>
      </c>
      <c r="L100">
        <f t="shared" si="10"/>
        <v>80000000</v>
      </c>
      <c r="M100">
        <f t="shared" si="11"/>
        <v>7338.3170310498626</v>
      </c>
      <c r="N100">
        <f t="shared" si="12"/>
        <v>61152.641925415526</v>
      </c>
      <c r="P100">
        <v>20000000000</v>
      </c>
      <c r="Q100" s="2">
        <f t="shared" si="13"/>
        <v>0.45985893631949998</v>
      </c>
      <c r="R100" s="2">
        <f t="shared" si="14"/>
        <v>8.4364766606846524E-4</v>
      </c>
      <c r="S100" s="2">
        <f t="shared" si="15"/>
        <v>1.8345792577624657E-3</v>
      </c>
    </row>
    <row r="101" spans="7:19" x14ac:dyDescent="0.15">
      <c r="G101" s="1">
        <v>43376</v>
      </c>
      <c r="H101">
        <f t="shared" si="8"/>
        <v>9277178726.3899994</v>
      </c>
      <c r="I101">
        <f t="shared" si="9"/>
        <v>16934105.963294722</v>
      </c>
      <c r="J101">
        <v>4000000</v>
      </c>
      <c r="K101">
        <v>0.12</v>
      </c>
      <c r="L101">
        <f t="shared" si="10"/>
        <v>80000000</v>
      </c>
      <c r="M101">
        <f t="shared" si="11"/>
        <v>7301.4033523462103</v>
      </c>
      <c r="N101">
        <f t="shared" si="12"/>
        <v>60845.027936218423</v>
      </c>
      <c r="P101">
        <v>20000000000</v>
      </c>
      <c r="Q101" s="2">
        <f t="shared" si="13"/>
        <v>0.46385893631949998</v>
      </c>
      <c r="R101" s="2">
        <f t="shared" si="14"/>
        <v>8.4670529816473607E-4</v>
      </c>
      <c r="S101" s="2">
        <f t="shared" si="15"/>
        <v>1.8253508380865525E-3</v>
      </c>
    </row>
    <row r="102" spans="7:19" x14ac:dyDescent="0.15">
      <c r="G102" s="1">
        <v>43377</v>
      </c>
      <c r="H102">
        <f t="shared" si="8"/>
        <v>9357178726.3899994</v>
      </c>
      <c r="I102">
        <f t="shared" si="9"/>
        <v>16994950.991230942</v>
      </c>
      <c r="J102">
        <v>4000000</v>
      </c>
      <c r="K102">
        <v>0.12</v>
      </c>
      <c r="L102">
        <f t="shared" si="10"/>
        <v>80000000</v>
      </c>
      <c r="M102">
        <f t="shared" si="11"/>
        <v>7264.9893683446162</v>
      </c>
      <c r="N102">
        <f t="shared" si="12"/>
        <v>60541.578069538467</v>
      </c>
      <c r="P102">
        <v>20000000000</v>
      </c>
      <c r="Q102" s="2">
        <f t="shared" si="13"/>
        <v>0.46785893631949999</v>
      </c>
      <c r="R102" s="2">
        <f t="shared" si="14"/>
        <v>8.4974754956154707E-4</v>
      </c>
      <c r="S102" s="2">
        <f t="shared" si="15"/>
        <v>1.8162473420861543E-3</v>
      </c>
    </row>
    <row r="103" spans="7:19" x14ac:dyDescent="0.15">
      <c r="G103" s="1">
        <v>43378</v>
      </c>
      <c r="H103">
        <f t="shared" si="8"/>
        <v>9437178726.3899994</v>
      </c>
      <c r="I103">
        <f t="shared" si="9"/>
        <v>17055492.56930048</v>
      </c>
      <c r="J103">
        <v>4000000</v>
      </c>
      <c r="K103">
        <v>0.12</v>
      </c>
      <c r="L103">
        <f t="shared" si="10"/>
        <v>80000000</v>
      </c>
      <c r="M103">
        <f t="shared" si="11"/>
        <v>7229.0641361307407</v>
      </c>
      <c r="N103">
        <f t="shared" si="12"/>
        <v>60242.201134422845</v>
      </c>
      <c r="P103">
        <v>20000000000</v>
      </c>
      <c r="Q103" s="2">
        <f t="shared" si="13"/>
        <v>0.47185893631949999</v>
      </c>
      <c r="R103" s="2">
        <f t="shared" si="14"/>
        <v>8.5277462846502399E-4</v>
      </c>
      <c r="S103" s="2">
        <f t="shared" si="15"/>
        <v>1.8072660340326852E-3</v>
      </c>
    </row>
    <row r="104" spans="7:19" x14ac:dyDescent="0.15">
      <c r="G104" s="1">
        <v>43379</v>
      </c>
      <c r="H104">
        <f t="shared" si="8"/>
        <v>9517178726.3899994</v>
      </c>
      <c r="I104">
        <f t="shared" si="9"/>
        <v>17115734.770434905</v>
      </c>
      <c r="J104">
        <v>4000000</v>
      </c>
      <c r="K104">
        <v>0.12</v>
      </c>
      <c r="L104">
        <f t="shared" si="10"/>
        <v>80000000</v>
      </c>
      <c r="M104">
        <f t="shared" si="11"/>
        <v>7193.617042401449</v>
      </c>
      <c r="N104">
        <f t="shared" si="12"/>
        <v>59946.808686678742</v>
      </c>
      <c r="P104">
        <v>20000000000</v>
      </c>
      <c r="Q104" s="2">
        <f t="shared" si="13"/>
        <v>0.47585893631949999</v>
      </c>
      <c r="R104" s="2">
        <f t="shared" si="14"/>
        <v>8.5578673852174526E-4</v>
      </c>
      <c r="S104" s="2">
        <f t="shared" si="15"/>
        <v>1.7984042606003622E-3</v>
      </c>
    </row>
    <row r="105" spans="7:19" x14ac:dyDescent="0.15">
      <c r="G105" s="1">
        <v>43380</v>
      </c>
      <c r="H105">
        <f t="shared" si="8"/>
        <v>9597178726.3899994</v>
      </c>
      <c r="I105">
        <f t="shared" si="9"/>
        <v>17175681.579121582</v>
      </c>
      <c r="J105">
        <v>4000000</v>
      </c>
      <c r="K105">
        <v>0.12</v>
      </c>
      <c r="L105">
        <f t="shared" si="10"/>
        <v>80000000</v>
      </c>
      <c r="M105">
        <f t="shared" si="11"/>
        <v>7158.6377908717986</v>
      </c>
      <c r="N105">
        <f t="shared" si="12"/>
        <v>59655.314923931655</v>
      </c>
      <c r="P105">
        <v>20000000000</v>
      </c>
      <c r="Q105" s="2">
        <f t="shared" si="13"/>
        <v>0.4798589363195</v>
      </c>
      <c r="R105" s="2">
        <f t="shared" si="14"/>
        <v>8.5878407895607911E-4</v>
      </c>
      <c r="S105" s="2">
        <f t="shared" si="15"/>
        <v>1.7896594477179496E-3</v>
      </c>
    </row>
    <row r="106" spans="7:19" x14ac:dyDescent="0.15">
      <c r="G106" s="1">
        <v>43381</v>
      </c>
      <c r="H106">
        <f t="shared" si="8"/>
        <v>9677178726.3899994</v>
      </c>
      <c r="I106">
        <f t="shared" si="9"/>
        <v>17235336.894045513</v>
      </c>
      <c r="J106">
        <v>4000000</v>
      </c>
      <c r="K106">
        <v>0.12</v>
      </c>
      <c r="L106">
        <f t="shared" si="10"/>
        <v>80000000</v>
      </c>
      <c r="M106">
        <f t="shared" si="11"/>
        <v>7124.1163902632725</v>
      </c>
      <c r="N106">
        <f t="shared" si="12"/>
        <v>59367.636585527274</v>
      </c>
      <c r="P106">
        <v>20000000000</v>
      </c>
      <c r="Q106" s="2">
        <f t="shared" si="13"/>
        <v>0.48385893631949994</v>
      </c>
      <c r="R106" s="2">
        <f t="shared" si="14"/>
        <v>8.617668447022756E-4</v>
      </c>
      <c r="S106" s="2">
        <f t="shared" si="15"/>
        <v>1.781029097565818E-3</v>
      </c>
    </row>
    <row r="107" spans="7:19" x14ac:dyDescent="0.15">
      <c r="G107" s="1">
        <v>43382</v>
      </c>
      <c r="H107">
        <f t="shared" si="8"/>
        <v>9757178726.3899994</v>
      </c>
      <c r="I107">
        <f t="shared" si="9"/>
        <v>17294704.530631039</v>
      </c>
      <c r="J107">
        <v>4000000</v>
      </c>
      <c r="K107">
        <v>0.12</v>
      </c>
      <c r="L107">
        <f t="shared" si="10"/>
        <v>80000000</v>
      </c>
      <c r="M107">
        <f t="shared" si="11"/>
        <v>7090.0431428418879</v>
      </c>
      <c r="N107">
        <f t="shared" si="12"/>
        <v>59083.692857015732</v>
      </c>
      <c r="P107">
        <v>20000000000</v>
      </c>
      <c r="Q107" s="2">
        <f t="shared" si="13"/>
        <v>0.48785893631949995</v>
      </c>
      <c r="R107" s="2">
        <f t="shared" si="14"/>
        <v>8.6473522653155192E-4</v>
      </c>
      <c r="S107" s="2">
        <f t="shared" si="15"/>
        <v>1.7725107857104719E-3</v>
      </c>
    </row>
    <row r="108" spans="7:19" x14ac:dyDescent="0.15">
      <c r="G108" s="1">
        <v>43383</v>
      </c>
      <c r="H108">
        <f t="shared" si="8"/>
        <v>9837178726.3899994</v>
      </c>
      <c r="I108">
        <f t="shared" si="9"/>
        <v>17353788.223488055</v>
      </c>
      <c r="J108">
        <v>4000000</v>
      </c>
      <c r="K108">
        <v>0.12</v>
      </c>
      <c r="L108">
        <f t="shared" si="10"/>
        <v>80000000</v>
      </c>
      <c r="M108">
        <f t="shared" si="11"/>
        <v>7056.4086334767508</v>
      </c>
      <c r="N108">
        <f t="shared" si="12"/>
        <v>58803.405278972925</v>
      </c>
      <c r="P108">
        <v>20000000000</v>
      </c>
      <c r="Q108" s="2">
        <f t="shared" si="13"/>
        <v>0.49185893631949995</v>
      </c>
      <c r="R108" s="2">
        <f t="shared" si="14"/>
        <v>8.6768941117440273E-4</v>
      </c>
      <c r="S108" s="2">
        <f t="shared" si="15"/>
        <v>1.7641021583691878E-3</v>
      </c>
    </row>
    <row r="109" spans="7:19" x14ac:dyDescent="0.15">
      <c r="G109" s="1">
        <v>43384</v>
      </c>
      <c r="H109">
        <f t="shared" si="8"/>
        <v>9917178726.3899994</v>
      </c>
      <c r="I109">
        <f t="shared" si="9"/>
        <v>17412591.628767028</v>
      </c>
      <c r="J109">
        <v>4000000</v>
      </c>
      <c r="K109">
        <v>0.12</v>
      </c>
      <c r="L109">
        <f t="shared" si="10"/>
        <v>80000000</v>
      </c>
      <c r="M109">
        <f t="shared" si="11"/>
        <v>7023.2037191914042</v>
      </c>
      <c r="N109">
        <f t="shared" si="12"/>
        <v>58526.697659928373</v>
      </c>
      <c r="P109">
        <v>20000000000</v>
      </c>
      <c r="Q109" s="2">
        <f t="shared" si="13"/>
        <v>0.49585893631949995</v>
      </c>
      <c r="R109" s="2">
        <f t="shared" si="14"/>
        <v>8.7062958143835139E-4</v>
      </c>
      <c r="S109" s="2">
        <f t="shared" si="15"/>
        <v>1.755800929797851E-3</v>
      </c>
    </row>
    <row r="110" spans="7:19" x14ac:dyDescent="0.15">
      <c r="G110" s="1">
        <v>43385</v>
      </c>
      <c r="H110">
        <f t="shared" si="8"/>
        <v>9997178726.3899994</v>
      </c>
      <c r="I110">
        <f t="shared" si="9"/>
        <v>17471118.326426957</v>
      </c>
      <c r="J110">
        <v>4000000</v>
      </c>
      <c r="K110">
        <v>0.12</v>
      </c>
      <c r="L110">
        <f t="shared" si="10"/>
        <v>80000000</v>
      </c>
      <c r="M110">
        <f t="shared" si="11"/>
        <v>6990.4195191820127</v>
      </c>
      <c r="N110">
        <f t="shared" si="12"/>
        <v>58253.495993183438</v>
      </c>
      <c r="P110">
        <v>20000000000</v>
      </c>
      <c r="Q110" s="2">
        <f t="shared" si="13"/>
        <v>0.49985893631949996</v>
      </c>
      <c r="R110" s="2">
        <f t="shared" si="14"/>
        <v>8.7355591632134783E-4</v>
      </c>
      <c r="S110" s="2">
        <f t="shared" si="15"/>
        <v>1.7476048797955032E-3</v>
      </c>
    </row>
    <row r="111" spans="7:19" x14ac:dyDescent="0.15">
      <c r="G111" s="1">
        <v>43386</v>
      </c>
      <c r="H111">
        <f t="shared" si="8"/>
        <v>10077178726.389999</v>
      </c>
      <c r="I111">
        <f t="shared" si="9"/>
        <v>17529371.822420139</v>
      </c>
      <c r="J111">
        <v>4000000</v>
      </c>
      <c r="K111">
        <v>0.12</v>
      </c>
      <c r="L111">
        <f t="shared" si="10"/>
        <v>80000000</v>
      </c>
      <c r="M111">
        <f t="shared" si="11"/>
        <v>6958.0474052779955</v>
      </c>
      <c r="N111">
        <f t="shared" si="12"/>
        <v>57983.728377316635</v>
      </c>
      <c r="P111">
        <v>20000000000</v>
      </c>
      <c r="Q111" s="2">
        <f t="shared" si="13"/>
        <v>0.50385893631949996</v>
      </c>
      <c r="R111" s="2">
        <f t="shared" si="14"/>
        <v>8.7646859112100689E-4</v>
      </c>
      <c r="S111" s="2">
        <f t="shared" si="15"/>
        <v>1.7395118513194991E-3</v>
      </c>
    </row>
    <row r="112" spans="7:19" x14ac:dyDescent="0.15">
      <c r="G112" s="1">
        <v>43387</v>
      </c>
      <c r="H112">
        <f t="shared" si="8"/>
        <v>10157178726.389999</v>
      </c>
      <c r="I112">
        <f t="shared" si="9"/>
        <v>17587355.550797455</v>
      </c>
      <c r="J112">
        <v>4000000</v>
      </c>
      <c r="K112">
        <v>0.12</v>
      </c>
      <c r="L112">
        <f t="shared" si="10"/>
        <v>80000000</v>
      </c>
      <c r="M112">
        <f t="shared" si="11"/>
        <v>6926.0789928221502</v>
      </c>
      <c r="N112">
        <f t="shared" si="12"/>
        <v>57717.32494018459</v>
      </c>
      <c r="P112">
        <v>20000000000</v>
      </c>
      <c r="Q112" s="2">
        <f t="shared" si="13"/>
        <v>0.50785893631949997</v>
      </c>
      <c r="R112" s="2">
        <f t="shared" si="14"/>
        <v>8.793677775398728E-4</v>
      </c>
      <c r="S112" s="2">
        <f t="shared" si="15"/>
        <v>1.7315197482055376E-3</v>
      </c>
    </row>
    <row r="113" spans="7:19" x14ac:dyDescent="0.15">
      <c r="G113" s="1">
        <v>43388</v>
      </c>
      <c r="H113">
        <f t="shared" si="8"/>
        <v>10237178726.389999</v>
      </c>
      <c r="I113">
        <f t="shared" si="9"/>
        <v>17645072.875737641</v>
      </c>
      <c r="J113">
        <v>4000000</v>
      </c>
      <c r="K113">
        <v>0.12</v>
      </c>
      <c r="L113">
        <f t="shared" si="10"/>
        <v>80000000</v>
      </c>
      <c r="M113">
        <f t="shared" si="11"/>
        <v>6894.5061319486931</v>
      </c>
      <c r="N113">
        <f t="shared" si="12"/>
        <v>57454.217766239111</v>
      </c>
      <c r="P113">
        <v>20000000000</v>
      </c>
      <c r="Q113" s="2">
        <f t="shared" si="13"/>
        <v>0.51185893631949997</v>
      </c>
      <c r="R113" s="2">
        <f t="shared" si="14"/>
        <v>8.8225364378688204E-4</v>
      </c>
      <c r="S113" s="2">
        <f t="shared" si="15"/>
        <v>1.7236265329871733E-3</v>
      </c>
    </row>
    <row r="114" spans="7:19" x14ac:dyDescent="0.15">
      <c r="G114" s="1">
        <v>43389</v>
      </c>
      <c r="H114">
        <f t="shared" si="8"/>
        <v>10317178726.389999</v>
      </c>
      <c r="I114">
        <f t="shared" si="9"/>
        <v>17702527.093503881</v>
      </c>
      <c r="J114">
        <v>4000000</v>
      </c>
      <c r="K114">
        <v>0.12</v>
      </c>
      <c r="L114">
        <f t="shared" si="10"/>
        <v>80000000</v>
      </c>
      <c r="M114">
        <f t="shared" si="11"/>
        <v>6863.3208992389073</v>
      </c>
      <c r="N114">
        <f t="shared" si="12"/>
        <v>57194.340826990898</v>
      </c>
      <c r="P114">
        <v>20000000000</v>
      </c>
      <c r="Q114" s="2">
        <f t="shared" si="13"/>
        <v>0.51585893631949997</v>
      </c>
      <c r="R114" s="2">
        <f t="shared" si="14"/>
        <v>8.8512635467519402E-4</v>
      </c>
      <c r="S114" s="2">
        <f t="shared" si="15"/>
        <v>1.7158302248097266E-3</v>
      </c>
    </row>
    <row r="115" spans="7:19" x14ac:dyDescent="0.15">
      <c r="G115" s="1">
        <v>43390</v>
      </c>
      <c r="H115">
        <f t="shared" si="8"/>
        <v>10397178726.389999</v>
      </c>
      <c r="I115">
        <f t="shared" si="9"/>
        <v>17759721.434330873</v>
      </c>
      <c r="J115">
        <v>4000000</v>
      </c>
      <c r="K115">
        <v>0.12</v>
      </c>
      <c r="L115">
        <f t="shared" si="10"/>
        <v>80000000</v>
      </c>
      <c r="M115">
        <f t="shared" si="11"/>
        <v>6832.5155897352633</v>
      </c>
      <c r="N115">
        <f t="shared" si="12"/>
        <v>56937.629914460529</v>
      </c>
      <c r="P115">
        <v>20000000000</v>
      </c>
      <c r="Q115" s="2">
        <f t="shared" si="13"/>
        <v>0.51985893631949998</v>
      </c>
      <c r="R115" s="2">
        <f t="shared" si="14"/>
        <v>8.8798607171654362E-4</v>
      </c>
      <c r="S115" s="2">
        <f t="shared" si="15"/>
        <v>1.7081288974338156E-3</v>
      </c>
    </row>
    <row r="116" spans="7:19" x14ac:dyDescent="0.15">
      <c r="G116" s="1">
        <v>43391</v>
      </c>
      <c r="H116">
        <f t="shared" si="8"/>
        <v>10477178726.389999</v>
      </c>
      <c r="I116">
        <f t="shared" si="9"/>
        <v>17816659.064245332</v>
      </c>
      <c r="J116">
        <v>4000000</v>
      </c>
      <c r="K116">
        <v>0.12</v>
      </c>
      <c r="L116">
        <f t="shared" si="10"/>
        <v>80000000</v>
      </c>
      <c r="M116">
        <f t="shared" si="11"/>
        <v>6802.0827092960026</v>
      </c>
      <c r="N116">
        <f t="shared" si="12"/>
        <v>56684.022577466691</v>
      </c>
      <c r="P116">
        <v>20000000000</v>
      </c>
      <c r="Q116" s="2">
        <f t="shared" si="13"/>
        <v>0.52385893631949998</v>
      </c>
      <c r="R116" s="2">
        <f t="shared" si="14"/>
        <v>8.9083295321226664E-4</v>
      </c>
      <c r="S116" s="2">
        <f t="shared" si="15"/>
        <v>1.7005206773240006E-3</v>
      </c>
    </row>
    <row r="117" spans="7:19" x14ac:dyDescent="0.15">
      <c r="G117" s="1">
        <v>43392</v>
      </c>
      <c r="H117">
        <f t="shared" si="8"/>
        <v>10557178726.389999</v>
      </c>
      <c r="I117">
        <f t="shared" si="9"/>
        <v>17873343.0868228</v>
      </c>
      <c r="J117">
        <v>4000000</v>
      </c>
      <c r="K117">
        <v>0.12</v>
      </c>
      <c r="L117">
        <f t="shared" si="10"/>
        <v>80000000</v>
      </c>
      <c r="M117">
        <f t="shared" si="11"/>
        <v>6772.0149672731914</v>
      </c>
      <c r="N117">
        <f t="shared" si="12"/>
        <v>56433.458060609933</v>
      </c>
      <c r="P117">
        <v>20000000000</v>
      </c>
      <c r="Q117" s="2">
        <f t="shared" si="13"/>
        <v>0.52785893631949998</v>
      </c>
      <c r="R117" s="2">
        <f t="shared" si="14"/>
        <v>8.9366715434114003E-4</v>
      </c>
      <c r="S117" s="2">
        <f t="shared" si="15"/>
        <v>1.6930037418182978E-3</v>
      </c>
    </row>
    <row r="118" spans="7:19" x14ac:dyDescent="0.15">
      <c r="G118" s="1">
        <v>43393</v>
      </c>
      <c r="H118">
        <f t="shared" si="8"/>
        <v>10637178726.389999</v>
      </c>
      <c r="I118">
        <f t="shared" si="9"/>
        <v>17929776.544883411</v>
      </c>
      <c r="J118">
        <v>4000000</v>
      </c>
      <c r="K118">
        <v>0.12</v>
      </c>
      <c r="L118">
        <f t="shared" si="10"/>
        <v>80000000</v>
      </c>
      <c r="M118">
        <f t="shared" si="11"/>
        <v>6742.305269498218</v>
      </c>
      <c r="N118">
        <f t="shared" si="12"/>
        <v>56185.877245818483</v>
      </c>
      <c r="P118">
        <v>20000000000</v>
      </c>
      <c r="Q118" s="2">
        <f t="shared" si="13"/>
        <v>0.53185893631949999</v>
      </c>
      <c r="R118" s="2">
        <f t="shared" si="14"/>
        <v>8.964888272441706E-4</v>
      </c>
      <c r="S118" s="2">
        <f t="shared" si="15"/>
        <v>1.6855763173745546E-3</v>
      </c>
    </row>
    <row r="119" spans="7:19" x14ac:dyDescent="0.15">
      <c r="G119" s="1">
        <v>43394</v>
      </c>
      <c r="H119">
        <f t="shared" si="8"/>
        <v>10717178726.389999</v>
      </c>
      <c r="I119">
        <f t="shared" si="9"/>
        <v>17985962.422129229</v>
      </c>
      <c r="J119">
        <v>4000000</v>
      </c>
      <c r="K119">
        <v>0.12</v>
      </c>
      <c r="L119">
        <f t="shared" si="10"/>
        <v>80000000</v>
      </c>
      <c r="M119">
        <f t="shared" si="11"/>
        <v>6712.9467115596626</v>
      </c>
      <c r="N119">
        <f t="shared" si="12"/>
        <v>55941.222596330525</v>
      </c>
      <c r="P119">
        <v>20000000000</v>
      </c>
      <c r="Q119" s="2">
        <f t="shared" si="13"/>
        <v>0.53585893631949999</v>
      </c>
      <c r="R119" s="2">
        <f t="shared" si="14"/>
        <v>8.9929812110646143E-4</v>
      </c>
      <c r="S119" s="2">
        <f t="shared" si="15"/>
        <v>1.6782366778899155E-3</v>
      </c>
    </row>
    <row r="120" spans="7:19" x14ac:dyDescent="0.15">
      <c r="G120" s="1">
        <v>43395</v>
      </c>
      <c r="H120">
        <f t="shared" si="8"/>
        <v>10797178726.389999</v>
      </c>
      <c r="I120">
        <f t="shared" si="9"/>
        <v>18041903.644725557</v>
      </c>
      <c r="J120">
        <v>4000000</v>
      </c>
      <c r="K120">
        <v>0.12</v>
      </c>
      <c r="L120">
        <f t="shared" si="10"/>
        <v>80000000</v>
      </c>
      <c r="M120">
        <f t="shared" si="11"/>
        <v>6683.9325723592274</v>
      </c>
      <c r="N120">
        <f t="shared" si="12"/>
        <v>55699.438102993561</v>
      </c>
      <c r="P120">
        <v>20000000000</v>
      </c>
      <c r="Q120" s="2">
        <f t="shared" si="13"/>
        <v>0.53985893631949999</v>
      </c>
      <c r="R120" s="2">
        <f t="shared" si="14"/>
        <v>9.0209518223627783E-4</v>
      </c>
      <c r="S120" s="2">
        <f t="shared" si="15"/>
        <v>1.6709831430898067E-3</v>
      </c>
    </row>
    <row r="121" spans="7:19" x14ac:dyDescent="0.15">
      <c r="G121" s="1">
        <v>43396</v>
      </c>
      <c r="H121">
        <f t="shared" ref="H121:H184" si="16">H120+L120</f>
        <v>10877178726.389999</v>
      </c>
      <c r="I121">
        <f t="shared" ref="I121:I184" si="17">I120+N120</f>
        <v>18097603.082828552</v>
      </c>
      <c r="J121">
        <v>4000000</v>
      </c>
      <c r="K121">
        <v>0.12</v>
      </c>
      <c r="L121">
        <f t="shared" ref="L121:L184" si="18">J121*2.4/K121</f>
        <v>80000000</v>
      </c>
      <c r="M121">
        <f t="shared" ref="M121:M184" si="19">J121*I121/H121</f>
        <v>6655.2563079323127</v>
      </c>
      <c r="N121">
        <f t="shared" ref="N121:N184" si="20">M121/K121</f>
        <v>55460.469232769276</v>
      </c>
      <c r="P121">
        <v>20000000000</v>
      </c>
      <c r="Q121" s="2">
        <f t="shared" ref="Q121:Q184" si="21">H121/P121</f>
        <v>0.5438589363195</v>
      </c>
      <c r="R121" s="2">
        <f t="shared" ref="R121:R184" si="22">I121/P121</f>
        <v>9.0488015414142754E-4</v>
      </c>
      <c r="S121" s="2">
        <f t="shared" ref="S121:S184" si="23">I121/H121</f>
        <v>1.6638140769830783E-3</v>
      </c>
    </row>
    <row r="122" spans="7:19" x14ac:dyDescent="0.15">
      <c r="G122" s="1">
        <v>43397</v>
      </c>
      <c r="H122">
        <f t="shared" si="16"/>
        <v>10957178726.389999</v>
      </c>
      <c r="I122">
        <f t="shared" si="17"/>
        <v>18153063.552061319</v>
      </c>
      <c r="J122">
        <v>4000000</v>
      </c>
      <c r="K122">
        <v>0.12</v>
      </c>
      <c r="L122">
        <f t="shared" si="18"/>
        <v>80000000</v>
      </c>
      <c r="M122">
        <f t="shared" si="19"/>
        <v>6626.9115455204801</v>
      </c>
      <c r="N122">
        <f t="shared" si="20"/>
        <v>55224.262879337337</v>
      </c>
      <c r="P122">
        <v>20000000000</v>
      </c>
      <c r="Q122" s="2">
        <f t="shared" si="21"/>
        <v>0.5478589363195</v>
      </c>
      <c r="R122" s="2">
        <f t="shared" si="22"/>
        <v>9.0765317760306595E-4</v>
      </c>
      <c r="S122" s="2">
        <f t="shared" si="23"/>
        <v>1.6567278863801201E-3</v>
      </c>
    </row>
    <row r="123" spans="7:19" x14ac:dyDescent="0.15">
      <c r="G123" s="1">
        <v>43398</v>
      </c>
      <c r="H123">
        <f t="shared" si="16"/>
        <v>11037178726.389999</v>
      </c>
      <c r="I123">
        <f t="shared" si="17"/>
        <v>18208287.814940657</v>
      </c>
      <c r="J123">
        <v>4000000</v>
      </c>
      <c r="K123">
        <v>0.12</v>
      </c>
      <c r="L123">
        <f t="shared" si="18"/>
        <v>80000000</v>
      </c>
      <c r="M123">
        <f t="shared" si="19"/>
        <v>6598.8920778838046</v>
      </c>
      <c r="N123">
        <f t="shared" si="20"/>
        <v>54990.767315698373</v>
      </c>
      <c r="P123">
        <v>20000000000</v>
      </c>
      <c r="Q123" s="2">
        <f t="shared" si="21"/>
        <v>0.5518589363195</v>
      </c>
      <c r="R123" s="2">
        <f t="shared" si="22"/>
        <v>9.1041439074703284E-4</v>
      </c>
      <c r="S123" s="2">
        <f t="shared" si="23"/>
        <v>1.6497230194709512E-3</v>
      </c>
    </row>
    <row r="124" spans="7:19" x14ac:dyDescent="0.15">
      <c r="G124" s="1">
        <v>43399</v>
      </c>
      <c r="H124">
        <f t="shared" si="16"/>
        <v>11117178726.389999</v>
      </c>
      <c r="I124">
        <f t="shared" si="17"/>
        <v>18263278.582256354</v>
      </c>
      <c r="J124">
        <v>4000000</v>
      </c>
      <c r="K124">
        <v>0.12</v>
      </c>
      <c r="L124">
        <f t="shared" si="18"/>
        <v>80000000</v>
      </c>
      <c r="M124">
        <f t="shared" si="19"/>
        <v>6571.1918578417444</v>
      </c>
      <c r="N124">
        <f t="shared" si="20"/>
        <v>54759.932148681204</v>
      </c>
      <c r="P124">
        <v>20000000000</v>
      </c>
      <c r="Q124" s="2">
        <f t="shared" si="21"/>
        <v>0.55585893631950001</v>
      </c>
      <c r="R124" s="2">
        <f t="shared" si="22"/>
        <v>9.1316392911281775E-4</v>
      </c>
      <c r="S124" s="2">
        <f t="shared" si="23"/>
        <v>1.6427979644604361E-3</v>
      </c>
    </row>
    <row r="125" spans="7:19" x14ac:dyDescent="0.15">
      <c r="G125" s="1">
        <v>43400</v>
      </c>
      <c r="H125">
        <f t="shared" si="16"/>
        <v>11197178726.389999</v>
      </c>
      <c r="I125">
        <f t="shared" si="17"/>
        <v>18318038.514405034</v>
      </c>
      <c r="J125">
        <v>4000000</v>
      </c>
      <c r="K125">
        <v>0.12</v>
      </c>
      <c r="L125">
        <f t="shared" si="18"/>
        <v>80000000</v>
      </c>
      <c r="M125">
        <f t="shared" si="19"/>
        <v>6543.8049930317829</v>
      </c>
      <c r="N125">
        <f t="shared" si="20"/>
        <v>54531.708275264857</v>
      </c>
      <c r="P125">
        <v>20000000000</v>
      </c>
      <c r="Q125" s="2">
        <f t="shared" si="21"/>
        <v>0.55985893631950001</v>
      </c>
      <c r="R125" s="2">
        <f t="shared" si="22"/>
        <v>9.1590192572025175E-4</v>
      </c>
      <c r="S125" s="2">
        <f t="shared" si="23"/>
        <v>1.6359512482579457E-3</v>
      </c>
    </row>
    <row r="126" spans="7:19" x14ac:dyDescent="0.15">
      <c r="G126" s="1">
        <v>43401</v>
      </c>
      <c r="H126">
        <f t="shared" si="16"/>
        <v>11277178726.389999</v>
      </c>
      <c r="I126">
        <f t="shared" si="17"/>
        <v>18372570.2226803</v>
      </c>
      <c r="J126">
        <v>4000000</v>
      </c>
      <c r="K126">
        <v>0.12</v>
      </c>
      <c r="L126">
        <f t="shared" si="18"/>
        <v>80000000</v>
      </c>
      <c r="M126">
        <f t="shared" si="19"/>
        <v>6516.7257408756686</v>
      </c>
      <c r="N126">
        <f t="shared" si="20"/>
        <v>54306.047840630577</v>
      </c>
      <c r="P126">
        <v>20000000000</v>
      </c>
      <c r="Q126" s="2">
        <f t="shared" si="21"/>
        <v>0.56385893631950001</v>
      </c>
      <c r="R126" s="2">
        <f t="shared" si="22"/>
        <v>9.18628511134015E-4</v>
      </c>
      <c r="S126" s="2">
        <f t="shared" si="23"/>
        <v>1.6291814352189173E-3</v>
      </c>
    </row>
    <row r="127" spans="7:19" x14ac:dyDescent="0.15">
      <c r="G127" s="1">
        <v>43402</v>
      </c>
      <c r="H127">
        <f t="shared" si="16"/>
        <v>11357178726.389999</v>
      </c>
      <c r="I127">
        <f t="shared" si="17"/>
        <v>18426876.270520929</v>
      </c>
      <c r="J127">
        <v>4000000</v>
      </c>
      <c r="K127">
        <v>0.12</v>
      </c>
      <c r="L127">
        <f t="shared" si="18"/>
        <v>80000000</v>
      </c>
      <c r="M127">
        <f t="shared" si="19"/>
        <v>6489.9485037436261</v>
      </c>
      <c r="N127">
        <f t="shared" si="20"/>
        <v>54082.904197863551</v>
      </c>
      <c r="P127">
        <v>20000000000</v>
      </c>
      <c r="Q127" s="2">
        <f t="shared" si="21"/>
        <v>0.56785893631950002</v>
      </c>
      <c r="R127" s="2">
        <f t="shared" si="22"/>
        <v>9.2134381352604647E-4</v>
      </c>
      <c r="S127" s="2">
        <f t="shared" si="23"/>
        <v>1.6224871259359066E-3</v>
      </c>
    </row>
    <row r="128" spans="7:19" x14ac:dyDescent="0.15">
      <c r="G128" s="1">
        <v>43403</v>
      </c>
      <c r="H128">
        <f t="shared" si="16"/>
        <v>11437178726.389999</v>
      </c>
      <c r="I128">
        <f t="shared" si="17"/>
        <v>18480959.174718793</v>
      </c>
      <c r="J128">
        <v>4000000</v>
      </c>
      <c r="K128">
        <v>0.12</v>
      </c>
      <c r="L128">
        <f t="shared" si="18"/>
        <v>80000000</v>
      </c>
      <c r="M128">
        <f t="shared" si="19"/>
        <v>6463.4678243074286</v>
      </c>
      <c r="N128">
        <f t="shared" si="20"/>
        <v>53862.231869228577</v>
      </c>
      <c r="P128">
        <v>20000000000</v>
      </c>
      <c r="Q128" s="2">
        <f t="shared" si="21"/>
        <v>0.57185893631950002</v>
      </c>
      <c r="R128" s="2">
        <f t="shared" si="22"/>
        <v>9.240479587359397E-4</v>
      </c>
      <c r="S128" s="2">
        <f t="shared" si="23"/>
        <v>1.6158669560768571E-3</v>
      </c>
    </row>
    <row r="129" spans="7:19" x14ac:dyDescent="0.15">
      <c r="G129" s="1">
        <v>43404</v>
      </c>
      <c r="H129">
        <f t="shared" si="16"/>
        <v>11517178726.389999</v>
      </c>
      <c r="I129">
        <f t="shared" si="17"/>
        <v>18534821.406588022</v>
      </c>
      <c r="J129">
        <v>4000000</v>
      </c>
      <c r="K129">
        <v>0.12</v>
      </c>
      <c r="L129">
        <f t="shared" si="18"/>
        <v>80000000</v>
      </c>
      <c r="M129">
        <f t="shared" si="19"/>
        <v>6437.2783810736846</v>
      </c>
      <c r="N129">
        <f t="shared" si="20"/>
        <v>53643.986508947375</v>
      </c>
      <c r="P129">
        <v>20000000000</v>
      </c>
      <c r="Q129" s="2">
        <f t="shared" si="21"/>
        <v>0.57585893631949991</v>
      </c>
      <c r="R129" s="2">
        <f t="shared" si="22"/>
        <v>9.2674107032940107E-4</v>
      </c>
      <c r="S129" s="2">
        <f t="shared" si="23"/>
        <v>1.609319595268421E-3</v>
      </c>
    </row>
    <row r="130" spans="7:19" x14ac:dyDescent="0.15">
      <c r="G130" s="1">
        <v>43405</v>
      </c>
      <c r="H130">
        <f t="shared" si="16"/>
        <v>11597178726.389999</v>
      </c>
      <c r="I130">
        <f t="shared" si="17"/>
        <v>18588465.393096969</v>
      </c>
      <c r="J130">
        <v>4000000</v>
      </c>
      <c r="K130">
        <v>0.12</v>
      </c>
      <c r="L130">
        <f t="shared" si="18"/>
        <v>80000000</v>
      </c>
      <c r="M130">
        <f t="shared" si="19"/>
        <v>6411.3749840891642</v>
      </c>
      <c r="N130">
        <f t="shared" si="20"/>
        <v>53428.124867409701</v>
      </c>
      <c r="P130">
        <v>20000000000</v>
      </c>
      <c r="Q130" s="2">
        <f t="shared" si="21"/>
        <v>0.57985893631949992</v>
      </c>
      <c r="R130" s="2">
        <f t="shared" si="22"/>
        <v>9.2942326965484844E-4</v>
      </c>
      <c r="S130" s="2">
        <f t="shared" si="23"/>
        <v>1.6028437460222911E-3</v>
      </c>
    </row>
    <row r="131" spans="7:19" x14ac:dyDescent="0.15">
      <c r="G131" s="1">
        <v>43406</v>
      </c>
      <c r="H131">
        <f t="shared" si="16"/>
        <v>11677178726.389999</v>
      </c>
      <c r="I131">
        <f t="shared" si="17"/>
        <v>18641893.517964378</v>
      </c>
      <c r="J131">
        <v>4000000</v>
      </c>
      <c r="K131">
        <v>0.12</v>
      </c>
      <c r="L131">
        <f t="shared" si="18"/>
        <v>80000000</v>
      </c>
      <c r="M131">
        <f t="shared" si="19"/>
        <v>6385.7525708104058</v>
      </c>
      <c r="N131">
        <f t="shared" si="20"/>
        <v>53214.604756753382</v>
      </c>
      <c r="P131">
        <v>20000000000</v>
      </c>
      <c r="Q131" s="2">
        <f t="shared" si="21"/>
        <v>0.58385893631949992</v>
      </c>
      <c r="R131" s="2">
        <f t="shared" si="22"/>
        <v>9.3209467589821886E-4</v>
      </c>
      <c r="S131" s="2">
        <f t="shared" si="23"/>
        <v>1.5964381427026014E-3</v>
      </c>
    </row>
    <row r="132" spans="7:19" x14ac:dyDescent="0.15">
      <c r="G132" s="1">
        <v>43407</v>
      </c>
      <c r="H132">
        <f t="shared" si="16"/>
        <v>11757178726.389999</v>
      </c>
      <c r="I132">
        <f t="shared" si="17"/>
        <v>18695108.122721132</v>
      </c>
      <c r="J132">
        <v>4000000</v>
      </c>
      <c r="K132">
        <v>0.12</v>
      </c>
      <c r="L132">
        <f t="shared" si="18"/>
        <v>80000000</v>
      </c>
      <c r="M132">
        <f t="shared" si="19"/>
        <v>6360.4062021302279</v>
      </c>
      <c r="N132">
        <f t="shared" si="20"/>
        <v>53003.385017751898</v>
      </c>
      <c r="P132">
        <v>20000000000</v>
      </c>
      <c r="Q132" s="2">
        <f t="shared" si="21"/>
        <v>0.58785893631949993</v>
      </c>
      <c r="R132" s="2">
        <f t="shared" si="22"/>
        <v>9.3475540613605665E-4</v>
      </c>
      <c r="S132" s="2">
        <f t="shared" si="23"/>
        <v>1.5901015505325571E-3</v>
      </c>
    </row>
    <row r="133" spans="7:19" x14ac:dyDescent="0.15">
      <c r="G133" s="1">
        <v>43408</v>
      </c>
      <c r="H133">
        <f t="shared" si="16"/>
        <v>11837178726.389999</v>
      </c>
      <c r="I133">
        <f t="shared" si="17"/>
        <v>18748111.507738885</v>
      </c>
      <c r="J133">
        <v>4000000</v>
      </c>
      <c r="K133">
        <v>0.12</v>
      </c>
      <c r="L133">
        <f t="shared" si="18"/>
        <v>80000000</v>
      </c>
      <c r="M133">
        <f t="shared" si="19"/>
        <v>6335.3310585541931</v>
      </c>
      <c r="N133">
        <f t="shared" si="20"/>
        <v>52794.425487951608</v>
      </c>
      <c r="P133">
        <v>20000000000</v>
      </c>
      <c r="Q133" s="2">
        <f t="shared" si="21"/>
        <v>0.59185893631949993</v>
      </c>
      <c r="R133" s="2">
        <f t="shared" si="22"/>
        <v>9.3740557538694424E-4</v>
      </c>
      <c r="S133" s="2">
        <f t="shared" si="23"/>
        <v>1.5838327646385485E-3</v>
      </c>
    </row>
    <row r="134" spans="7:19" x14ac:dyDescent="0.15">
      <c r="G134" s="1">
        <v>43409</v>
      </c>
      <c r="H134">
        <f t="shared" si="16"/>
        <v>11917178726.389999</v>
      </c>
      <c r="I134">
        <f t="shared" si="17"/>
        <v>18800905.933226835</v>
      </c>
      <c r="J134">
        <v>4000000</v>
      </c>
      <c r="K134">
        <v>0.12</v>
      </c>
      <c r="L134">
        <f t="shared" si="18"/>
        <v>80000000</v>
      </c>
      <c r="M134">
        <f t="shared" si="19"/>
        <v>6310.5224365203703</v>
      </c>
      <c r="N134">
        <f t="shared" si="20"/>
        <v>52587.686971003088</v>
      </c>
      <c r="P134">
        <v>20000000000</v>
      </c>
      <c r="Q134" s="2">
        <f t="shared" si="21"/>
        <v>0.59585893631949993</v>
      </c>
      <c r="R134" s="2">
        <f t="shared" si="22"/>
        <v>9.4004529666134179E-4</v>
      </c>
      <c r="S134" s="2">
        <f t="shared" si="23"/>
        <v>1.5776306091300925E-3</v>
      </c>
    </row>
    <row r="135" spans="7:19" x14ac:dyDescent="0.15">
      <c r="G135" s="1">
        <v>43410</v>
      </c>
      <c r="H135">
        <f t="shared" si="16"/>
        <v>11997178726.389999</v>
      </c>
      <c r="I135">
        <f t="shared" si="17"/>
        <v>18853493.620197836</v>
      </c>
      <c r="J135">
        <v>4000000</v>
      </c>
      <c r="K135">
        <v>0.12</v>
      </c>
      <c r="L135">
        <f t="shared" si="18"/>
        <v>80000000</v>
      </c>
      <c r="M135">
        <f t="shared" si="19"/>
        <v>6285.9757448561177</v>
      </c>
      <c r="N135">
        <f t="shared" si="20"/>
        <v>52383.131207134313</v>
      </c>
      <c r="P135">
        <v>20000000000</v>
      </c>
      <c r="Q135" s="2">
        <f t="shared" si="21"/>
        <v>0.59985893631949994</v>
      </c>
      <c r="R135" s="2">
        <f t="shared" si="22"/>
        <v>9.4267468100989182E-4</v>
      </c>
      <c r="S135" s="2">
        <f t="shared" si="23"/>
        <v>1.5714939362140295E-3</v>
      </c>
    </row>
    <row r="136" spans="7:19" x14ac:dyDescent="0.15">
      <c r="G136" s="1">
        <v>43411</v>
      </c>
      <c r="H136">
        <f t="shared" si="16"/>
        <v>12077178726.389999</v>
      </c>
      <c r="I136">
        <f t="shared" si="17"/>
        <v>18905876.751404971</v>
      </c>
      <c r="J136">
        <v>4000000</v>
      </c>
      <c r="K136">
        <v>0.12</v>
      </c>
      <c r="L136">
        <f t="shared" si="18"/>
        <v>80000000</v>
      </c>
      <c r="M136">
        <f t="shared" si="19"/>
        <v>6261.686501365918</v>
      </c>
      <c r="N136">
        <f t="shared" si="20"/>
        <v>52180.720844715986</v>
      </c>
      <c r="P136">
        <v>20000000000</v>
      </c>
      <c r="Q136" s="2">
        <f t="shared" si="21"/>
        <v>0.60385893631949994</v>
      </c>
      <c r="R136" s="2">
        <f t="shared" si="22"/>
        <v>9.4529383757024855E-4</v>
      </c>
      <c r="S136" s="2">
        <f t="shared" si="23"/>
        <v>1.5654216253414793E-3</v>
      </c>
    </row>
    <row r="137" spans="7:19" x14ac:dyDescent="0.15">
      <c r="G137" s="1">
        <v>43412</v>
      </c>
      <c r="H137">
        <f t="shared" si="16"/>
        <v>12157178726.389999</v>
      </c>
      <c r="I137">
        <f t="shared" si="17"/>
        <v>18958057.472249687</v>
      </c>
      <c r="J137">
        <v>4000000</v>
      </c>
      <c r="K137">
        <v>0.12</v>
      </c>
      <c r="L137">
        <f t="shared" si="18"/>
        <v>80000000</v>
      </c>
      <c r="M137">
        <f t="shared" si="19"/>
        <v>6237.6503295445646</v>
      </c>
      <c r="N137">
        <f t="shared" si="20"/>
        <v>51980.419412871372</v>
      </c>
      <c r="P137">
        <v>20000000000</v>
      </c>
      <c r="Q137" s="2">
        <f t="shared" si="21"/>
        <v>0.60785893631949994</v>
      </c>
      <c r="R137" s="2">
        <f t="shared" si="22"/>
        <v>9.4790287361248436E-4</v>
      </c>
      <c r="S137" s="2">
        <f t="shared" si="23"/>
        <v>1.5594125823861411E-3</v>
      </c>
    </row>
    <row r="138" spans="7:19" x14ac:dyDescent="0.15">
      <c r="G138" s="1">
        <v>43413</v>
      </c>
      <c r="H138">
        <f t="shared" si="16"/>
        <v>12237178726.389999</v>
      </c>
      <c r="I138">
        <f t="shared" si="17"/>
        <v>19010037.891662557</v>
      </c>
      <c r="J138">
        <v>4000000</v>
      </c>
      <c r="K138">
        <v>0.12</v>
      </c>
      <c r="L138">
        <f t="shared" si="18"/>
        <v>80000000</v>
      </c>
      <c r="M138">
        <f t="shared" si="19"/>
        <v>6213.8629554103345</v>
      </c>
      <c r="N138">
        <f t="shared" si="20"/>
        <v>51782.191295086122</v>
      </c>
      <c r="P138">
        <v>20000000000</v>
      </c>
      <c r="Q138" s="2">
        <f t="shared" si="21"/>
        <v>0.61185893631949995</v>
      </c>
      <c r="R138" s="2">
        <f t="shared" si="22"/>
        <v>9.5050189458312782E-4</v>
      </c>
      <c r="S138" s="2">
        <f t="shared" si="23"/>
        <v>1.5534657388525835E-3</v>
      </c>
    </row>
    <row r="139" spans="7:19" x14ac:dyDescent="0.15">
      <c r="G139" s="1">
        <v>43414</v>
      </c>
      <c r="H139">
        <f t="shared" si="16"/>
        <v>12317178726.389999</v>
      </c>
      <c r="I139">
        <f t="shared" si="17"/>
        <v>19061820.082957644</v>
      </c>
      <c r="J139">
        <v>4000000</v>
      </c>
      <c r="K139">
        <v>0.12</v>
      </c>
      <c r="L139">
        <f t="shared" si="18"/>
        <v>80000000</v>
      </c>
      <c r="M139">
        <f t="shared" si="19"/>
        <v>6190.3202044529917</v>
      </c>
      <c r="N139">
        <f t="shared" si="20"/>
        <v>51586.001703774935</v>
      </c>
      <c r="P139">
        <v>20000000000</v>
      </c>
      <c r="Q139" s="2">
        <f t="shared" si="21"/>
        <v>0.61585893631949995</v>
      </c>
      <c r="R139" s="2">
        <f t="shared" si="22"/>
        <v>9.5309100414788222E-4</v>
      </c>
      <c r="S139" s="2">
        <f t="shared" si="23"/>
        <v>1.5475800511132478E-3</v>
      </c>
    </row>
    <row r="140" spans="7:19" x14ac:dyDescent="0.15">
      <c r="G140" s="1">
        <v>43415</v>
      </c>
      <c r="H140">
        <f t="shared" si="16"/>
        <v>12397178726.389999</v>
      </c>
      <c r="I140">
        <f t="shared" si="17"/>
        <v>19113406.08466142</v>
      </c>
      <c r="J140">
        <v>4000000</v>
      </c>
      <c r="K140">
        <v>0.12</v>
      </c>
      <c r="L140">
        <f t="shared" si="18"/>
        <v>80000000</v>
      </c>
      <c r="M140">
        <f t="shared" si="19"/>
        <v>6167.0179986917574</v>
      </c>
      <c r="N140">
        <f t="shared" si="20"/>
        <v>51391.816655764647</v>
      </c>
      <c r="P140">
        <v>20000000000</v>
      </c>
      <c r="Q140" s="2">
        <f t="shared" si="21"/>
        <v>0.61985893631949995</v>
      </c>
      <c r="R140" s="2">
        <f t="shared" si="22"/>
        <v>9.5567030423307107E-4</v>
      </c>
      <c r="S140" s="2">
        <f t="shared" si="23"/>
        <v>1.5417544996729393E-3</v>
      </c>
    </row>
    <row r="141" spans="7:19" x14ac:dyDescent="0.15">
      <c r="G141" s="1">
        <v>43416</v>
      </c>
      <c r="H141">
        <f t="shared" si="16"/>
        <v>12477178726.389999</v>
      </c>
      <c r="I141">
        <f t="shared" si="17"/>
        <v>19164797.901317187</v>
      </c>
      <c r="J141">
        <v>4000000</v>
      </c>
      <c r="K141">
        <v>0.12</v>
      </c>
      <c r="L141">
        <f t="shared" si="18"/>
        <v>80000000</v>
      </c>
      <c r="M141">
        <f t="shared" si="19"/>
        <v>6143.9523538386011</v>
      </c>
      <c r="N141">
        <f t="shared" si="20"/>
        <v>51199.602948655011</v>
      </c>
      <c r="P141">
        <v>20000000000</v>
      </c>
      <c r="Q141" s="2">
        <f t="shared" si="21"/>
        <v>0.62385893631949996</v>
      </c>
      <c r="R141" s="2">
        <f t="shared" si="22"/>
        <v>9.5823989506585937E-4</v>
      </c>
      <c r="S141" s="2">
        <f t="shared" si="23"/>
        <v>1.53598808845965E-3</v>
      </c>
    </row>
    <row r="142" spans="7:19" x14ac:dyDescent="0.15">
      <c r="G142" s="1">
        <v>43417</v>
      </c>
      <c r="H142">
        <f t="shared" si="16"/>
        <v>12557178726.389999</v>
      </c>
      <c r="I142">
        <f t="shared" si="17"/>
        <v>19215997.504265841</v>
      </c>
      <c r="J142">
        <v>4000000</v>
      </c>
      <c r="K142">
        <v>0.12</v>
      </c>
      <c r="L142">
        <f t="shared" si="18"/>
        <v>80000000</v>
      </c>
      <c r="M142">
        <f t="shared" si="19"/>
        <v>6121.1193765624294</v>
      </c>
      <c r="N142">
        <f t="shared" si="20"/>
        <v>51009.328138020246</v>
      </c>
      <c r="P142">
        <v>20000000000</v>
      </c>
      <c r="Q142" s="2">
        <f t="shared" si="21"/>
        <v>0.62785893631949996</v>
      </c>
      <c r="R142" s="2">
        <f t="shared" si="22"/>
        <v>9.6079987521329206E-4</v>
      </c>
      <c r="S142" s="2">
        <f t="shared" si="23"/>
        <v>1.5302798441406075E-3</v>
      </c>
    </row>
    <row r="143" spans="7:19" x14ac:dyDescent="0.15">
      <c r="G143" s="1">
        <v>43418</v>
      </c>
      <c r="H143">
        <f t="shared" si="16"/>
        <v>12637178726.389999</v>
      </c>
      <c r="I143">
        <f t="shared" si="17"/>
        <v>19267006.832403861</v>
      </c>
      <c r="J143">
        <v>4000000</v>
      </c>
      <c r="K143">
        <v>0.12</v>
      </c>
      <c r="L143">
        <f t="shared" si="18"/>
        <v>80000000</v>
      </c>
      <c r="M143">
        <f t="shared" si="19"/>
        <v>6098.5152618499906</v>
      </c>
      <c r="N143">
        <f t="shared" si="20"/>
        <v>50820.960515416591</v>
      </c>
      <c r="P143">
        <v>20000000000</v>
      </c>
      <c r="Q143" s="2">
        <f t="shared" si="21"/>
        <v>0.63185893631949996</v>
      </c>
      <c r="R143" s="2">
        <f t="shared" si="22"/>
        <v>9.6335034162019304E-4</v>
      </c>
      <c r="S143" s="2">
        <f t="shared" si="23"/>
        <v>1.5246288154624978E-3</v>
      </c>
    </row>
    <row r="144" spans="7:19" x14ac:dyDescent="0.15">
      <c r="G144" s="1">
        <v>43419</v>
      </c>
      <c r="H144">
        <f t="shared" si="16"/>
        <v>12717178726.389999</v>
      </c>
      <c r="I144">
        <f t="shared" si="17"/>
        <v>19317827.792919278</v>
      </c>
      <c r="J144">
        <v>4000000</v>
      </c>
      <c r="K144">
        <v>0.12</v>
      </c>
      <c r="L144">
        <f t="shared" si="18"/>
        <v>80000000</v>
      </c>
      <c r="M144">
        <f t="shared" si="19"/>
        <v>6076.1362904594462</v>
      </c>
      <c r="N144">
        <f t="shared" si="20"/>
        <v>50634.469087162055</v>
      </c>
      <c r="P144">
        <v>20000000000</v>
      </c>
      <c r="Q144" s="2">
        <f t="shared" si="21"/>
        <v>0.63585893631949997</v>
      </c>
      <c r="R144" s="2">
        <f t="shared" si="22"/>
        <v>9.658913896459639E-4</v>
      </c>
      <c r="S144" s="2">
        <f t="shared" si="23"/>
        <v>1.5190340726148614E-3</v>
      </c>
    </row>
    <row r="145" spans="7:19" x14ac:dyDescent="0.15">
      <c r="G145" s="1">
        <v>43420</v>
      </c>
      <c r="H145">
        <f t="shared" si="16"/>
        <v>12797178726.389999</v>
      </c>
      <c r="I145">
        <f t="shared" si="17"/>
        <v>19368462.262006439</v>
      </c>
      <c r="J145">
        <v>4000000</v>
      </c>
      <c r="K145">
        <v>0.12</v>
      </c>
      <c r="L145">
        <f t="shared" si="18"/>
        <v>80000000</v>
      </c>
      <c r="M145">
        <f t="shared" si="19"/>
        <v>6053.9788264628396</v>
      </c>
      <c r="N145">
        <f t="shared" si="20"/>
        <v>50449.823553857001</v>
      </c>
      <c r="P145">
        <v>20000000000</v>
      </c>
      <c r="Q145" s="2">
        <f t="shared" si="21"/>
        <v>0.63985893631949997</v>
      </c>
      <c r="R145" s="2">
        <f t="shared" si="22"/>
        <v>9.6842311310032202E-4</v>
      </c>
      <c r="S145" s="2">
        <f t="shared" si="23"/>
        <v>1.5134947066157102E-3</v>
      </c>
    </row>
    <row r="146" spans="7:19" x14ac:dyDescent="0.15">
      <c r="G146" s="1">
        <v>43421</v>
      </c>
      <c r="H146">
        <f t="shared" si="16"/>
        <v>12877178726.389999</v>
      </c>
      <c r="I146">
        <f t="shared" si="17"/>
        <v>19418912.085560296</v>
      </c>
      <c r="J146">
        <v>4000000</v>
      </c>
      <c r="K146">
        <v>0.12</v>
      </c>
      <c r="L146">
        <f t="shared" si="18"/>
        <v>80000000</v>
      </c>
      <c r="M146">
        <f t="shared" si="19"/>
        <v>6032.039314873814</v>
      </c>
      <c r="N146">
        <f t="shared" si="20"/>
        <v>50266.994290615119</v>
      </c>
      <c r="P146">
        <v>20000000000</v>
      </c>
      <c r="Q146" s="2">
        <f t="shared" si="21"/>
        <v>0.64385893631949997</v>
      </c>
      <c r="R146" s="2">
        <f t="shared" si="22"/>
        <v>9.7094560427801475E-4</v>
      </c>
      <c r="S146" s="2">
        <f t="shared" si="23"/>
        <v>1.5080098287184535E-3</v>
      </c>
    </row>
    <row r="147" spans="7:19" x14ac:dyDescent="0.15">
      <c r="G147" s="1">
        <v>43422</v>
      </c>
      <c r="H147">
        <f t="shared" si="16"/>
        <v>12957178726.389999</v>
      </c>
      <c r="I147">
        <f t="shared" si="17"/>
        <v>19469179.079850912</v>
      </c>
      <c r="J147">
        <v>4000000</v>
      </c>
      <c r="K147">
        <v>0.12</v>
      </c>
      <c r="L147">
        <f t="shared" si="18"/>
        <v>80000000</v>
      </c>
      <c r="M147">
        <f t="shared" si="19"/>
        <v>6010.3142793570833</v>
      </c>
      <c r="N147">
        <f t="shared" si="20"/>
        <v>50085.952327975698</v>
      </c>
      <c r="P147">
        <v>20000000000</v>
      </c>
      <c r="Q147" s="2">
        <f t="shared" si="21"/>
        <v>0.64785893631949998</v>
      </c>
      <c r="R147" s="2">
        <f t="shared" si="22"/>
        <v>9.7345895399254562E-4</v>
      </c>
      <c r="S147" s="2">
        <f t="shared" si="23"/>
        <v>1.5025785698392709E-3</v>
      </c>
    </row>
    <row r="148" spans="7:19" x14ac:dyDescent="0.15">
      <c r="G148" s="1">
        <v>43423</v>
      </c>
      <c r="H148">
        <f t="shared" si="16"/>
        <v>13037178726.389999</v>
      </c>
      <c r="I148">
        <f t="shared" si="17"/>
        <v>19519265.032178886</v>
      </c>
      <c r="J148">
        <v>4000000</v>
      </c>
      <c r="K148">
        <v>0.12</v>
      </c>
      <c r="L148">
        <f t="shared" si="18"/>
        <v>80000000</v>
      </c>
      <c r="M148">
        <f t="shared" si="19"/>
        <v>5988.8003200164085</v>
      </c>
      <c r="N148">
        <f t="shared" si="20"/>
        <v>49906.669333470076</v>
      </c>
      <c r="P148">
        <v>20000000000</v>
      </c>
      <c r="Q148" s="2">
        <f t="shared" si="21"/>
        <v>0.65185893631949998</v>
      </c>
      <c r="R148" s="2">
        <f t="shared" si="22"/>
        <v>9.7596325160894434E-4</v>
      </c>
      <c r="S148" s="2">
        <f t="shared" si="23"/>
        <v>1.4972000800041023E-3</v>
      </c>
    </row>
    <row r="149" spans="7:19" x14ac:dyDescent="0.15">
      <c r="G149" s="1">
        <v>43424</v>
      </c>
      <c r="H149">
        <f t="shared" si="16"/>
        <v>13117178726.389999</v>
      </c>
      <c r="I149">
        <f t="shared" si="17"/>
        <v>19569171.701512355</v>
      </c>
      <c r="J149">
        <v>4000000</v>
      </c>
      <c r="K149">
        <v>0.12</v>
      </c>
      <c r="L149">
        <f t="shared" si="18"/>
        <v>80000000</v>
      </c>
      <c r="M149">
        <f t="shared" si="19"/>
        <v>5967.4941112578772</v>
      </c>
      <c r="N149">
        <f t="shared" si="20"/>
        <v>49729.117593815645</v>
      </c>
      <c r="P149">
        <v>20000000000</v>
      </c>
      <c r="Q149" s="2">
        <f t="shared" si="21"/>
        <v>0.65585893631949999</v>
      </c>
      <c r="R149" s="2">
        <f t="shared" si="22"/>
        <v>9.784585850756177E-4</v>
      </c>
      <c r="S149" s="2">
        <f t="shared" si="23"/>
        <v>1.4918735278144693E-3</v>
      </c>
    </row>
    <row r="150" spans="7:19" x14ac:dyDescent="0.15">
      <c r="G150" s="1">
        <v>43425</v>
      </c>
      <c r="H150">
        <f t="shared" si="16"/>
        <v>13197178726.389999</v>
      </c>
      <c r="I150">
        <f t="shared" si="17"/>
        <v>19618900.819106173</v>
      </c>
      <c r="J150">
        <v>4000000</v>
      </c>
      <c r="K150">
        <v>0.12</v>
      </c>
      <c r="L150">
        <f t="shared" si="18"/>
        <v>80000000</v>
      </c>
      <c r="M150">
        <f t="shared" si="19"/>
        <v>5946.3923997255106</v>
      </c>
      <c r="N150">
        <f t="shared" si="20"/>
        <v>49553.269997712589</v>
      </c>
      <c r="P150">
        <v>20000000000</v>
      </c>
      <c r="Q150" s="2">
        <f t="shared" si="21"/>
        <v>0.65985893631949999</v>
      </c>
      <c r="R150" s="2">
        <f t="shared" si="22"/>
        <v>9.8094504095530858E-4</v>
      </c>
      <c r="S150" s="2">
        <f t="shared" si="23"/>
        <v>1.4865980999313778E-3</v>
      </c>
    </row>
    <row r="151" spans="7:19" x14ac:dyDescent="0.15">
      <c r="G151" s="1">
        <v>43426</v>
      </c>
      <c r="H151">
        <f t="shared" si="16"/>
        <v>13277178726.389999</v>
      </c>
      <c r="I151">
        <f t="shared" si="17"/>
        <v>19668454.089103885</v>
      </c>
      <c r="J151">
        <v>4000000</v>
      </c>
      <c r="K151">
        <v>0.12</v>
      </c>
      <c r="L151">
        <f t="shared" si="18"/>
        <v>80000000</v>
      </c>
      <c r="M151">
        <f t="shared" si="19"/>
        <v>5925.4920023063196</v>
      </c>
      <c r="N151">
        <f t="shared" si="20"/>
        <v>49379.100019219331</v>
      </c>
      <c r="P151">
        <v>20000000000</v>
      </c>
      <c r="Q151" s="2">
        <f t="shared" si="21"/>
        <v>0.66385893631949999</v>
      </c>
      <c r="R151" s="2">
        <f t="shared" si="22"/>
        <v>9.8342270445519434E-4</v>
      </c>
      <c r="S151" s="2">
        <f t="shared" si="23"/>
        <v>1.4813730005765798E-3</v>
      </c>
    </row>
    <row r="152" spans="7:19" x14ac:dyDescent="0.15">
      <c r="G152" s="1">
        <v>43427</v>
      </c>
      <c r="H152">
        <f t="shared" si="16"/>
        <v>13357178726.389999</v>
      </c>
      <c r="I152">
        <f t="shared" si="17"/>
        <v>19717833.189123105</v>
      </c>
      <c r="J152">
        <v>4000000</v>
      </c>
      <c r="K152">
        <v>0.12</v>
      </c>
      <c r="L152">
        <f t="shared" si="18"/>
        <v>80000000</v>
      </c>
      <c r="M152">
        <f t="shared" si="19"/>
        <v>5904.789804202067</v>
      </c>
      <c r="N152">
        <f t="shared" si="20"/>
        <v>49206.581701683892</v>
      </c>
      <c r="P152">
        <v>20000000000</v>
      </c>
      <c r="Q152" s="2">
        <f t="shared" si="21"/>
        <v>0.6678589363195</v>
      </c>
      <c r="R152" s="2">
        <f t="shared" si="22"/>
        <v>9.8589165945615529E-4</v>
      </c>
      <c r="S152" s="2">
        <f t="shared" si="23"/>
        <v>1.4761974510505169E-3</v>
      </c>
    </row>
    <row r="153" spans="7:19" x14ac:dyDescent="0.15">
      <c r="G153" s="1">
        <v>43428</v>
      </c>
      <c r="H153">
        <f t="shared" si="16"/>
        <v>13437178726.389999</v>
      </c>
      <c r="I153">
        <f t="shared" si="17"/>
        <v>19767039.77082479</v>
      </c>
      <c r="J153">
        <v>4000000</v>
      </c>
      <c r="K153">
        <v>0.12</v>
      </c>
      <c r="L153">
        <f t="shared" si="18"/>
        <v>80000000</v>
      </c>
      <c r="M153">
        <f t="shared" si="19"/>
        <v>5884.282757065137</v>
      </c>
      <c r="N153">
        <f t="shared" si="20"/>
        <v>49035.68964220948</v>
      </c>
      <c r="P153">
        <v>20000000000</v>
      </c>
      <c r="Q153" s="2">
        <f t="shared" si="21"/>
        <v>0.6718589363195</v>
      </c>
      <c r="R153" s="2">
        <f t="shared" si="22"/>
        <v>9.8835198854123948E-4</v>
      </c>
      <c r="S153" s="2">
        <f t="shared" si="23"/>
        <v>1.4710706892662843E-3</v>
      </c>
    </row>
    <row r="154" spans="7:19" x14ac:dyDescent="0.15">
      <c r="G154" s="1">
        <v>43429</v>
      </c>
      <c r="H154">
        <f t="shared" si="16"/>
        <v>13517178726.389999</v>
      </c>
      <c r="I154">
        <f t="shared" si="17"/>
        <v>19816075.460467</v>
      </c>
      <c r="J154">
        <v>4000000</v>
      </c>
      <c r="K154">
        <v>0.12</v>
      </c>
      <c r="L154">
        <f t="shared" si="18"/>
        <v>80000000</v>
      </c>
      <c r="M154">
        <f t="shared" si="19"/>
        <v>5863.9678771959925</v>
      </c>
      <c r="N154">
        <f t="shared" si="20"/>
        <v>48866.398976633274</v>
      </c>
      <c r="P154">
        <v>20000000000</v>
      </c>
      <c r="Q154" s="2">
        <f t="shared" si="21"/>
        <v>0.6758589363195</v>
      </c>
      <c r="R154" s="2">
        <f t="shared" si="22"/>
        <v>9.9080377302334993E-4</v>
      </c>
      <c r="S154" s="2">
        <f t="shared" si="23"/>
        <v>1.4659919692989981E-3</v>
      </c>
    </row>
    <row r="155" spans="7:19" x14ac:dyDescent="0.15">
      <c r="G155" s="1">
        <v>43430</v>
      </c>
      <c r="H155">
        <f t="shared" si="16"/>
        <v>13597178726.389999</v>
      </c>
      <c r="I155">
        <f t="shared" si="17"/>
        <v>19864941.859443631</v>
      </c>
      <c r="J155">
        <v>4000000</v>
      </c>
      <c r="K155">
        <v>0.12</v>
      </c>
      <c r="L155">
        <f t="shared" si="18"/>
        <v>80000000</v>
      </c>
      <c r="M155">
        <f t="shared" si="19"/>
        <v>5843.8422437998506</v>
      </c>
      <c r="N155">
        <f t="shared" si="20"/>
        <v>48698.685364998753</v>
      </c>
      <c r="P155">
        <v>20000000000</v>
      </c>
      <c r="Q155" s="2">
        <f t="shared" si="21"/>
        <v>0.67985893631950001</v>
      </c>
      <c r="R155" s="2">
        <f t="shared" si="22"/>
        <v>9.9324709297218166E-4</v>
      </c>
      <c r="S155" s="2">
        <f t="shared" si="23"/>
        <v>1.4609605609499626E-3</v>
      </c>
    </row>
    <row r="156" spans="7:19" x14ac:dyDescent="0.15">
      <c r="G156" s="1">
        <v>43431</v>
      </c>
      <c r="H156">
        <f t="shared" si="16"/>
        <v>13677178726.389999</v>
      </c>
      <c r="I156">
        <f t="shared" si="17"/>
        <v>19913640.54480863</v>
      </c>
      <c r="J156">
        <v>4000000</v>
      </c>
      <c r="K156">
        <v>0.12</v>
      </c>
      <c r="L156">
        <f t="shared" si="18"/>
        <v>80000000</v>
      </c>
      <c r="M156">
        <f t="shared" si="19"/>
        <v>5823.9029973002926</v>
      </c>
      <c r="N156">
        <f t="shared" si="20"/>
        <v>48532.524977502442</v>
      </c>
      <c r="P156">
        <v>20000000000</v>
      </c>
      <c r="Q156" s="2">
        <f t="shared" si="21"/>
        <v>0.68385893631950001</v>
      </c>
      <c r="R156" s="2">
        <f t="shared" si="22"/>
        <v>9.956820272404316E-4</v>
      </c>
      <c r="S156" s="2">
        <f t="shared" si="23"/>
        <v>1.4559757493250733E-3</v>
      </c>
    </row>
    <row r="157" spans="7:19" x14ac:dyDescent="0.15">
      <c r="G157" s="1">
        <v>43432</v>
      </c>
      <c r="H157">
        <f t="shared" si="16"/>
        <v>13757178726.389999</v>
      </c>
      <c r="I157">
        <f t="shared" si="17"/>
        <v>19962173.069786131</v>
      </c>
      <c r="J157">
        <v>4000000</v>
      </c>
      <c r="K157">
        <v>0.12</v>
      </c>
      <c r="L157">
        <f t="shared" si="18"/>
        <v>80000000</v>
      </c>
      <c r="M157">
        <f t="shared" si="19"/>
        <v>5804.1473377076281</v>
      </c>
      <c r="N157">
        <f t="shared" si="20"/>
        <v>48367.894480896903</v>
      </c>
      <c r="P157">
        <v>20000000000</v>
      </c>
      <c r="Q157" s="2">
        <f t="shared" si="21"/>
        <v>0.68785893631950001</v>
      </c>
      <c r="R157" s="2">
        <f t="shared" si="22"/>
        <v>9.9810865348930666E-4</v>
      </c>
      <c r="S157" s="2">
        <f t="shared" si="23"/>
        <v>1.4510368344269069E-3</v>
      </c>
    </row>
    <row r="158" spans="7:19" x14ac:dyDescent="0.15">
      <c r="G158" s="1">
        <v>43433</v>
      </c>
      <c r="H158">
        <f t="shared" si="16"/>
        <v>13837178726.389999</v>
      </c>
      <c r="I158">
        <f t="shared" si="17"/>
        <v>20010540.964267027</v>
      </c>
      <c r="J158">
        <v>4000000</v>
      </c>
      <c r="K158">
        <v>0.12</v>
      </c>
      <c r="L158">
        <f t="shared" si="18"/>
        <v>80000000</v>
      </c>
      <c r="M158">
        <f t="shared" si="19"/>
        <v>5784.5725230399203</v>
      </c>
      <c r="N158">
        <f t="shared" si="20"/>
        <v>48204.771025332673</v>
      </c>
      <c r="P158">
        <v>20000000000</v>
      </c>
      <c r="Q158" s="2">
        <f t="shared" si="21"/>
        <v>0.69185893631950002</v>
      </c>
      <c r="R158" s="2">
        <f t="shared" si="22"/>
        <v>1.0005270482133513E-3</v>
      </c>
      <c r="S158" s="2">
        <f t="shared" si="23"/>
        <v>1.4461431307599801E-3</v>
      </c>
    </row>
    <row r="159" spans="7:19" x14ac:dyDescent="0.15">
      <c r="G159" s="1">
        <v>43434</v>
      </c>
      <c r="H159">
        <f t="shared" si="16"/>
        <v>13917178726.389999</v>
      </c>
      <c r="I159">
        <f t="shared" si="17"/>
        <v>20058745.73529236</v>
      </c>
      <c r="J159">
        <v>4000000</v>
      </c>
      <c r="K159">
        <v>0.12</v>
      </c>
      <c r="L159">
        <f t="shared" si="18"/>
        <v>80000000</v>
      </c>
      <c r="M159">
        <f t="shared" si="19"/>
        <v>5765.1758677947028</v>
      </c>
      <c r="N159">
        <f t="shared" si="20"/>
        <v>48043.132231622527</v>
      </c>
      <c r="P159">
        <v>20000000000</v>
      </c>
      <c r="Q159" s="2">
        <f t="shared" si="21"/>
        <v>0.69585893631950002</v>
      </c>
      <c r="R159" s="2">
        <f t="shared" si="22"/>
        <v>1.0029372867646181E-3</v>
      </c>
      <c r="S159" s="2">
        <f t="shared" si="23"/>
        <v>1.4412939669486756E-3</v>
      </c>
    </row>
    <row r="160" spans="7:19" x14ac:dyDescent="0.15">
      <c r="G160" s="1">
        <v>43435</v>
      </c>
      <c r="H160">
        <f t="shared" si="16"/>
        <v>13997178726.389999</v>
      </c>
      <c r="I160">
        <f t="shared" si="17"/>
        <v>20106788.867523983</v>
      </c>
      <c r="J160">
        <v>4000000</v>
      </c>
      <c r="K160">
        <v>0.12</v>
      </c>
      <c r="L160">
        <f t="shared" si="18"/>
        <v>80000000</v>
      </c>
      <c r="M160">
        <f t="shared" si="19"/>
        <v>5745.9547414694498</v>
      </c>
      <c r="N160">
        <f t="shared" si="20"/>
        <v>47882.956178912085</v>
      </c>
      <c r="P160">
        <v>20000000000</v>
      </c>
      <c r="Q160" s="2">
        <f t="shared" si="21"/>
        <v>0.69985893631950002</v>
      </c>
      <c r="R160" s="2">
        <f t="shared" si="22"/>
        <v>1.0053394433761991E-3</v>
      </c>
      <c r="S160" s="2">
        <f t="shared" si="23"/>
        <v>1.4364886853673626E-3</v>
      </c>
    </row>
    <row r="161" spans="7:19" x14ac:dyDescent="0.15">
      <c r="G161" s="1">
        <v>43436</v>
      </c>
      <c r="H161">
        <f t="shared" si="16"/>
        <v>14077178726.389999</v>
      </c>
      <c r="I161">
        <f t="shared" si="17"/>
        <v>20154671.823702894</v>
      </c>
      <c r="J161">
        <v>4000000</v>
      </c>
      <c r="K161">
        <v>0.12</v>
      </c>
      <c r="L161">
        <f t="shared" si="18"/>
        <v>80000000</v>
      </c>
      <c r="M161">
        <f t="shared" si="19"/>
        <v>5726.9065671290027</v>
      </c>
      <c r="N161">
        <f t="shared" si="20"/>
        <v>47724.221392741689</v>
      </c>
      <c r="P161">
        <v>20000000000</v>
      </c>
      <c r="Q161" s="2">
        <f t="shared" si="21"/>
        <v>0.70385893631949992</v>
      </c>
      <c r="R161" s="2">
        <f t="shared" si="22"/>
        <v>1.0077335911851447E-3</v>
      </c>
      <c r="S161" s="2">
        <f t="shared" si="23"/>
        <v>1.4317266417822507E-3</v>
      </c>
    </row>
    <row r="162" spans="7:19" x14ac:dyDescent="0.15">
      <c r="G162" s="1">
        <v>43437</v>
      </c>
      <c r="H162">
        <f t="shared" si="16"/>
        <v>14157178726.389999</v>
      </c>
      <c r="I162">
        <f t="shared" si="17"/>
        <v>20202396.045095637</v>
      </c>
      <c r="J162">
        <v>4000000</v>
      </c>
      <c r="K162">
        <v>0.12</v>
      </c>
      <c r="L162">
        <f t="shared" si="18"/>
        <v>80000000</v>
      </c>
      <c r="M162">
        <f t="shared" si="19"/>
        <v>5708.0288200181913</v>
      </c>
      <c r="N162">
        <f t="shared" si="20"/>
        <v>47566.906833484929</v>
      </c>
      <c r="P162">
        <v>20000000000</v>
      </c>
      <c r="Q162" s="2">
        <f t="shared" si="21"/>
        <v>0.70785893631949992</v>
      </c>
      <c r="R162" s="2">
        <f t="shared" si="22"/>
        <v>1.0101198022547818E-3</v>
      </c>
      <c r="S162" s="2">
        <f t="shared" si="23"/>
        <v>1.4270072050045479E-3</v>
      </c>
    </row>
    <row r="163" spans="7:19" x14ac:dyDescent="0.15">
      <c r="G163" s="1">
        <v>43438</v>
      </c>
      <c r="H163">
        <f t="shared" si="16"/>
        <v>14237178726.389999</v>
      </c>
      <c r="I163">
        <f t="shared" si="17"/>
        <v>20249962.951929122</v>
      </c>
      <c r="J163">
        <v>4000000</v>
      </c>
      <c r="K163">
        <v>0.12</v>
      </c>
      <c r="L163">
        <f t="shared" si="18"/>
        <v>80000000</v>
      </c>
      <c r="M163">
        <f t="shared" si="19"/>
        <v>5689.3190262179796</v>
      </c>
      <c r="N163">
        <f t="shared" si="20"/>
        <v>47410.99188514983</v>
      </c>
      <c r="P163">
        <v>20000000000</v>
      </c>
      <c r="Q163" s="2">
        <f t="shared" si="21"/>
        <v>0.71185893631949992</v>
      </c>
      <c r="R163" s="2">
        <f t="shared" si="22"/>
        <v>1.012498147596456E-3</v>
      </c>
      <c r="S163" s="2">
        <f t="shared" si="23"/>
        <v>1.422329756554495E-3</v>
      </c>
    </row>
    <row r="164" spans="7:19" x14ac:dyDescent="0.15">
      <c r="G164" s="1">
        <v>43439</v>
      </c>
      <c r="H164">
        <f t="shared" si="16"/>
        <v>14317178726.389999</v>
      </c>
      <c r="I164">
        <f t="shared" si="17"/>
        <v>20297373.94381427</v>
      </c>
      <c r="J164">
        <v>4000000</v>
      </c>
      <c r="K164">
        <v>0.12</v>
      </c>
      <c r="L164">
        <f t="shared" si="18"/>
        <v>80000000</v>
      </c>
      <c r="M164">
        <f t="shared" si="19"/>
        <v>5670.7747613435413</v>
      </c>
      <c r="N164">
        <f t="shared" si="20"/>
        <v>47256.456344529513</v>
      </c>
      <c r="P164">
        <v>20000000000</v>
      </c>
      <c r="Q164" s="2">
        <f t="shared" si="21"/>
        <v>0.71585893631949993</v>
      </c>
      <c r="R164" s="2">
        <f t="shared" si="22"/>
        <v>1.0148686971907135E-3</v>
      </c>
      <c r="S164" s="2">
        <f t="shared" si="23"/>
        <v>1.4176936903358855E-3</v>
      </c>
    </row>
    <row r="165" spans="7:19" x14ac:dyDescent="0.15">
      <c r="G165" s="1">
        <v>43440</v>
      </c>
      <c r="H165">
        <f t="shared" si="16"/>
        <v>14397178726.389999</v>
      </c>
      <c r="I165">
        <f t="shared" si="17"/>
        <v>20344630.4001588</v>
      </c>
      <c r="J165">
        <v>4000000</v>
      </c>
      <c r="K165">
        <v>0.12</v>
      </c>
      <c r="L165">
        <f t="shared" si="18"/>
        <v>80000000</v>
      </c>
      <c r="M165">
        <f t="shared" si="19"/>
        <v>5652.3936492827261</v>
      </c>
      <c r="N165">
        <f t="shared" si="20"/>
        <v>47103.280410689389</v>
      </c>
      <c r="P165">
        <v>20000000000</v>
      </c>
      <c r="Q165" s="2">
        <f t="shared" si="21"/>
        <v>0.71985893631949993</v>
      </c>
      <c r="R165" s="2">
        <f t="shared" si="22"/>
        <v>1.0172315200079401E-3</v>
      </c>
      <c r="S165" s="2">
        <f t="shared" si="23"/>
        <v>1.4130984123206815E-3</v>
      </c>
    </row>
    <row r="166" spans="7:19" x14ac:dyDescent="0.15">
      <c r="G166" s="1">
        <v>43441</v>
      </c>
      <c r="H166">
        <f t="shared" si="16"/>
        <v>14477178726.389999</v>
      </c>
      <c r="I166">
        <f t="shared" si="17"/>
        <v>20391733.680569489</v>
      </c>
      <c r="J166">
        <v>4000000</v>
      </c>
      <c r="K166">
        <v>0.12</v>
      </c>
      <c r="L166">
        <f t="shared" si="18"/>
        <v>80000000</v>
      </c>
      <c r="M166">
        <f t="shared" si="19"/>
        <v>5634.173360973442</v>
      </c>
      <c r="N166">
        <f t="shared" si="20"/>
        <v>46951.444674778686</v>
      </c>
      <c r="P166">
        <v>20000000000</v>
      </c>
      <c r="Q166" s="2">
        <f t="shared" si="21"/>
        <v>0.72385893631949993</v>
      </c>
      <c r="R166" s="2">
        <f t="shared" si="22"/>
        <v>1.0195866840284743E-3</v>
      </c>
      <c r="S166" s="2">
        <f t="shared" si="23"/>
        <v>1.4085433402433603E-3</v>
      </c>
    </row>
    <row r="167" spans="7:19" x14ac:dyDescent="0.15">
      <c r="G167" s="1">
        <v>43442</v>
      </c>
      <c r="H167">
        <f t="shared" si="16"/>
        <v>14557178726.389999</v>
      </c>
      <c r="I167">
        <f t="shared" si="17"/>
        <v>20438685.125244267</v>
      </c>
      <c r="J167">
        <v>4000000</v>
      </c>
      <c r="K167">
        <v>0.12</v>
      </c>
      <c r="L167">
        <f t="shared" si="18"/>
        <v>80000000</v>
      </c>
      <c r="M167">
        <f t="shared" si="19"/>
        <v>5616.1116132185616</v>
      </c>
      <c r="N167">
        <f t="shared" si="20"/>
        <v>46800.930110154681</v>
      </c>
      <c r="P167">
        <v>20000000000</v>
      </c>
      <c r="Q167" s="2">
        <f t="shared" si="21"/>
        <v>0.72785893631949994</v>
      </c>
      <c r="R167" s="2">
        <f t="shared" si="22"/>
        <v>1.0219342562622134E-3</v>
      </c>
      <c r="S167" s="2">
        <f t="shared" si="23"/>
        <v>1.4040279033046405E-3</v>
      </c>
    </row>
    <row r="168" spans="7:19" x14ac:dyDescent="0.15">
      <c r="G168" s="1">
        <v>43443</v>
      </c>
      <c r="H168">
        <f t="shared" si="16"/>
        <v>14637178726.389999</v>
      </c>
      <c r="I168">
        <f t="shared" si="17"/>
        <v>20485486.055354424</v>
      </c>
      <c r="J168">
        <v>4000000</v>
      </c>
      <c r="K168">
        <v>0.12</v>
      </c>
      <c r="L168">
        <f t="shared" si="18"/>
        <v>80000000</v>
      </c>
      <c r="M168">
        <f t="shared" si="19"/>
        <v>5598.2061675369878</v>
      </c>
      <c r="N168">
        <f t="shared" si="20"/>
        <v>46651.718062808235</v>
      </c>
      <c r="P168">
        <v>20000000000</v>
      </c>
      <c r="Q168" s="2">
        <f t="shared" si="21"/>
        <v>0.73185893631949994</v>
      </c>
      <c r="R168" s="2">
        <f t="shared" si="22"/>
        <v>1.0242743027677212E-3</v>
      </c>
      <c r="S168" s="2">
        <f t="shared" si="23"/>
        <v>1.3995515418842471E-3</v>
      </c>
    </row>
    <row r="169" spans="7:19" x14ac:dyDescent="0.15">
      <c r="G169" s="1">
        <v>43444</v>
      </c>
      <c r="H169">
        <f t="shared" si="16"/>
        <v>14717178726.389999</v>
      </c>
      <c r="I169">
        <f t="shared" si="17"/>
        <v>20532137.773417231</v>
      </c>
      <c r="J169">
        <v>4000000</v>
      </c>
      <c r="K169">
        <v>0.12</v>
      </c>
      <c r="L169">
        <f t="shared" si="18"/>
        <v>80000000</v>
      </c>
      <c r="M169">
        <f t="shared" si="19"/>
        <v>5580.4548290495868</v>
      </c>
      <c r="N169">
        <f t="shared" si="20"/>
        <v>46503.790242079893</v>
      </c>
      <c r="P169">
        <v>20000000000</v>
      </c>
      <c r="Q169" s="2">
        <f t="shared" si="21"/>
        <v>0.73585893631949995</v>
      </c>
      <c r="R169" s="2">
        <f t="shared" si="22"/>
        <v>1.0266068886708615E-3</v>
      </c>
      <c r="S169" s="2">
        <f t="shared" si="23"/>
        <v>1.3951137072623968E-3</v>
      </c>
    </row>
    <row r="170" spans="7:19" x14ac:dyDescent="0.15">
      <c r="G170" s="1">
        <v>43445</v>
      </c>
      <c r="H170">
        <f t="shared" si="16"/>
        <v>14797178726.389999</v>
      </c>
      <c r="I170">
        <f t="shared" si="17"/>
        <v>20578641.56365931</v>
      </c>
      <c r="J170">
        <v>4000000</v>
      </c>
      <c r="K170">
        <v>0.12</v>
      </c>
      <c r="L170">
        <f t="shared" si="18"/>
        <v>80000000</v>
      </c>
      <c r="M170">
        <f t="shared" si="19"/>
        <v>5562.8554453987554</v>
      </c>
      <c r="N170">
        <f t="shared" si="20"/>
        <v>46357.128711656296</v>
      </c>
      <c r="P170">
        <v>20000000000</v>
      </c>
      <c r="Q170" s="2">
        <f t="shared" si="21"/>
        <v>0.73985893631949995</v>
      </c>
      <c r="R170" s="2">
        <f t="shared" si="22"/>
        <v>1.0289320781829655E-3</v>
      </c>
      <c r="S170" s="2">
        <f t="shared" si="23"/>
        <v>1.3907138613496891E-3</v>
      </c>
    </row>
    <row r="171" spans="7:19" x14ac:dyDescent="0.15">
      <c r="G171" s="1">
        <v>43446</v>
      </c>
      <c r="H171">
        <f t="shared" si="16"/>
        <v>14877178726.389999</v>
      </c>
      <c r="I171">
        <f t="shared" si="17"/>
        <v>20624998.692370966</v>
      </c>
      <c r="J171">
        <v>4000000</v>
      </c>
      <c r="K171">
        <v>0.12</v>
      </c>
      <c r="L171">
        <f t="shared" si="18"/>
        <v>80000000</v>
      </c>
      <c r="M171">
        <f t="shared" si="19"/>
        <v>5545.405905700427</v>
      </c>
      <c r="N171">
        <f t="shared" si="20"/>
        <v>46211.715880836891</v>
      </c>
      <c r="P171">
        <v>20000000000</v>
      </c>
      <c r="Q171" s="2">
        <f t="shared" si="21"/>
        <v>0.74385893631949995</v>
      </c>
      <c r="R171" s="2">
        <f t="shared" si="22"/>
        <v>1.0312499346185483E-3</v>
      </c>
      <c r="S171" s="2">
        <f t="shared" si="23"/>
        <v>1.3863514764251069E-3</v>
      </c>
    </row>
    <row r="172" spans="7:19" x14ac:dyDescent="0.15">
      <c r="G172" s="1">
        <v>43447</v>
      </c>
      <c r="H172">
        <f t="shared" si="16"/>
        <v>14957178726.389999</v>
      </c>
      <c r="I172">
        <f t="shared" si="17"/>
        <v>20671210.408251803</v>
      </c>
      <c r="J172">
        <v>4000000</v>
      </c>
      <c r="K172">
        <v>0.12</v>
      </c>
      <c r="L172">
        <f t="shared" si="18"/>
        <v>80000000</v>
      </c>
      <c r="M172">
        <f t="shared" si="19"/>
        <v>5528.1041395273669</v>
      </c>
      <c r="N172">
        <f t="shared" si="20"/>
        <v>46067.534496061395</v>
      </c>
      <c r="P172">
        <v>20000000000</v>
      </c>
      <c r="Q172" s="2">
        <f t="shared" si="21"/>
        <v>0.74785893631949996</v>
      </c>
      <c r="R172" s="2">
        <f t="shared" si="22"/>
        <v>1.0335605204125902E-3</v>
      </c>
      <c r="S172" s="2">
        <f t="shared" si="23"/>
        <v>1.3820260348818415E-3</v>
      </c>
    </row>
    <row r="173" spans="7:19" x14ac:dyDescent="0.15">
      <c r="G173" s="1">
        <v>43448</v>
      </c>
      <c r="H173">
        <f t="shared" si="16"/>
        <v>15037178726.389999</v>
      </c>
      <c r="I173">
        <f t="shared" si="17"/>
        <v>20717277.942747865</v>
      </c>
      <c r="J173">
        <v>4000000</v>
      </c>
      <c r="K173">
        <v>0.12</v>
      </c>
      <c r="L173">
        <f t="shared" si="18"/>
        <v>80000000</v>
      </c>
      <c r="M173">
        <f t="shared" si="19"/>
        <v>5510.9481159226725</v>
      </c>
      <c r="N173">
        <f t="shared" si="20"/>
        <v>45924.567632688937</v>
      </c>
      <c r="P173">
        <v>20000000000</v>
      </c>
      <c r="Q173" s="2">
        <f t="shared" si="21"/>
        <v>0.75185893631949996</v>
      </c>
      <c r="R173" s="2">
        <f t="shared" si="22"/>
        <v>1.0358638971373932E-3</v>
      </c>
      <c r="S173" s="2">
        <f t="shared" si="23"/>
        <v>1.3777370289806681E-3</v>
      </c>
    </row>
    <row r="174" spans="7:19" x14ac:dyDescent="0.15">
      <c r="G174" s="1">
        <v>43449</v>
      </c>
      <c r="H174">
        <f t="shared" si="16"/>
        <v>15117178726.389999</v>
      </c>
      <c r="I174">
        <f t="shared" si="17"/>
        <v>20763202.510380555</v>
      </c>
      <c r="J174">
        <v>4000000</v>
      </c>
      <c r="K174">
        <v>0.12</v>
      </c>
      <c r="L174">
        <f t="shared" si="18"/>
        <v>80000000</v>
      </c>
      <c r="M174">
        <f t="shared" si="19"/>
        <v>5493.9358424424299</v>
      </c>
      <c r="N174">
        <f t="shared" si="20"/>
        <v>45782.798687020251</v>
      </c>
      <c r="P174">
        <v>20000000000</v>
      </c>
      <c r="Q174" s="2">
        <f t="shared" si="21"/>
        <v>0.75585893631949996</v>
      </c>
      <c r="R174" s="2">
        <f t="shared" si="22"/>
        <v>1.0381601255190277E-3</v>
      </c>
      <c r="S174" s="2">
        <f t="shared" si="23"/>
        <v>1.3734839606106075E-3</v>
      </c>
    </row>
    <row r="175" spans="7:19" x14ac:dyDescent="0.15">
      <c r="G175" s="1">
        <v>43450</v>
      </c>
      <c r="H175">
        <f t="shared" si="16"/>
        <v>15197178726.389999</v>
      </c>
      <c r="I175">
        <f t="shared" si="17"/>
        <v>20808985.309067573</v>
      </c>
      <c r="J175">
        <v>4000000</v>
      </c>
      <c r="K175">
        <v>0.12</v>
      </c>
      <c r="L175">
        <f t="shared" si="18"/>
        <v>80000000</v>
      </c>
      <c r="M175">
        <f t="shared" si="19"/>
        <v>5477.0653642264897</v>
      </c>
      <c r="N175">
        <f t="shared" si="20"/>
        <v>45642.211368554083</v>
      </c>
      <c r="P175">
        <v>20000000000</v>
      </c>
      <c r="Q175" s="2">
        <f t="shared" si="21"/>
        <v>0.75985893631949997</v>
      </c>
      <c r="R175" s="2">
        <f t="shared" si="22"/>
        <v>1.0404492654533786E-3</v>
      </c>
      <c r="S175" s="2">
        <f t="shared" si="23"/>
        <v>1.3692663410566222E-3</v>
      </c>
    </row>
    <row r="176" spans="7:19" x14ac:dyDescent="0.15">
      <c r="G176" s="1">
        <v>43451</v>
      </c>
      <c r="H176">
        <f t="shared" si="16"/>
        <v>15277178726.389999</v>
      </c>
      <c r="I176">
        <f t="shared" si="17"/>
        <v>20854627.520436127</v>
      </c>
      <c r="J176">
        <v>4000000</v>
      </c>
      <c r="K176">
        <v>0.12</v>
      </c>
      <c r="L176">
        <f t="shared" si="18"/>
        <v>80000000</v>
      </c>
      <c r="M176">
        <f t="shared" si="19"/>
        <v>5460.3347630964263</v>
      </c>
      <c r="N176">
        <f t="shared" si="20"/>
        <v>45502.789692470222</v>
      </c>
      <c r="P176">
        <v>20000000000</v>
      </c>
      <c r="Q176" s="2">
        <f t="shared" si="21"/>
        <v>0.76385893631949997</v>
      </c>
      <c r="R176" s="2">
        <f t="shared" si="22"/>
        <v>1.0427313760218064E-3</v>
      </c>
      <c r="S176" s="2">
        <f t="shared" si="23"/>
        <v>1.3650836907741068E-3</v>
      </c>
    </row>
    <row r="177" spans="7:19" x14ac:dyDescent="0.15">
      <c r="G177" s="1">
        <v>43452</v>
      </c>
      <c r="H177">
        <f t="shared" si="16"/>
        <v>15357178726.389999</v>
      </c>
      <c r="I177">
        <f t="shared" si="17"/>
        <v>20900130.310128596</v>
      </c>
      <c r="J177">
        <v>4000000</v>
      </c>
      <c r="K177">
        <v>0.12</v>
      </c>
      <c r="L177">
        <f t="shared" si="18"/>
        <v>80000000</v>
      </c>
      <c r="M177">
        <f t="shared" si="19"/>
        <v>5443.7421566797311</v>
      </c>
      <c r="N177">
        <f t="shared" si="20"/>
        <v>45364.517972331094</v>
      </c>
      <c r="P177">
        <v>20000000000</v>
      </c>
      <c r="Q177" s="2">
        <f t="shared" si="21"/>
        <v>0.76785893631949997</v>
      </c>
      <c r="R177" s="2">
        <f t="shared" si="22"/>
        <v>1.0450065155064299E-3</v>
      </c>
      <c r="S177" s="2">
        <f t="shared" si="23"/>
        <v>1.3609355391699328E-3</v>
      </c>
    </row>
    <row r="178" spans="7:19" x14ac:dyDescent="0.15">
      <c r="G178" s="1">
        <v>43453</v>
      </c>
      <c r="H178">
        <f t="shared" si="16"/>
        <v>15437178726.389999</v>
      </c>
      <c r="I178">
        <f t="shared" si="17"/>
        <v>20945494.828100927</v>
      </c>
      <c r="J178">
        <v>4000000</v>
      </c>
      <c r="K178">
        <v>0.12</v>
      </c>
      <c r="L178">
        <f t="shared" si="18"/>
        <v>80000000</v>
      </c>
      <c r="M178">
        <f t="shared" si="19"/>
        <v>5427.2856975593368</v>
      </c>
      <c r="N178">
        <f t="shared" si="20"/>
        <v>45227.380812994474</v>
      </c>
      <c r="P178">
        <v>20000000000</v>
      </c>
      <c r="Q178" s="2">
        <f t="shared" si="21"/>
        <v>0.77185893631949998</v>
      </c>
      <c r="R178" s="2">
        <f t="shared" si="22"/>
        <v>1.0472747414050465E-3</v>
      </c>
      <c r="S178" s="2">
        <f t="shared" si="23"/>
        <v>1.3568214243898343E-3</v>
      </c>
    </row>
    <row r="179" spans="7:19" x14ac:dyDescent="0.15">
      <c r="G179" s="1">
        <v>43454</v>
      </c>
      <c r="H179">
        <f t="shared" si="16"/>
        <v>15517178726.389999</v>
      </c>
      <c r="I179">
        <f t="shared" si="17"/>
        <v>20990722.208913922</v>
      </c>
      <c r="J179">
        <v>4000000</v>
      </c>
      <c r="K179">
        <v>0.12</v>
      </c>
      <c r="L179">
        <f t="shared" si="18"/>
        <v>80000000</v>
      </c>
      <c r="M179">
        <f t="shared" si="19"/>
        <v>5410.9635724476357</v>
      </c>
      <c r="N179">
        <f t="shared" si="20"/>
        <v>45091.363103730298</v>
      </c>
      <c r="P179">
        <v>20000000000</v>
      </c>
      <c r="Q179" s="2">
        <f t="shared" si="21"/>
        <v>0.77585893631949998</v>
      </c>
      <c r="R179" s="2">
        <f t="shared" si="22"/>
        <v>1.0495361104456962E-3</v>
      </c>
      <c r="S179" s="2">
        <f t="shared" si="23"/>
        <v>1.3527408931119089E-3</v>
      </c>
    </row>
    <row r="180" spans="7:19" x14ac:dyDescent="0.15">
      <c r="G180" s="1">
        <v>43455</v>
      </c>
      <c r="H180">
        <f t="shared" si="16"/>
        <v>15597178726.389999</v>
      </c>
      <c r="I180">
        <f t="shared" si="17"/>
        <v>21035813.572017651</v>
      </c>
      <c r="J180">
        <v>4000000</v>
      </c>
      <c r="K180">
        <v>0.12</v>
      </c>
      <c r="L180">
        <f t="shared" si="18"/>
        <v>80000000</v>
      </c>
      <c r="M180">
        <f t="shared" si="19"/>
        <v>5394.774001384143</v>
      </c>
      <c r="N180">
        <f t="shared" si="20"/>
        <v>44956.450011534529</v>
      </c>
      <c r="P180">
        <v>20000000000</v>
      </c>
      <c r="Q180" s="2">
        <f t="shared" si="21"/>
        <v>0.77985893631949998</v>
      </c>
      <c r="R180" s="2">
        <f t="shared" si="22"/>
        <v>1.0517906786008824E-3</v>
      </c>
      <c r="S180" s="2">
        <f t="shared" si="23"/>
        <v>1.3486935003460356E-3</v>
      </c>
    </row>
    <row r="181" spans="7:19" x14ac:dyDescent="0.15">
      <c r="G181" s="1">
        <v>43456</v>
      </c>
      <c r="H181">
        <f t="shared" si="16"/>
        <v>15677178726.389999</v>
      </c>
      <c r="I181">
        <f t="shared" si="17"/>
        <v>21080770.022029184</v>
      </c>
      <c r="J181">
        <v>4000000</v>
      </c>
      <c r="K181">
        <v>0.12</v>
      </c>
      <c r="L181">
        <f t="shared" si="18"/>
        <v>80000000</v>
      </c>
      <c r="M181">
        <f t="shared" si="19"/>
        <v>5378.7152369560245</v>
      </c>
      <c r="N181">
        <f t="shared" si="20"/>
        <v>44822.626974633538</v>
      </c>
      <c r="P181">
        <v>20000000000</v>
      </c>
      <c r="Q181" s="2">
        <f t="shared" si="21"/>
        <v>0.78385893631949999</v>
      </c>
      <c r="R181" s="2">
        <f t="shared" si="22"/>
        <v>1.0540385011014591E-3</v>
      </c>
      <c r="S181" s="2">
        <f t="shared" si="23"/>
        <v>1.3446788092390061E-3</v>
      </c>
    </row>
    <row r="182" spans="7:19" x14ac:dyDescent="0.15">
      <c r="G182" s="1">
        <v>43457</v>
      </c>
      <c r="H182">
        <f t="shared" si="16"/>
        <v>15757178726.389999</v>
      </c>
      <c r="I182">
        <f t="shared" si="17"/>
        <v>21125592.649003819</v>
      </c>
      <c r="J182">
        <v>4000000</v>
      </c>
      <c r="K182">
        <v>0.12</v>
      </c>
      <c r="L182">
        <f t="shared" si="18"/>
        <v>80000000</v>
      </c>
      <c r="M182">
        <f t="shared" si="19"/>
        <v>5362.7855635407232</v>
      </c>
      <c r="N182">
        <f t="shared" si="20"/>
        <v>44689.879696172691</v>
      </c>
      <c r="P182">
        <v>20000000000</v>
      </c>
      <c r="Q182" s="2">
        <f t="shared" si="21"/>
        <v>0.78785893631949999</v>
      </c>
      <c r="R182" s="2">
        <f t="shared" si="22"/>
        <v>1.056279632450191E-3</v>
      </c>
      <c r="S182" s="2">
        <f t="shared" si="23"/>
        <v>1.3406963908851805E-3</v>
      </c>
    </row>
    <row r="183" spans="7:19" x14ac:dyDescent="0.15">
      <c r="G183" s="1">
        <v>43458</v>
      </c>
      <c r="H183">
        <f t="shared" si="16"/>
        <v>15837178726.389999</v>
      </c>
      <c r="I183">
        <f t="shared" si="17"/>
        <v>21170282.52869999</v>
      </c>
      <c r="J183">
        <v>4000000</v>
      </c>
      <c r="K183">
        <v>0.12</v>
      </c>
      <c r="L183">
        <f t="shared" si="18"/>
        <v>80000000</v>
      </c>
      <c r="M183">
        <f t="shared" si="19"/>
        <v>5346.9832965699306</v>
      </c>
      <c r="N183">
        <f t="shared" si="20"/>
        <v>44558.194138082756</v>
      </c>
      <c r="P183">
        <v>20000000000</v>
      </c>
      <c r="Q183" s="2">
        <f t="shared" si="21"/>
        <v>0.7918589363195</v>
      </c>
      <c r="R183" s="2">
        <f t="shared" si="22"/>
        <v>1.0585141264349996E-3</v>
      </c>
      <c r="S183" s="2">
        <f t="shared" si="23"/>
        <v>1.3367458241424824E-3</v>
      </c>
    </row>
    <row r="184" spans="7:19" x14ac:dyDescent="0.15">
      <c r="G184" s="1">
        <v>43459</v>
      </c>
      <c r="H184">
        <f t="shared" si="16"/>
        <v>15917178726.389999</v>
      </c>
      <c r="I184">
        <f t="shared" si="17"/>
        <v>21214840.722838074</v>
      </c>
      <c r="J184">
        <v>4000000</v>
      </c>
      <c r="K184">
        <v>0.12</v>
      </c>
      <c r="L184">
        <f t="shared" si="18"/>
        <v>80000000</v>
      </c>
      <c r="M184">
        <f t="shared" si="19"/>
        <v>5331.3067818142363</v>
      </c>
      <c r="N184">
        <f t="shared" si="20"/>
        <v>44427.556515118638</v>
      </c>
      <c r="P184">
        <v>20000000000</v>
      </c>
      <c r="Q184" s="2">
        <f t="shared" si="21"/>
        <v>0.7958589363195</v>
      </c>
      <c r="R184" s="2">
        <f t="shared" si="22"/>
        <v>1.0607420361419036E-3</v>
      </c>
      <c r="S184" s="2">
        <f t="shared" si="23"/>
        <v>1.3328266954535592E-3</v>
      </c>
    </row>
    <row r="185" spans="7:19" x14ac:dyDescent="0.15">
      <c r="G185" s="1">
        <v>43460</v>
      </c>
      <c r="H185">
        <f t="shared" ref="H185:H212" si="24">H184+L184</f>
        <v>15997178726.389999</v>
      </c>
      <c r="I185">
        <f t="shared" ref="I185:I212" si="25">I184+N184</f>
        <v>21259268.279353194</v>
      </c>
      <c r="J185">
        <v>4000000</v>
      </c>
      <c r="K185">
        <v>0.12</v>
      </c>
      <c r="L185">
        <f t="shared" ref="L185:L212" si="26">J185*2.4/K185</f>
        <v>80000000</v>
      </c>
      <c r="M185">
        <f t="shared" ref="M185:M212" si="27">J185*I185/H185</f>
        <v>5315.7543946877349</v>
      </c>
      <c r="N185">
        <f t="shared" ref="N185:N212" si="28">M185/K185</f>
        <v>44297.953289064462</v>
      </c>
      <c r="P185">
        <v>20000000000</v>
      </c>
      <c r="Q185" s="2">
        <f t="shared" ref="Q185:Q212" si="29">H185/P185</f>
        <v>0.7998589363195</v>
      </c>
      <c r="R185" s="2">
        <f t="shared" ref="R185:R212" si="30">I185/P185</f>
        <v>1.0629634139676597E-3</v>
      </c>
      <c r="S185" s="2">
        <f t="shared" ref="S185:S212" si="31">I185/H185</f>
        <v>1.3289385986719336E-3</v>
      </c>
    </row>
    <row r="186" spans="7:19" x14ac:dyDescent="0.15">
      <c r="G186" s="1">
        <v>43461</v>
      </c>
      <c r="H186">
        <f t="shared" si="24"/>
        <v>16077178726.389999</v>
      </c>
      <c r="I186">
        <f t="shared" si="25"/>
        <v>21303566.232642259</v>
      </c>
      <c r="J186">
        <v>4000000</v>
      </c>
      <c r="K186">
        <v>0.12</v>
      </c>
      <c r="L186">
        <f t="shared" si="26"/>
        <v>80000000</v>
      </c>
      <c r="M186">
        <f t="shared" si="27"/>
        <v>5300.3245395719505</v>
      </c>
      <c r="N186">
        <f t="shared" si="28"/>
        <v>44169.371163099589</v>
      </c>
      <c r="P186">
        <v>20000000000</v>
      </c>
      <c r="Q186" s="2">
        <f t="shared" si="29"/>
        <v>0.80385893631950001</v>
      </c>
      <c r="R186" s="2">
        <f t="shared" si="30"/>
        <v>1.0651783116321129E-3</v>
      </c>
      <c r="S186" s="2">
        <f t="shared" si="31"/>
        <v>1.3250811348929877E-3</v>
      </c>
    </row>
    <row r="187" spans="7:19" x14ac:dyDescent="0.15">
      <c r="G187" s="1">
        <v>43462</v>
      </c>
      <c r="H187">
        <f t="shared" si="24"/>
        <v>16157178726.389999</v>
      </c>
      <c r="I187">
        <f t="shared" si="25"/>
        <v>21347735.603805359</v>
      </c>
      <c r="J187">
        <v>4000000</v>
      </c>
      <c r="K187">
        <v>0.12</v>
      </c>
      <c r="L187">
        <f t="shared" si="26"/>
        <v>80000000</v>
      </c>
      <c r="M187">
        <f t="shared" si="27"/>
        <v>5285.0156491584685</v>
      </c>
      <c r="N187">
        <f t="shared" si="28"/>
        <v>44041.797076320574</v>
      </c>
      <c r="P187">
        <v>20000000000</v>
      </c>
      <c r="Q187" s="2">
        <f t="shared" si="29"/>
        <v>0.80785893631950001</v>
      </c>
      <c r="R187" s="2">
        <f t="shared" si="30"/>
        <v>1.0673867801902679E-3</v>
      </c>
      <c r="S187" s="2">
        <f t="shared" si="31"/>
        <v>1.321253912289617E-3</v>
      </c>
    </row>
    <row r="188" spans="7:19" x14ac:dyDescent="0.15">
      <c r="G188" s="1">
        <v>43463</v>
      </c>
      <c r="H188">
        <f t="shared" si="24"/>
        <v>16237178726.389999</v>
      </c>
      <c r="I188">
        <f t="shared" si="25"/>
        <v>21391777.400881682</v>
      </c>
      <c r="J188">
        <v>4000000</v>
      </c>
      <c r="K188">
        <v>0.12</v>
      </c>
      <c r="L188">
        <f t="shared" si="26"/>
        <v>80000000</v>
      </c>
      <c r="M188">
        <f t="shared" si="27"/>
        <v>5269.8261838096296</v>
      </c>
      <c r="N188">
        <f t="shared" si="28"/>
        <v>43915.218198413582</v>
      </c>
      <c r="P188">
        <v>20000000000</v>
      </c>
      <c r="Q188" s="2">
        <f t="shared" si="29"/>
        <v>0.81185893631950001</v>
      </c>
      <c r="R188" s="2">
        <f t="shared" si="30"/>
        <v>1.0695888700440841E-3</v>
      </c>
      <c r="S188" s="2">
        <f t="shared" si="31"/>
        <v>1.3174565459524077E-3</v>
      </c>
    </row>
    <row r="189" spans="7:19" x14ac:dyDescent="0.15">
      <c r="G189" s="1">
        <v>43464</v>
      </c>
      <c r="H189">
        <f t="shared" si="24"/>
        <v>16317178726.389999</v>
      </c>
      <c r="I189">
        <f t="shared" si="25"/>
        <v>21435692.619080096</v>
      </c>
      <c r="J189">
        <v>4000000</v>
      </c>
      <c r="K189">
        <v>0.12</v>
      </c>
      <c r="L189">
        <f t="shared" si="26"/>
        <v>80000000</v>
      </c>
      <c r="M189">
        <f t="shared" si="27"/>
        <v>5254.7546309367453</v>
      </c>
      <c r="N189">
        <f t="shared" si="28"/>
        <v>43789.621924472878</v>
      </c>
      <c r="P189">
        <v>20000000000</v>
      </c>
      <c r="Q189" s="2">
        <f t="shared" si="29"/>
        <v>0.81585893631950002</v>
      </c>
      <c r="R189" s="2">
        <f t="shared" si="30"/>
        <v>1.0717846309540049E-3</v>
      </c>
      <c r="S189" s="2">
        <f t="shared" si="31"/>
        <v>1.3136886577341863E-3</v>
      </c>
    </row>
    <row r="190" spans="7:19" x14ac:dyDescent="0.15">
      <c r="G190" s="1">
        <v>43465</v>
      </c>
      <c r="H190">
        <f t="shared" si="24"/>
        <v>16397178726.389999</v>
      </c>
      <c r="I190">
        <f t="shared" si="25"/>
        <v>21479482.241004568</v>
      </c>
      <c r="J190">
        <v>4000000</v>
      </c>
      <c r="K190">
        <v>0.12</v>
      </c>
      <c r="L190">
        <f t="shared" si="26"/>
        <v>80000000</v>
      </c>
      <c r="M190">
        <f t="shared" si="27"/>
        <v>5239.799504395226</v>
      </c>
      <c r="N190">
        <f t="shared" si="28"/>
        <v>43664.995869960221</v>
      </c>
      <c r="P190">
        <v>20000000000</v>
      </c>
      <c r="Q190" s="2">
        <f t="shared" si="29"/>
        <v>0.81985893631950002</v>
      </c>
      <c r="R190" s="2">
        <f t="shared" si="30"/>
        <v>1.0739741120502284E-3</v>
      </c>
      <c r="S190" s="2">
        <f t="shared" si="31"/>
        <v>1.3099498760988067E-3</v>
      </c>
    </row>
    <row r="191" spans="7:19" x14ac:dyDescent="0.15">
      <c r="G191" s="1">
        <v>43466</v>
      </c>
      <c r="H191">
        <f t="shared" si="24"/>
        <v>16477178726.389999</v>
      </c>
      <c r="I191">
        <f t="shared" si="25"/>
        <v>21523147.236874528</v>
      </c>
      <c r="J191">
        <v>4000000</v>
      </c>
      <c r="K191">
        <v>0.12</v>
      </c>
      <c r="L191">
        <f t="shared" si="26"/>
        <v>80000000</v>
      </c>
      <c r="M191">
        <f t="shared" si="27"/>
        <v>5224.9593438961392</v>
      </c>
      <c r="N191">
        <f t="shared" si="28"/>
        <v>43541.327865801162</v>
      </c>
      <c r="P191">
        <v>20000000000</v>
      </c>
      <c r="Q191" s="2">
        <f t="shared" si="29"/>
        <v>0.82385893631950002</v>
      </c>
      <c r="R191" s="2">
        <f t="shared" si="30"/>
        <v>1.0761573618437263E-3</v>
      </c>
      <c r="S191" s="2">
        <f t="shared" si="31"/>
        <v>1.3062398359740348E-3</v>
      </c>
    </row>
    <row r="192" spans="7:19" x14ac:dyDescent="0.15">
      <c r="G192" s="1">
        <v>43467</v>
      </c>
      <c r="H192">
        <f t="shared" si="24"/>
        <v>16557178726.389999</v>
      </c>
      <c r="I192">
        <f t="shared" si="25"/>
        <v>21566688.56474033</v>
      </c>
      <c r="J192">
        <v>4000000</v>
      </c>
      <c r="K192">
        <v>0.12</v>
      </c>
      <c r="L192">
        <f t="shared" si="26"/>
        <v>80000000</v>
      </c>
      <c r="M192">
        <f t="shared" si="27"/>
        <v>5210.232714433605</v>
      </c>
      <c r="N192">
        <f t="shared" si="28"/>
        <v>43418.605953613376</v>
      </c>
      <c r="P192">
        <v>20000000000</v>
      </c>
      <c r="Q192" s="2">
        <f t="shared" si="29"/>
        <v>0.82785893631949992</v>
      </c>
      <c r="R192" s="2">
        <f t="shared" si="30"/>
        <v>1.0783344282370164E-3</v>
      </c>
      <c r="S192" s="2">
        <f t="shared" si="31"/>
        <v>1.3025581786084014E-3</v>
      </c>
    </row>
    <row r="193" spans="7:19" x14ac:dyDescent="0.15">
      <c r="G193" s="1">
        <v>43468</v>
      </c>
      <c r="H193">
        <f t="shared" si="24"/>
        <v>16637178726.389999</v>
      </c>
      <c r="I193">
        <f t="shared" si="25"/>
        <v>21610107.170693945</v>
      </c>
      <c r="J193">
        <v>4000000</v>
      </c>
      <c r="K193">
        <v>0.12</v>
      </c>
      <c r="L193">
        <f t="shared" si="26"/>
        <v>80000000</v>
      </c>
      <c r="M193">
        <f t="shared" si="27"/>
        <v>5195.6182057275983</v>
      </c>
      <c r="N193">
        <f t="shared" si="28"/>
        <v>43296.81838106332</v>
      </c>
      <c r="P193">
        <v>20000000000</v>
      </c>
      <c r="Q193" s="2">
        <f t="shared" si="29"/>
        <v>0.83185893631949992</v>
      </c>
      <c r="R193" s="2">
        <f t="shared" si="30"/>
        <v>1.0805053585346972E-3</v>
      </c>
      <c r="S193" s="2">
        <f t="shared" si="31"/>
        <v>1.2989045514318995E-3</v>
      </c>
    </row>
    <row r="194" spans="7:19" x14ac:dyDescent="0.15">
      <c r="G194" s="1">
        <v>43469</v>
      </c>
      <c r="H194">
        <f t="shared" si="24"/>
        <v>16717178726.389999</v>
      </c>
      <c r="I194">
        <f t="shared" si="25"/>
        <v>21653403.989075009</v>
      </c>
      <c r="J194">
        <v>4000000</v>
      </c>
      <c r="K194">
        <v>0.12</v>
      </c>
      <c r="L194">
        <f t="shared" si="26"/>
        <v>80000000</v>
      </c>
      <c r="M194">
        <f t="shared" si="27"/>
        <v>5181.1144316816108</v>
      </c>
      <c r="N194">
        <f t="shared" si="28"/>
        <v>43175.953597346757</v>
      </c>
      <c r="P194">
        <v>20000000000</v>
      </c>
      <c r="Q194" s="2">
        <f t="shared" si="29"/>
        <v>0.83585893631949992</v>
      </c>
      <c r="R194" s="2">
        <f t="shared" si="30"/>
        <v>1.0826701994537504E-3</v>
      </c>
      <c r="S194" s="2">
        <f t="shared" si="31"/>
        <v>1.2952786079204028E-3</v>
      </c>
    </row>
    <row r="195" spans="7:19" x14ac:dyDescent="0.15">
      <c r="G195" s="1">
        <v>43470</v>
      </c>
      <c r="H195">
        <f t="shared" si="24"/>
        <v>16797178726.389999</v>
      </c>
      <c r="I195">
        <f t="shared" si="25"/>
        <v>21696579.942672357</v>
      </c>
      <c r="J195">
        <v>4000000</v>
      </c>
      <c r="K195">
        <v>0.12</v>
      </c>
      <c r="L195">
        <f t="shared" si="26"/>
        <v>80000000</v>
      </c>
      <c r="M195">
        <f t="shared" si="27"/>
        <v>5166.7200298547568</v>
      </c>
      <c r="N195">
        <f t="shared" si="28"/>
        <v>43056.000248789642</v>
      </c>
      <c r="P195">
        <v>20000000000</v>
      </c>
      <c r="Q195" s="2">
        <f t="shared" si="29"/>
        <v>0.83985893631949993</v>
      </c>
      <c r="R195" s="2">
        <f t="shared" si="30"/>
        <v>1.0848289971336178E-3</v>
      </c>
      <c r="S195" s="2">
        <f t="shared" si="31"/>
        <v>1.2916800074636893E-3</v>
      </c>
    </row>
    <row r="196" spans="7:19" x14ac:dyDescent="0.15">
      <c r="G196" s="1">
        <v>43471</v>
      </c>
      <c r="H196">
        <f t="shared" si="24"/>
        <v>16877178726.389999</v>
      </c>
      <c r="I196">
        <f t="shared" si="25"/>
        <v>21739635.942921147</v>
      </c>
      <c r="J196">
        <v>4000000</v>
      </c>
      <c r="K196">
        <v>0.12</v>
      </c>
      <c r="L196">
        <f t="shared" si="26"/>
        <v>80000000</v>
      </c>
      <c r="M196">
        <f t="shared" si="27"/>
        <v>5152.4336609478378</v>
      </c>
      <c r="N196">
        <f t="shared" si="28"/>
        <v>42936.947174565314</v>
      </c>
      <c r="P196">
        <v>20000000000</v>
      </c>
      <c r="Q196" s="2">
        <f t="shared" si="29"/>
        <v>0.84385893631949993</v>
      </c>
      <c r="R196" s="2">
        <f t="shared" si="30"/>
        <v>1.0869817971460574E-3</v>
      </c>
      <c r="S196" s="2">
        <f t="shared" si="31"/>
        <v>1.2881084152369594E-3</v>
      </c>
    </row>
    <row r="197" spans="7:19" x14ac:dyDescent="0.15">
      <c r="G197" s="1">
        <v>43472</v>
      </c>
      <c r="H197">
        <f t="shared" si="24"/>
        <v>16957178726.389999</v>
      </c>
      <c r="I197">
        <f t="shared" si="25"/>
        <v>21782572.890095711</v>
      </c>
      <c r="J197">
        <v>4000000</v>
      </c>
      <c r="K197">
        <v>0.12</v>
      </c>
      <c r="L197">
        <f t="shared" si="26"/>
        <v>80000000</v>
      </c>
      <c r="M197">
        <f t="shared" si="27"/>
        <v>5138.2540083029453</v>
      </c>
      <c r="N197">
        <f t="shared" si="28"/>
        <v>42818.783402524547</v>
      </c>
      <c r="P197">
        <v>20000000000</v>
      </c>
      <c r="Q197" s="2">
        <f t="shared" si="29"/>
        <v>0.84785893631949993</v>
      </c>
      <c r="R197" s="2">
        <f t="shared" si="30"/>
        <v>1.0891286445047854E-3</v>
      </c>
      <c r="S197" s="2">
        <f t="shared" si="31"/>
        <v>1.2845635020757363E-3</v>
      </c>
    </row>
    <row r="198" spans="7:19" x14ac:dyDescent="0.15">
      <c r="G198" s="1">
        <v>43473</v>
      </c>
      <c r="H198">
        <f t="shared" si="24"/>
        <v>17037178726.389999</v>
      </c>
      <c r="I198">
        <f t="shared" si="25"/>
        <v>21825391.673498236</v>
      </c>
      <c r="J198">
        <v>4000000</v>
      </c>
      <c r="K198">
        <v>0.12</v>
      </c>
      <c r="L198">
        <f t="shared" si="26"/>
        <v>80000000</v>
      </c>
      <c r="M198">
        <f t="shared" si="27"/>
        <v>5124.1797774161887</v>
      </c>
      <c r="N198">
        <f t="shared" si="28"/>
        <v>42701.498145134909</v>
      </c>
      <c r="P198">
        <v>20000000000</v>
      </c>
      <c r="Q198" s="2">
        <f t="shared" si="29"/>
        <v>0.85185893631949994</v>
      </c>
      <c r="R198" s="2">
        <f t="shared" si="30"/>
        <v>1.0912695836749118E-3</v>
      </c>
      <c r="S198" s="2">
        <f t="shared" si="31"/>
        <v>1.2810449443540473E-3</v>
      </c>
    </row>
    <row r="199" spans="7:19" x14ac:dyDescent="0.15">
      <c r="G199" s="1">
        <v>43474</v>
      </c>
      <c r="H199">
        <f t="shared" si="24"/>
        <v>17117178726.389999</v>
      </c>
      <c r="I199">
        <f t="shared" si="25"/>
        <v>21868093.171643369</v>
      </c>
      <c r="J199">
        <v>4000000</v>
      </c>
      <c r="K199">
        <v>0.12</v>
      </c>
      <c r="L199">
        <f t="shared" si="26"/>
        <v>80000000</v>
      </c>
      <c r="M199">
        <f t="shared" si="27"/>
        <v>5110.2096954631334</v>
      </c>
      <c r="N199">
        <f t="shared" si="28"/>
        <v>42585.080795526112</v>
      </c>
      <c r="P199">
        <v>20000000000</v>
      </c>
      <c r="Q199" s="2">
        <f t="shared" si="29"/>
        <v>0.85585893631949994</v>
      </c>
      <c r="R199" s="2">
        <f t="shared" si="30"/>
        <v>1.0934046585821685E-3</v>
      </c>
      <c r="S199" s="2">
        <f t="shared" si="31"/>
        <v>1.2775524238657836E-3</v>
      </c>
    </row>
    <row r="200" spans="7:19" x14ac:dyDescent="0.15">
      <c r="G200" s="1">
        <v>43475</v>
      </c>
      <c r="H200">
        <f t="shared" si="24"/>
        <v>17197178726.389999</v>
      </c>
      <c r="I200">
        <f t="shared" si="25"/>
        <v>21910678.252438895</v>
      </c>
      <c r="J200">
        <v>4000000</v>
      </c>
      <c r="K200">
        <v>0.12</v>
      </c>
      <c r="L200">
        <f t="shared" si="26"/>
        <v>80000000</v>
      </c>
      <c r="M200">
        <f t="shared" si="27"/>
        <v>5096.3425108365655</v>
      </c>
      <c r="N200">
        <f t="shared" si="28"/>
        <v>42469.520923638047</v>
      </c>
      <c r="P200">
        <v>20000000000</v>
      </c>
      <c r="Q200" s="2">
        <f t="shared" si="29"/>
        <v>0.85985893631949994</v>
      </c>
      <c r="R200" s="2">
        <f t="shared" si="30"/>
        <v>1.0955339126219447E-3</v>
      </c>
      <c r="S200" s="2">
        <f t="shared" si="31"/>
        <v>1.2740856277091415E-3</v>
      </c>
    </row>
    <row r="201" spans="7:19" x14ac:dyDescent="0.15">
      <c r="G201" s="1">
        <v>43476</v>
      </c>
      <c r="H201">
        <f t="shared" si="24"/>
        <v>17277178726.389999</v>
      </c>
      <c r="I201">
        <f t="shared" si="25"/>
        <v>21953147.773362532</v>
      </c>
      <c r="J201">
        <v>4000000</v>
      </c>
      <c r="K201">
        <v>0.12</v>
      </c>
      <c r="L201">
        <f t="shared" si="26"/>
        <v>80000000</v>
      </c>
      <c r="M201">
        <f t="shared" si="27"/>
        <v>5082.5769926962048</v>
      </c>
      <c r="N201">
        <f t="shared" si="28"/>
        <v>42354.808272468377</v>
      </c>
      <c r="P201">
        <v>20000000000</v>
      </c>
      <c r="Q201" s="2">
        <f t="shared" si="29"/>
        <v>0.86385893631949995</v>
      </c>
      <c r="R201" s="2">
        <f t="shared" si="30"/>
        <v>1.0976573886681267E-3</v>
      </c>
      <c r="S201" s="2">
        <f t="shared" si="31"/>
        <v>1.2706442481740512E-3</v>
      </c>
    </row>
    <row r="202" spans="7:19" x14ac:dyDescent="0.15">
      <c r="G202" s="1">
        <v>43477</v>
      </c>
      <c r="H202">
        <f t="shared" si="24"/>
        <v>17357178726.389999</v>
      </c>
      <c r="I202">
        <f t="shared" si="25"/>
        <v>21995502.581635002</v>
      </c>
      <c r="J202">
        <v>4000000</v>
      </c>
      <c r="K202">
        <v>0.12</v>
      </c>
      <c r="L202">
        <f t="shared" si="26"/>
        <v>80000000</v>
      </c>
      <c r="M202">
        <f t="shared" si="27"/>
        <v>5068.9119305300137</v>
      </c>
      <c r="N202">
        <f t="shared" si="28"/>
        <v>42240.932754416783</v>
      </c>
      <c r="P202">
        <v>20000000000</v>
      </c>
      <c r="Q202" s="2">
        <f t="shared" si="29"/>
        <v>0.86785893631949995</v>
      </c>
      <c r="R202" s="2">
        <f t="shared" si="30"/>
        <v>1.0997751290817502E-3</v>
      </c>
      <c r="S202" s="2">
        <f t="shared" si="31"/>
        <v>1.2672279826325033E-3</v>
      </c>
    </row>
    <row r="203" spans="7:19" x14ac:dyDescent="0.15">
      <c r="G203" s="1">
        <v>43478</v>
      </c>
      <c r="H203">
        <f t="shared" si="24"/>
        <v>17437178726.389999</v>
      </c>
      <c r="I203">
        <f t="shared" si="25"/>
        <v>22037743.514389418</v>
      </c>
      <c r="J203">
        <v>4000000</v>
      </c>
      <c r="K203">
        <v>0.12</v>
      </c>
      <c r="L203">
        <f t="shared" si="26"/>
        <v>80000000</v>
      </c>
      <c r="M203">
        <f t="shared" si="27"/>
        <v>5055.3461337267299</v>
      </c>
      <c r="N203">
        <f t="shared" si="28"/>
        <v>42127.884447722754</v>
      </c>
      <c r="P203">
        <v>20000000000</v>
      </c>
      <c r="Q203" s="2">
        <f t="shared" si="29"/>
        <v>0.87185893631949996</v>
      </c>
      <c r="R203" s="2">
        <f t="shared" si="30"/>
        <v>1.1018871757194708E-3</v>
      </c>
      <c r="S203" s="2">
        <f t="shared" si="31"/>
        <v>1.2638365334316825E-3</v>
      </c>
    </row>
    <row r="204" spans="7:19" x14ac:dyDescent="0.15">
      <c r="G204" s="1">
        <v>43479</v>
      </c>
      <c r="H204">
        <f t="shared" si="24"/>
        <v>17517178726.389999</v>
      </c>
      <c r="I204">
        <f t="shared" si="25"/>
        <v>22079871.398837142</v>
      </c>
      <c r="J204">
        <v>4000000</v>
      </c>
      <c r="K204">
        <v>0.12</v>
      </c>
      <c r="L204">
        <f t="shared" si="26"/>
        <v>80000000</v>
      </c>
      <c r="M204">
        <f t="shared" si="27"/>
        <v>5041.8784311593163</v>
      </c>
      <c r="N204">
        <f t="shared" si="28"/>
        <v>42015.653592994306</v>
      </c>
      <c r="P204">
        <v>20000000000</v>
      </c>
      <c r="Q204" s="2">
        <f t="shared" si="29"/>
        <v>0.87585893631949996</v>
      </c>
      <c r="R204" s="2">
        <f t="shared" si="30"/>
        <v>1.1039935699418571E-3</v>
      </c>
      <c r="S204" s="2">
        <f t="shared" si="31"/>
        <v>1.2604696077898293E-3</v>
      </c>
    </row>
    <row r="205" spans="7:19" x14ac:dyDescent="0.15">
      <c r="G205" s="1">
        <v>43480</v>
      </c>
      <c r="H205">
        <f t="shared" si="24"/>
        <v>17597178726.389999</v>
      </c>
      <c r="I205">
        <f t="shared" si="25"/>
        <v>22121887.052430134</v>
      </c>
      <c r="J205">
        <v>4000000</v>
      </c>
      <c r="K205">
        <v>0.12</v>
      </c>
      <c r="L205">
        <f t="shared" si="26"/>
        <v>80000000</v>
      </c>
      <c r="M205">
        <f t="shared" si="27"/>
        <v>5028.5076707789649</v>
      </c>
      <c r="N205">
        <f t="shared" si="28"/>
        <v>41904.230589824707</v>
      </c>
      <c r="P205">
        <v>20000000000</v>
      </c>
      <c r="Q205" s="2">
        <f t="shared" si="29"/>
        <v>0.87985893631949996</v>
      </c>
      <c r="R205" s="2">
        <f t="shared" si="30"/>
        <v>1.1060943526215068E-3</v>
      </c>
      <c r="S205" s="2">
        <f t="shared" si="31"/>
        <v>1.2571269176947413E-3</v>
      </c>
    </row>
    <row r="206" spans="7:19" x14ac:dyDescent="0.15">
      <c r="G206" s="1">
        <v>43481</v>
      </c>
      <c r="H206">
        <f t="shared" si="24"/>
        <v>17677178726.389999</v>
      </c>
      <c r="I206">
        <f t="shared" si="25"/>
        <v>22163791.28301996</v>
      </c>
      <c r="J206">
        <v>4000000</v>
      </c>
      <c r="K206">
        <v>0.12</v>
      </c>
      <c r="L206">
        <f t="shared" si="26"/>
        <v>80000000</v>
      </c>
      <c r="M206">
        <f t="shared" si="27"/>
        <v>5015.232719219377</v>
      </c>
      <c r="N206">
        <f t="shared" si="28"/>
        <v>41793.605993494813</v>
      </c>
      <c r="P206">
        <v>20000000000</v>
      </c>
      <c r="Q206" s="2">
        <f t="shared" si="29"/>
        <v>0.88385893631949997</v>
      </c>
      <c r="R206" s="2">
        <f t="shared" si="30"/>
        <v>1.1081895641509979E-3</v>
      </c>
      <c r="S206" s="2">
        <f t="shared" si="31"/>
        <v>1.2538081798048443E-3</v>
      </c>
    </row>
    <row r="207" spans="7:19" x14ac:dyDescent="0.15">
      <c r="G207" s="1">
        <v>43482</v>
      </c>
      <c r="H207">
        <f t="shared" si="24"/>
        <v>17757178726.389999</v>
      </c>
      <c r="I207">
        <f t="shared" si="25"/>
        <v>22205584.889013454</v>
      </c>
      <c r="J207">
        <v>4000000</v>
      </c>
      <c r="K207">
        <v>0.12</v>
      </c>
      <c r="L207">
        <f t="shared" si="26"/>
        <v>80000000</v>
      </c>
      <c r="M207">
        <f t="shared" si="27"/>
        <v>5002.0524614109818</v>
      </c>
      <c r="N207">
        <f t="shared" si="28"/>
        <v>41683.770511758186</v>
      </c>
      <c r="P207">
        <v>20000000000</v>
      </c>
      <c r="Q207" s="2">
        <f t="shared" si="29"/>
        <v>0.88785893631949997</v>
      </c>
      <c r="R207" s="2">
        <f t="shared" si="30"/>
        <v>1.1102792444506726E-3</v>
      </c>
      <c r="S207" s="2">
        <f t="shared" si="31"/>
        <v>1.2505131153527453E-3</v>
      </c>
    </row>
    <row r="208" spans="7:19" x14ac:dyDescent="0.15">
      <c r="G208" s="1">
        <v>43483</v>
      </c>
      <c r="H208">
        <f t="shared" si="24"/>
        <v>17837178726.389999</v>
      </c>
      <c r="I208">
        <f t="shared" si="25"/>
        <v>22247268.659525212</v>
      </c>
      <c r="J208">
        <v>4000000</v>
      </c>
      <c r="K208">
        <v>0.12</v>
      </c>
      <c r="L208">
        <f t="shared" si="26"/>
        <v>80000000</v>
      </c>
      <c r="M208">
        <f t="shared" si="27"/>
        <v>4988.9658002048291</v>
      </c>
      <c r="N208">
        <f t="shared" si="28"/>
        <v>41574.715001706907</v>
      </c>
      <c r="P208">
        <v>20000000000</v>
      </c>
      <c r="Q208" s="2">
        <f t="shared" si="29"/>
        <v>0.89185893631949997</v>
      </c>
      <c r="R208" s="2">
        <f t="shared" si="30"/>
        <v>1.1123634329762606E-3</v>
      </c>
      <c r="S208" s="2">
        <f t="shared" si="31"/>
        <v>1.2472414500512075E-3</v>
      </c>
    </row>
    <row r="209" spans="7:19" x14ac:dyDescent="0.15">
      <c r="G209" s="1">
        <v>43484</v>
      </c>
      <c r="H209">
        <f t="shared" si="24"/>
        <v>17917178726.389999</v>
      </c>
      <c r="I209">
        <f t="shared" si="25"/>
        <v>22288843.374526918</v>
      </c>
      <c r="J209">
        <v>4000000</v>
      </c>
      <c r="K209">
        <v>0.12</v>
      </c>
      <c r="L209">
        <f t="shared" si="26"/>
        <v>80000000</v>
      </c>
      <c r="M209">
        <f t="shared" si="27"/>
        <v>4975.9716560058523</v>
      </c>
      <c r="N209">
        <f t="shared" si="28"/>
        <v>41466.430466715436</v>
      </c>
      <c r="P209">
        <v>20000000000</v>
      </c>
      <c r="Q209" s="2">
        <f t="shared" si="29"/>
        <v>0.89585893631949998</v>
      </c>
      <c r="R209" s="2">
        <f t="shared" si="30"/>
        <v>1.1144421687263458E-3</v>
      </c>
      <c r="S209" s="2">
        <f t="shared" si="31"/>
        <v>1.243992914001463E-3</v>
      </c>
    </row>
    <row r="210" spans="7:19" x14ac:dyDescent="0.15">
      <c r="G210" s="1">
        <v>43485</v>
      </c>
      <c r="H210">
        <f t="shared" si="24"/>
        <v>17997178726.389999</v>
      </c>
      <c r="I210">
        <f t="shared" si="25"/>
        <v>22330309.804993633</v>
      </c>
      <c r="J210">
        <v>4000000</v>
      </c>
      <c r="K210">
        <v>0.12</v>
      </c>
      <c r="L210">
        <f t="shared" si="26"/>
        <v>80000000</v>
      </c>
      <c r="M210">
        <f t="shared" si="27"/>
        <v>4963.0689664152269</v>
      </c>
      <c r="N210">
        <f t="shared" si="28"/>
        <v>41358.908053460225</v>
      </c>
      <c r="P210">
        <v>20000000000</v>
      </c>
      <c r="Q210" s="2">
        <f t="shared" si="29"/>
        <v>0.89985893631949998</v>
      </c>
      <c r="R210" s="2">
        <f t="shared" si="30"/>
        <v>1.1165154902496816E-3</v>
      </c>
      <c r="S210" s="2">
        <f t="shared" si="31"/>
        <v>1.2407672416038069E-3</v>
      </c>
    </row>
    <row r="211" spans="7:19" x14ac:dyDescent="0.15">
      <c r="G211" s="1">
        <v>43486</v>
      </c>
      <c r="H211">
        <f t="shared" si="24"/>
        <v>18077178726.389999</v>
      </c>
      <c r="I211">
        <f t="shared" si="25"/>
        <v>22371668.713047095</v>
      </c>
      <c r="J211">
        <v>4000000</v>
      </c>
      <c r="K211">
        <v>0.12</v>
      </c>
      <c r="L211">
        <f t="shared" si="26"/>
        <v>80000000</v>
      </c>
      <c r="M211">
        <f t="shared" si="27"/>
        <v>4950.2566858815808</v>
      </c>
      <c r="N211">
        <f t="shared" si="28"/>
        <v>41252.139049013174</v>
      </c>
      <c r="P211">
        <v>20000000000</v>
      </c>
      <c r="Q211" s="2">
        <f t="shared" si="29"/>
        <v>0.90385893631949998</v>
      </c>
      <c r="R211" s="2">
        <f t="shared" si="30"/>
        <v>1.1185834356523547E-3</v>
      </c>
      <c r="S211" s="2">
        <f t="shared" si="31"/>
        <v>1.2375641714703952E-3</v>
      </c>
    </row>
    <row r="212" spans="7:19" x14ac:dyDescent="0.15">
      <c r="G212" s="1">
        <v>43487</v>
      </c>
      <c r="H212">
        <f t="shared" si="24"/>
        <v>18157178726.389999</v>
      </c>
      <c r="I212">
        <f t="shared" si="25"/>
        <v>22412920.852096107</v>
      </c>
      <c r="J212">
        <v>4000000</v>
      </c>
      <c r="K212">
        <v>0.12</v>
      </c>
      <c r="L212">
        <f t="shared" si="26"/>
        <v>80000000</v>
      </c>
      <c r="M212">
        <f t="shared" si="27"/>
        <v>4937.533785360768</v>
      </c>
      <c r="N212">
        <f t="shared" si="28"/>
        <v>41146.114878006403</v>
      </c>
      <c r="P212">
        <v>20000000000</v>
      </c>
      <c r="Q212" s="2">
        <f t="shared" si="29"/>
        <v>0.90785893631949999</v>
      </c>
      <c r="R212" s="2">
        <f t="shared" si="30"/>
        <v>1.1206460426048054E-3</v>
      </c>
      <c r="S212" s="2">
        <f t="shared" si="31"/>
        <v>1.2343834463401922E-3</v>
      </c>
    </row>
    <row r="213" spans="7:19" x14ac:dyDescent="0.15">
      <c r="G213" s="1">
        <v>43488</v>
      </c>
      <c r="H213">
        <f t="shared" ref="H213:H237" si="32">H212+L212</f>
        <v>18237178726.389999</v>
      </c>
      <c r="I213">
        <f t="shared" ref="I213:I237" si="33">I212+N212</f>
        <v>22454066.966974113</v>
      </c>
      <c r="J213">
        <v>4000000</v>
      </c>
      <c r="K213">
        <v>0.12</v>
      </c>
      <c r="L213">
        <f t="shared" ref="L213:L237" si="34">J213*2.4/K213</f>
        <v>80000000</v>
      </c>
      <c r="M213">
        <f t="shared" ref="M213:M237" si="35">J213*I213/H213</f>
        <v>4924.8992519839903</v>
      </c>
      <c r="N213">
        <f t="shared" ref="N213:N237" si="36">M213/K213</f>
        <v>41040.82709986659</v>
      </c>
      <c r="P213">
        <v>20000000000</v>
      </c>
      <c r="Q213" s="2">
        <f t="shared" ref="Q213:Q237" si="37">H213/P213</f>
        <v>0.91185893631949999</v>
      </c>
      <c r="R213" s="2">
        <f t="shared" ref="R213:R237" si="38">I213/P213</f>
        <v>1.1227033483487056E-3</v>
      </c>
      <c r="S213" s="2">
        <f t="shared" ref="S213:S237" si="39">I213/H213</f>
        <v>1.2312248129959977E-3</v>
      </c>
    </row>
    <row r="214" spans="7:19" x14ac:dyDescent="0.15">
      <c r="G214" s="1">
        <v>43489</v>
      </c>
      <c r="H214">
        <f t="shared" si="32"/>
        <v>18317178726.389999</v>
      </c>
      <c r="I214">
        <f t="shared" si="33"/>
        <v>22495107.79407398</v>
      </c>
      <c r="J214">
        <v>4000000</v>
      </c>
      <c r="K214">
        <v>0.12</v>
      </c>
      <c r="L214">
        <f t="shared" si="34"/>
        <v>80000000</v>
      </c>
      <c r="M214">
        <f t="shared" si="35"/>
        <v>4912.352088734001</v>
      </c>
      <c r="N214">
        <f t="shared" si="36"/>
        <v>40936.267406116676</v>
      </c>
      <c r="P214">
        <v>20000000000</v>
      </c>
      <c r="Q214" s="2">
        <f t="shared" si="37"/>
        <v>0.91585893631949999</v>
      </c>
      <c r="R214" s="2">
        <f t="shared" si="38"/>
        <v>1.1247553897036991E-3</v>
      </c>
      <c r="S214" s="2">
        <f t="shared" si="39"/>
        <v>1.2280880221835003E-3</v>
      </c>
    </row>
    <row r="215" spans="7:19" x14ac:dyDescent="0.15">
      <c r="G215" s="1">
        <v>43490</v>
      </c>
      <c r="H215">
        <f t="shared" si="32"/>
        <v>18397178726.389999</v>
      </c>
      <c r="I215">
        <f t="shared" si="33"/>
        <v>22536044.061480097</v>
      </c>
      <c r="J215">
        <v>4000000</v>
      </c>
      <c r="K215">
        <v>0.12</v>
      </c>
      <c r="L215">
        <f t="shared" si="34"/>
        <v>80000000</v>
      </c>
      <c r="M215">
        <f t="shared" si="35"/>
        <v>4899.891314129175</v>
      </c>
      <c r="N215">
        <f t="shared" si="36"/>
        <v>40832.427617743124</v>
      </c>
      <c r="P215">
        <v>20000000000</v>
      </c>
      <c r="Q215" s="2">
        <f t="shared" si="37"/>
        <v>0.9198589363195</v>
      </c>
      <c r="R215" s="2">
        <f t="shared" si="38"/>
        <v>1.126802203074005E-3</v>
      </c>
      <c r="S215" s="2">
        <f t="shared" si="39"/>
        <v>1.2249728285322937E-3</v>
      </c>
    </row>
    <row r="216" spans="7:19" x14ac:dyDescent="0.15">
      <c r="G216" s="1">
        <v>43491</v>
      </c>
      <c r="H216">
        <f t="shared" si="32"/>
        <v>18477178726.389999</v>
      </c>
      <c r="I216">
        <f t="shared" si="33"/>
        <v>22576876.489097841</v>
      </c>
      <c r="J216">
        <v>4000000</v>
      </c>
      <c r="K216">
        <v>0.12</v>
      </c>
      <c r="L216">
        <f t="shared" si="34"/>
        <v>80000000</v>
      </c>
      <c r="M216">
        <f t="shared" si="35"/>
        <v>4887.5159619152146</v>
      </c>
      <c r="N216">
        <f t="shared" si="36"/>
        <v>40729.299682626792</v>
      </c>
      <c r="P216">
        <v>20000000000</v>
      </c>
      <c r="Q216" s="2">
        <f t="shared" si="37"/>
        <v>0.9238589363195</v>
      </c>
      <c r="R216" s="2">
        <f t="shared" si="38"/>
        <v>1.128843824454892E-3</v>
      </c>
      <c r="S216" s="2">
        <f t="shared" si="39"/>
        <v>1.2218789904788038E-3</v>
      </c>
    </row>
    <row r="217" spans="7:19" x14ac:dyDescent="0.15">
      <c r="G217" s="1">
        <v>43492</v>
      </c>
      <c r="H217">
        <f t="shared" si="32"/>
        <v>18557178726.389999</v>
      </c>
      <c r="I217">
        <f t="shared" si="33"/>
        <v>22617605.788780469</v>
      </c>
      <c r="J217">
        <v>4000000</v>
      </c>
      <c r="K217">
        <v>0.12</v>
      </c>
      <c r="L217">
        <f t="shared" si="34"/>
        <v>80000000</v>
      </c>
      <c r="M217">
        <f t="shared" si="35"/>
        <v>4875.2250807642804</v>
      </c>
      <c r="N217">
        <f t="shared" si="36"/>
        <v>40626.875673035669</v>
      </c>
      <c r="P217">
        <v>20000000000</v>
      </c>
      <c r="Q217" s="2">
        <f t="shared" si="37"/>
        <v>0.92785893631950001</v>
      </c>
      <c r="R217" s="2">
        <f t="shared" si="38"/>
        <v>1.1308802894390234E-3</v>
      </c>
      <c r="S217" s="2">
        <f t="shared" si="39"/>
        <v>1.2188062701910703E-3</v>
      </c>
    </row>
    <row r="218" spans="7:19" x14ac:dyDescent="0.15">
      <c r="G218" s="1">
        <v>43493</v>
      </c>
      <c r="H218">
        <f t="shared" si="32"/>
        <v>18637178726.389999</v>
      </c>
      <c r="I218">
        <f t="shared" si="33"/>
        <v>22658232.664453506</v>
      </c>
      <c r="J218">
        <v>4000000</v>
      </c>
      <c r="K218">
        <v>0.12</v>
      </c>
      <c r="L218">
        <f t="shared" si="34"/>
        <v>80000000</v>
      </c>
      <c r="M218">
        <f t="shared" si="35"/>
        <v>4863.0177339813235</v>
      </c>
      <c r="N218">
        <f t="shared" si="36"/>
        <v>40525.147783177701</v>
      </c>
      <c r="P218">
        <v>20000000000</v>
      </c>
      <c r="Q218" s="2">
        <f t="shared" si="37"/>
        <v>0.93185893631950001</v>
      </c>
      <c r="R218" s="2">
        <f t="shared" si="38"/>
        <v>1.1329116332226754E-3</v>
      </c>
      <c r="S218" s="2">
        <f t="shared" si="39"/>
        <v>1.2157544334953309E-3</v>
      </c>
    </row>
    <row r="219" spans="7:19" x14ac:dyDescent="0.15">
      <c r="G219" s="1">
        <v>43494</v>
      </c>
      <c r="H219">
        <f t="shared" si="32"/>
        <v>18717178726.389999</v>
      </c>
      <c r="I219">
        <f t="shared" si="33"/>
        <v>22698757.812236685</v>
      </c>
      <c r="J219">
        <v>4000000</v>
      </c>
      <c r="K219">
        <v>0.12</v>
      </c>
      <c r="L219">
        <f t="shared" si="34"/>
        <v>80000000</v>
      </c>
      <c r="M219">
        <f t="shared" si="35"/>
        <v>4850.8929992174335</v>
      </c>
      <c r="N219">
        <f t="shared" si="36"/>
        <v>40424.108326811947</v>
      </c>
      <c r="P219">
        <v>20000000000</v>
      </c>
      <c r="Q219" s="2">
        <f t="shared" si="37"/>
        <v>0.93585893631950001</v>
      </c>
      <c r="R219" s="2">
        <f t="shared" si="38"/>
        <v>1.1349378906118342E-3</v>
      </c>
      <c r="S219" s="2">
        <f t="shared" si="39"/>
        <v>1.2127232498043586E-3</v>
      </c>
    </row>
    <row r="220" spans="7:19" x14ac:dyDescent="0.15">
      <c r="G220" s="1">
        <v>43495</v>
      </c>
      <c r="H220">
        <f t="shared" si="32"/>
        <v>18797178726.389999</v>
      </c>
      <c r="I220">
        <f t="shared" si="33"/>
        <v>22739181.920563497</v>
      </c>
      <c r="J220">
        <v>4000000</v>
      </c>
      <c r="K220">
        <v>0.12</v>
      </c>
      <c r="L220">
        <f t="shared" si="34"/>
        <v>80000000</v>
      </c>
      <c r="M220">
        <f t="shared" si="35"/>
        <v>4838.8499681899993</v>
      </c>
      <c r="N220">
        <f t="shared" si="36"/>
        <v>40323.749734916666</v>
      </c>
      <c r="P220">
        <v>20000000000</v>
      </c>
      <c r="Q220" s="2">
        <f t="shared" si="37"/>
        <v>0.93985893631950002</v>
      </c>
      <c r="R220" s="2">
        <f t="shared" si="38"/>
        <v>1.1369590960281749E-3</v>
      </c>
      <c r="S220" s="2">
        <f t="shared" si="39"/>
        <v>1.2097124920474999E-3</v>
      </c>
    </row>
    <row r="221" spans="7:19" x14ac:dyDescent="0.15">
      <c r="G221" s="1">
        <v>43496</v>
      </c>
      <c r="H221">
        <f t="shared" si="32"/>
        <v>18877178726.389999</v>
      </c>
      <c r="I221">
        <f t="shared" si="33"/>
        <v>22779505.670298412</v>
      </c>
      <c r="J221">
        <v>4000000</v>
      </c>
      <c r="K221">
        <v>0.12</v>
      </c>
      <c r="L221">
        <f t="shared" si="34"/>
        <v>80000000</v>
      </c>
      <c r="M221">
        <f t="shared" si="35"/>
        <v>4826.887746409483</v>
      </c>
      <c r="N221">
        <f t="shared" si="36"/>
        <v>40224.064553412361</v>
      </c>
      <c r="P221">
        <v>20000000000</v>
      </c>
      <c r="Q221" s="2">
        <f t="shared" si="37"/>
        <v>0.94385893631950002</v>
      </c>
      <c r="R221" s="2">
        <f t="shared" si="38"/>
        <v>1.1389752835149207E-3</v>
      </c>
      <c r="S221" s="2">
        <f t="shared" si="39"/>
        <v>1.2067219366023705E-3</v>
      </c>
    </row>
    <row r="222" spans="7:19" x14ac:dyDescent="0.15">
      <c r="G222" s="1">
        <v>43497</v>
      </c>
      <c r="H222">
        <f t="shared" si="32"/>
        <v>18957178726.389999</v>
      </c>
      <c r="I222">
        <f t="shared" si="33"/>
        <v>22819729.734851826</v>
      </c>
      <c r="J222">
        <v>4000000</v>
      </c>
      <c r="K222">
        <v>0.12</v>
      </c>
      <c r="L222">
        <f t="shared" si="34"/>
        <v>80000000</v>
      </c>
      <c r="M222">
        <f t="shared" si="35"/>
        <v>4815.0054529126373</v>
      </c>
      <c r="N222">
        <f t="shared" si="36"/>
        <v>40125.045440938644</v>
      </c>
      <c r="P222">
        <v>20000000000</v>
      </c>
      <c r="Q222" s="2">
        <f t="shared" si="37"/>
        <v>0.94785893631950002</v>
      </c>
      <c r="R222" s="2">
        <f t="shared" si="38"/>
        <v>1.1409864867425912E-3</v>
      </c>
      <c r="S222" s="2">
        <f t="shared" si="39"/>
        <v>1.2037513632281594E-3</v>
      </c>
    </row>
    <row r="223" spans="7:19" x14ac:dyDescent="0.15">
      <c r="G223" s="1">
        <v>43498</v>
      </c>
      <c r="H223">
        <f t="shared" si="32"/>
        <v>19037178726.389999</v>
      </c>
      <c r="I223">
        <f t="shared" si="33"/>
        <v>22859854.780292764</v>
      </c>
      <c r="J223">
        <v>4000000</v>
      </c>
      <c r="K223">
        <v>0.12</v>
      </c>
      <c r="L223">
        <f t="shared" si="34"/>
        <v>80000000</v>
      </c>
      <c r="M223">
        <f t="shared" si="35"/>
        <v>4803.2022200019883</v>
      </c>
      <c r="N223">
        <f t="shared" si="36"/>
        <v>40026.685166683237</v>
      </c>
      <c r="P223">
        <v>20000000000</v>
      </c>
      <c r="Q223" s="2">
        <f t="shared" si="37"/>
        <v>0.95185893631949992</v>
      </c>
      <c r="R223" s="2">
        <f t="shared" si="38"/>
        <v>1.1429927390146381E-3</v>
      </c>
      <c r="S223" s="2">
        <f t="shared" si="39"/>
        <v>1.2008005550004969E-3</v>
      </c>
    </row>
    <row r="224" spans="7:19" x14ac:dyDescent="0.15">
      <c r="G224" s="1">
        <v>43499</v>
      </c>
      <c r="H224">
        <f t="shared" si="32"/>
        <v>19117178726.389999</v>
      </c>
      <c r="I224">
        <f t="shared" si="33"/>
        <v>22899881.465459447</v>
      </c>
      <c r="J224">
        <v>4000000</v>
      </c>
      <c r="K224">
        <v>0.12</v>
      </c>
      <c r="L224">
        <f t="shared" si="34"/>
        <v>80000000</v>
      </c>
      <c r="M224">
        <f t="shared" si="35"/>
        <v>4791.4771929913859</v>
      </c>
      <c r="N224">
        <f t="shared" si="36"/>
        <v>39928.976608261553</v>
      </c>
      <c r="P224">
        <v>20000000000</v>
      </c>
      <c r="Q224" s="2">
        <f t="shared" si="37"/>
        <v>0.95585893631949992</v>
      </c>
      <c r="R224" s="2">
        <f t="shared" si="38"/>
        <v>1.1449940732729724E-3</v>
      </c>
      <c r="S224" s="2">
        <f t="shared" si="39"/>
        <v>1.1978692982478464E-3</v>
      </c>
    </row>
    <row r="225" spans="7:19" x14ac:dyDescent="0.15">
      <c r="G225" s="1">
        <v>43500</v>
      </c>
      <c r="H225">
        <f t="shared" si="32"/>
        <v>19197178726.389999</v>
      </c>
      <c r="I225">
        <f t="shared" si="33"/>
        <v>22939810.442067709</v>
      </c>
      <c r="J225">
        <v>4000000</v>
      </c>
      <c r="K225">
        <v>0.12</v>
      </c>
      <c r="L225">
        <f t="shared" si="34"/>
        <v>80000000</v>
      </c>
      <c r="M225">
        <f t="shared" si="35"/>
        <v>4779.8295299575002</v>
      </c>
      <c r="N225">
        <f t="shared" si="36"/>
        <v>39831.912749645839</v>
      </c>
      <c r="P225">
        <v>20000000000</v>
      </c>
      <c r="Q225" s="2">
        <f t="shared" si="37"/>
        <v>0.95985893631949992</v>
      </c>
      <c r="R225" s="2">
        <f t="shared" si="38"/>
        <v>1.1469905221033853E-3</v>
      </c>
      <c r="S225" s="2">
        <f t="shared" si="39"/>
        <v>1.194957382489375E-3</v>
      </c>
    </row>
    <row r="226" spans="7:19" x14ac:dyDescent="0.15">
      <c r="G226" s="1">
        <v>43501</v>
      </c>
      <c r="H226">
        <f t="shared" si="32"/>
        <v>19277178726.389999</v>
      </c>
      <c r="I226">
        <f t="shared" si="33"/>
        <v>22979642.354817353</v>
      </c>
      <c r="J226">
        <v>4000000</v>
      </c>
      <c r="K226">
        <v>0.12</v>
      </c>
      <c r="L226">
        <f t="shared" si="34"/>
        <v>80000000</v>
      </c>
      <c r="M226">
        <f t="shared" si="35"/>
        <v>4768.2584014970544</v>
      </c>
      <c r="N226">
        <f t="shared" si="36"/>
        <v>39735.486679142123</v>
      </c>
      <c r="P226">
        <v>20000000000</v>
      </c>
      <c r="Q226" s="2">
        <f t="shared" si="37"/>
        <v>0.96385893631949993</v>
      </c>
      <c r="R226" s="2">
        <f t="shared" si="38"/>
        <v>1.1489821177408676E-3</v>
      </c>
      <c r="S226" s="2">
        <f t="shared" si="39"/>
        <v>1.1920646003742638E-3</v>
      </c>
    </row>
    <row r="227" spans="7:19" x14ac:dyDescent="0.15">
      <c r="G227" s="1">
        <v>43502</v>
      </c>
      <c r="H227">
        <f t="shared" si="32"/>
        <v>19357178726.389999</v>
      </c>
      <c r="I227">
        <f t="shared" si="33"/>
        <v>23019377.841496494</v>
      </c>
      <c r="J227">
        <v>4000000</v>
      </c>
      <c r="K227">
        <v>0.12</v>
      </c>
      <c r="L227">
        <f t="shared" si="34"/>
        <v>80000000</v>
      </c>
      <c r="M227">
        <f t="shared" si="35"/>
        <v>4756.762990489673</v>
      </c>
      <c r="N227">
        <f t="shared" si="36"/>
        <v>39639.691587413945</v>
      </c>
      <c r="P227">
        <v>20000000000</v>
      </c>
      <c r="Q227" s="2">
        <f t="shared" si="37"/>
        <v>0.96785893631949993</v>
      </c>
      <c r="R227" s="2">
        <f t="shared" si="38"/>
        <v>1.1509688920748246E-3</v>
      </c>
      <c r="S227" s="2">
        <f t="shared" si="39"/>
        <v>1.1891907476224183E-3</v>
      </c>
    </row>
    <row r="228" spans="7:19" x14ac:dyDescent="0.15">
      <c r="G228" s="1">
        <v>43503</v>
      </c>
      <c r="H228">
        <f t="shared" si="32"/>
        <v>19437178726.389999</v>
      </c>
      <c r="I228">
        <f t="shared" si="33"/>
        <v>23059017.533083908</v>
      </c>
      <c r="J228">
        <v>4000000</v>
      </c>
      <c r="K228">
        <v>0.12</v>
      </c>
      <c r="L228">
        <f t="shared" si="34"/>
        <v>80000000</v>
      </c>
      <c r="M228">
        <f t="shared" si="35"/>
        <v>4745.3424918661703</v>
      </c>
      <c r="N228">
        <f t="shared" si="36"/>
        <v>39544.520765551424</v>
      </c>
      <c r="P228">
        <v>20000000000</v>
      </c>
      <c r="Q228" s="2">
        <f t="shared" si="37"/>
        <v>0.97185893631949993</v>
      </c>
      <c r="R228" s="2">
        <f t="shared" si="38"/>
        <v>1.1529508766541954E-3</v>
      </c>
      <c r="S228" s="2">
        <f t="shared" si="39"/>
        <v>1.1863356229665427E-3</v>
      </c>
    </row>
    <row r="229" spans="7:19" x14ac:dyDescent="0.15">
      <c r="G229" s="1">
        <v>43504</v>
      </c>
      <c r="H229">
        <f t="shared" si="32"/>
        <v>19517178726.389999</v>
      </c>
      <c r="I229">
        <f t="shared" si="33"/>
        <v>23098562.053849459</v>
      </c>
      <c r="J229">
        <v>4000000</v>
      </c>
      <c r="K229">
        <v>0.12</v>
      </c>
      <c r="L229">
        <f t="shared" si="34"/>
        <v>80000000</v>
      </c>
      <c r="M229">
        <f t="shared" si="35"/>
        <v>4733.9961123821486</v>
      </c>
      <c r="N229">
        <f t="shared" si="36"/>
        <v>39449.967603184574</v>
      </c>
      <c r="P229">
        <v>20000000000</v>
      </c>
      <c r="Q229" s="2">
        <f t="shared" si="37"/>
        <v>0.97585893631949994</v>
      </c>
      <c r="R229" s="2">
        <f t="shared" si="38"/>
        <v>1.154928102692473E-3</v>
      </c>
      <c r="S229" s="2">
        <f t="shared" si="39"/>
        <v>1.1834990280955371E-3</v>
      </c>
    </row>
    <row r="230" spans="7:19" x14ac:dyDescent="0.15">
      <c r="G230" s="1">
        <v>43505</v>
      </c>
      <c r="H230">
        <f t="shared" si="32"/>
        <v>19597178726.389999</v>
      </c>
      <c r="I230">
        <f t="shared" si="33"/>
        <v>23138012.021452643</v>
      </c>
      <c r="J230">
        <v>4000000</v>
      </c>
      <c r="K230">
        <v>0.12</v>
      </c>
      <c r="L230">
        <f t="shared" si="34"/>
        <v>80000000</v>
      </c>
      <c r="M230">
        <f t="shared" si="35"/>
        <v>4722.7230703967562</v>
      </c>
      <c r="N230">
        <f t="shared" si="36"/>
        <v>39356.025586639633</v>
      </c>
      <c r="P230">
        <v>20000000000</v>
      </c>
      <c r="Q230" s="2">
        <f t="shared" si="37"/>
        <v>0.97985893631949994</v>
      </c>
      <c r="R230" s="2">
        <f t="shared" si="38"/>
        <v>1.1569006010726322E-3</v>
      </c>
      <c r="S230" s="2">
        <f t="shared" si="39"/>
        <v>1.180680767599189E-3</v>
      </c>
    </row>
    <row r="231" spans="7:19" x14ac:dyDescent="0.15">
      <c r="G231" s="1">
        <v>43506</v>
      </c>
      <c r="H231">
        <f t="shared" si="32"/>
        <v>19677178726.389999</v>
      </c>
      <c r="I231">
        <f t="shared" si="33"/>
        <v>23177368.047039282</v>
      </c>
      <c r="J231">
        <v>4000000</v>
      </c>
      <c r="K231">
        <v>0.12</v>
      </c>
      <c r="L231">
        <f t="shared" si="34"/>
        <v>80000000</v>
      </c>
      <c r="M231">
        <f t="shared" si="35"/>
        <v>4711.5225956564618</v>
      </c>
      <c r="N231">
        <f t="shared" si="36"/>
        <v>39262.688297137182</v>
      </c>
      <c r="P231">
        <v>20000000000</v>
      </c>
      <c r="Q231" s="2">
        <f t="shared" si="37"/>
        <v>0.98385893631949994</v>
      </c>
      <c r="R231" s="2">
        <f t="shared" si="38"/>
        <v>1.158868402351964E-3</v>
      </c>
      <c r="S231" s="2">
        <f t="shared" si="39"/>
        <v>1.1778806489141154E-3</v>
      </c>
    </row>
    <row r="232" spans="7:19" x14ac:dyDescent="0.15">
      <c r="G232" s="1">
        <v>43507</v>
      </c>
      <c r="H232">
        <f t="shared" si="32"/>
        <v>19757178726.389999</v>
      </c>
      <c r="I232">
        <f t="shared" si="33"/>
        <v>23216630.735336419</v>
      </c>
      <c r="J232">
        <v>4000000</v>
      </c>
      <c r="K232">
        <v>0.12</v>
      </c>
      <c r="L232">
        <f t="shared" si="34"/>
        <v>80000000</v>
      </c>
      <c r="M232">
        <f t="shared" si="35"/>
        <v>4700.3939290837252</v>
      </c>
      <c r="N232">
        <f t="shared" si="36"/>
        <v>39169.949409031047</v>
      </c>
      <c r="P232">
        <v>20000000000</v>
      </c>
      <c r="Q232" s="2">
        <f t="shared" si="37"/>
        <v>0.98785893631949995</v>
      </c>
      <c r="R232" s="2">
        <f t="shared" si="38"/>
        <v>1.1608315367668211E-3</v>
      </c>
      <c r="S232" s="2">
        <f t="shared" si="39"/>
        <v>1.1750984822709314E-3</v>
      </c>
    </row>
    <row r="233" spans="7:19" x14ac:dyDescent="0.15">
      <c r="G233" s="1">
        <v>43508</v>
      </c>
      <c r="H233">
        <f t="shared" si="32"/>
        <v>19837178726.389999</v>
      </c>
      <c r="I233">
        <f t="shared" si="33"/>
        <v>23255800.68474545</v>
      </c>
      <c r="J233">
        <v>4000000</v>
      </c>
      <c r="K233">
        <v>0.12</v>
      </c>
      <c r="L233">
        <f t="shared" si="34"/>
        <v>80000000</v>
      </c>
      <c r="M233">
        <f t="shared" si="35"/>
        <v>4689.336322570417</v>
      </c>
      <c r="N233">
        <f t="shared" si="36"/>
        <v>39077.802688086813</v>
      </c>
      <c r="P233">
        <v>20000000000</v>
      </c>
      <c r="Q233" s="2">
        <f t="shared" si="37"/>
        <v>0.99185893631949995</v>
      </c>
      <c r="R233" s="2">
        <f t="shared" si="38"/>
        <v>1.1627900342372724E-3</v>
      </c>
      <c r="S233" s="2">
        <f t="shared" si="39"/>
        <v>1.1723340806426043E-3</v>
      </c>
    </row>
    <row r="234" spans="7:19" x14ac:dyDescent="0.15">
      <c r="G234" s="1">
        <v>43509</v>
      </c>
      <c r="H234">
        <f t="shared" si="32"/>
        <v>19917178726.389999</v>
      </c>
      <c r="I234">
        <f t="shared" si="33"/>
        <v>23294878.487433538</v>
      </c>
      <c r="J234">
        <v>4000000</v>
      </c>
      <c r="K234">
        <v>0.12</v>
      </c>
      <c r="L234">
        <f t="shared" si="34"/>
        <v>80000000</v>
      </c>
      <c r="M234">
        <f t="shared" si="35"/>
        <v>4678.3490387758848</v>
      </c>
      <c r="N234">
        <f t="shared" si="36"/>
        <v>38986.24198979904</v>
      </c>
      <c r="P234">
        <v>20000000000</v>
      </c>
      <c r="Q234" s="2">
        <f t="shared" si="37"/>
        <v>0.99585893631949995</v>
      </c>
      <c r="R234" s="2">
        <f t="shared" si="38"/>
        <v>1.1647439243716768E-3</v>
      </c>
      <c r="S234" s="2">
        <f t="shared" si="39"/>
        <v>1.1695872596939711E-3</v>
      </c>
    </row>
    <row r="235" spans="7:19" x14ac:dyDescent="0.15">
      <c r="G235" s="1">
        <v>43510</v>
      </c>
      <c r="H235">
        <f t="shared" si="32"/>
        <v>19997178726.389999</v>
      </c>
      <c r="I235">
        <f t="shared" si="33"/>
        <v>23333864.729423337</v>
      </c>
      <c r="J235">
        <v>4000000</v>
      </c>
      <c r="K235">
        <v>0.12</v>
      </c>
      <c r="L235">
        <f t="shared" si="34"/>
        <v>80000000</v>
      </c>
      <c r="M235">
        <f t="shared" si="35"/>
        <v>4667.4313509295107</v>
      </c>
      <c r="N235">
        <f t="shared" si="36"/>
        <v>38895.261257745922</v>
      </c>
      <c r="P235">
        <v>20000000000</v>
      </c>
      <c r="Q235" s="2">
        <f t="shared" si="37"/>
        <v>0.99985893631949996</v>
      </c>
      <c r="R235" s="2">
        <f t="shared" si="38"/>
        <v>1.1666932364711668E-3</v>
      </c>
      <c r="S235" s="2">
        <f t="shared" si="39"/>
        <v>1.1668578377323777E-3</v>
      </c>
    </row>
    <row r="236" spans="7:19" x14ac:dyDescent="0.15">
      <c r="G236" s="1">
        <v>43511</v>
      </c>
      <c r="H236">
        <f t="shared" si="32"/>
        <v>20077178726.389999</v>
      </c>
      <c r="I236">
        <f t="shared" si="33"/>
        <v>23372759.990681082</v>
      </c>
      <c r="J236">
        <v>4000000</v>
      </c>
      <c r="K236">
        <v>0.12</v>
      </c>
      <c r="L236">
        <f t="shared" si="34"/>
        <v>80000000</v>
      </c>
      <c r="M236">
        <f t="shared" si="35"/>
        <v>4656.5825426376823</v>
      </c>
      <c r="N236">
        <f t="shared" si="36"/>
        <v>38804.854521980684</v>
      </c>
      <c r="P236">
        <v>20000000000</v>
      </c>
      <c r="Q236" s="2">
        <f t="shared" si="37"/>
        <v>1.0038589363195001</v>
      </c>
      <c r="R236" s="2">
        <f t="shared" si="38"/>
        <v>1.1686379995340542E-3</v>
      </c>
      <c r="S236" s="2">
        <f t="shared" si="39"/>
        <v>1.1641456356594206E-3</v>
      </c>
    </row>
    <row r="237" spans="7:19" x14ac:dyDescent="0.15">
      <c r="G237" s="1">
        <v>43512</v>
      </c>
      <c r="H237">
        <f t="shared" si="32"/>
        <v>20157178726.389999</v>
      </c>
      <c r="I237">
        <f t="shared" si="33"/>
        <v>23411564.845203064</v>
      </c>
      <c r="J237">
        <v>4000000</v>
      </c>
      <c r="K237">
        <v>0.12</v>
      </c>
      <c r="L237">
        <f t="shared" si="34"/>
        <v>80000000</v>
      </c>
      <c r="M237">
        <f t="shared" si="35"/>
        <v>4645.8019076950259</v>
      </c>
      <c r="N237">
        <f t="shared" si="36"/>
        <v>38715.01589745855</v>
      </c>
      <c r="P237">
        <v>20000000000</v>
      </c>
      <c r="Q237" s="2">
        <f t="shared" si="37"/>
        <v>1.0078589363195001</v>
      </c>
      <c r="R237" s="2">
        <f t="shared" si="38"/>
        <v>1.1705782422601532E-3</v>
      </c>
      <c r="S237" s="2">
        <f t="shared" si="39"/>
        <v>1.1614504769237566E-3</v>
      </c>
    </row>
    <row r="238" spans="7:19" x14ac:dyDescent="0.15">
      <c r="G238" s="1">
        <v>43513</v>
      </c>
      <c r="H238">
        <f t="shared" ref="H238:H301" si="40">H237+L237</f>
        <v>20237178726.389999</v>
      </c>
      <c r="I238">
        <f t="shared" ref="I238:I301" si="41">I237+N237</f>
        <v>23450279.861100525</v>
      </c>
      <c r="J238">
        <v>4000000</v>
      </c>
      <c r="K238">
        <v>0.12</v>
      </c>
      <c r="L238">
        <f t="shared" ref="L238:L301" si="42">J238*2.4/K238</f>
        <v>80000000</v>
      </c>
      <c r="M238">
        <f t="shared" ref="M238:M301" si="43">J238*I238/H238</f>
        <v>4635.0887498998118</v>
      </c>
      <c r="N238">
        <f t="shared" ref="N238:N301" si="44">M238/K238</f>
        <v>38625.739582498434</v>
      </c>
      <c r="P238">
        <v>20000000000</v>
      </c>
      <c r="Q238" s="2">
        <f t="shared" ref="Q238:Q301" si="45">H238/P238</f>
        <v>1.0118589363195001</v>
      </c>
      <c r="R238" s="2">
        <f t="shared" ref="R238:R301" si="46">I238/P238</f>
        <v>1.1725139930550263E-3</v>
      </c>
      <c r="S238" s="2">
        <f t="shared" ref="S238:S301" si="47">I238/H238</f>
        <v>1.1587721874749531E-3</v>
      </c>
    </row>
    <row r="239" spans="7:19" x14ac:dyDescent="0.15">
      <c r="G239" s="1">
        <v>43514</v>
      </c>
      <c r="H239">
        <f t="shared" si="40"/>
        <v>20317178726.389999</v>
      </c>
      <c r="I239">
        <f t="shared" si="41"/>
        <v>23488905.600683022</v>
      </c>
      <c r="J239">
        <v>4000000</v>
      </c>
      <c r="K239">
        <v>0.12</v>
      </c>
      <c r="L239">
        <f t="shared" si="42"/>
        <v>80000000</v>
      </c>
      <c r="M239">
        <f t="shared" si="43"/>
        <v>4624.4423828734189</v>
      </c>
      <c r="N239">
        <f t="shared" si="44"/>
        <v>38537.019857278494</v>
      </c>
      <c r="P239">
        <v>20000000000</v>
      </c>
      <c r="Q239" s="2">
        <f t="shared" si="45"/>
        <v>1.0158589363194999</v>
      </c>
      <c r="R239" s="2">
        <f t="shared" si="46"/>
        <v>1.1744452800341511E-3</v>
      </c>
      <c r="S239" s="2">
        <f t="shared" si="47"/>
        <v>1.1561105957183545E-3</v>
      </c>
    </row>
    <row r="240" spans="7:19" x14ac:dyDescent="0.15">
      <c r="G240" s="1">
        <v>43515</v>
      </c>
      <c r="H240">
        <f t="shared" si="40"/>
        <v>20397178726.389999</v>
      </c>
      <c r="I240">
        <f t="shared" si="41"/>
        <v>23527442.620540302</v>
      </c>
      <c r="J240">
        <v>4000000</v>
      </c>
      <c r="K240">
        <v>0.12</v>
      </c>
      <c r="L240">
        <f t="shared" si="42"/>
        <v>80000000</v>
      </c>
      <c r="M240">
        <f t="shared" si="43"/>
        <v>4613.8621298837461</v>
      </c>
      <c r="N240">
        <f t="shared" si="44"/>
        <v>38448.851082364556</v>
      </c>
      <c r="P240">
        <v>20000000000</v>
      </c>
      <c r="Q240" s="2">
        <f t="shared" si="45"/>
        <v>1.0198589363194999</v>
      </c>
      <c r="R240" s="2">
        <f t="shared" si="46"/>
        <v>1.1763721310270152E-3</v>
      </c>
      <c r="S240" s="2">
        <f t="shared" si="47"/>
        <v>1.1534655324709367E-3</v>
      </c>
    </row>
    <row r="241" spans="7:19" x14ac:dyDescent="0.15">
      <c r="G241" s="1">
        <v>43516</v>
      </c>
      <c r="H241">
        <f t="shared" si="40"/>
        <v>20477178726.389999</v>
      </c>
      <c r="I241">
        <f t="shared" si="41"/>
        <v>23565891.471622668</v>
      </c>
      <c r="J241">
        <v>4000000</v>
      </c>
      <c r="K241">
        <v>0.12</v>
      </c>
      <c r="L241">
        <f t="shared" si="42"/>
        <v>80000000</v>
      </c>
      <c r="M241">
        <f t="shared" si="43"/>
        <v>4603.3473236724913</v>
      </c>
      <c r="N241">
        <f t="shared" si="44"/>
        <v>38361.227697270762</v>
      </c>
      <c r="P241">
        <v>20000000000</v>
      </c>
      <c r="Q241" s="2">
        <f t="shared" si="45"/>
        <v>1.0238589363194999</v>
      </c>
      <c r="R241" s="2">
        <f t="shared" si="46"/>
        <v>1.1782945735811334E-3</v>
      </c>
      <c r="S241" s="2">
        <f t="shared" si="47"/>
        <v>1.1508368309181229E-3</v>
      </c>
    </row>
    <row r="242" spans="7:19" x14ac:dyDescent="0.15">
      <c r="G242" s="1">
        <v>43517</v>
      </c>
      <c r="H242">
        <f t="shared" si="40"/>
        <v>20557178726.389999</v>
      </c>
      <c r="I242">
        <f t="shared" si="41"/>
        <v>23604252.69931994</v>
      </c>
      <c r="J242">
        <v>4000000</v>
      </c>
      <c r="K242">
        <v>0.12</v>
      </c>
      <c r="L242">
        <f t="shared" si="42"/>
        <v>80000000</v>
      </c>
      <c r="M242">
        <f t="shared" si="43"/>
        <v>4592.8973062861596</v>
      </c>
      <c r="N242">
        <f t="shared" si="44"/>
        <v>38274.144219051333</v>
      </c>
      <c r="P242">
        <v>20000000000</v>
      </c>
      <c r="Q242" s="2">
        <f t="shared" si="45"/>
        <v>1.0278589363194999</v>
      </c>
      <c r="R242" s="2">
        <f t="shared" si="46"/>
        <v>1.180212634965997E-3</v>
      </c>
      <c r="S242" s="2">
        <f t="shared" si="47"/>
        <v>1.1482243265715398E-3</v>
      </c>
    </row>
    <row r="243" spans="7:19" x14ac:dyDescent="0.15">
      <c r="G243" s="1">
        <v>43518</v>
      </c>
      <c r="H243">
        <f t="shared" si="40"/>
        <v>20637178726.389999</v>
      </c>
      <c r="I243">
        <f t="shared" si="41"/>
        <v>23642526.843538992</v>
      </c>
      <c r="J243">
        <v>4000000</v>
      </c>
      <c r="K243">
        <v>0.12</v>
      </c>
      <c r="L243">
        <f t="shared" si="42"/>
        <v>80000000</v>
      </c>
      <c r="M243">
        <f t="shared" si="43"/>
        <v>4582.5114289107496</v>
      </c>
      <c r="N243">
        <f t="shared" si="44"/>
        <v>38187.595240922914</v>
      </c>
      <c r="P243">
        <v>20000000000</v>
      </c>
      <c r="Q243" s="2">
        <f t="shared" si="45"/>
        <v>1.0318589363194999</v>
      </c>
      <c r="R243" s="2">
        <f t="shared" si="46"/>
        <v>1.1821263421769497E-3</v>
      </c>
      <c r="S243" s="2">
        <f t="shared" si="47"/>
        <v>1.1456278572276875E-3</v>
      </c>
    </row>
    <row r="244" spans="7:19" x14ac:dyDescent="0.15">
      <c r="G244" s="1">
        <v>43519</v>
      </c>
      <c r="H244">
        <f t="shared" si="40"/>
        <v>20717178726.389999</v>
      </c>
      <c r="I244">
        <f t="shared" si="41"/>
        <v>23680714.438779917</v>
      </c>
      <c r="J244">
        <v>4000000</v>
      </c>
      <c r="K244">
        <v>0.12</v>
      </c>
      <c r="L244">
        <f t="shared" si="42"/>
        <v>80000000</v>
      </c>
      <c r="M244">
        <f t="shared" si="43"/>
        <v>4572.1890517100001</v>
      </c>
      <c r="N244">
        <f t="shared" si="44"/>
        <v>38101.575430916666</v>
      </c>
      <c r="P244">
        <v>20000000000</v>
      </c>
      <c r="Q244" s="2">
        <f t="shared" si="45"/>
        <v>1.0358589363194999</v>
      </c>
      <c r="R244" s="2">
        <f t="shared" si="46"/>
        <v>1.1840357219389957E-3</v>
      </c>
      <c r="S244" s="2">
        <f t="shared" si="47"/>
        <v>1.1430472629274998E-3</v>
      </c>
    </row>
    <row r="245" spans="7:19" x14ac:dyDescent="0.15">
      <c r="G245" s="1">
        <v>43520</v>
      </c>
      <c r="H245">
        <f t="shared" si="40"/>
        <v>20797178726.389999</v>
      </c>
      <c r="I245">
        <f t="shared" si="41"/>
        <v>23718816.014210835</v>
      </c>
      <c r="J245">
        <v>4000000</v>
      </c>
      <c r="K245">
        <v>0.12</v>
      </c>
      <c r="L245">
        <f t="shared" si="42"/>
        <v>80000000</v>
      </c>
      <c r="M245">
        <f t="shared" si="43"/>
        <v>4561.9295436670945</v>
      </c>
      <c r="N245">
        <f t="shared" si="44"/>
        <v>38016.079530559124</v>
      </c>
      <c r="P245">
        <v>20000000000</v>
      </c>
      <c r="Q245" s="2">
        <f t="shared" si="45"/>
        <v>1.0398589363194999</v>
      </c>
      <c r="R245" s="2">
        <f t="shared" si="46"/>
        <v>1.1859408007105418E-3</v>
      </c>
      <c r="S245" s="2">
        <f t="shared" si="47"/>
        <v>1.1404823859167738E-3</v>
      </c>
    </row>
    <row r="246" spans="7:19" x14ac:dyDescent="0.15">
      <c r="G246" s="1">
        <v>43521</v>
      </c>
      <c r="H246">
        <f t="shared" si="40"/>
        <v>20877178726.389999</v>
      </c>
      <c r="I246">
        <f t="shared" si="41"/>
        <v>23756832.093741395</v>
      </c>
      <c r="J246">
        <v>4000000</v>
      </c>
      <c r="K246">
        <v>0.12</v>
      </c>
      <c r="L246">
        <f t="shared" si="42"/>
        <v>80000000</v>
      </c>
      <c r="M246">
        <f t="shared" si="43"/>
        <v>4551.7322824297789</v>
      </c>
      <c r="N246">
        <f t="shared" si="44"/>
        <v>37931.102353581489</v>
      </c>
      <c r="P246">
        <v>20000000000</v>
      </c>
      <c r="Q246" s="2">
        <f t="shared" si="45"/>
        <v>1.0438589363194999</v>
      </c>
      <c r="R246" s="2">
        <f t="shared" si="46"/>
        <v>1.1878416046870698E-3</v>
      </c>
      <c r="S246" s="2">
        <f t="shared" si="47"/>
        <v>1.1379330706074448E-3</v>
      </c>
    </row>
    <row r="247" spans="7:19" x14ac:dyDescent="0.15">
      <c r="G247" s="1">
        <v>43522</v>
      </c>
      <c r="H247">
        <f t="shared" si="40"/>
        <v>20957178726.389999</v>
      </c>
      <c r="I247">
        <f t="shared" si="41"/>
        <v>23794763.196094975</v>
      </c>
      <c r="J247">
        <v>4000000</v>
      </c>
      <c r="K247">
        <v>0.12</v>
      </c>
      <c r="L247">
        <f t="shared" si="42"/>
        <v>80000000</v>
      </c>
      <c r="M247">
        <f t="shared" si="43"/>
        <v>4541.5966541587568</v>
      </c>
      <c r="N247">
        <f t="shared" si="44"/>
        <v>37846.638784656308</v>
      </c>
      <c r="P247">
        <v>20000000000</v>
      </c>
      <c r="Q247" s="2">
        <f t="shared" si="45"/>
        <v>1.0478589363194999</v>
      </c>
      <c r="R247" s="2">
        <f t="shared" si="46"/>
        <v>1.1897381598047487E-3</v>
      </c>
      <c r="S247" s="2">
        <f t="shared" si="47"/>
        <v>1.1353991635396892E-3</v>
      </c>
    </row>
    <row r="248" spans="7:19" x14ac:dyDescent="0.15">
      <c r="G248" s="1">
        <v>43523</v>
      </c>
      <c r="H248">
        <f t="shared" si="40"/>
        <v>21037178726.389999</v>
      </c>
      <c r="I248">
        <f t="shared" si="41"/>
        <v>23832609.834879633</v>
      </c>
      <c r="J248">
        <v>4000000</v>
      </c>
      <c r="K248">
        <v>0.12</v>
      </c>
      <c r="L248">
        <f t="shared" si="42"/>
        <v>80000000</v>
      </c>
      <c r="M248">
        <f t="shared" si="43"/>
        <v>4531.522053379319</v>
      </c>
      <c r="N248">
        <f t="shared" si="44"/>
        <v>37762.683778160994</v>
      </c>
      <c r="P248">
        <v>20000000000</v>
      </c>
      <c r="Q248" s="2">
        <f t="shared" si="45"/>
        <v>1.0518589363194999</v>
      </c>
      <c r="R248" s="2">
        <f t="shared" si="46"/>
        <v>1.1916304917439816E-3</v>
      </c>
      <c r="S248" s="2">
        <f t="shared" si="47"/>
        <v>1.1328805133448297E-3</v>
      </c>
    </row>
    <row r="249" spans="7:19" x14ac:dyDescent="0.15">
      <c r="G249" s="1">
        <v>43524</v>
      </c>
      <c r="H249">
        <f t="shared" si="40"/>
        <v>21117178726.389999</v>
      </c>
      <c r="I249">
        <f t="shared" si="41"/>
        <v>23870372.518657792</v>
      </c>
      <c r="J249">
        <v>4000000</v>
      </c>
      <c r="K249">
        <v>0.12</v>
      </c>
      <c r="L249">
        <f t="shared" si="42"/>
        <v>80000000</v>
      </c>
      <c r="M249">
        <f t="shared" si="43"/>
        <v>4521.5078828361002</v>
      </c>
      <c r="N249">
        <f t="shared" si="44"/>
        <v>37679.232356967506</v>
      </c>
      <c r="P249">
        <v>20000000000</v>
      </c>
      <c r="Q249" s="2">
        <f t="shared" si="45"/>
        <v>1.0558589363194999</v>
      </c>
      <c r="R249" s="2">
        <f t="shared" si="46"/>
        <v>1.1935186259328897E-3</v>
      </c>
      <c r="S249" s="2">
        <f t="shared" si="47"/>
        <v>1.1303769707090249E-3</v>
      </c>
    </row>
    <row r="250" spans="7:19" x14ac:dyDescent="0.15">
      <c r="G250" s="1">
        <v>43525</v>
      </c>
      <c r="H250">
        <f t="shared" si="40"/>
        <v>21197178726.389999</v>
      </c>
      <c r="I250">
        <f t="shared" si="41"/>
        <v>23908051.751014762</v>
      </c>
      <c r="J250">
        <v>4000000</v>
      </c>
      <c r="K250">
        <v>0.12</v>
      </c>
      <c r="L250">
        <f t="shared" si="42"/>
        <v>80000000</v>
      </c>
      <c r="M250">
        <f t="shared" si="43"/>
        <v>4511.5535533509064</v>
      </c>
      <c r="N250">
        <f t="shared" si="44"/>
        <v>37596.279611257552</v>
      </c>
      <c r="P250">
        <v>20000000000</v>
      </c>
      <c r="Q250" s="2">
        <f t="shared" si="45"/>
        <v>1.0598589363194999</v>
      </c>
      <c r="R250" s="2">
        <f t="shared" si="46"/>
        <v>1.195402587550738E-3</v>
      </c>
      <c r="S250" s="2">
        <f t="shared" si="47"/>
        <v>1.1278883883377266E-3</v>
      </c>
    </row>
    <row r="251" spans="7:19" x14ac:dyDescent="0.15">
      <c r="G251" s="1">
        <v>43526</v>
      </c>
      <c r="H251">
        <f t="shared" si="40"/>
        <v>21277178726.389999</v>
      </c>
      <c r="I251">
        <f t="shared" si="41"/>
        <v>23945648.030626018</v>
      </c>
      <c r="J251">
        <v>4000000</v>
      </c>
      <c r="K251">
        <v>0.12</v>
      </c>
      <c r="L251">
        <f t="shared" si="42"/>
        <v>80000000</v>
      </c>
      <c r="M251">
        <f t="shared" si="43"/>
        <v>4501.6584836835209</v>
      </c>
      <c r="N251">
        <f t="shared" si="44"/>
        <v>37513.820697362673</v>
      </c>
      <c r="P251">
        <v>20000000000</v>
      </c>
      <c r="Q251" s="2">
        <f t="shared" si="45"/>
        <v>1.0638589363194999</v>
      </c>
      <c r="R251" s="2">
        <f t="shared" si="46"/>
        <v>1.1972824015313009E-3</v>
      </c>
      <c r="S251" s="2">
        <f t="shared" si="47"/>
        <v>1.1254146209208802E-3</v>
      </c>
    </row>
    <row r="252" spans="7:19" x14ac:dyDescent="0.15">
      <c r="G252" s="1">
        <v>43527</v>
      </c>
      <c r="H252">
        <f t="shared" si="40"/>
        <v>21357178726.389999</v>
      </c>
      <c r="I252">
        <f t="shared" si="41"/>
        <v>23983161.851323381</v>
      </c>
      <c r="J252">
        <v>4000000</v>
      </c>
      <c r="K252">
        <v>0.12</v>
      </c>
      <c r="L252">
        <f t="shared" si="42"/>
        <v>80000000</v>
      </c>
      <c r="M252">
        <f t="shared" si="43"/>
        <v>4491.8221003954213</v>
      </c>
      <c r="N252">
        <f t="shared" si="44"/>
        <v>37431.85083662851</v>
      </c>
      <c r="P252">
        <v>20000000000</v>
      </c>
      <c r="Q252" s="2">
        <f t="shared" si="45"/>
        <v>1.0678589363194999</v>
      </c>
      <c r="R252" s="2">
        <f t="shared" si="46"/>
        <v>1.199158092566169E-3</v>
      </c>
      <c r="S252" s="2">
        <f t="shared" si="47"/>
        <v>1.1229555250988552E-3</v>
      </c>
    </row>
    <row r="253" spans="7:19" x14ac:dyDescent="0.15">
      <c r="G253" s="1">
        <v>43528</v>
      </c>
      <c r="H253">
        <f t="shared" si="40"/>
        <v>21437178726.389999</v>
      </c>
      <c r="I253">
        <f t="shared" si="41"/>
        <v>24020593.702160008</v>
      </c>
      <c r="J253">
        <v>4000000</v>
      </c>
      <c r="K253">
        <v>0.12</v>
      </c>
      <c r="L253">
        <f t="shared" si="42"/>
        <v>80000000</v>
      </c>
      <c r="M253">
        <f t="shared" si="43"/>
        <v>4482.0438377163364</v>
      </c>
      <c r="N253">
        <f t="shared" si="44"/>
        <v>37350.365314302806</v>
      </c>
      <c r="P253">
        <v>20000000000</v>
      </c>
      <c r="Q253" s="2">
        <f t="shared" si="45"/>
        <v>1.0718589363194999</v>
      </c>
      <c r="R253" s="2">
        <f t="shared" si="46"/>
        <v>1.2010296851080004E-3</v>
      </c>
      <c r="S253" s="2">
        <f t="shared" si="47"/>
        <v>1.120510959429084E-3</v>
      </c>
    </row>
    <row r="254" spans="7:19" x14ac:dyDescent="0.15">
      <c r="G254" s="1">
        <v>43529</v>
      </c>
      <c r="H254">
        <f t="shared" si="40"/>
        <v>21517178726.389999</v>
      </c>
      <c r="I254">
        <f t="shared" si="41"/>
        <v>24057944.067474309</v>
      </c>
      <c r="J254">
        <v>4000000</v>
      </c>
      <c r="K254">
        <v>0.12</v>
      </c>
      <c r="L254">
        <f t="shared" si="42"/>
        <v>80000000</v>
      </c>
      <c r="M254">
        <f t="shared" si="43"/>
        <v>4472.3231374135785</v>
      </c>
      <c r="N254">
        <f t="shared" si="44"/>
        <v>37269.359478446488</v>
      </c>
      <c r="P254">
        <v>20000000000</v>
      </c>
      <c r="Q254" s="2">
        <f t="shared" si="45"/>
        <v>1.0758589363194999</v>
      </c>
      <c r="R254" s="2">
        <f t="shared" si="46"/>
        <v>1.2028972033737155E-3</v>
      </c>
      <c r="S254" s="2">
        <f t="shared" si="47"/>
        <v>1.1180807843533948E-3</v>
      </c>
    </row>
    <row r="255" spans="7:19" x14ac:dyDescent="0.15">
      <c r="G255" s="1">
        <v>43530</v>
      </c>
      <c r="H255">
        <f t="shared" si="40"/>
        <v>21597178726.389999</v>
      </c>
      <c r="I255">
        <f t="shared" si="41"/>
        <v>24095213.426952757</v>
      </c>
      <c r="J255">
        <v>4000000</v>
      </c>
      <c r="K255">
        <v>0.12</v>
      </c>
      <c r="L255">
        <f t="shared" si="42"/>
        <v>80000000</v>
      </c>
      <c r="M255">
        <f t="shared" si="43"/>
        <v>4462.6594486640724</v>
      </c>
      <c r="N255">
        <f t="shared" si="44"/>
        <v>37188.828738867269</v>
      </c>
      <c r="P255">
        <v>20000000000</v>
      </c>
      <c r="Q255" s="2">
        <f t="shared" si="45"/>
        <v>1.0798589363194999</v>
      </c>
      <c r="R255" s="2">
        <f t="shared" si="46"/>
        <v>1.2047606713476379E-3</v>
      </c>
      <c r="S255" s="2">
        <f t="shared" si="47"/>
        <v>1.1156648621660182E-3</v>
      </c>
    </row>
    <row r="256" spans="7:19" x14ac:dyDescent="0.15">
      <c r="G256" s="1">
        <v>43531</v>
      </c>
      <c r="H256">
        <f t="shared" si="40"/>
        <v>21677178726.389999</v>
      </c>
      <c r="I256">
        <f t="shared" si="41"/>
        <v>24132402.255691625</v>
      </c>
      <c r="J256">
        <v>4000000</v>
      </c>
      <c r="K256">
        <v>0.12</v>
      </c>
      <c r="L256">
        <f t="shared" si="42"/>
        <v>80000000</v>
      </c>
      <c r="M256">
        <f t="shared" si="43"/>
        <v>4453.052227929018</v>
      </c>
      <c r="N256">
        <f t="shared" si="44"/>
        <v>37108.768566075152</v>
      </c>
      <c r="P256">
        <v>20000000000</v>
      </c>
      <c r="Q256" s="2">
        <f t="shared" si="45"/>
        <v>1.0838589363194999</v>
      </c>
      <c r="R256" s="2">
        <f t="shared" si="46"/>
        <v>1.2066201127845812E-3</v>
      </c>
      <c r="S256" s="2">
        <f t="shared" si="47"/>
        <v>1.1132630569822546E-3</v>
      </c>
    </row>
    <row r="257" spans="7:19" x14ac:dyDescent="0.15">
      <c r="G257" s="1">
        <v>43532</v>
      </c>
      <c r="H257">
        <f t="shared" si="40"/>
        <v>21757178726.389999</v>
      </c>
      <c r="I257">
        <f t="shared" si="41"/>
        <v>24169511.024257701</v>
      </c>
      <c r="J257">
        <v>4000000</v>
      </c>
      <c r="K257">
        <v>0.12</v>
      </c>
      <c r="L257">
        <f t="shared" si="42"/>
        <v>80000000</v>
      </c>
      <c r="M257">
        <f t="shared" si="43"/>
        <v>4443.5009388311364</v>
      </c>
      <c r="N257">
        <f t="shared" si="44"/>
        <v>37029.174490259473</v>
      </c>
      <c r="P257">
        <v>20000000000</v>
      </c>
      <c r="Q257" s="2">
        <f t="shared" si="45"/>
        <v>1.0878589363194999</v>
      </c>
      <c r="R257" s="2">
        <f t="shared" si="46"/>
        <v>1.2084755512128851E-3</v>
      </c>
      <c r="S257" s="2">
        <f t="shared" si="47"/>
        <v>1.1108752347077843E-3</v>
      </c>
    </row>
    <row r="258" spans="7:19" x14ac:dyDescent="0.15">
      <c r="G258" s="1">
        <v>43533</v>
      </c>
      <c r="H258">
        <f t="shared" si="40"/>
        <v>21837178726.389999</v>
      </c>
      <c r="I258">
        <f t="shared" si="41"/>
        <v>24206540.198747959</v>
      </c>
      <c r="J258">
        <v>4000000</v>
      </c>
      <c r="K258">
        <v>0.12</v>
      </c>
      <c r="L258">
        <f t="shared" si="42"/>
        <v>80000000</v>
      </c>
      <c r="M258">
        <f t="shared" si="43"/>
        <v>4434.0050520344212</v>
      </c>
      <c r="N258">
        <f t="shared" si="44"/>
        <v>36950.042100286846</v>
      </c>
      <c r="P258">
        <v>20000000000</v>
      </c>
      <c r="Q258" s="2">
        <f t="shared" si="45"/>
        <v>1.0918589363194999</v>
      </c>
      <c r="R258" s="2">
        <f t="shared" si="46"/>
        <v>1.2103270099373979E-3</v>
      </c>
      <c r="S258" s="2">
        <f t="shared" si="47"/>
        <v>1.1085012630086051E-3</v>
      </c>
    </row>
    <row r="259" spans="7:19" x14ac:dyDescent="0.15">
      <c r="G259" s="1">
        <v>43534</v>
      </c>
      <c r="H259">
        <f t="shared" si="40"/>
        <v>21917178726.389999</v>
      </c>
      <c r="I259">
        <f t="shared" si="41"/>
        <v>24243490.240848247</v>
      </c>
      <c r="J259">
        <v>4000000</v>
      </c>
      <c r="K259">
        <v>0.12</v>
      </c>
      <c r="L259">
        <f t="shared" si="42"/>
        <v>80000000</v>
      </c>
      <c r="M259">
        <f t="shared" si="43"/>
        <v>4424.5640451263343</v>
      </c>
      <c r="N259">
        <f t="shared" si="44"/>
        <v>36871.367042719452</v>
      </c>
      <c r="P259">
        <v>20000000000</v>
      </c>
      <c r="Q259" s="2">
        <f t="shared" si="45"/>
        <v>1.0958589363194999</v>
      </c>
      <c r="R259" s="2">
        <f t="shared" si="46"/>
        <v>1.2121745120424123E-3</v>
      </c>
      <c r="S259" s="2">
        <f t="shared" si="47"/>
        <v>1.1061410112815837E-3</v>
      </c>
    </row>
    <row r="260" spans="7:19" x14ac:dyDescent="0.15">
      <c r="G260" s="1">
        <v>43535</v>
      </c>
      <c r="H260">
        <f t="shared" si="40"/>
        <v>21997178726.389999</v>
      </c>
      <c r="I260">
        <f t="shared" si="41"/>
        <v>24280361.607890967</v>
      </c>
      <c r="J260">
        <v>4000000</v>
      </c>
      <c r="K260">
        <v>0.12</v>
      </c>
      <c r="L260">
        <f t="shared" si="42"/>
        <v>80000000</v>
      </c>
      <c r="M260">
        <f t="shared" si="43"/>
        <v>4415.1774025024106</v>
      </c>
      <c r="N260">
        <f t="shared" si="44"/>
        <v>36793.145020853422</v>
      </c>
      <c r="P260">
        <v>20000000000</v>
      </c>
      <c r="Q260" s="2">
        <f t="shared" si="45"/>
        <v>1.0998589363194999</v>
      </c>
      <c r="R260" s="2">
        <f t="shared" si="46"/>
        <v>1.2140180803945483E-3</v>
      </c>
      <c r="S260" s="2">
        <f t="shared" si="47"/>
        <v>1.1037943506256025E-3</v>
      </c>
    </row>
    <row r="261" spans="7:19" x14ac:dyDescent="0.15">
      <c r="G261" s="1">
        <v>43536</v>
      </c>
      <c r="H261">
        <f t="shared" si="40"/>
        <v>22077178726.389999</v>
      </c>
      <c r="I261">
        <f t="shared" si="41"/>
        <v>24317154.752911821</v>
      </c>
      <c r="J261">
        <v>4000000</v>
      </c>
      <c r="K261">
        <v>0.12</v>
      </c>
      <c r="L261">
        <f t="shared" si="42"/>
        <v>80000000</v>
      </c>
      <c r="M261">
        <f t="shared" si="43"/>
        <v>4405.8446152531733</v>
      </c>
      <c r="N261">
        <f t="shared" si="44"/>
        <v>36715.371793776445</v>
      </c>
      <c r="P261">
        <v>20000000000</v>
      </c>
      <c r="Q261" s="2">
        <f t="shared" si="45"/>
        <v>1.1038589363194999</v>
      </c>
      <c r="R261" s="2">
        <f t="shared" si="46"/>
        <v>1.215857737645591E-3</v>
      </c>
      <c r="S261" s="2">
        <f t="shared" si="47"/>
        <v>1.1014611538132932E-3</v>
      </c>
    </row>
    <row r="262" spans="7:19" x14ac:dyDescent="0.15">
      <c r="G262" s="1">
        <v>43537</v>
      </c>
      <c r="H262">
        <f t="shared" si="40"/>
        <v>22157178726.389999</v>
      </c>
      <c r="I262">
        <f t="shared" si="41"/>
        <v>24353870.124705598</v>
      </c>
      <c r="J262">
        <v>4000000</v>
      </c>
      <c r="K262">
        <v>0.12</v>
      </c>
      <c r="L262">
        <f t="shared" si="42"/>
        <v>80000000</v>
      </c>
      <c r="M262">
        <f t="shared" si="43"/>
        <v>4396.5651810533545</v>
      </c>
      <c r="N262">
        <f t="shared" si="44"/>
        <v>36638.043175444625</v>
      </c>
      <c r="P262">
        <v>20000000000</v>
      </c>
      <c r="Q262" s="2">
        <f t="shared" si="45"/>
        <v>1.1078589363194999</v>
      </c>
      <c r="R262" s="2">
        <f t="shared" si="46"/>
        <v>1.21769350623528E-3</v>
      </c>
      <c r="S262" s="2">
        <f t="shared" si="47"/>
        <v>1.0991412952633388E-3</v>
      </c>
    </row>
    <row r="263" spans="7:19" x14ac:dyDescent="0.15">
      <c r="G263" s="1">
        <v>43538</v>
      </c>
      <c r="H263">
        <f t="shared" si="40"/>
        <v>22237178726.389999</v>
      </c>
      <c r="I263">
        <f t="shared" si="41"/>
        <v>24390508.167881042</v>
      </c>
      <c r="J263">
        <v>4000000</v>
      </c>
      <c r="K263">
        <v>0.12</v>
      </c>
      <c r="L263">
        <f t="shared" si="42"/>
        <v>80000000</v>
      </c>
      <c r="M263">
        <f t="shared" si="43"/>
        <v>4387.3386040533242</v>
      </c>
      <c r="N263">
        <f t="shared" si="44"/>
        <v>36561.155033777701</v>
      </c>
      <c r="P263">
        <v>20000000000</v>
      </c>
      <c r="Q263" s="2">
        <f t="shared" si="45"/>
        <v>1.1118589363194999</v>
      </c>
      <c r="R263" s="2">
        <f t="shared" si="46"/>
        <v>1.219525408394052E-3</v>
      </c>
      <c r="S263" s="2">
        <f t="shared" si="47"/>
        <v>1.096834651013331E-3</v>
      </c>
    </row>
    <row r="264" spans="7:19" x14ac:dyDescent="0.15">
      <c r="G264" s="1">
        <v>43539</v>
      </c>
      <c r="H264">
        <f t="shared" si="40"/>
        <v>22317178726.389999</v>
      </c>
      <c r="I264">
        <f t="shared" si="41"/>
        <v>24427069.32291482</v>
      </c>
      <c r="J264">
        <v>4000000</v>
      </c>
      <c r="K264">
        <v>0.12</v>
      </c>
      <c r="L264">
        <f t="shared" si="42"/>
        <v>80000000</v>
      </c>
      <c r="M264">
        <f t="shared" si="43"/>
        <v>4378.1643947726925</v>
      </c>
      <c r="N264">
        <f t="shared" si="44"/>
        <v>36484.703289772442</v>
      </c>
      <c r="P264">
        <v>20000000000</v>
      </c>
      <c r="Q264" s="2">
        <f t="shared" si="45"/>
        <v>1.1158589363194999</v>
      </c>
      <c r="R264" s="2">
        <f t="shared" si="46"/>
        <v>1.221353466145741E-3</v>
      </c>
      <c r="S264" s="2">
        <f t="shared" si="47"/>
        <v>1.0945410986931731E-3</v>
      </c>
    </row>
    <row r="265" spans="7:19" x14ac:dyDescent="0.15">
      <c r="G265" s="1">
        <v>43540</v>
      </c>
      <c r="H265">
        <f t="shared" si="40"/>
        <v>22397178726.389999</v>
      </c>
      <c r="I265">
        <f t="shared" si="41"/>
        <v>24463554.026204593</v>
      </c>
      <c r="J265">
        <v>4000000</v>
      </c>
      <c r="K265">
        <v>0.12</v>
      </c>
      <c r="L265">
        <f t="shared" si="42"/>
        <v>80000000</v>
      </c>
      <c r="M265">
        <f t="shared" si="43"/>
        <v>4369.0420699960459</v>
      </c>
      <c r="N265">
        <f t="shared" si="44"/>
        <v>36408.683916633716</v>
      </c>
      <c r="P265">
        <v>20000000000</v>
      </c>
      <c r="Q265" s="2">
        <f t="shared" si="45"/>
        <v>1.1198589363195</v>
      </c>
      <c r="R265" s="2">
        <f t="shared" si="46"/>
        <v>1.2231777013102297E-3</v>
      </c>
      <c r="S265" s="2">
        <f t="shared" si="47"/>
        <v>1.0922605174990116E-3</v>
      </c>
    </row>
    <row r="266" spans="7:19" x14ac:dyDescent="0.15">
      <c r="G266" s="1">
        <v>43541</v>
      </c>
      <c r="H266">
        <f t="shared" si="40"/>
        <v>22477178726.389999</v>
      </c>
      <c r="I266">
        <f t="shared" si="41"/>
        <v>24499962.710121226</v>
      </c>
      <c r="J266">
        <v>4000000</v>
      </c>
      <c r="K266">
        <v>0.12</v>
      </c>
      <c r="L266">
        <f t="shared" si="42"/>
        <v>80000000</v>
      </c>
      <c r="M266">
        <f t="shared" si="43"/>
        <v>4359.9711526707433</v>
      </c>
      <c r="N266">
        <f t="shared" si="44"/>
        <v>36333.092938922862</v>
      </c>
      <c r="P266">
        <v>20000000000</v>
      </c>
      <c r="Q266" s="2">
        <f t="shared" si="45"/>
        <v>1.1238589363195</v>
      </c>
      <c r="R266" s="2">
        <f t="shared" si="46"/>
        <v>1.2249981355060614E-3</v>
      </c>
      <c r="S266" s="2">
        <f t="shared" si="47"/>
        <v>1.0899927881676858E-3</v>
      </c>
    </row>
    <row r="267" spans="7:19" x14ac:dyDescent="0.15">
      <c r="G267" s="1">
        <v>43542</v>
      </c>
      <c r="H267">
        <f t="shared" si="40"/>
        <v>22557178726.389999</v>
      </c>
      <c r="I267">
        <f t="shared" si="41"/>
        <v>24536295.803060148</v>
      </c>
      <c r="J267">
        <v>4000000</v>
      </c>
      <c r="K267">
        <v>0.12</v>
      </c>
      <c r="L267">
        <f t="shared" si="42"/>
        <v>80000000</v>
      </c>
      <c r="M267">
        <f t="shared" si="43"/>
        <v>4350.9511718067379</v>
      </c>
      <c r="N267">
        <f t="shared" si="44"/>
        <v>36257.926431722815</v>
      </c>
      <c r="P267">
        <v>20000000000</v>
      </c>
      <c r="Q267" s="2">
        <f t="shared" si="45"/>
        <v>1.1278589363195</v>
      </c>
      <c r="R267" s="2">
        <f t="shared" si="46"/>
        <v>1.2268147901530074E-3</v>
      </c>
      <c r="S267" s="2">
        <f t="shared" si="47"/>
        <v>1.0877377929516844E-3</v>
      </c>
    </row>
    <row r="268" spans="7:19" x14ac:dyDescent="0.15">
      <c r="G268" s="1">
        <v>43543</v>
      </c>
      <c r="H268">
        <f t="shared" si="40"/>
        <v>22637178726.389999</v>
      </c>
      <c r="I268">
        <f t="shared" si="41"/>
        <v>24572553.729491871</v>
      </c>
      <c r="J268">
        <v>4000000</v>
      </c>
      <c r="K268">
        <v>0.12</v>
      </c>
      <c r="L268">
        <f t="shared" si="42"/>
        <v>80000000</v>
      </c>
      <c r="M268">
        <f t="shared" si="43"/>
        <v>4341.9816623783863</v>
      </c>
      <c r="N268">
        <f t="shared" si="44"/>
        <v>36183.180519819885</v>
      </c>
      <c r="P268">
        <v>20000000000</v>
      </c>
      <c r="Q268" s="2">
        <f t="shared" si="45"/>
        <v>1.1318589363195</v>
      </c>
      <c r="R268" s="2">
        <f t="shared" si="46"/>
        <v>1.2286276864745935E-3</v>
      </c>
      <c r="S268" s="2">
        <f t="shared" si="47"/>
        <v>1.0854954155945964E-3</v>
      </c>
    </row>
    <row r="269" spans="7:19" x14ac:dyDescent="0.15">
      <c r="G269" s="1">
        <v>43544</v>
      </c>
      <c r="H269">
        <f t="shared" si="40"/>
        <v>22717178726.389999</v>
      </c>
      <c r="I269">
        <f t="shared" si="41"/>
        <v>24608736.91001169</v>
      </c>
      <c r="J269">
        <v>4000000</v>
      </c>
      <c r="K269">
        <v>0.12</v>
      </c>
      <c r="L269">
        <f t="shared" si="42"/>
        <v>80000000</v>
      </c>
      <c r="M269">
        <f t="shared" si="43"/>
        <v>4333.0621652281698</v>
      </c>
      <c r="N269">
        <f t="shared" si="44"/>
        <v>36108.851376901417</v>
      </c>
      <c r="P269">
        <v>20000000000</v>
      </c>
      <c r="Q269" s="2">
        <f t="shared" si="45"/>
        <v>1.1358589363195</v>
      </c>
      <c r="R269" s="2">
        <f t="shared" si="46"/>
        <v>1.2304368455005846E-3</v>
      </c>
      <c r="S269" s="2">
        <f t="shared" si="47"/>
        <v>1.0832655413070423E-3</v>
      </c>
    </row>
    <row r="270" spans="7:19" x14ac:dyDescent="0.15">
      <c r="G270" s="1">
        <v>43545</v>
      </c>
      <c r="H270">
        <f t="shared" si="40"/>
        <v>22797178726.389999</v>
      </c>
      <c r="I270">
        <f t="shared" si="41"/>
        <v>24644845.761388592</v>
      </c>
      <c r="J270">
        <v>4000000</v>
      </c>
      <c r="K270">
        <v>0.12</v>
      </c>
      <c r="L270">
        <f t="shared" si="42"/>
        <v>80000000</v>
      </c>
      <c r="M270">
        <f t="shared" si="43"/>
        <v>4324.19222697232</v>
      </c>
      <c r="N270">
        <f t="shared" si="44"/>
        <v>36034.935224769331</v>
      </c>
      <c r="P270">
        <v>20000000000</v>
      </c>
      <c r="Q270" s="2">
        <f t="shared" si="45"/>
        <v>1.1398589363195</v>
      </c>
      <c r="R270" s="2">
        <f t="shared" si="46"/>
        <v>1.2322422880694296E-3</v>
      </c>
      <c r="S270" s="2">
        <f t="shared" si="47"/>
        <v>1.0810480567430801E-3</v>
      </c>
    </row>
    <row r="271" spans="7:19" x14ac:dyDescent="0.15">
      <c r="G271" s="1">
        <v>43546</v>
      </c>
      <c r="H271">
        <f t="shared" si="40"/>
        <v>22877178726.389999</v>
      </c>
      <c r="I271">
        <f t="shared" si="41"/>
        <v>24680880.69661336</v>
      </c>
      <c r="J271">
        <v>4000000</v>
      </c>
      <c r="K271">
        <v>0.12</v>
      </c>
      <c r="L271">
        <f t="shared" si="42"/>
        <v>80000000</v>
      </c>
      <c r="M271">
        <f t="shared" si="43"/>
        <v>4315.3713999082756</v>
      </c>
      <c r="N271">
        <f t="shared" si="44"/>
        <v>35961.428332568968</v>
      </c>
      <c r="P271">
        <v>20000000000</v>
      </c>
      <c r="Q271" s="2">
        <f t="shared" si="45"/>
        <v>1.1438589363195</v>
      </c>
      <c r="R271" s="2">
        <f t="shared" si="46"/>
        <v>1.234044034830668E-3</v>
      </c>
      <c r="S271" s="2">
        <f t="shared" si="47"/>
        <v>1.078842849977069E-3</v>
      </c>
    </row>
    <row r="272" spans="7:19" x14ac:dyDescent="0.15">
      <c r="G272" s="1">
        <v>43547</v>
      </c>
      <c r="H272">
        <f t="shared" si="40"/>
        <v>22957178726.389999</v>
      </c>
      <c r="I272">
        <f t="shared" si="41"/>
        <v>24716842.124945927</v>
      </c>
      <c r="J272">
        <v>4000000</v>
      </c>
      <c r="K272">
        <v>0.12</v>
      </c>
      <c r="L272">
        <f t="shared" si="42"/>
        <v>80000000</v>
      </c>
      <c r="M272">
        <f t="shared" si="43"/>
        <v>4306.5992419239456</v>
      </c>
      <c r="N272">
        <f t="shared" si="44"/>
        <v>35888.327016032883</v>
      </c>
      <c r="P272">
        <v>20000000000</v>
      </c>
      <c r="Q272" s="2">
        <f t="shared" si="45"/>
        <v>1.1478589363195</v>
      </c>
      <c r="R272" s="2">
        <f t="shared" si="46"/>
        <v>1.2358421062472964E-3</v>
      </c>
      <c r="S272" s="2">
        <f t="shared" si="47"/>
        <v>1.0766498104809864E-3</v>
      </c>
    </row>
    <row r="273" spans="7:19" x14ac:dyDescent="0.15">
      <c r="G273" s="1">
        <v>43548</v>
      </c>
      <c r="H273">
        <f t="shared" si="40"/>
        <v>23037178726.389999</v>
      </c>
      <c r="I273">
        <f t="shared" si="41"/>
        <v>24752730.451961961</v>
      </c>
      <c r="J273">
        <v>4000000</v>
      </c>
      <c r="K273">
        <v>0.12</v>
      </c>
      <c r="L273">
        <f t="shared" si="42"/>
        <v>80000000</v>
      </c>
      <c r="M273">
        <f t="shared" si="43"/>
        <v>4297.8753164087284</v>
      </c>
      <c r="N273">
        <f t="shared" si="44"/>
        <v>35815.627636739402</v>
      </c>
      <c r="P273">
        <v>20000000000</v>
      </c>
      <c r="Q273" s="2">
        <f t="shared" si="45"/>
        <v>1.1518589363195</v>
      </c>
      <c r="R273" s="2">
        <f t="shared" si="46"/>
        <v>1.2376365225980981E-3</v>
      </c>
      <c r="S273" s="2">
        <f t="shared" si="47"/>
        <v>1.0744688291021822E-3</v>
      </c>
    </row>
    <row r="274" spans="7:19" x14ac:dyDescent="0.15">
      <c r="G274" s="1">
        <v>43549</v>
      </c>
      <c r="H274">
        <f t="shared" si="40"/>
        <v>23117178726.389999</v>
      </c>
      <c r="I274">
        <f t="shared" si="41"/>
        <v>24788546.079598699</v>
      </c>
      <c r="J274">
        <v>4000000</v>
      </c>
      <c r="K274">
        <v>0.12</v>
      </c>
      <c r="L274">
        <f t="shared" si="42"/>
        <v>80000000</v>
      </c>
      <c r="M274">
        <f t="shared" si="43"/>
        <v>4289.1991921662493</v>
      </c>
      <c r="N274">
        <f t="shared" si="44"/>
        <v>35743.326601385415</v>
      </c>
      <c r="P274">
        <v>20000000000</v>
      </c>
      <c r="Q274" s="2">
        <f t="shared" si="45"/>
        <v>1.1558589363195</v>
      </c>
      <c r="R274" s="2">
        <f t="shared" si="46"/>
        <v>1.239427303979935E-3</v>
      </c>
      <c r="S274" s="2">
        <f t="shared" si="47"/>
        <v>1.0722997980415624E-3</v>
      </c>
    </row>
    <row r="275" spans="7:19" x14ac:dyDescent="0.15">
      <c r="G275" s="1">
        <v>43550</v>
      </c>
      <c r="H275">
        <f t="shared" si="40"/>
        <v>23197178726.389999</v>
      </c>
      <c r="I275">
        <f t="shared" si="41"/>
        <v>24824289.406200085</v>
      </c>
      <c r="J275">
        <v>4000000</v>
      </c>
      <c r="K275">
        <v>0.12</v>
      </c>
      <c r="L275">
        <f t="shared" si="42"/>
        <v>80000000</v>
      </c>
      <c r="M275">
        <f t="shared" si="43"/>
        <v>4280.5704433287865</v>
      </c>
      <c r="N275">
        <f t="shared" si="44"/>
        <v>35671.420361073222</v>
      </c>
      <c r="P275">
        <v>20000000000</v>
      </c>
      <c r="Q275" s="2">
        <f t="shared" si="45"/>
        <v>1.1598589363195</v>
      </c>
      <c r="R275" s="2">
        <f t="shared" si="46"/>
        <v>1.2412144703100043E-3</v>
      </c>
      <c r="S275" s="2">
        <f t="shared" si="47"/>
        <v>1.0701426108321967E-3</v>
      </c>
    </row>
    <row r="276" spans="7:19" x14ac:dyDescent="0.15">
      <c r="G276" s="1">
        <v>43551</v>
      </c>
      <c r="H276">
        <f t="shared" si="40"/>
        <v>23277178726.389999</v>
      </c>
      <c r="I276">
        <f t="shared" si="41"/>
        <v>24859960.826561157</v>
      </c>
      <c r="J276">
        <v>4000000</v>
      </c>
      <c r="K276">
        <v>0.12</v>
      </c>
      <c r="L276">
        <f t="shared" si="42"/>
        <v>80000000</v>
      </c>
      <c r="M276">
        <f t="shared" si="43"/>
        <v>4271.9886492733267</v>
      </c>
      <c r="N276">
        <f t="shared" si="44"/>
        <v>35599.905410611056</v>
      </c>
      <c r="P276">
        <v>20000000000</v>
      </c>
      <c r="Q276" s="2">
        <f t="shared" si="45"/>
        <v>1.1638589363195</v>
      </c>
      <c r="R276" s="2">
        <f t="shared" si="46"/>
        <v>1.2429980413280579E-3</v>
      </c>
      <c r="S276" s="2">
        <f t="shared" si="47"/>
        <v>1.0679971623183317E-3</v>
      </c>
    </row>
    <row r="277" spans="7:19" x14ac:dyDescent="0.15">
      <c r="G277" s="1">
        <v>43552</v>
      </c>
      <c r="H277">
        <f t="shared" si="40"/>
        <v>23357178726.389999</v>
      </c>
      <c r="I277">
        <f t="shared" si="41"/>
        <v>24895560.731971767</v>
      </c>
      <c r="J277">
        <v>4000000</v>
      </c>
      <c r="K277">
        <v>0.12</v>
      </c>
      <c r="L277">
        <f t="shared" si="42"/>
        <v>80000000</v>
      </c>
      <c r="M277">
        <f t="shared" si="43"/>
        <v>4263.4533945392359</v>
      </c>
      <c r="N277">
        <f t="shared" si="44"/>
        <v>35528.778287826965</v>
      </c>
      <c r="P277">
        <v>20000000000</v>
      </c>
      <c r="Q277" s="2">
        <f t="shared" si="45"/>
        <v>1.1678589363195</v>
      </c>
      <c r="R277" s="2">
        <f t="shared" si="46"/>
        <v>1.2447780365985883E-3</v>
      </c>
      <c r="S277" s="2">
        <f t="shared" si="47"/>
        <v>1.065863348634809E-3</v>
      </c>
    </row>
    <row r="278" spans="7:19" x14ac:dyDescent="0.15">
      <c r="G278" s="1">
        <v>43553</v>
      </c>
      <c r="H278">
        <f t="shared" si="40"/>
        <v>23437178726.389999</v>
      </c>
      <c r="I278">
        <f t="shared" si="41"/>
        <v>24931089.510259595</v>
      </c>
      <c r="J278">
        <v>4000000</v>
      </c>
      <c r="K278">
        <v>0.12</v>
      </c>
      <c r="L278">
        <f t="shared" si="42"/>
        <v>80000000</v>
      </c>
      <c r="M278">
        <f t="shared" si="43"/>
        <v>4254.9642687474952</v>
      </c>
      <c r="N278">
        <f t="shared" si="44"/>
        <v>35458.035572895795</v>
      </c>
      <c r="P278">
        <v>20000000000</v>
      </c>
      <c r="Q278" s="2">
        <f t="shared" si="45"/>
        <v>1.1718589363195</v>
      </c>
      <c r="R278" s="2">
        <f t="shared" si="46"/>
        <v>1.2465544755129797E-3</v>
      </c>
      <c r="S278" s="2">
        <f t="shared" si="47"/>
        <v>1.0637410671868739E-3</v>
      </c>
    </row>
    <row r="279" spans="7:19" x14ac:dyDescent="0.15">
      <c r="G279" s="1">
        <v>43554</v>
      </c>
      <c r="H279">
        <f t="shared" si="40"/>
        <v>23517178726.389999</v>
      </c>
      <c r="I279">
        <f t="shared" si="41"/>
        <v>24966547.545832492</v>
      </c>
      <c r="J279">
        <v>4000000</v>
      </c>
      <c r="K279">
        <v>0.12</v>
      </c>
      <c r="L279">
        <f t="shared" si="42"/>
        <v>80000000</v>
      </c>
      <c r="M279">
        <f t="shared" si="43"/>
        <v>4246.5208665214714</v>
      </c>
      <c r="N279">
        <f t="shared" si="44"/>
        <v>35387.673887678931</v>
      </c>
      <c r="P279">
        <v>20000000000</v>
      </c>
      <c r="Q279" s="2">
        <f t="shared" si="45"/>
        <v>1.1758589363195</v>
      </c>
      <c r="R279" s="2">
        <f t="shared" si="46"/>
        <v>1.2483273772916246E-3</v>
      </c>
      <c r="S279" s="2">
        <f t="shared" si="47"/>
        <v>1.0616302166303678E-3</v>
      </c>
    </row>
    <row r="280" spans="7:19" x14ac:dyDescent="0.15">
      <c r="G280" s="1">
        <v>43555</v>
      </c>
      <c r="H280">
        <f t="shared" si="40"/>
        <v>23597178726.389999</v>
      </c>
      <c r="I280">
        <f t="shared" si="41"/>
        <v>25001935.21972017</v>
      </c>
      <c r="J280">
        <v>4000000</v>
      </c>
      <c r="K280">
        <v>0.12</v>
      </c>
      <c r="L280">
        <f t="shared" si="42"/>
        <v>80000000</v>
      </c>
      <c r="M280">
        <f t="shared" si="43"/>
        <v>4238.1227874091837</v>
      </c>
      <c r="N280">
        <f t="shared" si="44"/>
        <v>35317.689895076532</v>
      </c>
      <c r="P280">
        <v>20000000000</v>
      </c>
      <c r="Q280" s="2">
        <f t="shared" si="45"/>
        <v>1.1798589363195</v>
      </c>
      <c r="R280" s="2">
        <f t="shared" si="46"/>
        <v>1.2500967609860086E-3</v>
      </c>
      <c r="S280" s="2">
        <f t="shared" si="47"/>
        <v>1.0595306968522961E-3</v>
      </c>
    </row>
    <row r="281" spans="7:19" x14ac:dyDescent="0.15">
      <c r="G281" s="1">
        <v>43556</v>
      </c>
      <c r="H281">
        <f t="shared" si="40"/>
        <v>23677178726.389999</v>
      </c>
      <c r="I281">
        <f t="shared" si="41"/>
        <v>25037252.909615245</v>
      </c>
      <c r="J281">
        <v>4000000</v>
      </c>
      <c r="K281">
        <v>0.12</v>
      </c>
      <c r="L281">
        <f t="shared" si="42"/>
        <v>80000000</v>
      </c>
      <c r="M281">
        <f t="shared" si="43"/>
        <v>4229.7696358070471</v>
      </c>
      <c r="N281">
        <f t="shared" si="44"/>
        <v>35248.080298392058</v>
      </c>
      <c r="P281">
        <v>20000000000</v>
      </c>
      <c r="Q281" s="2">
        <f t="shared" si="45"/>
        <v>1.1838589363195</v>
      </c>
      <c r="R281" s="2">
        <f t="shared" si="46"/>
        <v>1.2518626454807622E-3</v>
      </c>
      <c r="S281" s="2">
        <f t="shared" si="47"/>
        <v>1.0574424089517616E-3</v>
      </c>
    </row>
    <row r="282" spans="7:19" x14ac:dyDescent="0.15">
      <c r="G282" s="1">
        <v>43557</v>
      </c>
      <c r="H282">
        <f t="shared" si="40"/>
        <v>23757178726.389999</v>
      </c>
      <c r="I282">
        <f t="shared" si="41"/>
        <v>25072500.989913635</v>
      </c>
      <c r="J282">
        <v>4000000</v>
      </c>
      <c r="K282">
        <v>0.12</v>
      </c>
      <c r="L282">
        <f t="shared" si="42"/>
        <v>80000000</v>
      </c>
      <c r="M282">
        <f t="shared" si="43"/>
        <v>4221.4610208850345</v>
      </c>
      <c r="N282">
        <f t="shared" si="44"/>
        <v>35178.841840708621</v>
      </c>
      <c r="P282">
        <v>20000000000</v>
      </c>
      <c r="Q282" s="2">
        <f t="shared" si="45"/>
        <v>1.1878589363195</v>
      </c>
      <c r="R282" s="2">
        <f t="shared" si="46"/>
        <v>1.2536250494956818E-3</v>
      </c>
      <c r="S282" s="2">
        <f t="shared" si="47"/>
        <v>1.0553652552212586E-3</v>
      </c>
    </row>
    <row r="283" spans="7:19" x14ac:dyDescent="0.15">
      <c r="G283" s="1">
        <v>43558</v>
      </c>
      <c r="H283">
        <f t="shared" si="40"/>
        <v>23837178726.389999</v>
      </c>
      <c r="I283">
        <f t="shared" si="41"/>
        <v>25107679.831754342</v>
      </c>
      <c r="J283">
        <v>4000000</v>
      </c>
      <c r="K283">
        <v>0.12</v>
      </c>
      <c r="L283">
        <f t="shared" si="42"/>
        <v>80000000</v>
      </c>
      <c r="M283">
        <f t="shared" si="43"/>
        <v>4213.196556513255</v>
      </c>
      <c r="N283">
        <f t="shared" si="44"/>
        <v>35109.971304277125</v>
      </c>
      <c r="P283">
        <v>20000000000</v>
      </c>
      <c r="Q283" s="2">
        <f t="shared" si="45"/>
        <v>1.1918589363195</v>
      </c>
      <c r="R283" s="2">
        <f t="shared" si="46"/>
        <v>1.255383991587717E-3</v>
      </c>
      <c r="S283" s="2">
        <f t="shared" si="47"/>
        <v>1.0532991391283138E-3</v>
      </c>
    </row>
    <row r="284" spans="7:19" x14ac:dyDescent="0.15">
      <c r="G284" s="1">
        <v>43559</v>
      </c>
      <c r="H284">
        <f t="shared" si="40"/>
        <v>23917178726.389999</v>
      </c>
      <c r="I284">
        <f t="shared" si="41"/>
        <v>25142789.803058621</v>
      </c>
      <c r="J284">
        <v>4000000</v>
      </c>
      <c r="K284">
        <v>0.12</v>
      </c>
      <c r="L284">
        <f t="shared" si="42"/>
        <v>80000000</v>
      </c>
      <c r="M284">
        <f t="shared" si="43"/>
        <v>4204.9758611898978</v>
      </c>
      <c r="N284">
        <f t="shared" si="44"/>
        <v>35041.465509915819</v>
      </c>
      <c r="P284">
        <v>20000000000</v>
      </c>
      <c r="Q284" s="2">
        <f t="shared" si="45"/>
        <v>1.1958589363195</v>
      </c>
      <c r="R284" s="2">
        <f t="shared" si="46"/>
        <v>1.257139490152931E-3</v>
      </c>
      <c r="S284" s="2">
        <f t="shared" si="47"/>
        <v>1.0512439652974744E-3</v>
      </c>
    </row>
    <row r="285" spans="7:19" x14ac:dyDescent="0.15">
      <c r="G285" s="1">
        <v>43560</v>
      </c>
      <c r="H285">
        <f t="shared" si="40"/>
        <v>23997178726.389999</v>
      </c>
      <c r="I285">
        <f t="shared" si="41"/>
        <v>25177831.268568538</v>
      </c>
      <c r="J285">
        <v>4000000</v>
      </c>
      <c r="K285">
        <v>0.12</v>
      </c>
      <c r="L285">
        <f t="shared" si="42"/>
        <v>80000000</v>
      </c>
      <c r="M285">
        <f t="shared" si="43"/>
        <v>4196.79855797051</v>
      </c>
      <c r="N285">
        <f t="shared" si="44"/>
        <v>34973.321316420916</v>
      </c>
      <c r="P285">
        <v>20000000000</v>
      </c>
      <c r="Q285" s="2">
        <f t="shared" si="45"/>
        <v>1.1998589363195</v>
      </c>
      <c r="R285" s="2">
        <f t="shared" si="46"/>
        <v>1.258891563428427E-3</v>
      </c>
      <c r="S285" s="2">
        <f t="shared" si="47"/>
        <v>1.0491996394926275E-3</v>
      </c>
    </row>
    <row r="286" spans="7:19" x14ac:dyDescent="0.15">
      <c r="G286" s="1">
        <v>43561</v>
      </c>
      <c r="H286">
        <f t="shared" si="40"/>
        <v>24077178726.389999</v>
      </c>
      <c r="I286">
        <f t="shared" si="41"/>
        <v>25212804.589884959</v>
      </c>
      <c r="J286">
        <v>4000000</v>
      </c>
      <c r="K286">
        <v>0.12</v>
      </c>
      <c r="L286">
        <f t="shared" si="42"/>
        <v>80000000</v>
      </c>
      <c r="M286">
        <f t="shared" si="43"/>
        <v>4188.6642743986031</v>
      </c>
      <c r="N286">
        <f t="shared" si="44"/>
        <v>34905.535619988361</v>
      </c>
      <c r="P286">
        <v>20000000000</v>
      </c>
      <c r="Q286" s="2">
        <f t="shared" si="45"/>
        <v>1.2038589363195</v>
      </c>
      <c r="R286" s="2">
        <f t="shared" si="46"/>
        <v>1.260640229494248E-3</v>
      </c>
      <c r="S286" s="2">
        <f t="shared" si="47"/>
        <v>1.0471660685996507E-3</v>
      </c>
    </row>
    <row r="287" spans="7:19" x14ac:dyDescent="0.15">
      <c r="G287" s="1">
        <v>43562</v>
      </c>
      <c r="H287">
        <f t="shared" si="40"/>
        <v>24157178726.389999</v>
      </c>
      <c r="I287">
        <f t="shared" si="41"/>
        <v>25247710.125504948</v>
      </c>
      <c r="J287">
        <v>4000000</v>
      </c>
      <c r="K287">
        <v>0.12</v>
      </c>
      <c r="L287">
        <f t="shared" si="42"/>
        <v>80000000</v>
      </c>
      <c r="M287">
        <f t="shared" si="43"/>
        <v>4180.5726424375243</v>
      </c>
      <c r="N287">
        <f t="shared" si="44"/>
        <v>34838.105353646039</v>
      </c>
      <c r="P287">
        <v>20000000000</v>
      </c>
      <c r="Q287" s="2">
        <f t="shared" si="45"/>
        <v>1.2078589363195</v>
      </c>
      <c r="R287" s="2">
        <f t="shared" si="46"/>
        <v>1.2623855062752474E-3</v>
      </c>
      <c r="S287" s="2">
        <f t="shared" si="47"/>
        <v>1.0451431606093812E-3</v>
      </c>
    </row>
    <row r="288" spans="7:19" x14ac:dyDescent="0.15">
      <c r="G288" s="1">
        <v>43563</v>
      </c>
      <c r="H288">
        <f t="shared" si="40"/>
        <v>24237178726.389999</v>
      </c>
      <c r="I288">
        <f t="shared" si="41"/>
        <v>25282548.230858594</v>
      </c>
      <c r="J288">
        <v>4000000</v>
      </c>
      <c r="K288">
        <v>0.12</v>
      </c>
      <c r="L288">
        <f t="shared" si="42"/>
        <v>80000000</v>
      </c>
      <c r="M288">
        <f t="shared" si="43"/>
        <v>4172.5232984036002</v>
      </c>
      <c r="N288">
        <f t="shared" si="44"/>
        <v>34771.027486696672</v>
      </c>
      <c r="P288">
        <v>20000000000</v>
      </c>
      <c r="Q288" s="2">
        <f t="shared" si="45"/>
        <v>1.2118589363195</v>
      </c>
      <c r="R288" s="2">
        <f t="shared" si="46"/>
        <v>1.2641274115429298E-3</v>
      </c>
      <c r="S288" s="2">
        <f t="shared" si="47"/>
        <v>1.0431308246009001E-3</v>
      </c>
    </row>
    <row r="289" spans="7:19" x14ac:dyDescent="0.15">
      <c r="G289" s="1">
        <v>43564</v>
      </c>
      <c r="H289">
        <f t="shared" si="40"/>
        <v>24317178726.389999</v>
      </c>
      <c r="I289">
        <f t="shared" si="41"/>
        <v>25317319.258345291</v>
      </c>
      <c r="J289">
        <v>4000000</v>
      </c>
      <c r="K289">
        <v>0.12</v>
      </c>
      <c r="L289">
        <f t="shared" si="42"/>
        <v>80000000</v>
      </c>
      <c r="M289">
        <f t="shared" si="43"/>
        <v>4164.5158829004949</v>
      </c>
      <c r="N289">
        <f t="shared" si="44"/>
        <v>34704.299024170796</v>
      </c>
      <c r="P289">
        <v>20000000000</v>
      </c>
      <c r="Q289" s="2">
        <f t="shared" si="45"/>
        <v>1.2158589363195</v>
      </c>
      <c r="R289" s="2">
        <f t="shared" si="46"/>
        <v>1.2658659629172645E-3</v>
      </c>
      <c r="S289" s="2">
        <f t="shared" si="47"/>
        <v>1.0411289707251237E-3</v>
      </c>
    </row>
    <row r="290" spans="7:19" x14ac:dyDescent="0.15">
      <c r="G290" s="1">
        <v>43565</v>
      </c>
      <c r="H290">
        <f t="shared" si="40"/>
        <v>24397178726.389999</v>
      </c>
      <c r="I290">
        <f t="shared" si="41"/>
        <v>25352023.557369463</v>
      </c>
      <c r="J290">
        <v>4000000</v>
      </c>
      <c r="K290">
        <v>0.12</v>
      </c>
      <c r="L290">
        <f t="shared" si="42"/>
        <v>80000000</v>
      </c>
      <c r="M290">
        <f t="shared" si="43"/>
        <v>4156.5500407547743</v>
      </c>
      <c r="N290">
        <f t="shared" si="44"/>
        <v>34637.91700628979</v>
      </c>
      <c r="P290">
        <v>20000000000</v>
      </c>
      <c r="Q290" s="2">
        <f t="shared" si="45"/>
        <v>1.2198589363195</v>
      </c>
      <c r="R290" s="2">
        <f t="shared" si="46"/>
        <v>1.2676011778684731E-3</v>
      </c>
      <c r="S290" s="2">
        <f t="shared" si="47"/>
        <v>1.0391375101886935E-3</v>
      </c>
    </row>
    <row r="291" spans="7:19" x14ac:dyDescent="0.15">
      <c r="G291" s="1">
        <v>43566</v>
      </c>
      <c r="H291">
        <f t="shared" si="40"/>
        <v>24477178726.389999</v>
      </c>
      <c r="I291">
        <f t="shared" si="41"/>
        <v>25386661.474375755</v>
      </c>
      <c r="J291">
        <v>4000000</v>
      </c>
      <c r="K291">
        <v>0.12</v>
      </c>
      <c r="L291">
        <f t="shared" si="42"/>
        <v>80000000</v>
      </c>
      <c r="M291">
        <f t="shared" si="43"/>
        <v>4148.6254209526523</v>
      </c>
      <c r="N291">
        <f t="shared" si="44"/>
        <v>34571.878507938774</v>
      </c>
      <c r="P291">
        <v>20000000000</v>
      </c>
      <c r="Q291" s="2">
        <f t="shared" si="45"/>
        <v>1.2238589363195</v>
      </c>
      <c r="R291" s="2">
        <f t="shared" si="46"/>
        <v>1.2693330737187877E-3</v>
      </c>
      <c r="S291" s="2">
        <f t="shared" si="47"/>
        <v>1.0371563552381631E-3</v>
      </c>
    </row>
    <row r="292" spans="7:19" x14ac:dyDescent="0.15">
      <c r="G292" s="1">
        <v>43567</v>
      </c>
      <c r="H292">
        <f t="shared" si="40"/>
        <v>24557178726.389999</v>
      </c>
      <c r="I292">
        <f t="shared" si="41"/>
        <v>25421233.352883693</v>
      </c>
      <c r="J292">
        <v>4000000</v>
      </c>
      <c r="K292">
        <v>0.12</v>
      </c>
      <c r="L292">
        <f t="shared" si="42"/>
        <v>80000000</v>
      </c>
      <c r="M292">
        <f t="shared" si="43"/>
        <v>4140.7416765778798</v>
      </c>
      <c r="N292">
        <f t="shared" si="44"/>
        <v>34506.180638149002</v>
      </c>
      <c r="P292">
        <v>20000000000</v>
      </c>
      <c r="Q292" s="2">
        <f t="shared" si="45"/>
        <v>1.2278589363195</v>
      </c>
      <c r="R292" s="2">
        <f t="shared" si="46"/>
        <v>1.2710616676441847E-3</v>
      </c>
      <c r="S292" s="2">
        <f t="shared" si="47"/>
        <v>1.0351854191444699E-3</v>
      </c>
    </row>
    <row r="293" spans="7:19" x14ac:dyDescent="0.15">
      <c r="G293" s="1">
        <v>43568</v>
      </c>
      <c r="H293">
        <f t="shared" si="40"/>
        <v>24637178726.389999</v>
      </c>
      <c r="I293">
        <f t="shared" si="41"/>
        <v>25455739.533521842</v>
      </c>
      <c r="J293">
        <v>4000000</v>
      </c>
      <c r="K293">
        <v>0.12</v>
      </c>
      <c r="L293">
        <f t="shared" si="42"/>
        <v>80000000</v>
      </c>
      <c r="M293">
        <f t="shared" si="43"/>
        <v>4132.8984647507623</v>
      </c>
      <c r="N293">
        <f t="shared" si="44"/>
        <v>34440.820539589688</v>
      </c>
      <c r="P293">
        <v>20000000000</v>
      </c>
      <c r="Q293" s="2">
        <f t="shared" si="45"/>
        <v>1.2318589363195001</v>
      </c>
      <c r="R293" s="2">
        <f t="shared" si="46"/>
        <v>1.2727869766760921E-3</v>
      </c>
      <c r="S293" s="2">
        <f t="shared" si="47"/>
        <v>1.0332246161876906E-3</v>
      </c>
    </row>
    <row r="294" spans="7:19" x14ac:dyDescent="0.15">
      <c r="G294" s="1">
        <v>43569</v>
      </c>
      <c r="H294">
        <f t="shared" si="40"/>
        <v>24717178726.389999</v>
      </c>
      <c r="I294">
        <f t="shared" si="41"/>
        <v>25490180.354061432</v>
      </c>
      <c r="J294">
        <v>4000000</v>
      </c>
      <c r="K294">
        <v>0.12</v>
      </c>
      <c r="L294">
        <f t="shared" si="42"/>
        <v>80000000</v>
      </c>
      <c r="M294">
        <f t="shared" si="43"/>
        <v>4125.0954465682798</v>
      </c>
      <c r="N294">
        <f t="shared" si="44"/>
        <v>34375.795388068997</v>
      </c>
      <c r="P294">
        <v>20000000000</v>
      </c>
      <c r="Q294" s="2">
        <f t="shared" si="45"/>
        <v>1.2358589363195001</v>
      </c>
      <c r="R294" s="2">
        <f t="shared" si="46"/>
        <v>1.2745090177030717E-3</v>
      </c>
      <c r="S294" s="2">
        <f t="shared" si="47"/>
        <v>1.0312738616420698E-3</v>
      </c>
    </row>
    <row r="295" spans="7:19" x14ac:dyDescent="0.15">
      <c r="G295" s="1">
        <v>43570</v>
      </c>
      <c r="H295">
        <f t="shared" si="40"/>
        <v>24797178726.389999</v>
      </c>
      <c r="I295">
        <f t="shared" si="41"/>
        <v>25524556.149449501</v>
      </c>
      <c r="J295">
        <v>4000000</v>
      </c>
      <c r="K295">
        <v>0.12</v>
      </c>
      <c r="L295">
        <f t="shared" si="42"/>
        <v>80000000</v>
      </c>
      <c r="M295">
        <f t="shared" si="43"/>
        <v>4117.3322870452839</v>
      </c>
      <c r="N295">
        <f t="shared" si="44"/>
        <v>34311.102392044035</v>
      </c>
      <c r="P295">
        <v>20000000000</v>
      </c>
      <c r="Q295" s="2">
        <f t="shared" si="45"/>
        <v>1.2398589363195001</v>
      </c>
      <c r="R295" s="2">
        <f t="shared" si="46"/>
        <v>1.276227807472475E-3</v>
      </c>
      <c r="S295" s="2">
        <f t="shared" si="47"/>
        <v>1.029333071761321E-3</v>
      </c>
    </row>
    <row r="296" spans="7:19" x14ac:dyDescent="0.15">
      <c r="G296" s="1">
        <v>43571</v>
      </c>
      <c r="H296">
        <f t="shared" si="40"/>
        <v>24877178726.389999</v>
      </c>
      <c r="I296">
        <f t="shared" si="41"/>
        <v>25558867.251841545</v>
      </c>
      <c r="J296">
        <v>4000000</v>
      </c>
      <c r="K296">
        <v>0.12</v>
      </c>
      <c r="L296">
        <f t="shared" si="42"/>
        <v>80000000</v>
      </c>
      <c r="M296">
        <f t="shared" si="43"/>
        <v>4109.6086550567579</v>
      </c>
      <c r="N296">
        <f t="shared" si="44"/>
        <v>34246.738792139651</v>
      </c>
      <c r="P296">
        <v>20000000000</v>
      </c>
      <c r="Q296" s="2">
        <f t="shared" si="45"/>
        <v>1.2438589363195001</v>
      </c>
      <c r="R296" s="2">
        <f t="shared" si="46"/>
        <v>1.2779433625920772E-3</v>
      </c>
      <c r="S296" s="2">
        <f t="shared" si="47"/>
        <v>1.0274021637641892E-3</v>
      </c>
    </row>
    <row r="297" spans="7:19" x14ac:dyDescent="0.15">
      <c r="G297" s="1">
        <v>43572</v>
      </c>
      <c r="H297">
        <f t="shared" si="40"/>
        <v>24957178726.389999</v>
      </c>
      <c r="I297">
        <f t="shared" si="41"/>
        <v>25593113.990633685</v>
      </c>
      <c r="J297">
        <v>4000000</v>
      </c>
      <c r="K297">
        <v>0.12</v>
      </c>
      <c r="L297">
        <f t="shared" si="42"/>
        <v>80000000</v>
      </c>
      <c r="M297">
        <f t="shared" si="43"/>
        <v>4101.9242232810939</v>
      </c>
      <c r="N297">
        <f t="shared" si="44"/>
        <v>34182.701860675785</v>
      </c>
      <c r="P297">
        <v>20000000000</v>
      </c>
      <c r="Q297" s="2">
        <f t="shared" si="45"/>
        <v>1.2478589363195001</v>
      </c>
      <c r="R297" s="2">
        <f t="shared" si="46"/>
        <v>1.2796556995316843E-3</v>
      </c>
      <c r="S297" s="2">
        <f t="shared" si="47"/>
        <v>1.0254810558202735E-3</v>
      </c>
    </row>
    <row r="298" spans="7:19" x14ac:dyDescent="0.15">
      <c r="G298" s="1">
        <v>43573</v>
      </c>
      <c r="H298">
        <f t="shared" si="40"/>
        <v>25037178726.389999</v>
      </c>
      <c r="I298">
        <f t="shared" si="41"/>
        <v>25627296.692494363</v>
      </c>
      <c r="J298">
        <v>4000000</v>
      </c>
      <c r="K298">
        <v>0.12</v>
      </c>
      <c r="L298">
        <f t="shared" si="42"/>
        <v>80000000</v>
      </c>
      <c r="M298">
        <f t="shared" si="43"/>
        <v>4094.278668144404</v>
      </c>
      <c r="N298">
        <f t="shared" si="44"/>
        <v>34118.988901203367</v>
      </c>
      <c r="P298">
        <v>20000000000</v>
      </c>
      <c r="Q298" s="2">
        <f t="shared" si="45"/>
        <v>1.2518589363195001</v>
      </c>
      <c r="R298" s="2">
        <f t="shared" si="46"/>
        <v>1.2813648346247182E-3</v>
      </c>
      <c r="S298" s="2">
        <f t="shared" si="47"/>
        <v>1.023569667036101E-3</v>
      </c>
    </row>
    <row r="299" spans="7:19" x14ac:dyDescent="0.15">
      <c r="G299" s="1">
        <v>43574</v>
      </c>
      <c r="H299">
        <f t="shared" si="40"/>
        <v>25117178726.389999</v>
      </c>
      <c r="I299">
        <f t="shared" si="41"/>
        <v>25661415.681395564</v>
      </c>
      <c r="J299">
        <v>4000000</v>
      </c>
      <c r="K299">
        <v>0.12</v>
      </c>
      <c r="L299">
        <f t="shared" si="42"/>
        <v>80000000</v>
      </c>
      <c r="M299">
        <f t="shared" si="43"/>
        <v>4086.6716697657998</v>
      </c>
      <c r="N299">
        <f t="shared" si="44"/>
        <v>34055.597248048332</v>
      </c>
      <c r="P299">
        <v>20000000000</v>
      </c>
      <c r="Q299" s="2">
        <f t="shared" si="45"/>
        <v>1.2558589363195001</v>
      </c>
      <c r="R299" s="2">
        <f t="shared" si="46"/>
        <v>1.2830707840697782E-3</v>
      </c>
      <c r="S299" s="2">
        <f t="shared" si="47"/>
        <v>1.02166791744145E-3</v>
      </c>
    </row>
    <row r="300" spans="7:19" x14ac:dyDescent="0.15">
      <c r="G300" s="1">
        <v>43575</v>
      </c>
      <c r="H300">
        <f t="shared" si="40"/>
        <v>25197178726.389999</v>
      </c>
      <c r="I300">
        <f t="shared" si="41"/>
        <v>25695471.278643612</v>
      </c>
      <c r="J300">
        <v>4000000</v>
      </c>
      <c r="K300">
        <v>0.12</v>
      </c>
      <c r="L300">
        <f t="shared" si="42"/>
        <v>80000000</v>
      </c>
      <c r="M300">
        <f t="shared" si="43"/>
        <v>4079.1029119036621</v>
      </c>
      <c r="N300">
        <f t="shared" si="44"/>
        <v>33992.524265863853</v>
      </c>
      <c r="P300">
        <v>20000000000</v>
      </c>
      <c r="Q300" s="2">
        <f t="shared" si="45"/>
        <v>1.2598589363195001</v>
      </c>
      <c r="R300" s="2">
        <f t="shared" si="46"/>
        <v>1.2847735639321806E-3</v>
      </c>
      <c r="S300" s="2">
        <f t="shared" si="47"/>
        <v>1.0197757279759156E-3</v>
      </c>
    </row>
    <row r="301" spans="7:19" x14ac:dyDescent="0.15">
      <c r="G301" s="1">
        <v>43576</v>
      </c>
      <c r="H301">
        <f t="shared" si="40"/>
        <v>25277178726.389999</v>
      </c>
      <c r="I301">
        <f t="shared" si="41"/>
        <v>25729463.802909475</v>
      </c>
      <c r="J301">
        <v>4000000</v>
      </c>
      <c r="K301">
        <v>0.12</v>
      </c>
      <c r="L301">
        <f t="shared" si="42"/>
        <v>80000000</v>
      </c>
      <c r="M301">
        <f t="shared" si="43"/>
        <v>4071.5720819028397</v>
      </c>
      <c r="N301">
        <f t="shared" si="44"/>
        <v>33929.767349190333</v>
      </c>
      <c r="P301">
        <v>20000000000</v>
      </c>
      <c r="Q301" s="2">
        <f t="shared" si="45"/>
        <v>1.2638589363194999</v>
      </c>
      <c r="R301" s="2">
        <f t="shared" si="46"/>
        <v>1.2864731901454738E-3</v>
      </c>
      <c r="S301" s="2">
        <f t="shared" si="47"/>
        <v>1.0178930204757099E-3</v>
      </c>
    </row>
    <row r="302" spans="7:19" x14ac:dyDescent="0.15">
      <c r="G302" s="1">
        <v>43577</v>
      </c>
      <c r="H302">
        <f t="shared" ref="H302:H365" si="48">H301+L301</f>
        <v>25357178726.389999</v>
      </c>
      <c r="I302">
        <f t="shared" ref="I302:I365" si="49">I301+N301</f>
        <v>25763393.570258666</v>
      </c>
      <c r="J302">
        <v>4000000</v>
      </c>
      <c r="K302">
        <v>0.12</v>
      </c>
      <c r="L302">
        <f t="shared" ref="L302:L365" si="50">J302*2.4/K302</f>
        <v>80000000</v>
      </c>
      <c r="M302">
        <f t="shared" ref="M302:M365" si="51">J302*I302/H302</f>
        <v>4064.0788706427984</v>
      </c>
      <c r="N302">
        <f t="shared" ref="N302:N365" si="52">M302/K302</f>
        <v>33867.323922023323</v>
      </c>
      <c r="P302">
        <v>20000000000</v>
      </c>
      <c r="Q302" s="2">
        <f t="shared" ref="Q302:Q365" si="53">H302/P302</f>
        <v>1.2678589363194999</v>
      </c>
      <c r="R302" s="2">
        <f t="shared" ref="R302:R365" si="54">I302/P302</f>
        <v>1.2881696785129334E-3</v>
      </c>
      <c r="S302" s="2">
        <f t="shared" ref="S302:S365" si="55">I302/H302</f>
        <v>1.0160197176606997E-3</v>
      </c>
    </row>
    <row r="303" spans="7:19" x14ac:dyDescent="0.15">
      <c r="G303" s="1">
        <v>43578</v>
      </c>
      <c r="H303">
        <f t="shared" si="48"/>
        <v>25437178726.389999</v>
      </c>
      <c r="I303">
        <f t="shared" si="49"/>
        <v>25797260.894180689</v>
      </c>
      <c r="J303">
        <v>4000000</v>
      </c>
      <c r="K303">
        <v>0.12</v>
      </c>
      <c r="L303">
        <f t="shared" si="50"/>
        <v>80000000</v>
      </c>
      <c r="M303">
        <f t="shared" si="51"/>
        <v>4056.6229724866648</v>
      </c>
      <c r="N303">
        <f t="shared" si="52"/>
        <v>33805.191437388872</v>
      </c>
      <c r="P303">
        <v>20000000000</v>
      </c>
      <c r="Q303" s="2">
        <f t="shared" si="53"/>
        <v>1.2718589363194999</v>
      </c>
      <c r="R303" s="2">
        <f t="shared" si="54"/>
        <v>1.2898630447090345E-3</v>
      </c>
      <c r="S303" s="2">
        <f t="shared" si="55"/>
        <v>1.0141557431216663E-3</v>
      </c>
    </row>
    <row r="304" spans="7:19" x14ac:dyDescent="0.15">
      <c r="G304" s="1">
        <v>43579</v>
      </c>
      <c r="H304">
        <f t="shared" si="48"/>
        <v>25517178726.389999</v>
      </c>
      <c r="I304">
        <f t="shared" si="49"/>
        <v>25831066.085618079</v>
      </c>
      <c r="J304">
        <v>4000000</v>
      </c>
      <c r="K304">
        <v>0.12</v>
      </c>
      <c r="L304">
        <f t="shared" si="50"/>
        <v>80000000</v>
      </c>
      <c r="M304">
        <f t="shared" si="51"/>
        <v>4049.2040852311711</v>
      </c>
      <c r="N304">
        <f t="shared" si="52"/>
        <v>33743.367376926428</v>
      </c>
      <c r="P304">
        <v>20000000000</v>
      </c>
      <c r="Q304" s="2">
        <f t="shared" si="53"/>
        <v>1.2758589363194999</v>
      </c>
      <c r="R304" s="2">
        <f t="shared" si="54"/>
        <v>1.2915533042809038E-3</v>
      </c>
      <c r="S304" s="2">
        <f t="shared" si="55"/>
        <v>1.0123010213077927E-3</v>
      </c>
    </row>
    <row r="305" spans="7:19" x14ac:dyDescent="0.15">
      <c r="G305" s="1">
        <v>43580</v>
      </c>
      <c r="H305">
        <f t="shared" si="48"/>
        <v>25597178726.389999</v>
      </c>
      <c r="I305">
        <f t="shared" si="49"/>
        <v>25864809.452995006</v>
      </c>
      <c r="J305">
        <v>4000000</v>
      </c>
      <c r="K305">
        <v>0.12</v>
      </c>
      <c r="L305">
        <f t="shared" si="50"/>
        <v>80000000</v>
      </c>
      <c r="M305">
        <f t="shared" si="51"/>
        <v>4041.8219100574688</v>
      </c>
      <c r="N305">
        <f t="shared" si="52"/>
        <v>33681.84925047891</v>
      </c>
      <c r="P305">
        <v>20000000000</v>
      </c>
      <c r="Q305" s="2">
        <f t="shared" si="53"/>
        <v>1.2798589363194999</v>
      </c>
      <c r="R305" s="2">
        <f t="shared" si="54"/>
        <v>1.2932404726497503E-3</v>
      </c>
      <c r="S305" s="2">
        <f t="shared" si="55"/>
        <v>1.0104554775143672E-3</v>
      </c>
    </row>
    <row r="306" spans="7:19" x14ac:dyDescent="0.15">
      <c r="G306" s="1">
        <v>43581</v>
      </c>
      <c r="H306">
        <f t="shared" si="48"/>
        <v>25677178726.389999</v>
      </c>
      <c r="I306">
        <f t="shared" si="49"/>
        <v>25898491.302245487</v>
      </c>
      <c r="J306">
        <v>4000000</v>
      </c>
      <c r="K306">
        <v>0.12</v>
      </c>
      <c r="L306">
        <f t="shared" si="50"/>
        <v>80000000</v>
      </c>
      <c r="M306">
        <f t="shared" si="51"/>
        <v>4034.4761514828001</v>
      </c>
      <c r="N306">
        <f t="shared" si="52"/>
        <v>33620.634595690004</v>
      </c>
      <c r="P306">
        <v>20000000000</v>
      </c>
      <c r="Q306" s="2">
        <f t="shared" si="53"/>
        <v>1.2838589363194999</v>
      </c>
      <c r="R306" s="2">
        <f t="shared" si="54"/>
        <v>1.2949245651122743E-3</v>
      </c>
      <c r="S306" s="2">
        <f t="shared" si="55"/>
        <v>1.0086190378706999E-3</v>
      </c>
    </row>
    <row r="307" spans="7:19" x14ac:dyDescent="0.15">
      <c r="G307" s="1">
        <v>43582</v>
      </c>
      <c r="H307">
        <f t="shared" si="48"/>
        <v>25757178726.389999</v>
      </c>
      <c r="I307">
        <f t="shared" si="49"/>
        <v>25932111.936841175</v>
      </c>
      <c r="J307">
        <v>4000000</v>
      </c>
      <c r="K307">
        <v>0.12</v>
      </c>
      <c r="L307">
        <f t="shared" si="50"/>
        <v>80000000</v>
      </c>
      <c r="M307">
        <f t="shared" si="51"/>
        <v>4027.1665173130077</v>
      </c>
      <c r="N307">
        <f t="shared" si="52"/>
        <v>33559.720977608398</v>
      </c>
      <c r="P307">
        <v>20000000000</v>
      </c>
      <c r="Q307" s="2">
        <f t="shared" si="53"/>
        <v>1.2878589363194999</v>
      </c>
      <c r="R307" s="2">
        <f t="shared" si="54"/>
        <v>1.2966055968420588E-3</v>
      </c>
      <c r="S307" s="2">
        <f t="shared" si="55"/>
        <v>1.0067916293282518E-3</v>
      </c>
    </row>
    <row r="308" spans="7:19" x14ac:dyDescent="0.15">
      <c r="G308" s="1">
        <v>43583</v>
      </c>
      <c r="H308">
        <f t="shared" si="48"/>
        <v>25837178726.389999</v>
      </c>
      <c r="I308">
        <f t="shared" si="49"/>
        <v>25965671.657818783</v>
      </c>
      <c r="J308">
        <v>4000000</v>
      </c>
      <c r="K308">
        <v>0.12</v>
      </c>
      <c r="L308">
        <f t="shared" si="50"/>
        <v>80000000</v>
      </c>
      <c r="M308">
        <f t="shared" si="51"/>
        <v>4019.8927185958642</v>
      </c>
      <c r="N308">
        <f t="shared" si="52"/>
        <v>33499.10598829887</v>
      </c>
      <c r="P308">
        <v>20000000000</v>
      </c>
      <c r="Q308" s="2">
        <f t="shared" si="53"/>
        <v>1.2918589363194999</v>
      </c>
      <c r="R308" s="2">
        <f t="shared" si="54"/>
        <v>1.2982835828909392E-3</v>
      </c>
      <c r="S308" s="2">
        <f t="shared" si="55"/>
        <v>1.0049731796489662E-3</v>
      </c>
    </row>
    <row r="309" spans="7:19" x14ac:dyDescent="0.15">
      <c r="G309" s="1">
        <v>43584</v>
      </c>
      <c r="H309">
        <f t="shared" si="48"/>
        <v>25917178726.389999</v>
      </c>
      <c r="I309">
        <f t="shared" si="49"/>
        <v>25999170.763807081</v>
      </c>
      <c r="J309">
        <v>4000000</v>
      </c>
      <c r="K309">
        <v>0.12</v>
      </c>
      <c r="L309">
        <f t="shared" si="50"/>
        <v>80000000</v>
      </c>
      <c r="M309">
        <f t="shared" si="51"/>
        <v>4012.6544695752082</v>
      </c>
      <c r="N309">
        <f t="shared" si="52"/>
        <v>33438.787246460066</v>
      </c>
      <c r="P309">
        <v>20000000000</v>
      </c>
      <c r="Q309" s="2">
        <f t="shared" si="53"/>
        <v>1.2958589363194999</v>
      </c>
      <c r="R309" s="2">
        <f t="shared" si="54"/>
        <v>1.299958538190354E-3</v>
      </c>
      <c r="S309" s="2">
        <f t="shared" si="55"/>
        <v>1.0031636173938019E-3</v>
      </c>
    </row>
    <row r="310" spans="7:19" x14ac:dyDescent="0.15">
      <c r="G310" s="1">
        <v>43585</v>
      </c>
      <c r="H310">
        <f t="shared" si="48"/>
        <v>25997178726.389999</v>
      </c>
      <c r="I310">
        <f t="shared" si="49"/>
        <v>26032609.551053539</v>
      </c>
      <c r="J310">
        <v>4000000</v>
      </c>
      <c r="K310">
        <v>0.12</v>
      </c>
      <c r="L310">
        <f t="shared" si="50"/>
        <v>80000000</v>
      </c>
      <c r="M310">
        <f t="shared" si="51"/>
        <v>4005.4514876458611</v>
      </c>
      <c r="N310">
        <f t="shared" si="52"/>
        <v>33378.762397048842</v>
      </c>
      <c r="P310">
        <v>20000000000</v>
      </c>
      <c r="Q310" s="2">
        <f t="shared" si="53"/>
        <v>1.2998589363194999</v>
      </c>
      <c r="R310" s="2">
        <f t="shared" si="54"/>
        <v>1.3016304775526769E-3</v>
      </c>
      <c r="S310" s="2">
        <f t="shared" si="55"/>
        <v>1.0013628719114653E-3</v>
      </c>
    </row>
    <row r="311" spans="7:19" x14ac:dyDescent="0.15">
      <c r="G311" s="1">
        <v>43586</v>
      </c>
      <c r="H311">
        <f t="shared" si="48"/>
        <v>26077178726.389999</v>
      </c>
      <c r="I311">
        <f t="shared" si="49"/>
        <v>26065988.313450586</v>
      </c>
      <c r="J311">
        <v>4000000</v>
      </c>
      <c r="K311">
        <v>0.12</v>
      </c>
      <c r="L311">
        <f t="shared" si="50"/>
        <v>80000000</v>
      </c>
      <c r="M311">
        <f t="shared" si="51"/>
        <v>3998.2834933093295</v>
      </c>
      <c r="N311">
        <f t="shared" si="52"/>
        <v>33319.029110911084</v>
      </c>
      <c r="P311">
        <v>20000000000</v>
      </c>
      <c r="Q311" s="2">
        <f t="shared" si="53"/>
        <v>1.3038589363194999</v>
      </c>
      <c r="R311" s="2">
        <f t="shared" si="54"/>
        <v>1.3032994156725293E-3</v>
      </c>
      <c r="S311" s="2">
        <f t="shared" si="55"/>
        <v>9.9957087332733252E-4</v>
      </c>
    </row>
    <row r="312" spans="7:19" x14ac:dyDescent="0.15">
      <c r="G312" s="1">
        <v>43587</v>
      </c>
      <c r="H312">
        <f t="shared" si="48"/>
        <v>26157178726.389999</v>
      </c>
      <c r="I312">
        <f t="shared" si="49"/>
        <v>26099307.342561498</v>
      </c>
      <c r="J312">
        <v>4000000</v>
      </c>
      <c r="K312">
        <v>0.12</v>
      </c>
      <c r="L312">
        <f t="shared" si="50"/>
        <v>80000000</v>
      </c>
      <c r="M312">
        <f t="shared" si="51"/>
        <v>3991.1502101302517</v>
      </c>
      <c r="N312">
        <f t="shared" si="52"/>
        <v>33259.585084418766</v>
      </c>
      <c r="P312">
        <v>20000000000</v>
      </c>
      <c r="Q312" s="2">
        <f t="shared" si="53"/>
        <v>1.3078589363194999</v>
      </c>
      <c r="R312" s="2">
        <f t="shared" si="54"/>
        <v>1.3049653671280748E-3</v>
      </c>
      <c r="S312" s="2">
        <f t="shared" si="55"/>
        <v>9.9778755253256287E-4</v>
      </c>
    </row>
    <row r="313" spans="7:19" x14ac:dyDescent="0.15">
      <c r="G313" s="1">
        <v>43588</v>
      </c>
      <c r="H313">
        <f t="shared" si="48"/>
        <v>26237178726.389999</v>
      </c>
      <c r="I313">
        <f t="shared" si="49"/>
        <v>26132566.927645918</v>
      </c>
      <c r="J313">
        <v>4000000</v>
      </c>
      <c r="K313">
        <v>0.12</v>
      </c>
      <c r="L313">
        <f t="shared" si="50"/>
        <v>80000000</v>
      </c>
      <c r="M313">
        <f t="shared" si="51"/>
        <v>3984.0513646935888</v>
      </c>
      <c r="N313">
        <f t="shared" si="52"/>
        <v>33200.428039113242</v>
      </c>
      <c r="P313">
        <v>20000000000</v>
      </c>
      <c r="Q313" s="2">
        <f t="shared" si="53"/>
        <v>1.3118589363194999</v>
      </c>
      <c r="R313" s="2">
        <f t="shared" si="54"/>
        <v>1.3066283463822959E-3</v>
      </c>
      <c r="S313" s="2">
        <f t="shared" si="55"/>
        <v>9.9601284117339711E-4</v>
      </c>
    </row>
    <row r="314" spans="7:19" x14ac:dyDescent="0.15">
      <c r="G314" s="1">
        <v>43589</v>
      </c>
      <c r="H314">
        <f t="shared" si="48"/>
        <v>26317178726.389999</v>
      </c>
      <c r="I314">
        <f t="shared" si="49"/>
        <v>26165767.355685033</v>
      </c>
      <c r="J314">
        <v>4000000</v>
      </c>
      <c r="K314">
        <v>0.12</v>
      </c>
      <c r="L314">
        <f t="shared" si="50"/>
        <v>80000000</v>
      </c>
      <c r="M314">
        <f t="shared" si="51"/>
        <v>3976.9866865625472</v>
      </c>
      <c r="N314">
        <f t="shared" si="52"/>
        <v>33141.555721354562</v>
      </c>
      <c r="P314">
        <v>20000000000</v>
      </c>
      <c r="Q314" s="2">
        <f t="shared" si="53"/>
        <v>1.3158589363194999</v>
      </c>
      <c r="R314" s="2">
        <f t="shared" si="54"/>
        <v>1.3082883677842517E-3</v>
      </c>
      <c r="S314" s="2">
        <f t="shared" si="55"/>
        <v>9.9424667164063683E-4</v>
      </c>
    </row>
    <row r="315" spans="7:19" x14ac:dyDescent="0.15">
      <c r="G315" s="1">
        <v>43590</v>
      </c>
      <c r="H315">
        <f t="shared" si="48"/>
        <v>26397178726.389999</v>
      </c>
      <c r="I315">
        <f t="shared" si="49"/>
        <v>26198908.911406387</v>
      </c>
      <c r="J315">
        <v>4000000</v>
      </c>
      <c r="K315">
        <v>0.12</v>
      </c>
      <c r="L315">
        <f t="shared" si="50"/>
        <v>80000000</v>
      </c>
      <c r="M315">
        <f t="shared" si="51"/>
        <v>3969.9559082372093</v>
      </c>
      <c r="N315">
        <f t="shared" si="52"/>
        <v>33082.965901976742</v>
      </c>
      <c r="P315">
        <v>20000000000</v>
      </c>
      <c r="Q315" s="2">
        <f t="shared" si="53"/>
        <v>1.3198589363194999</v>
      </c>
      <c r="R315" s="2">
        <f t="shared" si="54"/>
        <v>1.3099454455703194E-3</v>
      </c>
      <c r="S315" s="2">
        <f t="shared" si="55"/>
        <v>9.9248897705930231E-4</v>
      </c>
    </row>
    <row r="316" spans="7:19" x14ac:dyDescent="0.15">
      <c r="G316" s="1">
        <v>43591</v>
      </c>
      <c r="H316">
        <f t="shared" si="48"/>
        <v>26477178726.389999</v>
      </c>
      <c r="I316">
        <f t="shared" si="49"/>
        <v>26231991.877308365</v>
      </c>
      <c r="J316">
        <v>4000000</v>
      </c>
      <c r="K316">
        <v>0.12</v>
      </c>
      <c r="L316">
        <f t="shared" si="50"/>
        <v>80000000</v>
      </c>
      <c r="M316">
        <f t="shared" si="51"/>
        <v>3962.958765113859</v>
      </c>
      <c r="N316">
        <f t="shared" si="52"/>
        <v>33024.656375948827</v>
      </c>
      <c r="P316">
        <v>20000000000</v>
      </c>
      <c r="Q316" s="2">
        <f t="shared" si="53"/>
        <v>1.3238589363194999</v>
      </c>
      <c r="R316" s="2">
        <f t="shared" si="54"/>
        <v>1.3115995938654183E-3</v>
      </c>
      <c r="S316" s="2">
        <f t="shared" si="55"/>
        <v>9.9073969127846484E-4</v>
      </c>
    </row>
    <row r="317" spans="7:19" x14ac:dyDescent="0.15">
      <c r="G317" s="1">
        <v>43592</v>
      </c>
      <c r="H317">
        <f t="shared" si="48"/>
        <v>26557178726.389999</v>
      </c>
      <c r="I317">
        <f t="shared" si="49"/>
        <v>26265016.533684313</v>
      </c>
      <c r="J317">
        <v>4000000</v>
      </c>
      <c r="K317">
        <v>0.12</v>
      </c>
      <c r="L317">
        <f t="shared" si="50"/>
        <v>80000000</v>
      </c>
      <c r="M317">
        <f t="shared" si="51"/>
        <v>3955.9949954449999</v>
      </c>
      <c r="N317">
        <f t="shared" si="52"/>
        <v>32966.624962041664</v>
      </c>
      <c r="P317">
        <v>20000000000</v>
      </c>
      <c r="Q317" s="2">
        <f t="shared" si="53"/>
        <v>1.3278589363194999</v>
      </c>
      <c r="R317" s="2">
        <f t="shared" si="54"/>
        <v>1.3132508266842156E-3</v>
      </c>
      <c r="S317" s="2">
        <f t="shared" si="55"/>
        <v>9.8899874886124997E-4</v>
      </c>
    </row>
    <row r="318" spans="7:19" x14ac:dyDescent="0.15">
      <c r="G318" s="1">
        <v>43593</v>
      </c>
      <c r="H318">
        <f t="shared" si="48"/>
        <v>26637178726.389999</v>
      </c>
      <c r="I318">
        <f t="shared" si="49"/>
        <v>26297983.158646356</v>
      </c>
      <c r="J318">
        <v>4000000</v>
      </c>
      <c r="K318">
        <v>0.12</v>
      </c>
      <c r="L318">
        <f t="shared" si="50"/>
        <v>80000000</v>
      </c>
      <c r="M318">
        <f t="shared" si="51"/>
        <v>3949.064340300034</v>
      </c>
      <c r="N318">
        <f t="shared" si="52"/>
        <v>32908.869502500282</v>
      </c>
      <c r="P318">
        <v>20000000000</v>
      </c>
      <c r="Q318" s="2">
        <f t="shared" si="53"/>
        <v>1.3318589363194999</v>
      </c>
      <c r="R318" s="2">
        <f t="shared" si="54"/>
        <v>1.3148991579323178E-3</v>
      </c>
      <c r="S318" s="2">
        <f t="shared" si="55"/>
        <v>9.8726608507500855E-4</v>
      </c>
    </row>
    <row r="319" spans="7:19" x14ac:dyDescent="0.15">
      <c r="G319" s="1">
        <v>43594</v>
      </c>
      <c r="H319">
        <f t="shared" si="48"/>
        <v>26717178726.389999</v>
      </c>
      <c r="I319">
        <f t="shared" si="49"/>
        <v>26330892.028148856</v>
      </c>
      <c r="J319">
        <v>4000000</v>
      </c>
      <c r="K319">
        <v>0.12</v>
      </c>
      <c r="L319">
        <f t="shared" si="50"/>
        <v>80000000</v>
      </c>
      <c r="M319">
        <f t="shared" si="51"/>
        <v>3942.1665435266054</v>
      </c>
      <c r="N319">
        <f t="shared" si="52"/>
        <v>32851.387862721713</v>
      </c>
      <c r="P319">
        <v>20000000000</v>
      </c>
      <c r="Q319" s="2">
        <f t="shared" si="53"/>
        <v>1.3358589363194999</v>
      </c>
      <c r="R319" s="2">
        <f t="shared" si="54"/>
        <v>1.3165446014074427E-3</v>
      </c>
      <c r="S319" s="2">
        <f t="shared" si="55"/>
        <v>9.855416358816513E-4</v>
      </c>
    </row>
    <row r="320" spans="7:19" x14ac:dyDescent="0.15">
      <c r="G320" s="1">
        <v>43595</v>
      </c>
      <c r="H320">
        <f t="shared" si="48"/>
        <v>26797178726.389999</v>
      </c>
      <c r="I320">
        <f t="shared" si="49"/>
        <v>26363743.416011579</v>
      </c>
      <c r="J320">
        <v>4000000</v>
      </c>
      <c r="K320">
        <v>0.12</v>
      </c>
      <c r="L320">
        <f t="shared" si="50"/>
        <v>80000000</v>
      </c>
      <c r="M320">
        <f t="shared" si="51"/>
        <v>3935.301351712586</v>
      </c>
      <c r="N320">
        <f t="shared" si="52"/>
        <v>32794.177930938218</v>
      </c>
      <c r="P320">
        <v>20000000000</v>
      </c>
      <c r="Q320" s="2">
        <f t="shared" si="53"/>
        <v>1.3398589363194999</v>
      </c>
      <c r="R320" s="2">
        <f t="shared" si="54"/>
        <v>1.3181871708005789E-3</v>
      </c>
      <c r="S320" s="2">
        <f t="shared" si="55"/>
        <v>9.8382533792814642E-4</v>
      </c>
    </row>
    <row r="321" spans="7:19" x14ac:dyDescent="0.15">
      <c r="G321" s="1">
        <v>43596</v>
      </c>
      <c r="H321">
        <f t="shared" si="48"/>
        <v>26877178726.389999</v>
      </c>
      <c r="I321">
        <f t="shared" si="49"/>
        <v>26396537.593942519</v>
      </c>
      <c r="J321">
        <v>4000000</v>
      </c>
      <c r="K321">
        <v>0.12</v>
      </c>
      <c r="L321">
        <f t="shared" si="50"/>
        <v>80000000</v>
      </c>
      <c r="M321">
        <f t="shared" si="51"/>
        <v>3928.4685141486893</v>
      </c>
      <c r="N321">
        <f t="shared" si="52"/>
        <v>32737.237617905746</v>
      </c>
      <c r="P321">
        <v>20000000000</v>
      </c>
      <c r="Q321" s="2">
        <f t="shared" si="53"/>
        <v>1.3438589363194999</v>
      </c>
      <c r="R321" s="2">
        <f t="shared" si="54"/>
        <v>1.319826879697126E-3</v>
      </c>
      <c r="S321" s="2">
        <f t="shared" si="55"/>
        <v>9.8211712853717224E-4</v>
      </c>
    </row>
    <row r="322" spans="7:19" x14ac:dyDescent="0.15">
      <c r="G322" s="1">
        <v>43597</v>
      </c>
      <c r="H322">
        <f t="shared" si="48"/>
        <v>26957178726.389999</v>
      </c>
      <c r="I322">
        <f t="shared" si="49"/>
        <v>26429274.831560425</v>
      </c>
      <c r="J322">
        <v>4000000</v>
      </c>
      <c r="K322">
        <v>0.12</v>
      </c>
      <c r="L322">
        <f t="shared" si="50"/>
        <v>80000000</v>
      </c>
      <c r="M322">
        <f t="shared" si="51"/>
        <v>3921.6677827917092</v>
      </c>
      <c r="N322">
        <f t="shared" si="52"/>
        <v>32680.564856597579</v>
      </c>
      <c r="P322">
        <v>20000000000</v>
      </c>
      <c r="Q322" s="2">
        <f t="shared" si="53"/>
        <v>1.3478589363194999</v>
      </c>
      <c r="R322" s="2">
        <f t="shared" si="54"/>
        <v>1.3214637415780214E-3</v>
      </c>
      <c r="S322" s="2">
        <f t="shared" si="55"/>
        <v>9.8041694569792732E-4</v>
      </c>
    </row>
    <row r="323" spans="7:19" x14ac:dyDescent="0.15">
      <c r="G323" s="1">
        <v>43598</v>
      </c>
      <c r="H323">
        <f t="shared" si="48"/>
        <v>27037178726.389999</v>
      </c>
      <c r="I323">
        <f t="shared" si="49"/>
        <v>26461955.396417022</v>
      </c>
      <c r="J323">
        <v>4000000</v>
      </c>
      <c r="K323">
        <v>0.12</v>
      </c>
      <c r="L323">
        <f t="shared" si="50"/>
        <v>80000000</v>
      </c>
      <c r="M323">
        <f t="shared" si="51"/>
        <v>3914.8989122283647</v>
      </c>
      <c r="N323">
        <f t="shared" si="52"/>
        <v>32624.15760190304</v>
      </c>
      <c r="P323">
        <v>20000000000</v>
      </c>
      <c r="Q323" s="2">
        <f t="shared" si="53"/>
        <v>1.3518589363194999</v>
      </c>
      <c r="R323" s="2">
        <f t="shared" si="54"/>
        <v>1.323097769820851E-3</v>
      </c>
      <c r="S323" s="2">
        <f t="shared" si="55"/>
        <v>9.7872472805709122E-4</v>
      </c>
    </row>
    <row r="324" spans="7:19" x14ac:dyDescent="0.15">
      <c r="G324" s="1">
        <v>43599</v>
      </c>
      <c r="H324">
        <f t="shared" si="48"/>
        <v>27117178726.389999</v>
      </c>
      <c r="I324">
        <f t="shared" si="49"/>
        <v>26494579.554018926</v>
      </c>
      <c r="J324">
        <v>4000000</v>
      </c>
      <c r="K324">
        <v>0.12</v>
      </c>
      <c r="L324">
        <f t="shared" si="50"/>
        <v>80000000</v>
      </c>
      <c r="M324">
        <f t="shared" si="51"/>
        <v>3908.1616596397366</v>
      </c>
      <c r="N324">
        <f t="shared" si="52"/>
        <v>32568.01383033114</v>
      </c>
      <c r="P324">
        <v>20000000000</v>
      </c>
      <c r="Q324" s="2">
        <f t="shared" si="53"/>
        <v>1.3558589363194999</v>
      </c>
      <c r="R324" s="2">
        <f t="shared" si="54"/>
        <v>1.3247289777009463E-3</v>
      </c>
      <c r="S324" s="2">
        <f t="shared" si="55"/>
        <v>9.770404149099343E-4</v>
      </c>
    </row>
    <row r="325" spans="7:19" x14ac:dyDescent="0.15">
      <c r="G325" s="1">
        <v>43600</v>
      </c>
      <c r="H325">
        <f t="shared" si="48"/>
        <v>27197178726.389999</v>
      </c>
      <c r="I325">
        <f t="shared" si="49"/>
        <v>26527147.567849256</v>
      </c>
      <c r="J325">
        <v>4000000</v>
      </c>
      <c r="K325">
        <v>0.12</v>
      </c>
      <c r="L325">
        <f t="shared" si="50"/>
        <v>80000000</v>
      </c>
      <c r="M325">
        <f t="shared" si="51"/>
        <v>3901.4557847662932</v>
      </c>
      <c r="N325">
        <f t="shared" si="52"/>
        <v>32512.13153971911</v>
      </c>
      <c r="P325">
        <v>20000000000</v>
      </c>
      <c r="Q325" s="2">
        <f t="shared" si="53"/>
        <v>1.3598589363194999</v>
      </c>
      <c r="R325" s="2">
        <f t="shared" si="54"/>
        <v>1.3263573783924628E-3</v>
      </c>
      <c r="S325" s="2">
        <f t="shared" si="55"/>
        <v>9.7536394619157326E-4</v>
      </c>
    </row>
    <row r="326" spans="7:19" x14ac:dyDescent="0.15">
      <c r="G326" s="1">
        <v>43601</v>
      </c>
      <c r="H326">
        <f t="shared" si="48"/>
        <v>27277178726.389999</v>
      </c>
      <c r="I326">
        <f t="shared" si="49"/>
        <v>26559659.699388973</v>
      </c>
      <c r="J326">
        <v>4000000</v>
      </c>
      <c r="K326">
        <v>0.12</v>
      </c>
      <c r="L326">
        <f t="shared" si="50"/>
        <v>80000000</v>
      </c>
      <c r="M326">
        <f t="shared" si="51"/>
        <v>3894.7810498734834</v>
      </c>
      <c r="N326">
        <f t="shared" si="52"/>
        <v>32456.508748945696</v>
      </c>
      <c r="P326">
        <v>20000000000</v>
      </c>
      <c r="Q326" s="2">
        <f t="shared" si="53"/>
        <v>1.3638589363194999</v>
      </c>
      <c r="R326" s="2">
        <f t="shared" si="54"/>
        <v>1.3279829849694486E-3</v>
      </c>
      <c r="S326" s="2">
        <f t="shared" si="55"/>
        <v>9.7369526246837094E-4</v>
      </c>
    </row>
    <row r="327" spans="7:19" x14ac:dyDescent="0.15">
      <c r="G327" s="1">
        <v>43602</v>
      </c>
      <c r="H327">
        <f t="shared" si="48"/>
        <v>27357178726.389999</v>
      </c>
      <c r="I327">
        <f t="shared" si="49"/>
        <v>26592116.208137918</v>
      </c>
      <c r="J327">
        <v>4000000</v>
      </c>
      <c r="K327">
        <v>0.12</v>
      </c>
      <c r="L327">
        <f t="shared" si="50"/>
        <v>80000000</v>
      </c>
      <c r="M327">
        <f t="shared" si="51"/>
        <v>3888.1372197178994</v>
      </c>
      <c r="N327">
        <f t="shared" si="52"/>
        <v>32401.143497649162</v>
      </c>
      <c r="P327">
        <v>20000000000</v>
      </c>
      <c r="Q327" s="2">
        <f t="shared" si="53"/>
        <v>1.3678589363195</v>
      </c>
      <c r="R327" s="2">
        <f t="shared" si="54"/>
        <v>1.3296058104068959E-3</v>
      </c>
      <c r="S327" s="2">
        <f t="shared" si="55"/>
        <v>9.7203430492947477E-4</v>
      </c>
    </row>
    <row r="328" spans="7:19" x14ac:dyDescent="0.15">
      <c r="G328" s="1">
        <v>43603</v>
      </c>
      <c r="H328">
        <f t="shared" si="48"/>
        <v>27437178726.389999</v>
      </c>
      <c r="I328">
        <f t="shared" si="49"/>
        <v>26624517.351635568</v>
      </c>
      <c r="J328">
        <v>4000000</v>
      </c>
      <c r="K328">
        <v>0.12</v>
      </c>
      <c r="L328">
        <f t="shared" si="50"/>
        <v>80000000</v>
      </c>
      <c r="M328">
        <f t="shared" si="51"/>
        <v>3881.5240615139796</v>
      </c>
      <c r="N328">
        <f t="shared" si="52"/>
        <v>32346.033845949831</v>
      </c>
      <c r="P328">
        <v>20000000000</v>
      </c>
      <c r="Q328" s="2">
        <f t="shared" si="53"/>
        <v>1.3718589363195</v>
      </c>
      <c r="R328" s="2">
        <f t="shared" si="54"/>
        <v>1.3312258675817785E-3</v>
      </c>
      <c r="S328" s="2">
        <f t="shared" si="55"/>
        <v>9.703810153784949E-4</v>
      </c>
    </row>
    <row r="329" spans="7:19" x14ac:dyDescent="0.15">
      <c r="G329" s="1">
        <v>43604</v>
      </c>
      <c r="H329">
        <f t="shared" si="48"/>
        <v>27517178726.389999</v>
      </c>
      <c r="I329">
        <f t="shared" si="49"/>
        <v>26656863.385481518</v>
      </c>
      <c r="J329">
        <v>4000000</v>
      </c>
      <c r="K329">
        <v>0.12</v>
      </c>
      <c r="L329">
        <f t="shared" si="50"/>
        <v>80000000</v>
      </c>
      <c r="M329">
        <f t="shared" si="51"/>
        <v>3874.9413449012627</v>
      </c>
      <c r="N329">
        <f t="shared" si="52"/>
        <v>32291.177874177189</v>
      </c>
      <c r="P329">
        <v>20000000000</v>
      </c>
      <c r="Q329" s="2">
        <f t="shared" si="53"/>
        <v>1.3758589363195</v>
      </c>
      <c r="R329" s="2">
        <f t="shared" si="54"/>
        <v>1.3328431692740759E-3</v>
      </c>
      <c r="S329" s="2">
        <f t="shared" si="55"/>
        <v>9.6873533622531558E-4</v>
      </c>
    </row>
    <row r="330" spans="7:19" x14ac:dyDescent="0.15">
      <c r="G330" s="1">
        <v>43605</v>
      </c>
      <c r="H330">
        <f t="shared" si="48"/>
        <v>27597178726.389999</v>
      </c>
      <c r="I330">
        <f t="shared" si="49"/>
        <v>26689154.563355695</v>
      </c>
      <c r="J330">
        <v>4000000</v>
      </c>
      <c r="K330">
        <v>0.12</v>
      </c>
      <c r="L330">
        <f t="shared" si="50"/>
        <v>80000000</v>
      </c>
      <c r="M330">
        <f t="shared" si="51"/>
        <v>3868.3888419121627</v>
      </c>
      <c r="N330">
        <f t="shared" si="52"/>
        <v>32236.573682601356</v>
      </c>
      <c r="P330">
        <v>20000000000</v>
      </c>
      <c r="Q330" s="2">
        <f t="shared" si="53"/>
        <v>1.3798589363195</v>
      </c>
      <c r="R330" s="2">
        <f t="shared" si="54"/>
        <v>1.3344577281677848E-3</v>
      </c>
      <c r="S330" s="2">
        <f t="shared" si="55"/>
        <v>9.6709721047804069E-4</v>
      </c>
    </row>
    <row r="331" spans="7:19" x14ac:dyDescent="0.15">
      <c r="G331" s="1">
        <v>43606</v>
      </c>
      <c r="H331">
        <f t="shared" si="48"/>
        <v>27677178726.389999</v>
      </c>
      <c r="I331">
        <f t="shared" si="49"/>
        <v>26721391.137038298</v>
      </c>
      <c r="J331">
        <v>4000000</v>
      </c>
      <c r="K331">
        <v>0.12</v>
      </c>
      <c r="L331">
        <f t="shared" si="50"/>
        <v>80000000</v>
      </c>
      <c r="M331">
        <f t="shared" si="51"/>
        <v>3861.8663269402723</v>
      </c>
      <c r="N331">
        <f t="shared" si="52"/>
        <v>32182.219391168936</v>
      </c>
      <c r="P331">
        <v>20000000000</v>
      </c>
      <c r="Q331" s="2">
        <f t="shared" si="53"/>
        <v>1.3838589363195</v>
      </c>
      <c r="R331" s="2">
        <f t="shared" si="54"/>
        <v>1.3360695568519149E-3</v>
      </c>
      <c r="S331" s="2">
        <f t="shared" si="55"/>
        <v>9.6546658173506811E-4</v>
      </c>
    </row>
    <row r="332" spans="7:19" x14ac:dyDescent="0.15">
      <c r="G332" s="1">
        <v>43607</v>
      </c>
      <c r="H332">
        <f t="shared" si="48"/>
        <v>27757178726.389999</v>
      </c>
      <c r="I332">
        <f t="shared" si="49"/>
        <v>26753573.356429465</v>
      </c>
      <c r="J332">
        <v>4000000</v>
      </c>
      <c r="K332">
        <v>0.12</v>
      </c>
      <c r="L332">
        <f t="shared" si="50"/>
        <v>80000000</v>
      </c>
      <c r="M332">
        <f t="shared" si="51"/>
        <v>3855.3735767091689</v>
      </c>
      <c r="N332">
        <f t="shared" si="52"/>
        <v>32128.113139243076</v>
      </c>
      <c r="P332">
        <v>20000000000</v>
      </c>
      <c r="Q332" s="2">
        <f t="shared" si="53"/>
        <v>1.3878589363195</v>
      </c>
      <c r="R332" s="2">
        <f t="shared" si="54"/>
        <v>1.3376786678214732E-3</v>
      </c>
      <c r="S332" s="2">
        <f t="shared" si="55"/>
        <v>9.6384339417729219E-4</v>
      </c>
    </row>
    <row r="333" spans="7:19" x14ac:dyDescent="0.15">
      <c r="G333" s="1">
        <v>43608</v>
      </c>
      <c r="H333">
        <f t="shared" si="48"/>
        <v>27837178726.389999</v>
      </c>
      <c r="I333">
        <f t="shared" si="49"/>
        <v>26785701.469568707</v>
      </c>
      <c r="J333">
        <v>4000000</v>
      </c>
      <c r="K333">
        <v>0.12</v>
      </c>
      <c r="L333">
        <f t="shared" si="50"/>
        <v>80000000</v>
      </c>
      <c r="M333">
        <f t="shared" si="51"/>
        <v>3848.910370241726</v>
      </c>
      <c r="N333">
        <f t="shared" si="52"/>
        <v>32074.253085347718</v>
      </c>
      <c r="P333">
        <v>20000000000</v>
      </c>
      <c r="Q333" s="2">
        <f t="shared" si="53"/>
        <v>1.3918589363195</v>
      </c>
      <c r="R333" s="2">
        <f t="shared" si="54"/>
        <v>1.3392850734784353E-3</v>
      </c>
      <c r="S333" s="2">
        <f t="shared" si="55"/>
        <v>9.6222759256043146E-4</v>
      </c>
    </row>
    <row r="334" spans="7:19" x14ac:dyDescent="0.15">
      <c r="G334" s="1">
        <v>43609</v>
      </c>
      <c r="H334">
        <f t="shared" si="48"/>
        <v>27917178726.389999</v>
      </c>
      <c r="I334">
        <f t="shared" si="49"/>
        <v>26817775.722654056</v>
      </c>
      <c r="J334">
        <v>4000000</v>
      </c>
      <c r="K334">
        <v>0.12</v>
      </c>
      <c r="L334">
        <f t="shared" si="50"/>
        <v>80000000</v>
      </c>
      <c r="M334">
        <f t="shared" si="51"/>
        <v>3842.4764888299142</v>
      </c>
      <c r="N334">
        <f t="shared" si="52"/>
        <v>32020.637406915954</v>
      </c>
      <c r="P334">
        <v>20000000000</v>
      </c>
      <c r="Q334" s="2">
        <f t="shared" si="53"/>
        <v>1.3958589363195</v>
      </c>
      <c r="R334" s="2">
        <f t="shared" si="54"/>
        <v>1.3408887861327027E-3</v>
      </c>
      <c r="S334" s="2">
        <f t="shared" si="55"/>
        <v>9.6061912220747852E-4</v>
      </c>
    </row>
    <row r="335" spans="7:19" x14ac:dyDescent="0.15">
      <c r="G335" s="1">
        <v>43610</v>
      </c>
      <c r="H335">
        <f t="shared" si="48"/>
        <v>27997178726.389999</v>
      </c>
      <c r="I335">
        <f t="shared" si="49"/>
        <v>26849796.360060971</v>
      </c>
      <c r="J335">
        <v>4000000</v>
      </c>
      <c r="K335">
        <v>0.12</v>
      </c>
      <c r="L335">
        <f t="shared" si="50"/>
        <v>80000000</v>
      </c>
      <c r="M335">
        <f t="shared" si="51"/>
        <v>3836.0717160050831</v>
      </c>
      <c r="N335">
        <f t="shared" si="52"/>
        <v>31967.26430004236</v>
      </c>
      <c r="P335">
        <v>20000000000</v>
      </c>
      <c r="Q335" s="2">
        <f t="shared" si="53"/>
        <v>1.3998589363195</v>
      </c>
      <c r="R335" s="2">
        <f t="shared" si="54"/>
        <v>1.3424898180030486E-3</v>
      </c>
      <c r="S335" s="2">
        <f t="shared" si="55"/>
        <v>9.5901792900127071E-4</v>
      </c>
    </row>
    <row r="336" spans="7:19" x14ac:dyDescent="0.15">
      <c r="G336" s="1">
        <v>43611</v>
      </c>
      <c r="H336">
        <f t="shared" si="48"/>
        <v>28077178726.389999</v>
      </c>
      <c r="I336">
        <f t="shared" si="49"/>
        <v>26881763.624361012</v>
      </c>
      <c r="J336">
        <v>4000000</v>
      </c>
      <c r="K336">
        <v>0.12</v>
      </c>
      <c r="L336">
        <f t="shared" si="50"/>
        <v>80000000</v>
      </c>
      <c r="M336">
        <f t="shared" si="51"/>
        <v>3829.6958375087156</v>
      </c>
      <c r="N336">
        <f t="shared" si="52"/>
        <v>31914.131979239297</v>
      </c>
      <c r="P336">
        <v>20000000000</v>
      </c>
      <c r="Q336" s="2">
        <f t="shared" si="53"/>
        <v>1.4038589363195</v>
      </c>
      <c r="R336" s="2">
        <f t="shared" si="54"/>
        <v>1.3440881812180506E-3</v>
      </c>
      <c r="S336" s="2">
        <f t="shared" si="55"/>
        <v>9.5742395937717893E-4</v>
      </c>
    </row>
    <row r="337" spans="7:19" x14ac:dyDescent="0.15">
      <c r="G337" s="1">
        <v>43612</v>
      </c>
      <c r="H337">
        <f t="shared" si="48"/>
        <v>28157178726.389999</v>
      </c>
      <c r="I337">
        <f t="shared" si="49"/>
        <v>26913677.75634025</v>
      </c>
      <c r="J337">
        <v>4000000</v>
      </c>
      <c r="K337">
        <v>0.12</v>
      </c>
      <c r="L337">
        <f t="shared" si="50"/>
        <v>80000000</v>
      </c>
      <c r="M337">
        <f t="shared" si="51"/>
        <v>3823.3486412636516</v>
      </c>
      <c r="N337">
        <f t="shared" si="52"/>
        <v>31861.2386771971</v>
      </c>
      <c r="P337">
        <v>20000000000</v>
      </c>
      <c r="Q337" s="2">
        <f t="shared" si="53"/>
        <v>1.4078589363195</v>
      </c>
      <c r="R337" s="2">
        <f t="shared" si="54"/>
        <v>1.3456838878170125E-3</v>
      </c>
      <c r="S337" s="2">
        <f t="shared" si="55"/>
        <v>9.5583716031591296E-4</v>
      </c>
    </row>
    <row r="338" spans="7:19" x14ac:dyDescent="0.15">
      <c r="G338" s="1">
        <v>43613</v>
      </c>
      <c r="H338">
        <f t="shared" si="48"/>
        <v>28237178726.389999</v>
      </c>
      <c r="I338">
        <f t="shared" si="49"/>
        <v>26945538.995017447</v>
      </c>
      <c r="J338">
        <v>4000000</v>
      </c>
      <c r="K338">
        <v>0.12</v>
      </c>
      <c r="L338">
        <f t="shared" si="50"/>
        <v>80000000</v>
      </c>
      <c r="M338">
        <f t="shared" si="51"/>
        <v>3817.029917345757</v>
      </c>
      <c r="N338">
        <f t="shared" si="52"/>
        <v>31808.582644547976</v>
      </c>
      <c r="P338">
        <v>20000000000</v>
      </c>
      <c r="Q338" s="2">
        <f t="shared" si="53"/>
        <v>1.4118589363195</v>
      </c>
      <c r="R338" s="2">
        <f t="shared" si="54"/>
        <v>1.3472769497508722E-3</v>
      </c>
      <c r="S338" s="2">
        <f t="shared" si="55"/>
        <v>9.5425747933643927E-4</v>
      </c>
    </row>
    <row r="339" spans="7:19" x14ac:dyDescent="0.15">
      <c r="G339" s="1">
        <v>43614</v>
      </c>
      <c r="H339">
        <f t="shared" si="48"/>
        <v>28317178726.389999</v>
      </c>
      <c r="I339">
        <f t="shared" si="49"/>
        <v>26977347.577661995</v>
      </c>
      <c r="J339">
        <v>4000000</v>
      </c>
      <c r="K339">
        <v>0.12</v>
      </c>
      <c r="L339">
        <f t="shared" si="50"/>
        <v>80000000</v>
      </c>
      <c r="M339">
        <f t="shared" si="51"/>
        <v>3810.7394579560487</v>
      </c>
      <c r="N339">
        <f t="shared" si="52"/>
        <v>31756.162149633739</v>
      </c>
      <c r="P339">
        <v>20000000000</v>
      </c>
      <c r="Q339" s="2">
        <f t="shared" si="53"/>
        <v>1.4158589363195</v>
      </c>
      <c r="R339" s="2">
        <f t="shared" si="54"/>
        <v>1.3488673788830997E-3</v>
      </c>
      <c r="S339" s="2">
        <f t="shared" si="55"/>
        <v>9.5268486448901214E-4</v>
      </c>
    </row>
    <row r="340" spans="7:19" x14ac:dyDescent="0.15">
      <c r="G340" s="1">
        <v>43615</v>
      </c>
      <c r="H340">
        <f t="shared" si="48"/>
        <v>28397178726.389999</v>
      </c>
      <c r="I340">
        <f t="shared" si="49"/>
        <v>27009103.739811629</v>
      </c>
      <c r="J340">
        <v>4000000</v>
      </c>
      <c r="K340">
        <v>0.12</v>
      </c>
      <c r="L340">
        <f t="shared" si="50"/>
        <v>80000000</v>
      </c>
      <c r="M340">
        <f t="shared" si="51"/>
        <v>3804.4770573932533</v>
      </c>
      <c r="N340">
        <f t="shared" si="52"/>
        <v>31703.975478277112</v>
      </c>
      <c r="P340">
        <v>20000000000</v>
      </c>
      <c r="Q340" s="2">
        <f t="shared" si="53"/>
        <v>1.4198589363195</v>
      </c>
      <c r="R340" s="2">
        <f t="shared" si="54"/>
        <v>1.3504551869905814E-3</v>
      </c>
      <c r="S340" s="2">
        <f t="shared" si="55"/>
        <v>9.5111926434831337E-4</v>
      </c>
    </row>
    <row r="341" spans="7:19" x14ac:dyDescent="0.15">
      <c r="G341" s="1">
        <v>43616</v>
      </c>
      <c r="H341">
        <f t="shared" si="48"/>
        <v>28477178726.389999</v>
      </c>
      <c r="I341">
        <f t="shared" si="49"/>
        <v>27040807.715289906</v>
      </c>
      <c r="J341">
        <v>4000000</v>
      </c>
      <c r="K341">
        <v>0.12</v>
      </c>
      <c r="L341">
        <f t="shared" si="50"/>
        <v>80000000</v>
      </c>
      <c r="M341">
        <f t="shared" si="51"/>
        <v>3798.2425120267972</v>
      </c>
      <c r="N341">
        <f t="shared" si="52"/>
        <v>31652.020933556643</v>
      </c>
      <c r="P341">
        <v>20000000000</v>
      </c>
      <c r="Q341" s="2">
        <f t="shared" si="53"/>
        <v>1.4238589363195</v>
      </c>
      <c r="R341" s="2">
        <f t="shared" si="54"/>
        <v>1.3520403857644953E-3</v>
      </c>
      <c r="S341" s="2">
        <f t="shared" si="55"/>
        <v>9.4956062800669928E-4</v>
      </c>
    </row>
    <row r="342" spans="7:19" x14ac:dyDescent="0.15">
      <c r="G342" s="1">
        <v>43617</v>
      </c>
      <c r="H342">
        <f t="shared" si="48"/>
        <v>28557178726.389999</v>
      </c>
      <c r="I342">
        <f t="shared" si="49"/>
        <v>27072459.736223463</v>
      </c>
      <c r="J342">
        <v>4000000</v>
      </c>
      <c r="K342">
        <v>0.12</v>
      </c>
      <c r="L342">
        <f t="shared" si="50"/>
        <v>80000000</v>
      </c>
      <c r="M342">
        <f t="shared" si="51"/>
        <v>3792.035620270221</v>
      </c>
      <c r="N342">
        <f t="shared" si="52"/>
        <v>31600.296835585177</v>
      </c>
      <c r="P342">
        <v>20000000000</v>
      </c>
      <c r="Q342" s="2">
        <f t="shared" si="53"/>
        <v>1.4278589363195</v>
      </c>
      <c r="R342" s="2">
        <f t="shared" si="54"/>
        <v>1.3536229868111732E-3</v>
      </c>
      <c r="S342" s="2">
        <f t="shared" si="55"/>
        <v>9.4800890506755516E-4</v>
      </c>
    </row>
    <row r="343" spans="7:19" x14ac:dyDescent="0.15">
      <c r="G343" s="1">
        <v>43618</v>
      </c>
      <c r="H343">
        <f t="shared" si="48"/>
        <v>28637178726.389999</v>
      </c>
      <c r="I343">
        <f t="shared" si="49"/>
        <v>27104060.033059049</v>
      </c>
      <c r="J343">
        <v>4000000</v>
      </c>
      <c r="K343">
        <v>0.12</v>
      </c>
      <c r="L343">
        <f t="shared" si="50"/>
        <v>80000000</v>
      </c>
      <c r="M343">
        <f t="shared" si="51"/>
        <v>3785.8561825550037</v>
      </c>
      <c r="N343">
        <f t="shared" si="52"/>
        <v>31548.801521291698</v>
      </c>
      <c r="P343">
        <v>20000000000</v>
      </c>
      <c r="Q343" s="2">
        <f t="shared" si="53"/>
        <v>1.4318589363195</v>
      </c>
      <c r="R343" s="2">
        <f t="shared" si="54"/>
        <v>1.3552030016529524E-3</v>
      </c>
      <c r="S343" s="2">
        <f t="shared" si="55"/>
        <v>9.4646404563875086E-4</v>
      </c>
    </row>
    <row r="344" spans="7:19" x14ac:dyDescent="0.15">
      <c r="G344" s="1">
        <v>43619</v>
      </c>
      <c r="H344">
        <f t="shared" si="48"/>
        <v>28717178726.389999</v>
      </c>
      <c r="I344">
        <f t="shared" si="49"/>
        <v>27135608.834580339</v>
      </c>
      <c r="J344">
        <v>4000000</v>
      </c>
      <c r="K344">
        <v>0.12</v>
      </c>
      <c r="L344">
        <f t="shared" si="50"/>
        <v>80000000</v>
      </c>
      <c r="M344">
        <f t="shared" si="51"/>
        <v>3779.7040013047999</v>
      </c>
      <c r="N344">
        <f t="shared" si="52"/>
        <v>31497.533344206666</v>
      </c>
      <c r="P344">
        <v>20000000000</v>
      </c>
      <c r="Q344" s="2">
        <f t="shared" si="53"/>
        <v>1.4358589363195</v>
      </c>
      <c r="R344" s="2">
        <f t="shared" si="54"/>
        <v>1.356780441729017E-3</v>
      </c>
      <c r="S344" s="2">
        <f t="shared" si="55"/>
        <v>9.4492600032620002E-4</v>
      </c>
    </row>
    <row r="345" spans="7:19" x14ac:dyDescent="0.15">
      <c r="G345" s="1">
        <v>43620</v>
      </c>
      <c r="H345">
        <f t="shared" si="48"/>
        <v>28797178726.389999</v>
      </c>
      <c r="I345">
        <f t="shared" si="49"/>
        <v>27167106.367924545</v>
      </c>
      <c r="J345">
        <v>4000000</v>
      </c>
      <c r="K345">
        <v>0.12</v>
      </c>
      <c r="L345">
        <f t="shared" si="50"/>
        <v>80000000</v>
      </c>
      <c r="M345">
        <f t="shared" si="51"/>
        <v>3773.578880910075</v>
      </c>
      <c r="N345">
        <f t="shared" si="52"/>
        <v>31446.490674250625</v>
      </c>
      <c r="P345">
        <v>20000000000</v>
      </c>
      <c r="Q345" s="2">
        <f t="shared" si="53"/>
        <v>1.4398589363195</v>
      </c>
      <c r="R345" s="2">
        <f t="shared" si="54"/>
        <v>1.3583553183962272E-3</v>
      </c>
      <c r="S345" s="2">
        <f t="shared" si="55"/>
        <v>9.4339472022751864E-4</v>
      </c>
    </row>
    <row r="346" spans="7:19" x14ac:dyDescent="0.15">
      <c r="G346" s="1">
        <v>43621</v>
      </c>
      <c r="H346">
        <f t="shared" si="48"/>
        <v>28877178726.389999</v>
      </c>
      <c r="I346">
        <f t="shared" si="49"/>
        <v>27198552.858598795</v>
      </c>
      <c r="J346">
        <v>4000000</v>
      </c>
      <c r="K346">
        <v>0.12</v>
      </c>
      <c r="L346">
        <f t="shared" si="50"/>
        <v>80000000</v>
      </c>
      <c r="M346">
        <f t="shared" si="51"/>
        <v>3767.4806277031266</v>
      </c>
      <c r="N346">
        <f t="shared" si="52"/>
        <v>31395.671897526056</v>
      </c>
      <c r="P346">
        <v>20000000000</v>
      </c>
      <c r="Q346" s="2">
        <f t="shared" si="53"/>
        <v>1.4438589363195</v>
      </c>
      <c r="R346" s="2">
        <f t="shared" si="54"/>
        <v>1.3599276429299397E-3</v>
      </c>
      <c r="S346" s="2">
        <f t="shared" si="55"/>
        <v>9.4187015692578176E-4</v>
      </c>
    </row>
    <row r="347" spans="7:19" x14ac:dyDescent="0.15">
      <c r="G347" s="1">
        <v>43622</v>
      </c>
      <c r="H347">
        <f t="shared" si="48"/>
        <v>28957178726.389999</v>
      </c>
      <c r="I347">
        <f t="shared" si="49"/>
        <v>27229948.530496322</v>
      </c>
      <c r="J347">
        <v>4000000</v>
      </c>
      <c r="K347">
        <v>0.12</v>
      </c>
      <c r="L347">
        <f t="shared" si="50"/>
        <v>80000000</v>
      </c>
      <c r="M347">
        <f t="shared" si="51"/>
        <v>3761.4090499335039</v>
      </c>
      <c r="N347">
        <f t="shared" si="52"/>
        <v>31345.075416112533</v>
      </c>
      <c r="P347">
        <v>20000000000</v>
      </c>
      <c r="Q347" s="2">
        <f t="shared" si="53"/>
        <v>1.4478589363195</v>
      </c>
      <c r="R347" s="2">
        <f t="shared" si="54"/>
        <v>1.361497426524816E-3</v>
      </c>
      <c r="S347" s="2">
        <f t="shared" si="55"/>
        <v>9.4035226248337606E-4</v>
      </c>
    </row>
    <row r="348" spans="7:19" x14ac:dyDescent="0.15">
      <c r="G348" s="1">
        <v>43623</v>
      </c>
      <c r="H348">
        <f t="shared" si="48"/>
        <v>29037178726.389999</v>
      </c>
      <c r="I348">
        <f t="shared" si="49"/>
        <v>27261293.605912436</v>
      </c>
      <c r="J348">
        <v>4000000</v>
      </c>
      <c r="K348">
        <v>0.12</v>
      </c>
      <c r="L348">
        <f t="shared" si="50"/>
        <v>80000000</v>
      </c>
      <c r="M348">
        <f t="shared" si="51"/>
        <v>3755.3639577437907</v>
      </c>
      <c r="N348">
        <f t="shared" si="52"/>
        <v>31294.699647864923</v>
      </c>
      <c r="P348">
        <v>20000000000</v>
      </c>
      <c r="Q348" s="2">
        <f t="shared" si="53"/>
        <v>1.4518589363195</v>
      </c>
      <c r="R348" s="2">
        <f t="shared" si="54"/>
        <v>1.3630646802956217E-3</v>
      </c>
      <c r="S348" s="2">
        <f t="shared" si="55"/>
        <v>9.3884098943594759E-4</v>
      </c>
    </row>
    <row r="349" spans="7:19" x14ac:dyDescent="0.15">
      <c r="G349" s="1">
        <v>43624</v>
      </c>
      <c r="H349">
        <f t="shared" si="48"/>
        <v>29117178726.389999</v>
      </c>
      <c r="I349">
        <f t="shared" si="49"/>
        <v>27292588.305560302</v>
      </c>
      <c r="J349">
        <v>4000000</v>
      </c>
      <c r="K349">
        <v>0.12</v>
      </c>
      <c r="L349">
        <f t="shared" si="50"/>
        <v>80000000</v>
      </c>
      <c r="M349">
        <f t="shared" si="51"/>
        <v>3749.3451631457683</v>
      </c>
      <c r="N349">
        <f t="shared" si="52"/>
        <v>31244.543026214738</v>
      </c>
      <c r="P349">
        <v>20000000000</v>
      </c>
      <c r="Q349" s="2">
        <f t="shared" si="53"/>
        <v>1.4558589363195</v>
      </c>
      <c r="R349" s="2">
        <f t="shared" si="54"/>
        <v>1.3646294152780151E-3</v>
      </c>
      <c r="S349" s="2">
        <f t="shared" si="55"/>
        <v>9.3733629078644211E-4</v>
      </c>
    </row>
    <row r="350" spans="7:19" x14ac:dyDescent="0.15">
      <c r="G350" s="1">
        <v>43625</v>
      </c>
      <c r="H350">
        <f t="shared" si="48"/>
        <v>29197178726.389999</v>
      </c>
      <c r="I350">
        <f t="shared" si="49"/>
        <v>27323832.848586518</v>
      </c>
      <c r="J350">
        <v>4000000</v>
      </c>
      <c r="K350">
        <v>0.12</v>
      </c>
      <c r="L350">
        <f t="shared" si="50"/>
        <v>80000000</v>
      </c>
      <c r="M350">
        <f t="shared" si="51"/>
        <v>3743.3524799969459</v>
      </c>
      <c r="N350">
        <f t="shared" si="52"/>
        <v>31194.603999974552</v>
      </c>
      <c r="P350">
        <v>20000000000</v>
      </c>
      <c r="Q350" s="2">
        <f t="shared" si="53"/>
        <v>1.4598589363195</v>
      </c>
      <c r="R350" s="2">
        <f t="shared" si="54"/>
        <v>1.366191642429326E-3</v>
      </c>
      <c r="S350" s="2">
        <f t="shared" si="55"/>
        <v>9.3583811999923649E-4</v>
      </c>
    </row>
    <row r="351" spans="7:19" x14ac:dyDescent="0.15">
      <c r="G351" s="1">
        <v>43626</v>
      </c>
      <c r="H351">
        <f t="shared" si="48"/>
        <v>29277178726.389999</v>
      </c>
      <c r="I351">
        <f t="shared" si="49"/>
        <v>27355027.452586494</v>
      </c>
      <c r="J351">
        <v>4000000</v>
      </c>
      <c r="K351">
        <v>0.12</v>
      </c>
      <c r="L351">
        <f t="shared" si="50"/>
        <v>80000000</v>
      </c>
      <c r="M351">
        <f t="shared" si="51"/>
        <v>3737.3857239774397</v>
      </c>
      <c r="N351">
        <f t="shared" si="52"/>
        <v>31144.881033145331</v>
      </c>
      <c r="P351">
        <v>20000000000</v>
      </c>
      <c r="Q351" s="2">
        <f t="shared" si="53"/>
        <v>1.4638589363195</v>
      </c>
      <c r="R351" s="2">
        <f t="shared" si="54"/>
        <v>1.3677513726293247E-3</v>
      </c>
      <c r="S351" s="2">
        <f t="shared" si="55"/>
        <v>9.3434643099435985E-4</v>
      </c>
    </row>
    <row r="352" spans="7:19" x14ac:dyDescent="0.15">
      <c r="G352" s="1">
        <v>43627</v>
      </c>
      <c r="H352">
        <f t="shared" si="48"/>
        <v>29357178726.389999</v>
      </c>
      <c r="I352">
        <f t="shared" si="49"/>
        <v>27386172.333619639</v>
      </c>
      <c r="J352">
        <v>4000000</v>
      </c>
      <c r="K352">
        <v>0.12</v>
      </c>
      <c r="L352">
        <f t="shared" si="50"/>
        <v>80000000</v>
      </c>
      <c r="M352">
        <f t="shared" si="51"/>
        <v>3731.4447125672104</v>
      </c>
      <c r="N352">
        <f t="shared" si="52"/>
        <v>31095.372604726756</v>
      </c>
      <c r="P352">
        <v>20000000000</v>
      </c>
      <c r="Q352" s="2">
        <f t="shared" si="53"/>
        <v>1.4678589363195</v>
      </c>
      <c r="R352" s="2">
        <f t="shared" si="54"/>
        <v>1.369308616680982E-3</v>
      </c>
      <c r="S352" s="2">
        <f t="shared" si="55"/>
        <v>9.3286117814180263E-4</v>
      </c>
    </row>
    <row r="353" spans="7:19" x14ac:dyDescent="0.15">
      <c r="G353" s="1">
        <v>43628</v>
      </c>
      <c r="H353">
        <f t="shared" si="48"/>
        <v>29437178726.389999</v>
      </c>
      <c r="I353">
        <f t="shared" si="49"/>
        <v>27417267.706224367</v>
      </c>
      <c r="J353">
        <v>4000000</v>
      </c>
      <c r="K353">
        <v>0.12</v>
      </c>
      <c r="L353">
        <f t="shared" si="50"/>
        <v>80000000</v>
      </c>
      <c r="M353">
        <f t="shared" si="51"/>
        <v>3725.529265023647</v>
      </c>
      <c r="N353">
        <f t="shared" si="52"/>
        <v>31046.077208530394</v>
      </c>
      <c r="P353">
        <v>20000000000</v>
      </c>
      <c r="Q353" s="2">
        <f t="shared" si="53"/>
        <v>1.4718589363195</v>
      </c>
      <c r="R353" s="2">
        <f t="shared" si="54"/>
        <v>1.3708633853112184E-3</v>
      </c>
      <c r="S353" s="2">
        <f t="shared" si="55"/>
        <v>9.3138231625591167E-4</v>
      </c>
    </row>
    <row r="354" spans="7:19" x14ac:dyDescent="0.15">
      <c r="G354" s="1">
        <v>43629</v>
      </c>
      <c r="H354">
        <f t="shared" si="48"/>
        <v>29517178726.389999</v>
      </c>
      <c r="I354">
        <f t="shared" si="49"/>
        <v>27448313.783432897</v>
      </c>
      <c r="J354">
        <v>4000000</v>
      </c>
      <c r="K354">
        <v>0.12</v>
      </c>
      <c r="L354">
        <f t="shared" si="50"/>
        <v>80000000</v>
      </c>
      <c r="M354">
        <f t="shared" si="51"/>
        <v>3719.6392023594831</v>
      </c>
      <c r="N354">
        <f t="shared" si="52"/>
        <v>30996.993352995694</v>
      </c>
      <c r="P354">
        <v>20000000000</v>
      </c>
      <c r="Q354" s="2">
        <f t="shared" si="53"/>
        <v>1.4758589363195</v>
      </c>
      <c r="R354" s="2">
        <f t="shared" si="54"/>
        <v>1.3724156891716448E-3</v>
      </c>
      <c r="S354" s="2">
        <f t="shared" si="55"/>
        <v>9.2990980058987069E-4</v>
      </c>
    </row>
    <row r="355" spans="7:19" x14ac:dyDescent="0.15">
      <c r="G355" s="1">
        <v>43630</v>
      </c>
      <c r="H355">
        <f t="shared" si="48"/>
        <v>29597178726.389999</v>
      </c>
      <c r="I355">
        <f t="shared" si="49"/>
        <v>27479310.776785892</v>
      </c>
      <c r="J355">
        <v>4000000</v>
      </c>
      <c r="K355">
        <v>0.12</v>
      </c>
      <c r="L355">
        <f t="shared" si="50"/>
        <v>80000000</v>
      </c>
      <c r="M355">
        <f t="shared" si="51"/>
        <v>3713.7743473210526</v>
      </c>
      <c r="N355">
        <f t="shared" si="52"/>
        <v>30948.119561008774</v>
      </c>
      <c r="P355">
        <v>20000000000</v>
      </c>
      <c r="Q355" s="2">
        <f t="shared" si="53"/>
        <v>1.4798589363195001</v>
      </c>
      <c r="R355" s="2">
        <f t="shared" si="54"/>
        <v>1.3739655388392946E-3</v>
      </c>
      <c r="S355" s="2">
        <f t="shared" si="55"/>
        <v>9.2844358683026314E-4</v>
      </c>
    </row>
    <row r="356" spans="7:19" x14ac:dyDescent="0.15">
      <c r="G356" s="1">
        <v>43631</v>
      </c>
      <c r="H356">
        <f t="shared" si="48"/>
        <v>29677178726.389999</v>
      </c>
      <c r="I356">
        <f t="shared" si="49"/>
        <v>27510258.896346901</v>
      </c>
      <c r="J356">
        <v>4000000</v>
      </c>
      <c r="K356">
        <v>0.12</v>
      </c>
      <c r="L356">
        <f t="shared" si="50"/>
        <v>80000000</v>
      </c>
      <c r="M356">
        <f t="shared" si="51"/>
        <v>3707.934524366874</v>
      </c>
      <c r="N356">
        <f t="shared" si="52"/>
        <v>30899.45436972395</v>
      </c>
      <c r="P356">
        <v>20000000000</v>
      </c>
      <c r="Q356" s="2">
        <f t="shared" si="53"/>
        <v>1.4838589363195001</v>
      </c>
      <c r="R356" s="2">
        <f t="shared" si="54"/>
        <v>1.375512944817345E-3</v>
      </c>
      <c r="S356" s="2">
        <f t="shared" si="55"/>
        <v>9.2698363109171842E-4</v>
      </c>
    </row>
    <row r="357" spans="7:19" x14ac:dyDescent="0.15">
      <c r="G357" s="1">
        <v>43632</v>
      </c>
      <c r="H357">
        <f t="shared" si="48"/>
        <v>29757178726.389999</v>
      </c>
      <c r="I357">
        <f t="shared" si="49"/>
        <v>27541158.350716624</v>
      </c>
      <c r="J357">
        <v>4000000</v>
      </c>
      <c r="K357">
        <v>0.12</v>
      </c>
      <c r="L357">
        <f t="shared" si="50"/>
        <v>80000000</v>
      </c>
      <c r="M357">
        <f t="shared" si="51"/>
        <v>3702.1195596465454</v>
      </c>
      <c r="N357">
        <f t="shared" si="52"/>
        <v>30850.996330387879</v>
      </c>
      <c r="P357">
        <v>20000000000</v>
      </c>
      <c r="Q357" s="2">
        <f t="shared" si="53"/>
        <v>1.4878589363195001</v>
      </c>
      <c r="R357" s="2">
        <f t="shared" si="54"/>
        <v>1.3770579175358313E-3</v>
      </c>
      <c r="S357" s="2">
        <f t="shared" si="55"/>
        <v>9.2552988991163637E-4</v>
      </c>
    </row>
    <row r="358" spans="7:19" x14ac:dyDescent="0.15">
      <c r="G358" s="1">
        <v>43633</v>
      </c>
      <c r="H358">
        <f t="shared" si="48"/>
        <v>29837178726.389999</v>
      </c>
      <c r="I358">
        <f t="shared" si="49"/>
        <v>27572009.347047012</v>
      </c>
      <c r="J358">
        <v>4000000</v>
      </c>
      <c r="K358">
        <v>0.12</v>
      </c>
      <c r="L358">
        <f t="shared" si="50"/>
        <v>80000000</v>
      </c>
      <c r="M358">
        <f t="shared" si="51"/>
        <v>3696.3292809799714</v>
      </c>
      <c r="N358">
        <f t="shared" si="52"/>
        <v>30802.744008166428</v>
      </c>
      <c r="P358">
        <v>20000000000</v>
      </c>
      <c r="Q358" s="2">
        <f t="shared" si="53"/>
        <v>1.4918589363195001</v>
      </c>
      <c r="R358" s="2">
        <f t="shared" si="54"/>
        <v>1.3786004673523506E-3</v>
      </c>
      <c r="S358" s="2">
        <f t="shared" si="55"/>
        <v>9.2408232024499286E-4</v>
      </c>
    </row>
    <row r="359" spans="7:19" x14ac:dyDescent="0.15">
      <c r="G359" s="1">
        <v>43634</v>
      </c>
      <c r="H359">
        <f t="shared" si="48"/>
        <v>29917178726.389999</v>
      </c>
      <c r="I359">
        <f t="shared" si="49"/>
        <v>27602812.091055177</v>
      </c>
      <c r="J359">
        <v>4000000</v>
      </c>
      <c r="K359">
        <v>0.12</v>
      </c>
      <c r="L359">
        <f t="shared" si="50"/>
        <v>80000000</v>
      </c>
      <c r="M359">
        <f t="shared" si="51"/>
        <v>3690.5635178368852</v>
      </c>
      <c r="N359">
        <f t="shared" si="52"/>
        <v>30754.695981974044</v>
      </c>
      <c r="P359">
        <v>20000000000</v>
      </c>
      <c r="Q359" s="2">
        <f t="shared" si="53"/>
        <v>1.4958589363195001</v>
      </c>
      <c r="R359" s="2">
        <f t="shared" si="54"/>
        <v>1.380140604552759E-3</v>
      </c>
      <c r="S359" s="2">
        <f t="shared" si="55"/>
        <v>9.2264087945922134E-4</v>
      </c>
    </row>
    <row r="360" spans="7:19" x14ac:dyDescent="0.15">
      <c r="G360" s="1">
        <v>43635</v>
      </c>
      <c r="H360">
        <f t="shared" si="48"/>
        <v>29997178726.389999</v>
      </c>
      <c r="I360">
        <f t="shared" si="49"/>
        <v>27633566.787037153</v>
      </c>
      <c r="J360">
        <v>4000000</v>
      </c>
      <c r="K360">
        <v>0.12</v>
      </c>
      <c r="L360">
        <f t="shared" si="50"/>
        <v>80000000</v>
      </c>
      <c r="M360">
        <f t="shared" si="51"/>
        <v>3684.8221013166867</v>
      </c>
      <c r="N360">
        <f t="shared" si="52"/>
        <v>30706.850844305725</v>
      </c>
      <c r="P360">
        <v>20000000000</v>
      </c>
      <c r="Q360" s="2">
        <f t="shared" si="53"/>
        <v>1.4998589363195001</v>
      </c>
      <c r="R360" s="2">
        <f t="shared" si="54"/>
        <v>1.3816783393518577E-3</v>
      </c>
      <c r="S360" s="2">
        <f t="shared" si="55"/>
        <v>9.2120552532917168E-4</v>
      </c>
    </row>
    <row r="361" spans="7:19" x14ac:dyDescent="0.15">
      <c r="G361" s="1">
        <v>43636</v>
      </c>
      <c r="H361">
        <f t="shared" si="48"/>
        <v>30077178726.389999</v>
      </c>
      <c r="I361">
        <f t="shared" si="49"/>
        <v>27664273.637881458</v>
      </c>
      <c r="J361">
        <v>4000000</v>
      </c>
      <c r="K361">
        <v>0.12</v>
      </c>
      <c r="L361">
        <f t="shared" si="50"/>
        <v>80000000</v>
      </c>
      <c r="M361">
        <f t="shared" si="51"/>
        <v>3679.1048641285711</v>
      </c>
      <c r="N361">
        <f t="shared" si="52"/>
        <v>30659.207201071426</v>
      </c>
      <c r="P361">
        <v>20000000000</v>
      </c>
      <c r="Q361" s="2">
        <f t="shared" si="53"/>
        <v>1.5038589363195001</v>
      </c>
      <c r="R361" s="2">
        <f t="shared" si="54"/>
        <v>1.383213681894073E-3</v>
      </c>
      <c r="S361" s="2">
        <f t="shared" si="55"/>
        <v>9.1977621603214277E-4</v>
      </c>
    </row>
    <row r="362" spans="7:19" x14ac:dyDescent="0.15">
      <c r="G362" s="1">
        <v>43637</v>
      </c>
      <c r="H362">
        <f t="shared" si="48"/>
        <v>30157178726.389999</v>
      </c>
      <c r="I362">
        <f t="shared" si="49"/>
        <v>27694932.845082529</v>
      </c>
      <c r="J362">
        <v>4000000</v>
      </c>
      <c r="K362">
        <v>0.12</v>
      </c>
      <c r="L362">
        <f t="shared" si="50"/>
        <v>80000000</v>
      </c>
      <c r="M362">
        <f t="shared" si="51"/>
        <v>3673.4116405719606</v>
      </c>
      <c r="N362">
        <f t="shared" si="52"/>
        <v>30611.763671433007</v>
      </c>
      <c r="P362">
        <v>20000000000</v>
      </c>
      <c r="Q362" s="2">
        <f t="shared" si="53"/>
        <v>1.5078589363195001</v>
      </c>
      <c r="R362" s="2">
        <f t="shared" si="54"/>
        <v>1.3847466422541265E-3</v>
      </c>
      <c r="S362" s="2">
        <f t="shared" si="55"/>
        <v>9.1835291014299015E-4</v>
      </c>
    </row>
    <row r="363" spans="7:19" x14ac:dyDescent="0.15">
      <c r="G363" s="1">
        <v>43638</v>
      </c>
      <c r="H363">
        <f t="shared" si="48"/>
        <v>30237178726.389999</v>
      </c>
      <c r="I363">
        <f t="shared" si="49"/>
        <v>27725544.608753961</v>
      </c>
      <c r="J363">
        <v>4000000</v>
      </c>
      <c r="K363">
        <v>0.12</v>
      </c>
      <c r="L363">
        <f t="shared" si="50"/>
        <v>80000000</v>
      </c>
      <c r="M363">
        <f t="shared" si="51"/>
        <v>3667.7422665172176</v>
      </c>
      <c r="N363">
        <f t="shared" si="52"/>
        <v>30564.51888764348</v>
      </c>
      <c r="P363">
        <v>20000000000</v>
      </c>
      <c r="Q363" s="2">
        <f t="shared" si="53"/>
        <v>1.5118589363195001</v>
      </c>
      <c r="R363" s="2">
        <f t="shared" si="54"/>
        <v>1.386277230437698E-3</v>
      </c>
      <c r="S363" s="2">
        <f t="shared" si="55"/>
        <v>9.1693556662930437E-4</v>
      </c>
    </row>
    <row r="364" spans="7:19" x14ac:dyDescent="0.15">
      <c r="G364" s="1">
        <v>43639</v>
      </c>
      <c r="H364">
        <f t="shared" si="48"/>
        <v>30317178726.389999</v>
      </c>
      <c r="I364">
        <f t="shared" si="49"/>
        <v>27756109.127641603</v>
      </c>
      <c r="J364">
        <v>4000000</v>
      </c>
      <c r="K364">
        <v>0.12</v>
      </c>
      <c r="L364">
        <f t="shared" si="50"/>
        <v>80000000</v>
      </c>
      <c r="M364">
        <f t="shared" si="51"/>
        <v>3662.0965793866458</v>
      </c>
      <c r="N364">
        <f t="shared" si="52"/>
        <v>30517.471494888716</v>
      </c>
      <c r="P364">
        <v>20000000000</v>
      </c>
      <c r="Q364" s="2">
        <f t="shared" si="53"/>
        <v>1.5158589363194999</v>
      </c>
      <c r="R364" s="2">
        <f t="shared" si="54"/>
        <v>1.3878054563820801E-3</v>
      </c>
      <c r="S364" s="2">
        <f t="shared" si="55"/>
        <v>9.1552414484666149E-4</v>
      </c>
    </row>
    <row r="365" spans="7:19" x14ac:dyDescent="0.15">
      <c r="G365" s="1">
        <v>43640</v>
      </c>
      <c r="H365">
        <f t="shared" si="48"/>
        <v>30397178726.389999</v>
      </c>
      <c r="I365">
        <f t="shared" si="49"/>
        <v>27786626.59913649</v>
      </c>
      <c r="J365">
        <v>4000000</v>
      </c>
      <c r="K365">
        <v>0.12</v>
      </c>
      <c r="L365">
        <f t="shared" si="50"/>
        <v>80000000</v>
      </c>
      <c r="M365">
        <f t="shared" si="51"/>
        <v>3656.4744181357728</v>
      </c>
      <c r="N365">
        <f t="shared" si="52"/>
        <v>30470.620151131439</v>
      </c>
      <c r="P365">
        <v>20000000000</v>
      </c>
      <c r="Q365" s="2">
        <f t="shared" si="53"/>
        <v>1.5198589363194999</v>
      </c>
      <c r="R365" s="2">
        <f t="shared" si="54"/>
        <v>1.3893313299568246E-3</v>
      </c>
      <c r="S365" s="2">
        <f t="shared" si="55"/>
        <v>9.141186045339432E-4</v>
      </c>
    </row>
    <row r="366" spans="7:19" x14ac:dyDescent="0.15">
      <c r="G366" s="1">
        <v>43641</v>
      </c>
      <c r="H366">
        <f t="shared" ref="H366:H392" si="56">H365+L365</f>
        <v>30477178726.389999</v>
      </c>
      <c r="I366">
        <f t="shared" ref="I366:I392" si="57">I365+N365</f>
        <v>27817097.219287623</v>
      </c>
      <c r="J366">
        <v>4000000</v>
      </c>
      <c r="K366">
        <v>0.12</v>
      </c>
      <c r="L366">
        <f t="shared" ref="L366:L392" si="58">J366*2.4/K366</f>
        <v>80000000</v>
      </c>
      <c r="M366">
        <f t="shared" ref="M366:M392" si="59">J366*I366/H366</f>
        <v>3650.8756232348987</v>
      </c>
      <c r="N366">
        <f t="shared" ref="N366:N392" si="60">M366/K366</f>
        <v>30423.96352695749</v>
      </c>
      <c r="P366">
        <v>20000000000</v>
      </c>
      <c r="Q366" s="2">
        <f t="shared" ref="Q366:Q392" si="61">H366/P366</f>
        <v>1.5238589363194999</v>
      </c>
      <c r="R366" s="2">
        <f t="shared" ref="R366:R392" si="62">I366/P366</f>
        <v>1.3908548609643811E-3</v>
      </c>
      <c r="S366" s="2">
        <f t="shared" ref="S366:S392" si="63">I366/H366</f>
        <v>9.1271890580872476E-4</v>
      </c>
    </row>
    <row r="367" spans="7:19" x14ac:dyDescent="0.15">
      <c r="G367" s="1">
        <v>43642</v>
      </c>
      <c r="H367">
        <f t="shared" si="56"/>
        <v>30557178726.389999</v>
      </c>
      <c r="I367">
        <f t="shared" si="57"/>
        <v>27847521.182814579</v>
      </c>
      <c r="J367">
        <v>4000000</v>
      </c>
      <c r="K367">
        <v>0.12</v>
      </c>
      <c r="L367">
        <f t="shared" si="58"/>
        <v>80000000</v>
      </c>
      <c r="M367">
        <f t="shared" si="59"/>
        <v>3645.3000366509245</v>
      </c>
      <c r="N367">
        <f t="shared" si="60"/>
        <v>30377.500305424372</v>
      </c>
      <c r="P367">
        <v>20000000000</v>
      </c>
      <c r="Q367" s="2">
        <f t="shared" si="61"/>
        <v>1.5278589363194999</v>
      </c>
      <c r="R367" s="2">
        <f t="shared" si="62"/>
        <v>1.3923760591407291E-3</v>
      </c>
      <c r="S367" s="2">
        <f t="shared" si="63"/>
        <v>9.1132500916273117E-4</v>
      </c>
    </row>
    <row r="368" spans="7:19" x14ac:dyDescent="0.15">
      <c r="G368" s="1">
        <v>43643</v>
      </c>
      <c r="H368">
        <f t="shared" si="56"/>
        <v>30637178726.389999</v>
      </c>
      <c r="I368">
        <f t="shared" si="57"/>
        <v>27877898.683120005</v>
      </c>
      <c r="J368">
        <v>4000000</v>
      </c>
      <c r="K368">
        <v>0.12</v>
      </c>
      <c r="L368">
        <f t="shared" si="58"/>
        <v>80000000</v>
      </c>
      <c r="M368">
        <f t="shared" si="59"/>
        <v>3639.7475018294385</v>
      </c>
      <c r="N368">
        <f t="shared" si="60"/>
        <v>30331.229181911989</v>
      </c>
      <c r="P368">
        <v>20000000000</v>
      </c>
      <c r="Q368" s="2">
        <f t="shared" si="61"/>
        <v>1.5318589363194999</v>
      </c>
      <c r="R368" s="2">
        <f t="shared" si="62"/>
        <v>1.3938949341560003E-3</v>
      </c>
      <c r="S368" s="2">
        <f t="shared" si="63"/>
        <v>9.0993687545735968E-4</v>
      </c>
    </row>
    <row r="369" spans="7:19" x14ac:dyDescent="0.15">
      <c r="G369" s="1">
        <v>43644</v>
      </c>
      <c r="H369">
        <f t="shared" si="56"/>
        <v>30717178726.389999</v>
      </c>
      <c r="I369">
        <f t="shared" si="57"/>
        <v>27908229.912301917</v>
      </c>
      <c r="J369">
        <v>4000000</v>
      </c>
      <c r="K369">
        <v>0.12</v>
      </c>
      <c r="L369">
        <f t="shared" si="58"/>
        <v>80000000</v>
      </c>
      <c r="M369">
        <f t="shared" si="59"/>
        <v>3634.2178636770655</v>
      </c>
      <c r="N369">
        <f t="shared" si="60"/>
        <v>30285.148863975548</v>
      </c>
      <c r="P369">
        <v>20000000000</v>
      </c>
      <c r="Q369" s="2">
        <f t="shared" si="61"/>
        <v>1.5358589363194999</v>
      </c>
      <c r="R369" s="2">
        <f t="shared" si="62"/>
        <v>1.3954114956150959E-3</v>
      </c>
      <c r="S369" s="2">
        <f t="shared" si="63"/>
        <v>9.0855446591926639E-4</v>
      </c>
    </row>
    <row r="370" spans="7:19" x14ac:dyDescent="0.15">
      <c r="G370" s="1">
        <v>43645</v>
      </c>
      <c r="H370">
        <f t="shared" si="56"/>
        <v>30797178726.389999</v>
      </c>
      <c r="I370">
        <f t="shared" si="57"/>
        <v>27938515.061165892</v>
      </c>
      <c r="J370">
        <v>4000000</v>
      </c>
      <c r="K370">
        <v>0.12</v>
      </c>
      <c r="L370">
        <f t="shared" si="58"/>
        <v>80000000</v>
      </c>
      <c r="M370">
        <f t="shared" si="59"/>
        <v>3628.7109685440728</v>
      </c>
      <c r="N370">
        <f t="shared" si="60"/>
        <v>30239.258071200609</v>
      </c>
      <c r="P370">
        <v>20000000000</v>
      </c>
      <c r="Q370" s="2">
        <f t="shared" si="61"/>
        <v>1.5398589363194999</v>
      </c>
      <c r="R370" s="2">
        <f t="shared" si="62"/>
        <v>1.3969257530582946E-3</v>
      </c>
      <c r="S370" s="2">
        <f t="shared" si="63"/>
        <v>9.0717774213601823E-4</v>
      </c>
    </row>
    <row r="371" spans="7:19" x14ac:dyDescent="0.15">
      <c r="G371" s="1">
        <v>43646</v>
      </c>
      <c r="H371">
        <f t="shared" si="56"/>
        <v>30877178726.389999</v>
      </c>
      <c r="I371">
        <f t="shared" si="57"/>
        <v>27968754.319237091</v>
      </c>
      <c r="J371">
        <v>4000000</v>
      </c>
      <c r="K371">
        <v>0.12</v>
      </c>
      <c r="L371">
        <f t="shared" si="58"/>
        <v>80000000</v>
      </c>
      <c r="M371">
        <f t="shared" si="59"/>
        <v>3623.2266642072259</v>
      </c>
      <c r="N371">
        <f t="shared" si="60"/>
        <v>30193.555535060215</v>
      </c>
      <c r="P371">
        <v>20000000000</v>
      </c>
      <c r="Q371" s="2">
        <f t="shared" si="61"/>
        <v>1.5438589363194999</v>
      </c>
      <c r="R371" s="2">
        <f t="shared" si="62"/>
        <v>1.3984377159618545E-3</v>
      </c>
      <c r="S371" s="2">
        <f t="shared" si="63"/>
        <v>9.0580666605180648E-4</v>
      </c>
    </row>
    <row r="372" spans="7:19" x14ac:dyDescent="0.15">
      <c r="G372" s="1">
        <v>43647</v>
      </c>
      <c r="H372">
        <f t="shared" si="56"/>
        <v>30957178726.389999</v>
      </c>
      <c r="I372">
        <f t="shared" si="57"/>
        <v>27998947.87477215</v>
      </c>
      <c r="J372">
        <v>4000000</v>
      </c>
      <c r="K372">
        <v>0.12</v>
      </c>
      <c r="L372">
        <f t="shared" si="58"/>
        <v>80000000</v>
      </c>
      <c r="M372">
        <f t="shared" si="59"/>
        <v>3617.7647998528942</v>
      </c>
      <c r="N372">
        <f t="shared" si="60"/>
        <v>30148.039998774118</v>
      </c>
      <c r="P372">
        <v>20000000000</v>
      </c>
      <c r="Q372" s="2">
        <f t="shared" si="61"/>
        <v>1.5478589363194999</v>
      </c>
      <c r="R372" s="2">
        <f t="shared" si="62"/>
        <v>1.3999473937386076E-3</v>
      </c>
      <c r="S372" s="2">
        <f t="shared" si="63"/>
        <v>9.0444119996322368E-4</v>
      </c>
    </row>
    <row r="373" spans="7:19" x14ac:dyDescent="0.15">
      <c r="G373" s="1">
        <v>43648</v>
      </c>
      <c r="H373">
        <f t="shared" si="56"/>
        <v>31037178726.389999</v>
      </c>
      <c r="I373">
        <f t="shared" si="57"/>
        <v>28029095.914770924</v>
      </c>
      <c r="J373">
        <v>4000000</v>
      </c>
      <c r="K373">
        <v>0.12</v>
      </c>
      <c r="L373">
        <f t="shared" si="58"/>
        <v>80000000</v>
      </c>
      <c r="M373">
        <f t="shared" si="59"/>
        <v>3612.3252260603967</v>
      </c>
      <c r="N373">
        <f t="shared" si="60"/>
        <v>30102.710217169973</v>
      </c>
      <c r="P373">
        <v>20000000000</v>
      </c>
      <c r="Q373" s="2">
        <f t="shared" si="61"/>
        <v>1.5518589363194999</v>
      </c>
      <c r="R373" s="2">
        <f t="shared" si="62"/>
        <v>1.4014547957385461E-3</v>
      </c>
      <c r="S373" s="2">
        <f t="shared" si="63"/>
        <v>9.0308130651509924E-4</v>
      </c>
    </row>
    <row r="374" spans="7:19" x14ac:dyDescent="0.15">
      <c r="G374" s="1">
        <v>43649</v>
      </c>
      <c r="H374">
        <f t="shared" si="56"/>
        <v>31117178726.389999</v>
      </c>
      <c r="I374">
        <f t="shared" si="57"/>
        <v>28059198.624988094</v>
      </c>
      <c r="J374">
        <v>4000000</v>
      </c>
      <c r="K374">
        <v>0.12</v>
      </c>
      <c r="L374">
        <f t="shared" si="58"/>
        <v>80000000</v>
      </c>
      <c r="M374">
        <f t="shared" si="59"/>
        <v>3606.9077947855885</v>
      </c>
      <c r="N374">
        <f t="shared" si="60"/>
        <v>30057.564956546572</v>
      </c>
      <c r="P374">
        <v>20000000000</v>
      </c>
      <c r="Q374" s="2">
        <f t="shared" si="61"/>
        <v>1.5558589363194999</v>
      </c>
      <c r="R374" s="2">
        <f t="shared" si="62"/>
        <v>1.4029599312494047E-3</v>
      </c>
      <c r="S374" s="2">
        <f t="shared" si="63"/>
        <v>9.0172694869639709E-4</v>
      </c>
    </row>
    <row r="375" spans="7:19" x14ac:dyDescent="0.15">
      <c r="G375" s="1">
        <v>43650</v>
      </c>
      <c r="H375">
        <f t="shared" si="56"/>
        <v>31197178726.389999</v>
      </c>
      <c r="I375">
        <f t="shared" si="57"/>
        <v>28089256.18994464</v>
      </c>
      <c r="J375">
        <v>4000000</v>
      </c>
      <c r="K375">
        <v>0.12</v>
      </c>
      <c r="L375">
        <f t="shared" si="58"/>
        <v>80000000</v>
      </c>
      <c r="M375">
        <f t="shared" si="59"/>
        <v>3601.512359344682</v>
      </c>
      <c r="N375">
        <f t="shared" si="60"/>
        <v>30012.602994539018</v>
      </c>
      <c r="P375">
        <v>20000000000</v>
      </c>
      <c r="Q375" s="2">
        <f t="shared" si="61"/>
        <v>1.5598589363194999</v>
      </c>
      <c r="R375" s="2">
        <f t="shared" si="62"/>
        <v>1.404462809497232E-3</v>
      </c>
      <c r="S375" s="2">
        <f t="shared" si="63"/>
        <v>9.0037808983617048E-4</v>
      </c>
    </row>
    <row r="376" spans="7:19" x14ac:dyDescent="0.15">
      <c r="G376" s="1">
        <v>43651</v>
      </c>
      <c r="H376">
        <f t="shared" si="56"/>
        <v>31277178726.389999</v>
      </c>
      <c r="I376">
        <f t="shared" si="57"/>
        <v>28119268.792939179</v>
      </c>
      <c r="J376">
        <v>4000000</v>
      </c>
      <c r="K376">
        <v>0.12</v>
      </c>
      <c r="L376">
        <f t="shared" si="58"/>
        <v>80000000</v>
      </c>
      <c r="M376">
        <f t="shared" si="59"/>
        <v>3596.1387743983</v>
      </c>
      <c r="N376">
        <f t="shared" si="60"/>
        <v>29967.823119985835</v>
      </c>
      <c r="P376">
        <v>20000000000</v>
      </c>
      <c r="Q376" s="2">
        <f t="shared" si="61"/>
        <v>1.5638589363194999</v>
      </c>
      <c r="R376" s="2">
        <f t="shared" si="62"/>
        <v>1.4059634396469589E-3</v>
      </c>
      <c r="S376" s="2">
        <f t="shared" si="63"/>
        <v>8.9903469359957496E-4</v>
      </c>
    </row>
    <row r="377" spans="7:19" x14ac:dyDescent="0.15">
      <c r="G377" s="1">
        <v>43652</v>
      </c>
      <c r="H377">
        <f t="shared" si="56"/>
        <v>31357178726.389999</v>
      </c>
      <c r="I377">
        <f t="shared" si="57"/>
        <v>28149236.616059165</v>
      </c>
      <c r="J377">
        <v>4000000</v>
      </c>
      <c r="K377">
        <v>0.12</v>
      </c>
      <c r="L377">
        <f t="shared" si="58"/>
        <v>80000000</v>
      </c>
      <c r="M377">
        <f t="shared" si="59"/>
        <v>3590.7868959357556</v>
      </c>
      <c r="N377">
        <f t="shared" si="60"/>
        <v>29923.224132797965</v>
      </c>
      <c r="P377">
        <v>20000000000</v>
      </c>
      <c r="Q377" s="2">
        <f t="shared" si="61"/>
        <v>1.5678589363194999</v>
      </c>
      <c r="R377" s="2">
        <f t="shared" si="62"/>
        <v>1.4074618308029584E-3</v>
      </c>
      <c r="S377" s="2">
        <f t="shared" si="63"/>
        <v>8.976967239839389E-4</v>
      </c>
    </row>
    <row r="378" spans="7:19" x14ac:dyDescent="0.15">
      <c r="G378" s="1">
        <v>43653</v>
      </c>
      <c r="H378">
        <f t="shared" si="56"/>
        <v>31437178726.389999</v>
      </c>
      <c r="I378">
        <f t="shared" si="57"/>
        <v>28179159.840191964</v>
      </c>
      <c r="J378">
        <v>4000000</v>
      </c>
      <c r="K378">
        <v>0.12</v>
      </c>
      <c r="L378">
        <f t="shared" si="58"/>
        <v>80000000</v>
      </c>
      <c r="M378">
        <f t="shared" si="59"/>
        <v>3585.4565812595538</v>
      </c>
      <c r="N378">
        <f t="shared" si="60"/>
        <v>29878.804843829617</v>
      </c>
      <c r="P378">
        <v>20000000000</v>
      </c>
      <c r="Q378" s="2">
        <f t="shared" si="61"/>
        <v>1.5718589363194999</v>
      </c>
      <c r="R378" s="2">
        <f t="shared" si="62"/>
        <v>1.4089579920095981E-3</v>
      </c>
      <c r="S378" s="2">
        <f t="shared" si="63"/>
        <v>8.9636414531488846E-4</v>
      </c>
    </row>
    <row r="379" spans="7:19" x14ac:dyDescent="0.15">
      <c r="G379" s="1">
        <v>43654</v>
      </c>
      <c r="H379">
        <f t="shared" si="56"/>
        <v>31517178726.389999</v>
      </c>
      <c r="I379">
        <f t="shared" si="57"/>
        <v>28209038.645035792</v>
      </c>
      <c r="J379">
        <v>4000000</v>
      </c>
      <c r="K379">
        <v>0.12</v>
      </c>
      <c r="L379">
        <f t="shared" si="58"/>
        <v>80000000</v>
      </c>
      <c r="M379">
        <f t="shared" si="59"/>
        <v>3580.147688970113</v>
      </c>
      <c r="N379">
        <f t="shared" si="60"/>
        <v>29834.564074750942</v>
      </c>
      <c r="P379">
        <v>20000000000</v>
      </c>
      <c r="Q379" s="2">
        <f t="shared" si="61"/>
        <v>1.5758589363194999</v>
      </c>
      <c r="R379" s="2">
        <f t="shared" si="62"/>
        <v>1.4104519322517895E-3</v>
      </c>
      <c r="S379" s="2">
        <f t="shared" si="63"/>
        <v>8.9503692224252832E-4</v>
      </c>
    </row>
    <row r="380" spans="7:19" x14ac:dyDescent="0.15">
      <c r="G380" s="1">
        <v>43655</v>
      </c>
      <c r="H380">
        <f t="shared" si="56"/>
        <v>31597178726.389999</v>
      </c>
      <c r="I380">
        <f t="shared" si="57"/>
        <v>28238873.209110543</v>
      </c>
      <c r="J380">
        <v>4000000</v>
      </c>
      <c r="K380">
        <v>0.12</v>
      </c>
      <c r="L380">
        <f t="shared" si="58"/>
        <v>80000000</v>
      </c>
      <c r="M380">
        <f t="shared" si="59"/>
        <v>3574.8600789507077</v>
      </c>
      <c r="N380">
        <f t="shared" si="60"/>
        <v>29790.500657922566</v>
      </c>
      <c r="P380">
        <v>20000000000</v>
      </c>
      <c r="Q380" s="2">
        <f t="shared" si="61"/>
        <v>1.5798589363194999</v>
      </c>
      <c r="R380" s="2">
        <f t="shared" si="62"/>
        <v>1.4119436604555272E-3</v>
      </c>
      <c r="S380" s="2">
        <f t="shared" si="63"/>
        <v>8.9371501973767688E-4</v>
      </c>
    </row>
    <row r="381" spans="7:19" x14ac:dyDescent="0.15">
      <c r="G381" s="1">
        <v>43656</v>
      </c>
      <c r="H381">
        <f t="shared" si="56"/>
        <v>31677178726.389999</v>
      </c>
      <c r="I381">
        <f t="shared" si="57"/>
        <v>28268663.709768467</v>
      </c>
      <c r="J381">
        <v>4000000</v>
      </c>
      <c r="K381">
        <v>0.12</v>
      </c>
      <c r="L381">
        <f t="shared" si="58"/>
        <v>80000000</v>
      </c>
      <c r="M381">
        <f t="shared" si="59"/>
        <v>3569.5936123526139</v>
      </c>
      <c r="N381">
        <f t="shared" si="60"/>
        <v>29746.613436271786</v>
      </c>
      <c r="P381">
        <v>20000000000</v>
      </c>
      <c r="Q381" s="2">
        <f t="shared" si="61"/>
        <v>1.5838589363194999</v>
      </c>
      <c r="R381" s="2">
        <f t="shared" si="62"/>
        <v>1.4134331854884234E-3</v>
      </c>
      <c r="S381" s="2">
        <f t="shared" si="63"/>
        <v>8.9239840308815354E-4</v>
      </c>
    </row>
    <row r="382" spans="7:19" x14ac:dyDescent="0.15">
      <c r="G382" s="1">
        <v>43657</v>
      </c>
      <c r="H382">
        <f t="shared" si="56"/>
        <v>31757178726.389999</v>
      </c>
      <c r="I382">
        <f t="shared" si="57"/>
        <v>28298410.323204737</v>
      </c>
      <c r="J382">
        <v>4000000</v>
      </c>
      <c r="K382">
        <v>0.12</v>
      </c>
      <c r="L382">
        <f t="shared" si="58"/>
        <v>80000000</v>
      </c>
      <c r="M382">
        <f t="shared" si="59"/>
        <v>3564.3481515804742</v>
      </c>
      <c r="N382">
        <f t="shared" si="60"/>
        <v>29702.901263170621</v>
      </c>
      <c r="P382">
        <v>20000000000</v>
      </c>
      <c r="Q382" s="2">
        <f t="shared" si="61"/>
        <v>1.5878589363194999</v>
      </c>
      <c r="R382" s="2">
        <f t="shared" si="62"/>
        <v>1.4149205161602368E-3</v>
      </c>
      <c r="S382" s="2">
        <f t="shared" si="63"/>
        <v>8.9108703789511851E-4</v>
      </c>
    </row>
    <row r="383" spans="7:19" x14ac:dyDescent="0.15">
      <c r="G383" s="1">
        <v>43658</v>
      </c>
      <c r="H383">
        <f t="shared" si="56"/>
        <v>31837178726.389999</v>
      </c>
      <c r="I383">
        <f t="shared" si="57"/>
        <v>28328113.224467907</v>
      </c>
      <c r="J383">
        <v>4000000</v>
      </c>
      <c r="K383">
        <v>0.12</v>
      </c>
      <c r="L383">
        <f t="shared" si="58"/>
        <v>80000000</v>
      </c>
      <c r="M383">
        <f t="shared" si="59"/>
        <v>3559.123560277857</v>
      </c>
      <c r="N383">
        <f t="shared" si="60"/>
        <v>29659.363002315476</v>
      </c>
      <c r="P383">
        <v>20000000000</v>
      </c>
      <c r="Q383" s="2">
        <f t="shared" si="61"/>
        <v>1.5918589363194999</v>
      </c>
      <c r="R383" s="2">
        <f t="shared" si="62"/>
        <v>1.4164056612233954E-3</v>
      </c>
      <c r="S383" s="2">
        <f t="shared" si="63"/>
        <v>8.8978089006946427E-4</v>
      </c>
    </row>
    <row r="384" spans="7:19" x14ac:dyDescent="0.15">
      <c r="G384" s="1">
        <v>43659</v>
      </c>
      <c r="H384">
        <f t="shared" si="56"/>
        <v>31917178726.389999</v>
      </c>
      <c r="I384">
        <f t="shared" si="57"/>
        <v>28357772.587470222</v>
      </c>
      <c r="J384">
        <v>4000000</v>
      </c>
      <c r="K384">
        <v>0.12</v>
      </c>
      <c r="L384">
        <f t="shared" si="58"/>
        <v>80000000</v>
      </c>
      <c r="M384">
        <f t="shared" si="59"/>
        <v>3553.9197033130299</v>
      </c>
      <c r="N384">
        <f t="shared" si="60"/>
        <v>29615.997527608582</v>
      </c>
      <c r="P384">
        <v>20000000000</v>
      </c>
      <c r="Q384" s="2">
        <f t="shared" si="61"/>
        <v>1.5958589363194999</v>
      </c>
      <c r="R384" s="2">
        <f t="shared" si="62"/>
        <v>1.4178886293735112E-3</v>
      </c>
      <c r="S384" s="2">
        <f t="shared" si="63"/>
        <v>8.8847992582825744E-4</v>
      </c>
    </row>
    <row r="385" spans="7:19" x14ac:dyDescent="0.15">
      <c r="G385" s="1">
        <v>43660</v>
      </c>
      <c r="H385">
        <f t="shared" si="56"/>
        <v>31997178726.389999</v>
      </c>
      <c r="I385">
        <f t="shared" si="57"/>
        <v>28387388.584997829</v>
      </c>
      <c r="J385">
        <v>4000000</v>
      </c>
      <c r="K385">
        <v>0.12</v>
      </c>
      <c r="L385">
        <f t="shared" si="58"/>
        <v>80000000</v>
      </c>
      <c r="M385">
        <f t="shared" si="59"/>
        <v>3548.7364467649195</v>
      </c>
      <c r="N385">
        <f t="shared" si="60"/>
        <v>29572.803723040997</v>
      </c>
      <c r="P385">
        <v>20000000000</v>
      </c>
      <c r="Q385" s="2">
        <f t="shared" si="61"/>
        <v>1.5998589363194999</v>
      </c>
      <c r="R385" s="2">
        <f t="shared" si="62"/>
        <v>1.4193694292498915E-3</v>
      </c>
      <c r="S385" s="2">
        <f t="shared" si="63"/>
        <v>8.871841116912299E-4</v>
      </c>
    </row>
    <row r="386" spans="7:19" x14ac:dyDescent="0.15">
      <c r="G386" s="1">
        <v>43661</v>
      </c>
      <c r="H386">
        <f t="shared" si="56"/>
        <v>32077178726.389999</v>
      </c>
      <c r="I386">
        <f t="shared" si="57"/>
        <v>28416961.38872087</v>
      </c>
      <c r="J386">
        <v>4000000</v>
      </c>
      <c r="K386">
        <v>0.12</v>
      </c>
      <c r="L386">
        <f t="shared" si="58"/>
        <v>80000000</v>
      </c>
      <c r="M386">
        <f t="shared" si="59"/>
        <v>3543.5736579092782</v>
      </c>
      <c r="N386">
        <f t="shared" si="60"/>
        <v>29529.78048257732</v>
      </c>
      <c r="P386">
        <v>20000000000</v>
      </c>
      <c r="Q386" s="2">
        <f t="shared" si="61"/>
        <v>1.6038589363194999</v>
      </c>
      <c r="R386" s="2">
        <f t="shared" si="62"/>
        <v>1.4208480694360434E-3</v>
      </c>
      <c r="S386" s="2">
        <f t="shared" si="63"/>
        <v>8.8589341447731945E-4</v>
      </c>
    </row>
    <row r="387" spans="7:19" x14ac:dyDescent="0.15">
      <c r="G387" s="1">
        <v>43662</v>
      </c>
      <c r="H387">
        <f t="shared" si="56"/>
        <v>32157178726.389999</v>
      </c>
      <c r="I387">
        <f t="shared" si="57"/>
        <v>28446491.169203449</v>
      </c>
      <c r="J387">
        <v>4000000</v>
      </c>
      <c r="K387">
        <v>0.12</v>
      </c>
      <c r="L387">
        <f t="shared" si="58"/>
        <v>80000000</v>
      </c>
      <c r="M387">
        <f t="shared" si="59"/>
        <v>3538.4312052050323</v>
      </c>
      <c r="N387">
        <f t="shared" si="60"/>
        <v>29486.926710041938</v>
      </c>
      <c r="P387">
        <v>20000000000</v>
      </c>
      <c r="Q387" s="2">
        <f t="shared" si="61"/>
        <v>1.6078589363194999</v>
      </c>
      <c r="R387" s="2">
        <f t="shared" si="62"/>
        <v>1.4223245584601724E-3</v>
      </c>
      <c r="S387" s="2">
        <f t="shared" si="63"/>
        <v>8.8460780130125813E-4</v>
      </c>
    </row>
    <row r="388" spans="7:19" x14ac:dyDescent="0.15">
      <c r="G388" s="1">
        <v>43663</v>
      </c>
      <c r="H388">
        <f t="shared" si="56"/>
        <v>32237178726.389999</v>
      </c>
      <c r="I388">
        <f t="shared" si="57"/>
        <v>28475978.095913492</v>
      </c>
      <c r="J388">
        <v>4000000</v>
      </c>
      <c r="K388">
        <v>0.12</v>
      </c>
      <c r="L388">
        <f t="shared" si="58"/>
        <v>80000000</v>
      </c>
      <c r="M388">
        <f t="shared" si="59"/>
        <v>3533.3089582808298</v>
      </c>
      <c r="N388">
        <f t="shared" si="60"/>
        <v>29444.241319006916</v>
      </c>
      <c r="P388">
        <v>20000000000</v>
      </c>
      <c r="Q388" s="2">
        <f t="shared" si="61"/>
        <v>1.6118589363194999</v>
      </c>
      <c r="R388" s="2">
        <f t="shared" si="62"/>
        <v>1.4237989047956746E-3</v>
      </c>
      <c r="S388" s="2">
        <f t="shared" si="63"/>
        <v>8.8332723957020736E-4</v>
      </c>
    </row>
    <row r="389" spans="7:19" x14ac:dyDescent="0.15">
      <c r="G389" s="1">
        <v>43664</v>
      </c>
      <c r="H389">
        <f t="shared" si="56"/>
        <v>32317178726.389999</v>
      </c>
      <c r="I389">
        <f t="shared" si="57"/>
        <v>28505422.3372325</v>
      </c>
      <c r="J389">
        <v>4000000</v>
      </c>
      <c r="K389">
        <v>0.12</v>
      </c>
      <c r="L389">
        <f t="shared" si="58"/>
        <v>80000000</v>
      </c>
      <c r="M389">
        <f t="shared" si="59"/>
        <v>3528.2067879217634</v>
      </c>
      <c r="N389">
        <f t="shared" si="60"/>
        <v>29401.723232681365</v>
      </c>
      <c r="P389">
        <v>20000000000</v>
      </c>
      <c r="Q389" s="2">
        <f t="shared" si="61"/>
        <v>1.6158589363194999</v>
      </c>
      <c r="R389" s="2">
        <f t="shared" si="62"/>
        <v>1.4252711168616251E-3</v>
      </c>
      <c r="S389" s="2">
        <f t="shared" si="63"/>
        <v>8.8205169698044083E-4</v>
      </c>
    </row>
    <row r="390" spans="7:19" x14ac:dyDescent="0.15">
      <c r="G390" s="1">
        <v>43665</v>
      </c>
      <c r="H390">
        <f t="shared" si="56"/>
        <v>32397178726.389999</v>
      </c>
      <c r="I390">
        <f t="shared" si="57"/>
        <v>28534824.060465183</v>
      </c>
      <c r="J390">
        <v>4000000</v>
      </c>
      <c r="K390">
        <v>0.12</v>
      </c>
      <c r="L390">
        <f t="shared" si="58"/>
        <v>80000000</v>
      </c>
      <c r="M390">
        <f t="shared" si="59"/>
        <v>3523.1245660562868</v>
      </c>
      <c r="N390">
        <f t="shared" si="60"/>
        <v>29359.37138380239</v>
      </c>
      <c r="P390">
        <v>20000000000</v>
      </c>
      <c r="Q390" s="2">
        <f t="shared" si="61"/>
        <v>1.6198589363195</v>
      </c>
      <c r="R390" s="2">
        <f t="shared" si="62"/>
        <v>1.4267412030232593E-3</v>
      </c>
      <c r="S390" s="2">
        <f t="shared" si="63"/>
        <v>8.807811415140717E-4</v>
      </c>
    </row>
    <row r="391" spans="7:19" x14ac:dyDescent="0.15">
      <c r="G391" s="1">
        <v>43666</v>
      </c>
      <c r="H391">
        <f t="shared" si="56"/>
        <v>32477178726.389999</v>
      </c>
      <c r="I391">
        <f t="shared" si="57"/>
        <v>28564183.431848984</v>
      </c>
      <c r="J391">
        <v>4000000</v>
      </c>
      <c r="K391">
        <v>0.12</v>
      </c>
      <c r="L391">
        <f t="shared" si="58"/>
        <v>80000000</v>
      </c>
      <c r="M391">
        <f t="shared" si="59"/>
        <v>3518.0621657433035</v>
      </c>
      <c r="N391">
        <f t="shared" si="60"/>
        <v>29317.184714527531</v>
      </c>
      <c r="P391">
        <v>20000000000</v>
      </c>
      <c r="Q391" s="2">
        <f t="shared" si="61"/>
        <v>1.6238589363195</v>
      </c>
      <c r="R391" s="2">
        <f t="shared" si="62"/>
        <v>1.4282091715924492E-3</v>
      </c>
      <c r="S391" s="2">
        <f t="shared" si="63"/>
        <v>8.7951554143582585E-4</v>
      </c>
    </row>
    <row r="392" spans="7:19" x14ac:dyDescent="0.15">
      <c r="G392" s="1">
        <v>43667</v>
      </c>
      <c r="H392">
        <f t="shared" si="56"/>
        <v>32557178726.389999</v>
      </c>
      <c r="I392">
        <f t="shared" si="57"/>
        <v>28593500.61656351</v>
      </c>
      <c r="J392">
        <v>4000000</v>
      </c>
      <c r="K392">
        <v>0.12</v>
      </c>
      <c r="L392">
        <f t="shared" si="58"/>
        <v>80000000</v>
      </c>
      <c r="M392">
        <f t="shared" si="59"/>
        <v>3513.0194611594361</v>
      </c>
      <c r="N392">
        <f t="shared" si="60"/>
        <v>29275.162176328635</v>
      </c>
      <c r="P392">
        <v>20000000000</v>
      </c>
      <c r="Q392" s="2">
        <f t="shared" si="61"/>
        <v>1.6278589363195</v>
      </c>
      <c r="R392" s="2">
        <f t="shared" si="62"/>
        <v>1.4296750308281756E-3</v>
      </c>
      <c r="S392" s="2">
        <f t="shared" si="63"/>
        <v>8.7825486528985894E-4</v>
      </c>
    </row>
    <row r="393" spans="7:19" x14ac:dyDescent="0.15">
      <c r="G393" s="1"/>
    </row>
    <row r="394" spans="7:19" x14ac:dyDescent="0.15">
      <c r="G394" s="1"/>
    </row>
    <row r="395" spans="7:19" x14ac:dyDescent="0.15">
      <c r="G395" s="1"/>
    </row>
    <row r="396" spans="7:19" x14ac:dyDescent="0.15">
      <c r="G396" s="1"/>
    </row>
    <row r="397" spans="7:19" x14ac:dyDescent="0.15">
      <c r="G397" s="1"/>
    </row>
    <row r="398" spans="7:19" x14ac:dyDescent="0.15">
      <c r="G398" s="1"/>
    </row>
    <row r="399" spans="7:19" x14ac:dyDescent="0.15">
      <c r="G399" s="1"/>
    </row>
    <row r="400" spans="7:19" x14ac:dyDescent="0.15">
      <c r="G400" s="1"/>
    </row>
    <row r="401" spans="7:7" x14ac:dyDescent="0.15">
      <c r="G401" s="1"/>
    </row>
    <row r="402" spans="7:7" x14ac:dyDescent="0.15">
      <c r="G402" s="1"/>
    </row>
    <row r="403" spans="7:7" x14ac:dyDescent="0.15">
      <c r="G403" s="1"/>
    </row>
    <row r="404" spans="7:7" x14ac:dyDescent="0.15">
      <c r="G404" s="1"/>
    </row>
    <row r="405" spans="7:7" x14ac:dyDescent="0.15">
      <c r="G405" s="1"/>
    </row>
    <row r="406" spans="7:7" x14ac:dyDescent="0.15">
      <c r="G406" s="1"/>
    </row>
    <row r="407" spans="7:7" x14ac:dyDescent="0.15">
      <c r="G407" s="1"/>
    </row>
    <row r="408" spans="7:7" x14ac:dyDescent="0.15">
      <c r="G408" s="1"/>
    </row>
    <row r="409" spans="7:7" x14ac:dyDescent="0.15">
      <c r="G409" s="1"/>
    </row>
    <row r="410" spans="7:7" x14ac:dyDescent="0.15">
      <c r="G410" s="1"/>
    </row>
    <row r="411" spans="7:7" x14ac:dyDescent="0.15">
      <c r="G411" s="1"/>
    </row>
    <row r="412" spans="7:7" x14ac:dyDescent="0.15">
      <c r="G412" s="1"/>
    </row>
    <row r="413" spans="7:7" x14ac:dyDescent="0.15">
      <c r="G413" s="1"/>
    </row>
    <row r="414" spans="7:7" x14ac:dyDescent="0.15">
      <c r="G414" s="1"/>
    </row>
    <row r="415" spans="7:7" x14ac:dyDescent="0.15">
      <c r="G415" s="1"/>
    </row>
    <row r="416" spans="7:7" x14ac:dyDescent="0.15">
      <c r="G416" s="1"/>
    </row>
    <row r="417" spans="7:7" x14ac:dyDescent="0.15">
      <c r="G417" s="1"/>
    </row>
    <row r="418" spans="7:7" x14ac:dyDescent="0.15">
      <c r="G418" s="1"/>
    </row>
    <row r="419" spans="7:7" x14ac:dyDescent="0.15">
      <c r="G419" s="1"/>
    </row>
    <row r="420" spans="7:7" x14ac:dyDescent="0.15">
      <c r="G420" s="1"/>
    </row>
    <row r="421" spans="7:7" x14ac:dyDescent="0.15">
      <c r="G421" s="1"/>
    </row>
    <row r="422" spans="7:7" x14ac:dyDescent="0.15">
      <c r="G422" s="1"/>
    </row>
    <row r="423" spans="7:7" x14ac:dyDescent="0.15">
      <c r="G423" s="1"/>
    </row>
    <row r="424" spans="7:7" x14ac:dyDescent="0.15">
      <c r="G424" s="1"/>
    </row>
    <row r="425" spans="7:7" x14ac:dyDescent="0.15">
      <c r="G425" s="1"/>
    </row>
    <row r="426" spans="7:7" x14ac:dyDescent="0.15">
      <c r="G426" s="1"/>
    </row>
    <row r="427" spans="7:7" x14ac:dyDescent="0.15">
      <c r="G427" s="1"/>
    </row>
    <row r="428" spans="7:7" x14ac:dyDescent="0.15">
      <c r="G428" s="1"/>
    </row>
    <row r="429" spans="7:7" x14ac:dyDescent="0.15">
      <c r="G429" s="1"/>
    </row>
    <row r="430" spans="7:7" x14ac:dyDescent="0.15">
      <c r="G430" s="1"/>
    </row>
    <row r="431" spans="7:7" x14ac:dyDescent="0.15">
      <c r="G431" s="1"/>
    </row>
    <row r="432" spans="7:7" x14ac:dyDescent="0.15">
      <c r="G432" s="1"/>
    </row>
    <row r="433" spans="7:7" x14ac:dyDescent="0.15">
      <c r="G433" s="1"/>
    </row>
    <row r="434" spans="7:7" x14ac:dyDescent="0.15">
      <c r="G434" s="1"/>
    </row>
    <row r="435" spans="7:7" x14ac:dyDescent="0.15">
      <c r="G435" s="1"/>
    </row>
    <row r="436" spans="7:7" x14ac:dyDescent="0.15">
      <c r="G436" s="1"/>
    </row>
    <row r="437" spans="7:7" x14ac:dyDescent="0.15">
      <c r="G437" s="1"/>
    </row>
    <row r="438" spans="7:7" x14ac:dyDescent="0.15">
      <c r="G438" s="1"/>
    </row>
    <row r="439" spans="7:7" x14ac:dyDescent="0.15">
      <c r="G439" s="1"/>
    </row>
    <row r="440" spans="7:7" x14ac:dyDescent="0.15">
      <c r="G440" s="1"/>
    </row>
    <row r="441" spans="7:7" x14ac:dyDescent="0.15">
      <c r="G441" s="1"/>
    </row>
    <row r="442" spans="7:7" x14ac:dyDescent="0.15">
      <c r="G442" s="1"/>
    </row>
    <row r="443" spans="7:7" x14ac:dyDescent="0.15">
      <c r="G443" s="1"/>
    </row>
    <row r="444" spans="7:7" x14ac:dyDescent="0.15">
      <c r="G444" s="1"/>
    </row>
    <row r="445" spans="7:7" x14ac:dyDescent="0.15">
      <c r="G445" s="1"/>
    </row>
    <row r="446" spans="7:7" x14ac:dyDescent="0.15">
      <c r="G446" s="1"/>
    </row>
    <row r="447" spans="7:7" x14ac:dyDescent="0.15">
      <c r="G447" s="1"/>
    </row>
    <row r="448" spans="7:7" x14ac:dyDescent="0.15">
      <c r="G448" s="1"/>
    </row>
    <row r="449" spans="7:7" x14ac:dyDescent="0.15">
      <c r="G449" s="1"/>
    </row>
    <row r="450" spans="7:7" x14ac:dyDescent="0.15">
      <c r="G450" s="1"/>
    </row>
    <row r="451" spans="7:7" x14ac:dyDescent="0.15">
      <c r="G451" s="1"/>
    </row>
    <row r="452" spans="7:7" x14ac:dyDescent="0.15">
      <c r="G452" s="1"/>
    </row>
    <row r="453" spans="7:7" x14ac:dyDescent="0.15">
      <c r="G453" s="1"/>
    </row>
    <row r="454" spans="7:7" x14ac:dyDescent="0.15">
      <c r="G454" s="1"/>
    </row>
    <row r="455" spans="7:7" x14ac:dyDescent="0.15">
      <c r="G455" s="1"/>
    </row>
    <row r="456" spans="7:7" x14ac:dyDescent="0.15">
      <c r="G456" s="1"/>
    </row>
    <row r="457" spans="7:7" x14ac:dyDescent="0.15">
      <c r="G457" s="1"/>
    </row>
    <row r="458" spans="7:7" x14ac:dyDescent="0.15">
      <c r="G458" s="1"/>
    </row>
    <row r="459" spans="7:7" x14ac:dyDescent="0.15">
      <c r="G459" s="1"/>
    </row>
    <row r="460" spans="7:7" x14ac:dyDescent="0.15">
      <c r="G460" s="1"/>
    </row>
    <row r="461" spans="7:7" x14ac:dyDescent="0.15">
      <c r="G461" s="1"/>
    </row>
    <row r="462" spans="7:7" x14ac:dyDescent="0.15">
      <c r="G462" s="1"/>
    </row>
    <row r="463" spans="7:7" x14ac:dyDescent="0.15">
      <c r="G463" s="1"/>
    </row>
    <row r="464" spans="7:7" x14ac:dyDescent="0.15">
      <c r="G464" s="1"/>
    </row>
    <row r="465" spans="7:7" x14ac:dyDescent="0.15">
      <c r="G465" s="1"/>
    </row>
    <row r="466" spans="7:7" x14ac:dyDescent="0.15">
      <c r="G466" s="1"/>
    </row>
    <row r="467" spans="7:7" x14ac:dyDescent="0.15">
      <c r="G467" s="1"/>
    </row>
    <row r="468" spans="7:7" x14ac:dyDescent="0.15">
      <c r="G468" s="1"/>
    </row>
    <row r="469" spans="7:7" x14ac:dyDescent="0.15">
      <c r="G469" s="1"/>
    </row>
    <row r="470" spans="7:7" x14ac:dyDescent="0.15">
      <c r="G470" s="1"/>
    </row>
    <row r="471" spans="7:7" x14ac:dyDescent="0.15">
      <c r="G471" s="1"/>
    </row>
    <row r="472" spans="7:7" x14ac:dyDescent="0.15">
      <c r="G472" s="1"/>
    </row>
    <row r="473" spans="7:7" x14ac:dyDescent="0.15">
      <c r="G473" s="1"/>
    </row>
    <row r="474" spans="7:7" x14ac:dyDescent="0.15">
      <c r="G474" s="1"/>
    </row>
    <row r="475" spans="7:7" x14ac:dyDescent="0.15">
      <c r="G475" s="1"/>
    </row>
    <row r="476" spans="7:7" x14ac:dyDescent="0.15">
      <c r="G476" s="1"/>
    </row>
    <row r="477" spans="7:7" x14ac:dyDescent="0.15">
      <c r="G477" s="1"/>
    </row>
    <row r="478" spans="7:7" x14ac:dyDescent="0.15">
      <c r="G478" s="1"/>
    </row>
    <row r="479" spans="7:7" x14ac:dyDescent="0.15">
      <c r="G479" s="1"/>
    </row>
    <row r="480" spans="7:7" x14ac:dyDescent="0.15">
      <c r="G480" s="1"/>
    </row>
    <row r="481" spans="7:7" x14ac:dyDescent="0.15">
      <c r="G481" s="1"/>
    </row>
    <row r="482" spans="7:7" x14ac:dyDescent="0.15">
      <c r="G482" s="1"/>
    </row>
    <row r="483" spans="7:7" x14ac:dyDescent="0.15">
      <c r="G483" s="1"/>
    </row>
    <row r="484" spans="7:7" x14ac:dyDescent="0.15">
      <c r="G484" s="1"/>
    </row>
    <row r="485" spans="7:7" x14ac:dyDescent="0.15">
      <c r="G485" s="1"/>
    </row>
    <row r="486" spans="7:7" x14ac:dyDescent="0.15">
      <c r="G486" s="1"/>
    </row>
    <row r="487" spans="7:7" x14ac:dyDescent="0.15">
      <c r="G487" s="1"/>
    </row>
    <row r="488" spans="7:7" x14ac:dyDescent="0.15">
      <c r="G488" s="1"/>
    </row>
    <row r="489" spans="7:7" x14ac:dyDescent="0.15">
      <c r="G489" s="1"/>
    </row>
    <row r="490" spans="7:7" x14ac:dyDescent="0.15">
      <c r="G490" s="1"/>
    </row>
    <row r="491" spans="7:7" x14ac:dyDescent="0.15">
      <c r="G491" s="1"/>
    </row>
    <row r="492" spans="7:7" x14ac:dyDescent="0.15">
      <c r="G492" s="1"/>
    </row>
    <row r="493" spans="7:7" x14ac:dyDescent="0.15">
      <c r="G493" s="1"/>
    </row>
    <row r="494" spans="7:7" x14ac:dyDescent="0.15">
      <c r="G494" s="1"/>
    </row>
    <row r="495" spans="7:7" x14ac:dyDescent="0.15">
      <c r="G495" s="1"/>
    </row>
    <row r="496" spans="7:7" x14ac:dyDescent="0.15">
      <c r="G496" s="1"/>
    </row>
    <row r="497" spans="7:7" x14ac:dyDescent="0.15">
      <c r="G497" s="1"/>
    </row>
    <row r="498" spans="7:7" x14ac:dyDescent="0.15">
      <c r="G498" s="1"/>
    </row>
    <row r="499" spans="7:7" x14ac:dyDescent="0.15">
      <c r="G499" s="1"/>
    </row>
    <row r="500" spans="7:7" x14ac:dyDescent="0.15">
      <c r="G500" s="1"/>
    </row>
    <row r="501" spans="7:7" x14ac:dyDescent="0.15">
      <c r="G501" s="1"/>
    </row>
    <row r="502" spans="7:7" x14ac:dyDescent="0.15">
      <c r="G502" s="1"/>
    </row>
    <row r="503" spans="7:7" x14ac:dyDescent="0.15">
      <c r="G503" s="1"/>
    </row>
    <row r="504" spans="7:7" x14ac:dyDescent="0.15">
      <c r="G504" s="1"/>
    </row>
    <row r="505" spans="7:7" x14ac:dyDescent="0.15">
      <c r="G505" s="1"/>
    </row>
    <row r="506" spans="7:7" x14ac:dyDescent="0.15">
      <c r="G506" s="1"/>
    </row>
    <row r="507" spans="7:7" x14ac:dyDescent="0.15">
      <c r="G507" s="1"/>
    </row>
    <row r="508" spans="7:7" x14ac:dyDescent="0.15">
      <c r="G508" s="1"/>
    </row>
    <row r="509" spans="7:7" x14ac:dyDescent="0.15">
      <c r="G509" s="1"/>
    </row>
    <row r="510" spans="7:7" x14ac:dyDescent="0.15">
      <c r="G510" s="1"/>
    </row>
    <row r="511" spans="7:7" x14ac:dyDescent="0.15">
      <c r="G511" s="1"/>
    </row>
    <row r="512" spans="7:7" x14ac:dyDescent="0.15">
      <c r="G512" s="1"/>
    </row>
    <row r="513" spans="7:7" x14ac:dyDescent="0.15">
      <c r="G513" s="1"/>
    </row>
    <row r="514" spans="7:7" x14ac:dyDescent="0.15">
      <c r="G514" s="1"/>
    </row>
    <row r="515" spans="7:7" x14ac:dyDescent="0.15">
      <c r="G515" s="1"/>
    </row>
    <row r="516" spans="7:7" x14ac:dyDescent="0.15">
      <c r="G516" s="1"/>
    </row>
    <row r="517" spans="7:7" x14ac:dyDescent="0.15">
      <c r="G517" s="1"/>
    </row>
    <row r="518" spans="7:7" x14ac:dyDescent="0.15">
      <c r="G518" s="1"/>
    </row>
    <row r="519" spans="7:7" x14ac:dyDescent="0.15">
      <c r="G519" s="1"/>
    </row>
    <row r="520" spans="7:7" x14ac:dyDescent="0.15">
      <c r="G520" s="1"/>
    </row>
    <row r="521" spans="7:7" x14ac:dyDescent="0.15">
      <c r="G521" s="1"/>
    </row>
    <row r="522" spans="7:7" x14ac:dyDescent="0.15">
      <c r="G522" s="1"/>
    </row>
    <row r="523" spans="7:7" x14ac:dyDescent="0.15">
      <c r="G523" s="1"/>
    </row>
    <row r="524" spans="7:7" x14ac:dyDescent="0.15">
      <c r="G524" s="1"/>
    </row>
    <row r="525" spans="7:7" x14ac:dyDescent="0.15">
      <c r="G525" s="1"/>
    </row>
    <row r="526" spans="7:7" x14ac:dyDescent="0.15">
      <c r="G526" s="1"/>
    </row>
    <row r="527" spans="7:7" x14ac:dyDescent="0.15">
      <c r="G527" s="1"/>
    </row>
    <row r="528" spans="7:7" x14ac:dyDescent="0.15">
      <c r="G528" s="1"/>
    </row>
    <row r="529" spans="7:7" x14ac:dyDescent="0.15">
      <c r="G529" s="1"/>
    </row>
    <row r="530" spans="7:7" x14ac:dyDescent="0.15">
      <c r="G530" s="1"/>
    </row>
    <row r="531" spans="7:7" x14ac:dyDescent="0.15">
      <c r="G531" s="1"/>
    </row>
    <row r="532" spans="7:7" x14ac:dyDescent="0.15">
      <c r="G532" s="1"/>
    </row>
    <row r="533" spans="7:7" x14ac:dyDescent="0.15">
      <c r="G533" s="1"/>
    </row>
    <row r="534" spans="7:7" x14ac:dyDescent="0.15">
      <c r="G534" s="1"/>
    </row>
    <row r="535" spans="7:7" x14ac:dyDescent="0.15">
      <c r="G535" s="1"/>
    </row>
    <row r="536" spans="7:7" x14ac:dyDescent="0.15">
      <c r="G536" s="1"/>
    </row>
    <row r="537" spans="7:7" x14ac:dyDescent="0.15">
      <c r="G537" s="1"/>
    </row>
    <row r="538" spans="7:7" x14ac:dyDescent="0.15">
      <c r="G538" s="1"/>
    </row>
    <row r="539" spans="7:7" x14ac:dyDescent="0.15">
      <c r="G539" s="1"/>
    </row>
    <row r="540" spans="7:7" x14ac:dyDescent="0.15">
      <c r="G540" s="1"/>
    </row>
    <row r="541" spans="7:7" x14ac:dyDescent="0.15">
      <c r="G541" s="1"/>
    </row>
    <row r="542" spans="7:7" x14ac:dyDescent="0.15">
      <c r="G542" s="1"/>
    </row>
    <row r="543" spans="7:7" x14ac:dyDescent="0.15">
      <c r="G543" s="1"/>
    </row>
    <row r="544" spans="7:7" x14ac:dyDescent="0.15">
      <c r="G544" s="1"/>
    </row>
    <row r="545" spans="7:7" x14ac:dyDescent="0.15">
      <c r="G545" s="1"/>
    </row>
    <row r="546" spans="7:7" x14ac:dyDescent="0.15">
      <c r="G546" s="1"/>
    </row>
    <row r="547" spans="7:7" x14ac:dyDescent="0.15">
      <c r="G547" s="1"/>
    </row>
    <row r="548" spans="7:7" x14ac:dyDescent="0.15">
      <c r="G548" s="1"/>
    </row>
    <row r="549" spans="7:7" x14ac:dyDescent="0.15">
      <c r="G549" s="1"/>
    </row>
    <row r="550" spans="7:7" x14ac:dyDescent="0.15">
      <c r="G550" s="1"/>
    </row>
    <row r="551" spans="7:7" x14ac:dyDescent="0.15">
      <c r="G551" s="1"/>
    </row>
    <row r="552" spans="7:7" x14ac:dyDescent="0.15">
      <c r="G552" s="1"/>
    </row>
    <row r="553" spans="7:7" x14ac:dyDescent="0.15">
      <c r="G553" s="1"/>
    </row>
    <row r="554" spans="7:7" x14ac:dyDescent="0.15">
      <c r="G554" s="1"/>
    </row>
    <row r="555" spans="7:7" x14ac:dyDescent="0.15">
      <c r="G555" s="1"/>
    </row>
    <row r="556" spans="7:7" x14ac:dyDescent="0.15">
      <c r="G556" s="1"/>
    </row>
    <row r="557" spans="7:7" x14ac:dyDescent="0.15">
      <c r="G557" s="1"/>
    </row>
    <row r="558" spans="7:7" x14ac:dyDescent="0.15">
      <c r="G558" s="1"/>
    </row>
    <row r="559" spans="7:7" x14ac:dyDescent="0.15">
      <c r="G559" s="1"/>
    </row>
    <row r="560" spans="7:7" x14ac:dyDescent="0.15">
      <c r="G560" s="1"/>
    </row>
    <row r="561" spans="7:7" x14ac:dyDescent="0.15">
      <c r="G561" s="1"/>
    </row>
    <row r="562" spans="7:7" x14ac:dyDescent="0.15">
      <c r="G562" s="1"/>
    </row>
    <row r="563" spans="7:7" x14ac:dyDescent="0.15">
      <c r="G563" s="1"/>
    </row>
    <row r="564" spans="7:7" x14ac:dyDescent="0.15">
      <c r="G564" s="1"/>
    </row>
    <row r="565" spans="7:7" x14ac:dyDescent="0.15">
      <c r="G565" s="1"/>
    </row>
    <row r="566" spans="7:7" x14ac:dyDescent="0.15">
      <c r="G566" s="1"/>
    </row>
    <row r="567" spans="7:7" x14ac:dyDescent="0.15">
      <c r="G567" s="1"/>
    </row>
    <row r="568" spans="7:7" x14ac:dyDescent="0.15">
      <c r="G568" s="1"/>
    </row>
    <row r="569" spans="7:7" x14ac:dyDescent="0.15">
      <c r="G569" s="1"/>
    </row>
    <row r="570" spans="7:7" x14ac:dyDescent="0.15">
      <c r="G570" s="1"/>
    </row>
    <row r="571" spans="7:7" x14ac:dyDescent="0.15">
      <c r="G571" s="1"/>
    </row>
    <row r="572" spans="7:7" x14ac:dyDescent="0.15">
      <c r="G572" s="1"/>
    </row>
    <row r="573" spans="7:7" x14ac:dyDescent="0.15">
      <c r="G573" s="1"/>
    </row>
    <row r="574" spans="7:7" x14ac:dyDescent="0.15">
      <c r="G574" s="1"/>
    </row>
    <row r="575" spans="7:7" x14ac:dyDescent="0.15">
      <c r="G575" s="1"/>
    </row>
    <row r="576" spans="7:7" x14ac:dyDescent="0.15">
      <c r="G576" s="1"/>
    </row>
    <row r="577" spans="7:7" x14ac:dyDescent="0.15">
      <c r="G577" s="1"/>
    </row>
    <row r="578" spans="7:7" x14ac:dyDescent="0.15">
      <c r="G578" s="1"/>
    </row>
    <row r="579" spans="7:7" x14ac:dyDescent="0.15">
      <c r="G579" s="1"/>
    </row>
    <row r="580" spans="7:7" x14ac:dyDescent="0.15">
      <c r="G580" s="1"/>
    </row>
    <row r="581" spans="7:7" x14ac:dyDescent="0.15">
      <c r="G581" s="1"/>
    </row>
    <row r="582" spans="7:7" x14ac:dyDescent="0.15">
      <c r="G582" s="1"/>
    </row>
    <row r="583" spans="7:7" x14ac:dyDescent="0.15">
      <c r="G583" s="1"/>
    </row>
    <row r="584" spans="7:7" x14ac:dyDescent="0.15">
      <c r="G584" s="1"/>
    </row>
    <row r="585" spans="7:7" x14ac:dyDescent="0.15">
      <c r="G585" s="1"/>
    </row>
    <row r="586" spans="7:7" x14ac:dyDescent="0.15">
      <c r="G586" s="1"/>
    </row>
    <row r="587" spans="7:7" x14ac:dyDescent="0.15">
      <c r="G587" s="1"/>
    </row>
    <row r="588" spans="7:7" x14ac:dyDescent="0.15">
      <c r="G588" s="1"/>
    </row>
    <row r="589" spans="7:7" x14ac:dyDescent="0.15">
      <c r="G589" s="1"/>
    </row>
    <row r="590" spans="7:7" x14ac:dyDescent="0.15">
      <c r="G590" s="1"/>
    </row>
    <row r="591" spans="7:7" x14ac:dyDescent="0.15">
      <c r="G591" s="1"/>
    </row>
    <row r="592" spans="7:7" x14ac:dyDescent="0.15">
      <c r="G592" s="1"/>
    </row>
    <row r="593" spans="7:7" x14ac:dyDescent="0.15">
      <c r="G593" s="1"/>
    </row>
    <row r="594" spans="7:7" x14ac:dyDescent="0.15">
      <c r="G594" s="1"/>
    </row>
    <row r="595" spans="7:7" x14ac:dyDescent="0.15">
      <c r="G595" s="1"/>
    </row>
    <row r="596" spans="7:7" x14ac:dyDescent="0.15">
      <c r="G596" s="1"/>
    </row>
    <row r="597" spans="7:7" x14ac:dyDescent="0.15">
      <c r="G597" s="1"/>
    </row>
    <row r="598" spans="7:7" x14ac:dyDescent="0.15">
      <c r="G598" s="1"/>
    </row>
    <row r="599" spans="7:7" x14ac:dyDescent="0.15">
      <c r="G599" s="1"/>
    </row>
    <row r="600" spans="7:7" x14ac:dyDescent="0.15">
      <c r="G600" s="1"/>
    </row>
    <row r="601" spans="7:7" x14ac:dyDescent="0.15">
      <c r="G601" s="1"/>
    </row>
    <row r="602" spans="7:7" x14ac:dyDescent="0.15">
      <c r="G602" s="1"/>
    </row>
    <row r="603" spans="7:7" x14ac:dyDescent="0.15">
      <c r="G603" s="1"/>
    </row>
    <row r="604" spans="7:7" x14ac:dyDescent="0.15">
      <c r="G604" s="1"/>
    </row>
    <row r="605" spans="7:7" x14ac:dyDescent="0.15">
      <c r="G605" s="1"/>
    </row>
    <row r="606" spans="7:7" x14ac:dyDescent="0.15">
      <c r="G606" s="1"/>
    </row>
    <row r="607" spans="7:7" x14ac:dyDescent="0.15">
      <c r="G607" s="1"/>
    </row>
    <row r="608" spans="7:7" x14ac:dyDescent="0.15">
      <c r="G608" s="1"/>
    </row>
    <row r="609" spans="7:7" x14ac:dyDescent="0.15">
      <c r="G609" s="1"/>
    </row>
    <row r="610" spans="7:7" x14ac:dyDescent="0.15">
      <c r="G610" s="1"/>
    </row>
    <row r="611" spans="7:7" x14ac:dyDescent="0.15">
      <c r="G611" s="1"/>
    </row>
    <row r="612" spans="7:7" x14ac:dyDescent="0.15">
      <c r="G612" s="1"/>
    </row>
    <row r="613" spans="7:7" x14ac:dyDescent="0.15">
      <c r="G613" s="1"/>
    </row>
    <row r="614" spans="7:7" x14ac:dyDescent="0.15">
      <c r="G614" s="1"/>
    </row>
    <row r="615" spans="7:7" x14ac:dyDescent="0.15">
      <c r="G615" s="1"/>
    </row>
    <row r="616" spans="7:7" x14ac:dyDescent="0.15">
      <c r="G616" s="1"/>
    </row>
    <row r="617" spans="7:7" x14ac:dyDescent="0.15">
      <c r="G617" s="1"/>
    </row>
    <row r="618" spans="7:7" x14ac:dyDescent="0.15">
      <c r="G618" s="1"/>
    </row>
    <row r="619" spans="7:7" x14ac:dyDescent="0.15">
      <c r="G619" s="1"/>
    </row>
    <row r="620" spans="7:7" x14ac:dyDescent="0.15">
      <c r="G620" s="1"/>
    </row>
    <row r="621" spans="7:7" x14ac:dyDescent="0.15">
      <c r="G621" s="1"/>
    </row>
    <row r="622" spans="7:7" x14ac:dyDescent="0.15">
      <c r="G622" s="1"/>
    </row>
    <row r="623" spans="7:7" x14ac:dyDescent="0.15">
      <c r="G623" s="1"/>
    </row>
    <row r="624" spans="7:7" x14ac:dyDescent="0.15">
      <c r="G624" s="1"/>
    </row>
    <row r="625" spans="7:7" x14ac:dyDescent="0.15">
      <c r="G625" s="1"/>
    </row>
    <row r="626" spans="7:7" x14ac:dyDescent="0.15">
      <c r="G626" s="1"/>
    </row>
    <row r="627" spans="7:7" x14ac:dyDescent="0.15">
      <c r="G627" s="1"/>
    </row>
    <row r="628" spans="7:7" x14ac:dyDescent="0.15">
      <c r="G628" s="1"/>
    </row>
    <row r="629" spans="7:7" x14ac:dyDescent="0.15">
      <c r="G629" s="1"/>
    </row>
    <row r="630" spans="7:7" x14ac:dyDescent="0.15">
      <c r="G630" s="1"/>
    </row>
    <row r="631" spans="7:7" x14ac:dyDescent="0.15">
      <c r="G631" s="1"/>
    </row>
    <row r="632" spans="7:7" x14ac:dyDescent="0.15">
      <c r="G632" s="1"/>
    </row>
    <row r="633" spans="7:7" x14ac:dyDescent="0.15">
      <c r="G633" s="1"/>
    </row>
    <row r="634" spans="7:7" x14ac:dyDescent="0.15">
      <c r="G634" s="1"/>
    </row>
    <row r="635" spans="7:7" x14ac:dyDescent="0.15">
      <c r="G635" s="1"/>
    </row>
    <row r="636" spans="7:7" x14ac:dyDescent="0.15">
      <c r="G636" s="1"/>
    </row>
    <row r="637" spans="7:7" x14ac:dyDescent="0.15">
      <c r="G637" s="1"/>
    </row>
    <row r="638" spans="7:7" x14ac:dyDescent="0.15">
      <c r="G638" s="1"/>
    </row>
    <row r="639" spans="7:7" x14ac:dyDescent="0.15">
      <c r="G639" s="1"/>
    </row>
    <row r="640" spans="7:7" x14ac:dyDescent="0.15">
      <c r="G640" s="1"/>
    </row>
    <row r="641" spans="7:7" x14ac:dyDescent="0.15">
      <c r="G641" s="1"/>
    </row>
    <row r="642" spans="7:7" x14ac:dyDescent="0.15">
      <c r="G642" s="1"/>
    </row>
    <row r="643" spans="7:7" x14ac:dyDescent="0.15">
      <c r="G643" s="1"/>
    </row>
    <row r="644" spans="7:7" x14ac:dyDescent="0.15">
      <c r="G644" s="1"/>
    </row>
    <row r="645" spans="7:7" x14ac:dyDescent="0.15">
      <c r="G645" s="1"/>
    </row>
    <row r="646" spans="7:7" x14ac:dyDescent="0.15">
      <c r="G646" s="1"/>
    </row>
    <row r="647" spans="7:7" x14ac:dyDescent="0.15">
      <c r="G647" s="1"/>
    </row>
    <row r="648" spans="7:7" x14ac:dyDescent="0.15">
      <c r="G648" s="1"/>
    </row>
    <row r="649" spans="7:7" x14ac:dyDescent="0.15">
      <c r="G649" s="1"/>
    </row>
    <row r="650" spans="7:7" x14ac:dyDescent="0.15">
      <c r="G650" s="1"/>
    </row>
    <row r="651" spans="7:7" x14ac:dyDescent="0.15">
      <c r="G651" s="1"/>
    </row>
    <row r="652" spans="7:7" x14ac:dyDescent="0.15">
      <c r="G652" s="1"/>
    </row>
    <row r="653" spans="7:7" x14ac:dyDescent="0.15">
      <c r="G653" s="1"/>
    </row>
    <row r="654" spans="7:7" x14ac:dyDescent="0.15">
      <c r="G654" s="1"/>
    </row>
    <row r="655" spans="7:7" x14ac:dyDescent="0.15">
      <c r="G655" s="1"/>
    </row>
    <row r="656" spans="7:7" x14ac:dyDescent="0.15">
      <c r="G656" s="1"/>
    </row>
    <row r="657" spans="7:7" x14ac:dyDescent="0.15">
      <c r="G657" s="1"/>
    </row>
    <row r="658" spans="7:7" x14ac:dyDescent="0.15">
      <c r="G658" s="1"/>
    </row>
    <row r="659" spans="7:7" x14ac:dyDescent="0.15">
      <c r="G659" s="1"/>
    </row>
    <row r="660" spans="7:7" x14ac:dyDescent="0.15">
      <c r="G660" s="1"/>
    </row>
    <row r="661" spans="7:7" x14ac:dyDescent="0.15">
      <c r="G661" s="1"/>
    </row>
    <row r="662" spans="7:7" x14ac:dyDescent="0.15">
      <c r="G662" s="1"/>
    </row>
    <row r="663" spans="7:7" x14ac:dyDescent="0.15">
      <c r="G663" s="1"/>
    </row>
    <row r="664" spans="7:7" x14ac:dyDescent="0.15">
      <c r="G664" s="1"/>
    </row>
    <row r="665" spans="7:7" x14ac:dyDescent="0.15">
      <c r="G665" s="1"/>
    </row>
    <row r="666" spans="7:7" x14ac:dyDescent="0.15">
      <c r="G666" s="1"/>
    </row>
    <row r="667" spans="7:7" x14ac:dyDescent="0.15">
      <c r="G667" s="1"/>
    </row>
    <row r="668" spans="7:7" x14ac:dyDescent="0.15">
      <c r="G668" s="1"/>
    </row>
    <row r="669" spans="7:7" x14ac:dyDescent="0.15">
      <c r="G669" s="1"/>
    </row>
    <row r="670" spans="7:7" x14ac:dyDescent="0.15">
      <c r="G670" s="1"/>
    </row>
    <row r="671" spans="7:7" x14ac:dyDescent="0.15">
      <c r="G671" s="1"/>
    </row>
    <row r="672" spans="7:7" x14ac:dyDescent="0.15">
      <c r="G672" s="1"/>
    </row>
    <row r="673" spans="7:7" x14ac:dyDescent="0.15">
      <c r="G673" s="1"/>
    </row>
    <row r="674" spans="7:7" x14ac:dyDescent="0.15">
      <c r="G674" s="1"/>
    </row>
    <row r="675" spans="7:7" x14ac:dyDescent="0.15">
      <c r="G675" s="1"/>
    </row>
    <row r="676" spans="7:7" x14ac:dyDescent="0.15">
      <c r="G676" s="1"/>
    </row>
    <row r="677" spans="7:7" x14ac:dyDescent="0.15">
      <c r="G677" s="1"/>
    </row>
    <row r="678" spans="7:7" x14ac:dyDescent="0.15">
      <c r="G678" s="1"/>
    </row>
    <row r="679" spans="7:7" x14ac:dyDescent="0.15">
      <c r="G679" s="1"/>
    </row>
    <row r="680" spans="7:7" x14ac:dyDescent="0.15">
      <c r="G680" s="1"/>
    </row>
    <row r="681" spans="7:7" x14ac:dyDescent="0.15">
      <c r="G681" s="1"/>
    </row>
    <row r="682" spans="7:7" x14ac:dyDescent="0.15">
      <c r="G682" s="1"/>
    </row>
    <row r="683" spans="7:7" x14ac:dyDescent="0.15">
      <c r="G683" s="1"/>
    </row>
    <row r="684" spans="7:7" x14ac:dyDescent="0.15">
      <c r="G684" s="1"/>
    </row>
    <row r="685" spans="7:7" x14ac:dyDescent="0.15">
      <c r="G685" s="1"/>
    </row>
    <row r="686" spans="7:7" x14ac:dyDescent="0.15">
      <c r="G686" s="1"/>
    </row>
    <row r="687" spans="7:7" x14ac:dyDescent="0.15">
      <c r="G687" s="1"/>
    </row>
    <row r="688" spans="7:7" x14ac:dyDescent="0.15">
      <c r="G688" s="1"/>
    </row>
    <row r="689" spans="7:7" x14ac:dyDescent="0.15">
      <c r="G689" s="1"/>
    </row>
    <row r="690" spans="7:7" x14ac:dyDescent="0.15">
      <c r="G690" s="1"/>
    </row>
    <row r="691" spans="7:7" x14ac:dyDescent="0.15">
      <c r="G691" s="1"/>
    </row>
    <row r="692" spans="7:7" x14ac:dyDescent="0.15">
      <c r="G692" s="1"/>
    </row>
    <row r="693" spans="7:7" x14ac:dyDescent="0.15">
      <c r="G693" s="1"/>
    </row>
    <row r="694" spans="7:7" x14ac:dyDescent="0.15">
      <c r="G694" s="1"/>
    </row>
    <row r="695" spans="7:7" x14ac:dyDescent="0.15">
      <c r="G69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4"/>
  <sheetViews>
    <sheetView workbookViewId="0">
      <selection activeCell="G29" sqref="G29"/>
    </sheetView>
  </sheetViews>
  <sheetFormatPr defaultRowHeight="13.5" x14ac:dyDescent="0.15"/>
  <cols>
    <col min="1" max="1" width="10.5" bestFit="1" customWidth="1"/>
    <col min="2" max="2" width="17.125" bestFit="1" customWidth="1"/>
    <col min="3" max="3" width="22.75" bestFit="1" customWidth="1"/>
    <col min="4" max="4" width="20.625" bestFit="1" customWidth="1"/>
    <col min="5" max="5" width="29" bestFit="1" customWidth="1"/>
    <col min="7" max="7" width="10.5" bestFit="1" customWidth="1"/>
    <col min="8" max="8" width="19.75" bestFit="1" customWidth="1"/>
    <col min="9" max="9" width="22.75" bestFit="1" customWidth="1"/>
    <col min="10" max="10" width="14.25" bestFit="1" customWidth="1"/>
  </cols>
  <sheetData>
    <row r="3" spans="1:10" x14ac:dyDescent="0.15">
      <c r="A3" t="s">
        <v>30</v>
      </c>
      <c r="B3" t="s">
        <v>57</v>
      </c>
      <c r="C3" t="s">
        <v>58</v>
      </c>
      <c r="D3" t="s">
        <v>59</v>
      </c>
      <c r="E3" t="s">
        <v>60</v>
      </c>
    </row>
    <row r="4" spans="1:10" x14ac:dyDescent="0.15">
      <c r="A4" s="1">
        <v>43298</v>
      </c>
      <c r="B4" t="s">
        <v>153</v>
      </c>
      <c r="C4" t="s">
        <v>159</v>
      </c>
      <c r="D4" t="s">
        <v>155</v>
      </c>
      <c r="E4" t="s">
        <v>156</v>
      </c>
    </row>
    <row r="5" spans="1:10" x14ac:dyDescent="0.15">
      <c r="A5" s="1">
        <v>43297</v>
      </c>
      <c r="B5" t="s">
        <v>144</v>
      </c>
      <c r="C5" t="s">
        <v>145</v>
      </c>
      <c r="D5" t="s">
        <v>146</v>
      </c>
      <c r="E5" t="s">
        <v>147</v>
      </c>
    </row>
    <row r="6" spans="1:10" x14ac:dyDescent="0.15">
      <c r="A6" s="1">
        <v>43296</v>
      </c>
      <c r="B6" t="s">
        <v>136</v>
      </c>
      <c r="C6" t="s">
        <v>148</v>
      </c>
      <c r="D6" t="s">
        <v>137</v>
      </c>
      <c r="E6" t="s">
        <v>138</v>
      </c>
    </row>
    <row r="7" spans="1:10" x14ac:dyDescent="0.15">
      <c r="A7" s="1">
        <v>43295</v>
      </c>
      <c r="B7" t="s">
        <v>132</v>
      </c>
      <c r="C7" t="s">
        <v>139</v>
      </c>
      <c r="D7" t="s">
        <v>133</v>
      </c>
      <c r="E7" t="s">
        <v>134</v>
      </c>
    </row>
    <row r="8" spans="1:10" x14ac:dyDescent="0.15">
      <c r="A8" s="1">
        <v>43294</v>
      </c>
      <c r="B8" t="s">
        <v>110</v>
      </c>
      <c r="C8" t="s">
        <v>111</v>
      </c>
      <c r="D8" t="s">
        <v>112</v>
      </c>
      <c r="E8" t="s">
        <v>113</v>
      </c>
    </row>
    <row r="9" spans="1:10" x14ac:dyDescent="0.15">
      <c r="A9" s="1">
        <v>43293</v>
      </c>
      <c r="B9" t="s">
        <v>61</v>
      </c>
      <c r="C9" t="s">
        <v>114</v>
      </c>
      <c r="D9" t="s">
        <v>62</v>
      </c>
      <c r="E9" t="s">
        <v>63</v>
      </c>
    </row>
    <row r="10" spans="1:10" x14ac:dyDescent="0.15">
      <c r="A10" s="1">
        <v>43292</v>
      </c>
      <c r="B10" t="s">
        <v>64</v>
      </c>
      <c r="C10" t="s">
        <v>65</v>
      </c>
      <c r="D10" t="s">
        <v>66</v>
      </c>
      <c r="E10" t="s">
        <v>67</v>
      </c>
    </row>
    <row r="11" spans="1:10" x14ac:dyDescent="0.15">
      <c r="A11" s="1">
        <v>43291</v>
      </c>
      <c r="B11" t="s">
        <v>68</v>
      </c>
      <c r="C11" t="s">
        <v>69</v>
      </c>
      <c r="D11" t="s">
        <v>70</v>
      </c>
      <c r="E11" t="s">
        <v>71</v>
      </c>
    </row>
    <row r="12" spans="1:10" x14ac:dyDescent="0.15">
      <c r="A12" s="1">
        <v>43290</v>
      </c>
      <c r="B12" t="s">
        <v>72</v>
      </c>
      <c r="C12" t="s">
        <v>73</v>
      </c>
      <c r="D12" t="s">
        <v>74</v>
      </c>
      <c r="E12" t="s">
        <v>75</v>
      </c>
    </row>
    <row r="13" spans="1:10" x14ac:dyDescent="0.15">
      <c r="A13" s="1">
        <v>43289</v>
      </c>
      <c r="B13" t="s">
        <v>76</v>
      </c>
      <c r="C13" t="s">
        <v>77</v>
      </c>
      <c r="D13" t="s">
        <v>78</v>
      </c>
      <c r="E13" t="s">
        <v>79</v>
      </c>
      <c r="G13" s="1">
        <v>43296</v>
      </c>
      <c r="H13">
        <v>204.27110076</v>
      </c>
      <c r="I13">
        <v>182.57166179999999</v>
      </c>
      <c r="J13">
        <f t="shared" ref="J13:J23" si="0">H13-I13</f>
        <v>21.699438960000009</v>
      </c>
    </row>
    <row r="14" spans="1:10" x14ac:dyDescent="0.15">
      <c r="A14" s="1">
        <v>43288</v>
      </c>
      <c r="B14" t="s">
        <v>80</v>
      </c>
      <c r="C14" t="s">
        <v>81</v>
      </c>
      <c r="D14" t="s">
        <v>82</v>
      </c>
      <c r="E14" t="s">
        <v>83</v>
      </c>
      <c r="G14" s="1">
        <v>43295</v>
      </c>
      <c r="H14">
        <v>186.32983879</v>
      </c>
      <c r="I14">
        <v>178.08900663</v>
      </c>
      <c r="J14">
        <f t="shared" si="0"/>
        <v>8.2408321599999965</v>
      </c>
    </row>
    <row r="15" spans="1:10" x14ac:dyDescent="0.15">
      <c r="A15" s="1">
        <v>43287</v>
      </c>
      <c r="B15" t="s">
        <v>84</v>
      </c>
      <c r="C15" t="s">
        <v>85</v>
      </c>
      <c r="D15" t="s">
        <v>86</v>
      </c>
      <c r="E15" t="s">
        <v>87</v>
      </c>
      <c r="G15" s="1">
        <v>43294</v>
      </c>
      <c r="H15">
        <v>165.82441643000001</v>
      </c>
      <c r="I15">
        <v>130.17090894</v>
      </c>
      <c r="J15">
        <f t="shared" si="0"/>
        <v>35.65350749000001</v>
      </c>
    </row>
    <row r="16" spans="1:10" x14ac:dyDescent="0.15">
      <c r="A16" s="1">
        <v>43286</v>
      </c>
      <c r="B16" t="s">
        <v>88</v>
      </c>
      <c r="C16" t="s">
        <v>89</v>
      </c>
      <c r="D16" t="s">
        <v>90</v>
      </c>
      <c r="E16" t="s">
        <v>91</v>
      </c>
      <c r="G16" s="1">
        <v>43293</v>
      </c>
      <c r="H16">
        <v>317.24229893</v>
      </c>
      <c r="I16">
        <v>316.78363833999998</v>
      </c>
      <c r="J16">
        <f t="shared" si="0"/>
        <v>0.45866059000002224</v>
      </c>
    </row>
    <row r="17" spans="1:10" x14ac:dyDescent="0.15">
      <c r="G17" s="1">
        <v>43292</v>
      </c>
      <c r="H17">
        <v>251.36529257999999</v>
      </c>
      <c r="I17">
        <v>250.99971644999999</v>
      </c>
      <c r="J17">
        <f t="shared" si="0"/>
        <v>0.36557612999999378</v>
      </c>
    </row>
    <row r="18" spans="1:10" x14ac:dyDescent="0.15">
      <c r="G18" s="1">
        <v>43291</v>
      </c>
      <c r="H18">
        <v>355.15622695000002</v>
      </c>
      <c r="I18">
        <v>354.67313109000003</v>
      </c>
      <c r="J18">
        <f t="shared" si="0"/>
        <v>0.48309585999999172</v>
      </c>
    </row>
    <row r="19" spans="1:10" x14ac:dyDescent="0.15">
      <c r="G19" s="1">
        <v>43290</v>
      </c>
      <c r="H19">
        <v>509.77727091999998</v>
      </c>
      <c r="I19">
        <v>509.38829175000001</v>
      </c>
      <c r="J19">
        <f t="shared" si="0"/>
        <v>0.38897916999997051</v>
      </c>
    </row>
    <row r="20" spans="1:10" x14ac:dyDescent="0.15">
      <c r="A20" t="s">
        <v>30</v>
      </c>
      <c r="B20" t="s">
        <v>57</v>
      </c>
      <c r="C20" t="s">
        <v>58</v>
      </c>
      <c r="D20" t="s">
        <v>59</v>
      </c>
      <c r="E20" t="s">
        <v>60</v>
      </c>
      <c r="G20" s="1">
        <v>43289</v>
      </c>
      <c r="H20">
        <v>408.16400004000002</v>
      </c>
      <c r="I20">
        <v>407.68949526</v>
      </c>
      <c r="J20">
        <f t="shared" si="0"/>
        <v>0.47450478000001794</v>
      </c>
    </row>
    <row r="21" spans="1:10" x14ac:dyDescent="0.15">
      <c r="A21" s="1">
        <v>43299</v>
      </c>
      <c r="B21" t="s">
        <v>168</v>
      </c>
      <c r="C21" t="s">
        <v>169</v>
      </c>
      <c r="D21" t="s">
        <v>170</v>
      </c>
      <c r="E21" t="s">
        <v>171</v>
      </c>
      <c r="G21" s="1">
        <v>43288</v>
      </c>
      <c r="H21">
        <v>543.655395</v>
      </c>
      <c r="I21">
        <v>510.97937689999998</v>
      </c>
      <c r="J21">
        <f t="shared" si="0"/>
        <v>32.676018100000022</v>
      </c>
    </row>
    <row r="22" spans="1:10" x14ac:dyDescent="0.15">
      <c r="A22" s="1">
        <v>43298</v>
      </c>
      <c r="B22" t="s">
        <v>153</v>
      </c>
      <c r="C22" t="s">
        <v>154</v>
      </c>
      <c r="D22" t="s">
        <v>155</v>
      </c>
      <c r="E22" t="s">
        <v>156</v>
      </c>
      <c r="G22" s="1">
        <v>43287</v>
      </c>
      <c r="H22">
        <v>396.82682420999998</v>
      </c>
      <c r="I22">
        <v>396.21175547000001</v>
      </c>
      <c r="J22">
        <f t="shared" si="0"/>
        <v>0.61506873999996969</v>
      </c>
    </row>
    <row r="23" spans="1:10" x14ac:dyDescent="0.15">
      <c r="A23" s="1">
        <v>43297</v>
      </c>
      <c r="B23" t="s">
        <v>144</v>
      </c>
      <c r="C23" t="s">
        <v>145</v>
      </c>
      <c r="D23" t="s">
        <v>146</v>
      </c>
      <c r="E23" t="s">
        <v>147</v>
      </c>
      <c r="G23" s="1">
        <v>43286</v>
      </c>
      <c r="H23">
        <v>494.7907156</v>
      </c>
      <c r="I23">
        <v>494.20438431999997</v>
      </c>
      <c r="J23">
        <f t="shared" si="0"/>
        <v>0.58633128000002444</v>
      </c>
    </row>
    <row r="24" spans="1:10" x14ac:dyDescent="0.15">
      <c r="A24" s="1">
        <v>43296</v>
      </c>
      <c r="B24" t="s">
        <v>136</v>
      </c>
      <c r="C24" t="s">
        <v>148</v>
      </c>
      <c r="D24" t="s">
        <v>137</v>
      </c>
      <c r="E24" t="s">
        <v>138</v>
      </c>
    </row>
    <row r="25" spans="1:10" x14ac:dyDescent="0.15">
      <c r="A25" s="1">
        <v>43295</v>
      </c>
      <c r="B25" t="s">
        <v>132</v>
      </c>
      <c r="C25" t="s">
        <v>139</v>
      </c>
      <c r="D25" t="s">
        <v>133</v>
      </c>
      <c r="E25" t="s">
        <v>134</v>
      </c>
    </row>
    <row r="26" spans="1:10" x14ac:dyDescent="0.15">
      <c r="A26" s="1">
        <v>43294</v>
      </c>
      <c r="B26" t="s">
        <v>110</v>
      </c>
      <c r="C26" t="s">
        <v>111</v>
      </c>
      <c r="D26" t="s">
        <v>112</v>
      </c>
      <c r="E26" t="s">
        <v>113</v>
      </c>
    </row>
    <row r="27" spans="1:10" x14ac:dyDescent="0.15">
      <c r="A27" s="1">
        <v>43293</v>
      </c>
      <c r="B27" t="s">
        <v>61</v>
      </c>
      <c r="C27" t="s">
        <v>114</v>
      </c>
      <c r="D27" t="s">
        <v>62</v>
      </c>
      <c r="E27" t="s">
        <v>63</v>
      </c>
    </row>
    <row r="28" spans="1:10" x14ac:dyDescent="0.15">
      <c r="A28" s="1">
        <v>43292</v>
      </c>
      <c r="B28" t="s">
        <v>64</v>
      </c>
      <c r="C28" t="s">
        <v>65</v>
      </c>
      <c r="D28" t="s">
        <v>66</v>
      </c>
      <c r="E28" t="s">
        <v>67</v>
      </c>
    </row>
    <row r="29" spans="1:10" x14ac:dyDescent="0.15">
      <c r="A29" s="1">
        <v>43291</v>
      </c>
      <c r="B29" t="s">
        <v>68</v>
      </c>
      <c r="C29" t="s">
        <v>69</v>
      </c>
      <c r="D29" t="s">
        <v>70</v>
      </c>
      <c r="E29" t="s">
        <v>71</v>
      </c>
    </row>
    <row r="30" spans="1:10" x14ac:dyDescent="0.15">
      <c r="A30" s="1">
        <v>43290</v>
      </c>
      <c r="B30" t="s">
        <v>72</v>
      </c>
      <c r="C30" t="s">
        <v>73</v>
      </c>
      <c r="D30" t="s">
        <v>74</v>
      </c>
      <c r="E30" t="s">
        <v>75</v>
      </c>
    </row>
    <row r="31" spans="1:10" x14ac:dyDescent="0.15">
      <c r="A31" s="1">
        <v>43289</v>
      </c>
      <c r="B31" t="s">
        <v>76</v>
      </c>
      <c r="C31" t="s">
        <v>77</v>
      </c>
      <c r="D31" t="s">
        <v>78</v>
      </c>
      <c r="E31" t="s">
        <v>79</v>
      </c>
    </row>
    <row r="32" spans="1:10" x14ac:dyDescent="0.15">
      <c r="A32" s="1">
        <v>43288</v>
      </c>
      <c r="B32" t="s">
        <v>80</v>
      </c>
      <c r="C32" t="s">
        <v>81</v>
      </c>
      <c r="D32" t="s">
        <v>82</v>
      </c>
      <c r="E32" t="s">
        <v>83</v>
      </c>
    </row>
    <row r="33" spans="1:5" x14ac:dyDescent="0.15">
      <c r="A33" s="1">
        <v>43287</v>
      </c>
      <c r="B33" t="s">
        <v>84</v>
      </c>
      <c r="C33" t="s">
        <v>85</v>
      </c>
      <c r="D33" t="s">
        <v>86</v>
      </c>
      <c r="E33" t="s">
        <v>87</v>
      </c>
    </row>
    <row r="34" spans="1:5" x14ac:dyDescent="0.15">
      <c r="A34" s="1">
        <v>43286</v>
      </c>
      <c r="B34" t="s">
        <v>88</v>
      </c>
      <c r="C34" t="s">
        <v>89</v>
      </c>
      <c r="D34" t="s">
        <v>90</v>
      </c>
      <c r="E34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V1224"/>
  <sheetViews>
    <sheetView topLeftCell="C34" workbookViewId="0">
      <selection activeCell="S31" sqref="S31"/>
    </sheetView>
  </sheetViews>
  <sheetFormatPr defaultRowHeight="13.5" x14ac:dyDescent="0.15"/>
  <cols>
    <col min="5" max="5" width="11.625" bestFit="1" customWidth="1"/>
    <col min="6" max="6" width="11.875" bestFit="1" customWidth="1"/>
    <col min="8" max="8" width="11" bestFit="1" customWidth="1"/>
    <col min="10" max="10" width="11.625" bestFit="1" customWidth="1"/>
    <col min="14" max="14" width="12.75" bestFit="1" customWidth="1"/>
    <col min="18" max="18" width="12.75" bestFit="1" customWidth="1"/>
    <col min="19" max="19" width="13.5" bestFit="1" customWidth="1"/>
    <col min="20" max="20" width="12.75" bestFit="1" customWidth="1"/>
    <col min="21" max="21" width="18.5" bestFit="1" customWidth="1"/>
    <col min="22" max="22" width="12.75" bestFit="1" customWidth="1"/>
  </cols>
  <sheetData>
    <row r="2" spans="5:22" x14ac:dyDescent="0.15">
      <c r="R2" t="s">
        <v>158</v>
      </c>
      <c r="S2" t="s">
        <v>157</v>
      </c>
    </row>
    <row r="3" spans="5:22" x14ac:dyDescent="0.15">
      <c r="R3">
        <v>315032152.61636388</v>
      </c>
      <c r="S3">
        <v>26612383.522197556</v>
      </c>
    </row>
    <row r="4" spans="5:22" x14ac:dyDescent="0.15">
      <c r="R4">
        <f>R3*R7/30000000</f>
        <v>1260128.6104654556</v>
      </c>
      <c r="S4">
        <f>S3*R7/30000000</f>
        <v>106449.53408879021</v>
      </c>
    </row>
    <row r="6" spans="5:22" x14ac:dyDescent="0.15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N6" t="s">
        <v>7</v>
      </c>
      <c r="O6" s="2" t="s">
        <v>8</v>
      </c>
      <c r="P6" s="2" t="s">
        <v>9</v>
      </c>
      <c r="Q6" s="2" t="s">
        <v>10</v>
      </c>
      <c r="R6" s="2" t="s">
        <v>99</v>
      </c>
      <c r="S6" s="2" t="s">
        <v>100</v>
      </c>
      <c r="T6" s="2" t="s">
        <v>101</v>
      </c>
      <c r="U6" s="2" t="s">
        <v>102</v>
      </c>
      <c r="V6" s="2" t="s">
        <v>103</v>
      </c>
    </row>
    <row r="7" spans="5:22" x14ac:dyDescent="0.15">
      <c r="E7" s="1">
        <v>43293</v>
      </c>
      <c r="F7" s="7">
        <f>'0.1一直买one'!B17</f>
        <v>2637178726.3899999</v>
      </c>
      <c r="G7">
        <v>10000000</v>
      </c>
      <c r="H7">
        <v>6000000</v>
      </c>
      <c r="I7">
        <v>0.09</v>
      </c>
      <c r="J7">
        <f>H7*2.4/I7</f>
        <v>160000000</v>
      </c>
      <c r="K7">
        <f>H7*G7/F7</f>
        <v>22751.586534346585</v>
      </c>
      <c r="L7">
        <f>K7/I7</f>
        <v>252795.40593718429</v>
      </c>
      <c r="N7">
        <v>20000000000</v>
      </c>
      <c r="O7" s="2">
        <f>F7/N7</f>
        <v>0.13185893631949999</v>
      </c>
      <c r="P7" s="2">
        <f>G7/N7</f>
        <v>5.0000000000000001E-4</v>
      </c>
      <c r="Q7" s="2">
        <f>G7/F7</f>
        <v>3.7919310890577643E-3</v>
      </c>
      <c r="R7">
        <v>120000</v>
      </c>
      <c r="S7">
        <f>J7*49%/75000000*R7</f>
        <v>125439.99999999999</v>
      </c>
      <c r="T7">
        <f>V7/F7*H7+S4</f>
        <v>109601.92250281812</v>
      </c>
      <c r="U7">
        <f>T7/I7</f>
        <v>1217799.1389202015</v>
      </c>
      <c r="V7">
        <f>S7+R4</f>
        <v>1385568.6104654556</v>
      </c>
    </row>
    <row r="8" spans="5:22" x14ac:dyDescent="0.15">
      <c r="E8" s="1">
        <v>43294</v>
      </c>
      <c r="F8">
        <f>F7+J7</f>
        <v>2797178726.3899999</v>
      </c>
      <c r="G8">
        <f>G7+L7</f>
        <v>10252795.405937184</v>
      </c>
      <c r="H8">
        <v>6000000</v>
      </c>
      <c r="I8">
        <v>0.09</v>
      </c>
      <c r="J8">
        <f t="shared" ref="J8:J71" si="0">H8*2.4/I8</f>
        <v>160000000</v>
      </c>
      <c r="K8">
        <f>H8*G8/F8</f>
        <v>21992.435397582118</v>
      </c>
      <c r="L8">
        <f>K8/I8</f>
        <v>244360.39330646797</v>
      </c>
      <c r="N8">
        <v>20000000000</v>
      </c>
      <c r="O8" s="2">
        <f>F8/N8</f>
        <v>0.1398589363195</v>
      </c>
      <c r="P8" s="2">
        <f>G8/N8</f>
        <v>5.1263977029685913E-4</v>
      </c>
      <c r="Q8" s="2">
        <f t="shared" ref="Q8:Q71" si="1">G8/F8</f>
        <v>3.6654058995970198E-3</v>
      </c>
      <c r="R8">
        <v>120000</v>
      </c>
      <c r="S8">
        <f t="shared" ref="S8:S71" si="2">J8*49%/75000000*R8</f>
        <v>125439.99999999999</v>
      </c>
      <c r="T8">
        <f>V8/F8*H8</f>
        <v>5853.3429922958512</v>
      </c>
      <c r="U8">
        <f>T8/I8</f>
        <v>65037.144358842794</v>
      </c>
      <c r="V8">
        <f>V7+U7+S8</f>
        <v>2728807.7493856568</v>
      </c>
    </row>
    <row r="9" spans="5:22" x14ac:dyDescent="0.15">
      <c r="E9" s="1">
        <v>43295</v>
      </c>
      <c r="F9">
        <f t="shared" ref="F9:F72" si="3">F8+J8</f>
        <v>2957178726.3899999</v>
      </c>
      <c r="G9">
        <f t="shared" ref="G9:G72" si="4">G8+L8</f>
        <v>10497155.799243651</v>
      </c>
      <c r="H9">
        <v>6000000</v>
      </c>
      <c r="I9">
        <v>0.09</v>
      </c>
      <c r="J9">
        <f t="shared" si="0"/>
        <v>160000000</v>
      </c>
      <c r="K9">
        <f t="shared" ref="K9:K72" si="5">H9*G9/F9</f>
        <v>21298.318641818732</v>
      </c>
      <c r="L9">
        <f t="shared" ref="L9:L72" si="6">K9/I9</f>
        <v>236647.98490909702</v>
      </c>
      <c r="N9">
        <v>20000000000</v>
      </c>
      <c r="O9" s="2">
        <f t="shared" ref="O9:O72" si="7">F9/N9</f>
        <v>0.14785893631950001</v>
      </c>
      <c r="P9" s="2">
        <f t="shared" ref="P9:P72" si="8">G9/N9</f>
        <v>5.2485778996218257E-4</v>
      </c>
      <c r="Q9" s="2">
        <f t="shared" si="1"/>
        <v>3.549719773636455E-3</v>
      </c>
      <c r="R9">
        <v>120000</v>
      </c>
      <c r="S9">
        <f t="shared" si="2"/>
        <v>125439.99999999999</v>
      </c>
      <c r="T9">
        <f t="shared" ref="T9:T72" si="9">V9/F9*H9</f>
        <v>5923.1148953412912</v>
      </c>
      <c r="U9">
        <f t="shared" ref="U9:U72" si="10">T9/I9</f>
        <v>65812.387726014349</v>
      </c>
      <c r="V9">
        <f t="shared" ref="V9:V72" si="11">V8+U8+S9</f>
        <v>2919284.8937444994</v>
      </c>
    </row>
    <row r="10" spans="5:22" x14ac:dyDescent="0.15">
      <c r="E10" s="1">
        <v>43296</v>
      </c>
      <c r="F10">
        <f t="shared" si="3"/>
        <v>3117178726.3899999</v>
      </c>
      <c r="G10">
        <f t="shared" si="4"/>
        <v>10733803.784152748</v>
      </c>
      <c r="H10">
        <v>6000000</v>
      </c>
      <c r="I10">
        <v>0.09</v>
      </c>
      <c r="J10">
        <f t="shared" si="0"/>
        <v>160000000</v>
      </c>
      <c r="K10">
        <f t="shared" si="5"/>
        <v>20660.612803392673</v>
      </c>
      <c r="L10">
        <f t="shared" si="6"/>
        <v>229562.36448214081</v>
      </c>
      <c r="N10">
        <v>20000000000</v>
      </c>
      <c r="O10" s="2">
        <f t="shared" si="7"/>
        <v>0.15585893631949999</v>
      </c>
      <c r="P10" s="2">
        <f t="shared" si="8"/>
        <v>5.3669018920763745E-4</v>
      </c>
      <c r="Q10" s="2">
        <f t="shared" si="1"/>
        <v>3.4434354672321118E-3</v>
      </c>
      <c r="R10">
        <v>120000</v>
      </c>
      <c r="S10">
        <f t="shared" si="2"/>
        <v>125439.99999999999</v>
      </c>
      <c r="T10">
        <f t="shared" si="9"/>
        <v>5987.2164309413647</v>
      </c>
      <c r="U10">
        <f t="shared" si="10"/>
        <v>66524.627010459604</v>
      </c>
      <c r="V10">
        <f t="shared" si="11"/>
        <v>3110537.2814705139</v>
      </c>
    </row>
    <row r="11" spans="5:22" x14ac:dyDescent="0.15">
      <c r="E11" s="1">
        <v>43297</v>
      </c>
      <c r="F11">
        <f t="shared" si="3"/>
        <v>3277178726.3899999</v>
      </c>
      <c r="G11">
        <f t="shared" si="4"/>
        <v>10963366.148634888</v>
      </c>
      <c r="H11">
        <v>6000000</v>
      </c>
      <c r="I11">
        <v>0.09</v>
      </c>
      <c r="J11">
        <f t="shared" si="0"/>
        <v>160000000</v>
      </c>
      <c r="K11">
        <f t="shared" si="5"/>
        <v>20072.203069702573</v>
      </c>
      <c r="L11">
        <f t="shared" si="6"/>
        <v>223024.47855225083</v>
      </c>
      <c r="N11">
        <v>20000000000</v>
      </c>
      <c r="O11" s="2">
        <f t="shared" si="7"/>
        <v>0.16385893631949999</v>
      </c>
      <c r="P11" s="2">
        <f t="shared" si="8"/>
        <v>5.4816830743174437E-4</v>
      </c>
      <c r="Q11" s="2">
        <f t="shared" si="1"/>
        <v>3.3453671782837625E-3</v>
      </c>
      <c r="R11">
        <v>120000</v>
      </c>
      <c r="S11">
        <f t="shared" si="2"/>
        <v>125439.99999999999</v>
      </c>
      <c r="T11">
        <f t="shared" si="9"/>
        <v>6046.3627727478915</v>
      </c>
      <c r="U11">
        <f t="shared" si="10"/>
        <v>67181.808586087689</v>
      </c>
      <c r="V11">
        <f t="shared" si="11"/>
        <v>3302501.9084809734</v>
      </c>
    </row>
    <row r="12" spans="5:22" x14ac:dyDescent="0.15">
      <c r="E12" s="1">
        <v>43298</v>
      </c>
      <c r="F12">
        <f t="shared" si="3"/>
        <v>3437178726.3899999</v>
      </c>
      <c r="G12">
        <f t="shared" si="4"/>
        <v>11186390.627187138</v>
      </c>
      <c r="H12">
        <v>6000000</v>
      </c>
      <c r="I12">
        <v>0.09</v>
      </c>
      <c r="J12">
        <f t="shared" si="0"/>
        <v>160000000</v>
      </c>
      <c r="K12">
        <f t="shared" si="5"/>
        <v>19527.161403566548</v>
      </c>
      <c r="L12">
        <f t="shared" si="6"/>
        <v>216968.46003962832</v>
      </c>
      <c r="N12">
        <v>20000000000</v>
      </c>
      <c r="O12" s="2">
        <f t="shared" si="7"/>
        <v>0.1718589363195</v>
      </c>
      <c r="P12" s="2">
        <f t="shared" si="8"/>
        <v>5.5931953135935687E-4</v>
      </c>
      <c r="Q12" s="2">
        <f t="shared" si="1"/>
        <v>3.2545269005944248E-3</v>
      </c>
      <c r="R12">
        <v>120000</v>
      </c>
      <c r="S12">
        <f t="shared" si="2"/>
        <v>125439.99999999999</v>
      </c>
      <c r="T12">
        <f t="shared" si="9"/>
        <v>6101.1498009670031</v>
      </c>
      <c r="U12">
        <f t="shared" si="10"/>
        <v>67790.553344077809</v>
      </c>
      <c r="V12">
        <f t="shared" si="11"/>
        <v>3495123.717067061</v>
      </c>
    </row>
    <row r="13" spans="5:22" x14ac:dyDescent="0.15">
      <c r="E13" s="1">
        <v>43299</v>
      </c>
      <c r="F13">
        <f t="shared" si="3"/>
        <v>3597178726.3899999</v>
      </c>
      <c r="G13">
        <f t="shared" si="4"/>
        <v>11403359.087226767</v>
      </c>
      <c r="H13">
        <v>6000000</v>
      </c>
      <c r="I13">
        <v>0.09</v>
      </c>
      <c r="J13">
        <f t="shared" si="0"/>
        <v>160000000</v>
      </c>
      <c r="K13">
        <f t="shared" si="5"/>
        <v>19020.504603068366</v>
      </c>
      <c r="L13">
        <f t="shared" si="6"/>
        <v>211338.94003409296</v>
      </c>
      <c r="N13">
        <v>20000000000</v>
      </c>
      <c r="O13" s="2">
        <f t="shared" si="7"/>
        <v>0.17985893631950001</v>
      </c>
      <c r="P13" s="2">
        <f t="shared" si="8"/>
        <v>5.7016795436133833E-4</v>
      </c>
      <c r="Q13" s="2">
        <f t="shared" si="1"/>
        <v>3.1700841005113949E-3</v>
      </c>
      <c r="R13">
        <v>120000</v>
      </c>
      <c r="S13">
        <f t="shared" si="2"/>
        <v>125439.99999999999</v>
      </c>
      <c r="T13">
        <f t="shared" si="9"/>
        <v>6152.0784219348034</v>
      </c>
      <c r="U13">
        <f t="shared" si="10"/>
        <v>68356.426910386712</v>
      </c>
      <c r="V13">
        <f t="shared" si="11"/>
        <v>3688354.2704111389</v>
      </c>
    </row>
    <row r="14" spans="5:22" x14ac:dyDescent="0.15">
      <c r="E14" s="1">
        <v>43300</v>
      </c>
      <c r="F14">
        <f t="shared" si="3"/>
        <v>3757178726.3899999</v>
      </c>
      <c r="G14">
        <f t="shared" si="4"/>
        <v>11614698.02726086</v>
      </c>
      <c r="H14">
        <v>6000000</v>
      </c>
      <c r="I14">
        <v>0.09</v>
      </c>
      <c r="J14">
        <f t="shared" si="0"/>
        <v>160000000</v>
      </c>
      <c r="K14">
        <f t="shared" si="5"/>
        <v>18548.009886802345</v>
      </c>
      <c r="L14">
        <f t="shared" si="6"/>
        <v>206088.99874224828</v>
      </c>
      <c r="N14">
        <v>20000000000</v>
      </c>
      <c r="O14" s="2">
        <f t="shared" si="7"/>
        <v>0.18785893631949999</v>
      </c>
      <c r="P14" s="2">
        <f t="shared" si="8"/>
        <v>5.8073490136304297E-4</v>
      </c>
      <c r="Q14" s="2">
        <f t="shared" si="1"/>
        <v>3.0913349811337244E-3</v>
      </c>
      <c r="R14">
        <v>120000</v>
      </c>
      <c r="S14">
        <f t="shared" si="2"/>
        <v>125439.99999999999</v>
      </c>
      <c r="T14">
        <f t="shared" si="9"/>
        <v>6199.5731052990432</v>
      </c>
      <c r="U14">
        <f t="shared" si="10"/>
        <v>68884.145614433815</v>
      </c>
      <c r="V14">
        <f t="shared" si="11"/>
        <v>3882150.6973215258</v>
      </c>
    </row>
    <row r="15" spans="5:22" x14ac:dyDescent="0.15">
      <c r="E15" s="1">
        <v>43301</v>
      </c>
      <c r="F15">
        <f t="shared" si="3"/>
        <v>3917178726.3899999</v>
      </c>
      <c r="G15">
        <f t="shared" si="4"/>
        <v>11820787.026003109</v>
      </c>
      <c r="H15">
        <v>6000000</v>
      </c>
      <c r="I15">
        <v>0.09</v>
      </c>
      <c r="J15">
        <f t="shared" si="0"/>
        <v>160000000</v>
      </c>
      <c r="K15">
        <f t="shared" si="5"/>
        <v>18106.072535878797</v>
      </c>
      <c r="L15">
        <f t="shared" si="6"/>
        <v>201178.58373198664</v>
      </c>
      <c r="N15">
        <v>20000000000</v>
      </c>
      <c r="O15" s="2">
        <f t="shared" si="7"/>
        <v>0.19585893631949999</v>
      </c>
      <c r="P15" s="2">
        <f t="shared" si="8"/>
        <v>5.9103935130015543E-4</v>
      </c>
      <c r="Q15" s="2">
        <f t="shared" si="1"/>
        <v>3.0176787559797994E-3</v>
      </c>
      <c r="R15">
        <v>120000</v>
      </c>
      <c r="S15">
        <f t="shared" si="2"/>
        <v>125439.99999999999</v>
      </c>
      <c r="T15">
        <f t="shared" si="9"/>
        <v>6243.9961936984646</v>
      </c>
      <c r="U15">
        <f t="shared" si="10"/>
        <v>69377.735485538491</v>
      </c>
      <c r="V15">
        <f t="shared" si="11"/>
        <v>4076474.8429359598</v>
      </c>
    </row>
    <row r="16" spans="5:22" x14ac:dyDescent="0.15">
      <c r="E16" s="1">
        <v>43302</v>
      </c>
      <c r="F16">
        <f t="shared" si="3"/>
        <v>4077178726.3899999</v>
      </c>
      <c r="G16">
        <f t="shared" si="4"/>
        <v>12021965.609735096</v>
      </c>
      <c r="H16">
        <v>6000000</v>
      </c>
      <c r="I16">
        <v>0.09</v>
      </c>
      <c r="J16">
        <f t="shared" si="0"/>
        <v>160000000</v>
      </c>
      <c r="K16">
        <f t="shared" si="5"/>
        <v>17691.594727385727</v>
      </c>
      <c r="L16">
        <f t="shared" si="6"/>
        <v>196573.2747487303</v>
      </c>
      <c r="N16">
        <v>20000000000</v>
      </c>
      <c r="O16" s="2">
        <f t="shared" si="7"/>
        <v>0.2038589363195</v>
      </c>
      <c r="P16" s="2">
        <f t="shared" si="8"/>
        <v>6.010982804867548E-4</v>
      </c>
      <c r="Q16" s="2">
        <f t="shared" si="1"/>
        <v>2.9485991212309546E-3</v>
      </c>
      <c r="R16">
        <v>120000</v>
      </c>
      <c r="S16">
        <f t="shared" si="2"/>
        <v>125439.99999999999</v>
      </c>
      <c r="T16">
        <f t="shared" si="9"/>
        <v>6285.6590771089932</v>
      </c>
      <c r="U16">
        <f t="shared" si="10"/>
        <v>69840.656412322147</v>
      </c>
      <c r="V16">
        <f t="shared" si="11"/>
        <v>4271292.5784214977</v>
      </c>
    </row>
    <row r="17" spans="5:22" x14ac:dyDescent="0.15">
      <c r="E17" s="1">
        <v>43303</v>
      </c>
      <c r="F17">
        <f t="shared" si="3"/>
        <v>4237178726.3899999</v>
      </c>
      <c r="G17">
        <f t="shared" si="4"/>
        <v>12218538.884483825</v>
      </c>
      <c r="H17">
        <v>6000000</v>
      </c>
      <c r="I17">
        <v>0.09</v>
      </c>
      <c r="J17">
        <f t="shared" si="0"/>
        <v>160000000</v>
      </c>
      <c r="K17">
        <f t="shared" si="5"/>
        <v>17301.897805326425</v>
      </c>
      <c r="L17">
        <f t="shared" si="6"/>
        <v>192243.30894807141</v>
      </c>
      <c r="N17">
        <v>20000000000</v>
      </c>
      <c r="O17" s="2">
        <f t="shared" si="7"/>
        <v>0.21185893631949998</v>
      </c>
      <c r="P17" s="2">
        <f t="shared" si="8"/>
        <v>6.1092694422419126E-4</v>
      </c>
      <c r="Q17" s="2">
        <f t="shared" si="1"/>
        <v>2.8836496342210709E-3</v>
      </c>
      <c r="R17">
        <v>120000</v>
      </c>
      <c r="S17">
        <f t="shared" si="2"/>
        <v>125439.99999999999</v>
      </c>
      <c r="T17">
        <f t="shared" si="9"/>
        <v>6324.8310112789504</v>
      </c>
      <c r="U17">
        <f t="shared" si="10"/>
        <v>70275.90012532167</v>
      </c>
      <c r="V17">
        <f t="shared" si="11"/>
        <v>4466573.2348338198</v>
      </c>
    </row>
    <row r="18" spans="5:22" x14ac:dyDescent="0.15">
      <c r="E18" s="1">
        <v>43304</v>
      </c>
      <c r="F18">
        <f t="shared" si="3"/>
        <v>4397178726.3899994</v>
      </c>
      <c r="G18">
        <f t="shared" si="4"/>
        <v>12410782.193431897</v>
      </c>
      <c r="H18">
        <v>6000000</v>
      </c>
      <c r="I18">
        <v>0.09</v>
      </c>
      <c r="J18">
        <f t="shared" si="0"/>
        <v>160000000</v>
      </c>
      <c r="K18">
        <f t="shared" si="5"/>
        <v>16934.652374643294</v>
      </c>
      <c r="L18">
        <f t="shared" si="6"/>
        <v>188162.80416270328</v>
      </c>
      <c r="N18">
        <v>20000000000</v>
      </c>
      <c r="O18" s="2">
        <f t="shared" si="7"/>
        <v>0.21985893631949996</v>
      </c>
      <c r="P18" s="2">
        <f t="shared" si="8"/>
        <v>6.2053910967159486E-4</v>
      </c>
      <c r="Q18" s="2">
        <f t="shared" si="1"/>
        <v>2.8224420624405494E-3</v>
      </c>
      <c r="R18">
        <v>120000</v>
      </c>
      <c r="S18">
        <f t="shared" si="2"/>
        <v>125439.99999999999</v>
      </c>
      <c r="T18">
        <f t="shared" si="9"/>
        <v>6361.7461446059433</v>
      </c>
      <c r="U18">
        <f t="shared" si="10"/>
        <v>70686.068273399374</v>
      </c>
      <c r="V18">
        <f t="shared" si="11"/>
        <v>4662289.1349591417</v>
      </c>
    </row>
    <row r="19" spans="5:22" x14ac:dyDescent="0.15">
      <c r="E19" s="1">
        <v>43305</v>
      </c>
      <c r="F19">
        <f t="shared" si="3"/>
        <v>4557178726.3899994</v>
      </c>
      <c r="G19">
        <f t="shared" si="4"/>
        <v>12598944.997594601</v>
      </c>
      <c r="H19">
        <v>6000000</v>
      </c>
      <c r="I19">
        <v>0.09</v>
      </c>
      <c r="J19">
        <f t="shared" si="0"/>
        <v>160000000</v>
      </c>
      <c r="K19">
        <f t="shared" si="5"/>
        <v>16587.822098750483</v>
      </c>
      <c r="L19">
        <f t="shared" si="6"/>
        <v>184309.13443056092</v>
      </c>
      <c r="N19">
        <v>20000000000</v>
      </c>
      <c r="O19" s="2">
        <f t="shared" si="7"/>
        <v>0.22785893631949997</v>
      </c>
      <c r="P19" s="2">
        <f t="shared" si="8"/>
        <v>6.2994724987973003E-4</v>
      </c>
      <c r="Q19" s="2">
        <f t="shared" si="1"/>
        <v>2.7646370164584135E-3</v>
      </c>
      <c r="R19">
        <v>120000</v>
      </c>
      <c r="S19">
        <f t="shared" si="2"/>
        <v>125439.99999999999</v>
      </c>
      <c r="T19">
        <f t="shared" si="9"/>
        <v>6396.6091675511279</v>
      </c>
      <c r="U19">
        <f t="shared" si="10"/>
        <v>71073.435195012542</v>
      </c>
      <c r="V19">
        <f t="shared" si="11"/>
        <v>4858415.2032325407</v>
      </c>
    </row>
    <row r="20" spans="5:22" x14ac:dyDescent="0.15">
      <c r="E20" s="1">
        <v>43306</v>
      </c>
      <c r="F20">
        <f t="shared" si="3"/>
        <v>4717178726.3899994</v>
      </c>
      <c r="G20">
        <f t="shared" si="4"/>
        <v>12783254.132025162</v>
      </c>
      <c r="H20">
        <v>6000000</v>
      </c>
      <c r="I20">
        <v>0.09</v>
      </c>
      <c r="J20">
        <f t="shared" si="0"/>
        <v>160000000</v>
      </c>
      <c r="K20">
        <f t="shared" si="5"/>
        <v>16259.618140618599</v>
      </c>
      <c r="L20">
        <f t="shared" si="6"/>
        <v>180662.4237846511</v>
      </c>
      <c r="N20">
        <v>20000000000</v>
      </c>
      <c r="O20" s="2">
        <f t="shared" si="7"/>
        <v>0.23585893631949997</v>
      </c>
      <c r="P20" s="2">
        <f t="shared" si="8"/>
        <v>6.3916270660125806E-4</v>
      </c>
      <c r="Q20" s="2">
        <f t="shared" si="1"/>
        <v>2.7099363567697665E-3</v>
      </c>
      <c r="R20">
        <v>120000</v>
      </c>
      <c r="S20">
        <f t="shared" si="2"/>
        <v>125439.99999999999</v>
      </c>
      <c r="T20">
        <f t="shared" si="9"/>
        <v>6429.5998921745722</v>
      </c>
      <c r="U20">
        <f t="shared" si="10"/>
        <v>71439.998801939699</v>
      </c>
      <c r="V20">
        <f t="shared" si="11"/>
        <v>5054928.6384275537</v>
      </c>
    </row>
    <row r="21" spans="5:22" x14ac:dyDescent="0.15">
      <c r="E21" s="1">
        <v>43307</v>
      </c>
      <c r="F21">
        <f t="shared" si="3"/>
        <v>4877178726.3899994</v>
      </c>
      <c r="G21">
        <f t="shared" si="4"/>
        <v>12963916.555809813</v>
      </c>
      <c r="H21">
        <v>6000000</v>
      </c>
      <c r="I21">
        <v>0.09</v>
      </c>
      <c r="J21">
        <f t="shared" si="0"/>
        <v>160000000</v>
      </c>
      <c r="K21">
        <f t="shared" si="5"/>
        <v>15948.461948703864</v>
      </c>
      <c r="L21">
        <f t="shared" si="6"/>
        <v>177205.13276337626</v>
      </c>
      <c r="N21">
        <v>20000000000</v>
      </c>
      <c r="O21" s="2">
        <f t="shared" si="7"/>
        <v>0.24385893631949998</v>
      </c>
      <c r="P21" s="2">
        <f t="shared" si="8"/>
        <v>6.4819582779049062E-4</v>
      </c>
      <c r="Q21" s="2">
        <f t="shared" si="1"/>
        <v>2.6580769914506439E-3</v>
      </c>
      <c r="R21">
        <v>120000</v>
      </c>
      <c r="S21">
        <f t="shared" si="2"/>
        <v>125439.99999999999</v>
      </c>
      <c r="T21">
        <f t="shared" si="9"/>
        <v>6460.8769928554029</v>
      </c>
      <c r="U21">
        <f t="shared" si="10"/>
        <v>71787.522142837814</v>
      </c>
      <c r="V21">
        <f t="shared" si="11"/>
        <v>5251808.6372294938</v>
      </c>
    </row>
    <row r="22" spans="5:22" x14ac:dyDescent="0.15">
      <c r="E22" s="1">
        <v>43308</v>
      </c>
      <c r="F22">
        <f t="shared" si="3"/>
        <v>5037178726.3899994</v>
      </c>
      <c r="G22">
        <f t="shared" si="4"/>
        <v>13141121.688573189</v>
      </c>
      <c r="H22">
        <v>6000000</v>
      </c>
      <c r="I22">
        <v>0.09</v>
      </c>
      <c r="J22">
        <f t="shared" si="0"/>
        <v>160000000</v>
      </c>
      <c r="K22">
        <f t="shared" si="5"/>
        <v>15652.954642716502</v>
      </c>
      <c r="L22">
        <f t="shared" si="6"/>
        <v>173921.71825240558</v>
      </c>
      <c r="N22">
        <v>20000000000</v>
      </c>
      <c r="O22" s="2">
        <f t="shared" si="7"/>
        <v>0.25185893631949996</v>
      </c>
      <c r="P22" s="2">
        <f t="shared" si="8"/>
        <v>6.5705608442865942E-4</v>
      </c>
      <c r="Q22" s="2">
        <f t="shared" si="1"/>
        <v>2.6088257737860838E-3</v>
      </c>
      <c r="R22">
        <v>120000</v>
      </c>
      <c r="S22">
        <f t="shared" si="2"/>
        <v>125439.99999999999</v>
      </c>
      <c r="T22">
        <f t="shared" si="9"/>
        <v>6490.5810836029223</v>
      </c>
      <c r="U22">
        <f t="shared" si="10"/>
        <v>72117.567595588029</v>
      </c>
      <c r="V22">
        <f t="shared" si="11"/>
        <v>5449036.1593723316</v>
      </c>
    </row>
    <row r="23" spans="5:22" x14ac:dyDescent="0.15">
      <c r="E23" s="1">
        <v>43309</v>
      </c>
      <c r="F23">
        <f t="shared" si="3"/>
        <v>5197178726.3899994</v>
      </c>
      <c r="G23">
        <f t="shared" si="4"/>
        <v>13315043.406825595</v>
      </c>
      <c r="H23">
        <v>6000000</v>
      </c>
      <c r="I23">
        <v>0.09</v>
      </c>
      <c r="J23">
        <f t="shared" si="0"/>
        <v>160000000</v>
      </c>
      <c r="K23">
        <f t="shared" si="5"/>
        <v>15371.851661612176</v>
      </c>
      <c r="L23">
        <f t="shared" si="6"/>
        <v>170798.35179569086</v>
      </c>
      <c r="N23">
        <v>20000000000</v>
      </c>
      <c r="O23" s="2">
        <f t="shared" si="7"/>
        <v>0.25985893631949997</v>
      </c>
      <c r="P23" s="2">
        <f t="shared" si="8"/>
        <v>6.6575217034127974E-4</v>
      </c>
      <c r="Q23" s="2">
        <f t="shared" si="1"/>
        <v>2.5619752769353629E-3</v>
      </c>
      <c r="R23">
        <v>120000</v>
      </c>
      <c r="S23">
        <f t="shared" si="2"/>
        <v>125439.99999999999</v>
      </c>
      <c r="T23">
        <f t="shared" si="9"/>
        <v>6518.8372664144508</v>
      </c>
      <c r="U23">
        <f t="shared" si="10"/>
        <v>72431.525182382786</v>
      </c>
      <c r="V23">
        <f t="shared" si="11"/>
        <v>5646593.7269679196</v>
      </c>
    </row>
    <row r="24" spans="5:22" x14ac:dyDescent="0.15">
      <c r="E24" s="1">
        <v>43310</v>
      </c>
      <c r="F24">
        <f t="shared" si="3"/>
        <v>5357178726.3899994</v>
      </c>
      <c r="G24">
        <f t="shared" si="4"/>
        <v>13485841.758621285</v>
      </c>
      <c r="H24">
        <v>6000000</v>
      </c>
      <c r="I24">
        <v>0.09</v>
      </c>
      <c r="J24">
        <f t="shared" si="0"/>
        <v>160000000</v>
      </c>
      <c r="K24">
        <f t="shared" si="5"/>
        <v>15104.04163914339</v>
      </c>
      <c r="L24">
        <f t="shared" si="6"/>
        <v>167822.68487937099</v>
      </c>
      <c r="N24">
        <v>20000000000</v>
      </c>
      <c r="O24" s="2">
        <f t="shared" si="7"/>
        <v>0.26785893631949997</v>
      </c>
      <c r="P24" s="2">
        <f t="shared" si="8"/>
        <v>6.7429208793106429E-4</v>
      </c>
      <c r="Q24" s="2">
        <f t="shared" si="1"/>
        <v>2.5173402731905651E-3</v>
      </c>
      <c r="R24">
        <v>120000</v>
      </c>
      <c r="S24">
        <f t="shared" si="2"/>
        <v>125439.99999999999</v>
      </c>
      <c r="T24">
        <f t="shared" si="9"/>
        <v>6545.7572546831952</v>
      </c>
      <c r="U24">
        <f t="shared" si="10"/>
        <v>72730.636163146613</v>
      </c>
      <c r="V24">
        <f t="shared" si="11"/>
        <v>5844465.2521503028</v>
      </c>
    </row>
    <row r="25" spans="5:22" x14ac:dyDescent="0.15">
      <c r="E25" s="1">
        <v>43311</v>
      </c>
      <c r="F25">
        <f t="shared" si="3"/>
        <v>5517178726.3899994</v>
      </c>
      <c r="G25">
        <f t="shared" si="4"/>
        <v>13653664.443500657</v>
      </c>
      <c r="H25">
        <v>6000000</v>
      </c>
      <c r="I25">
        <v>0.09</v>
      </c>
      <c r="J25">
        <f t="shared" si="0"/>
        <v>160000000</v>
      </c>
      <c r="K25">
        <f t="shared" si="5"/>
        <v>14848.528699850029</v>
      </c>
      <c r="L25">
        <f t="shared" si="6"/>
        <v>164983.65222055587</v>
      </c>
      <c r="N25">
        <v>20000000000</v>
      </c>
      <c r="O25" s="2">
        <f t="shared" si="7"/>
        <v>0.27585893631949998</v>
      </c>
      <c r="P25" s="2">
        <f t="shared" si="8"/>
        <v>6.8268322217503283E-4</v>
      </c>
      <c r="Q25" s="2">
        <f t="shared" si="1"/>
        <v>2.4747547833083383E-3</v>
      </c>
      <c r="R25">
        <v>120000</v>
      </c>
      <c r="S25">
        <f t="shared" si="2"/>
        <v>125439.99999999999</v>
      </c>
      <c r="T25">
        <f t="shared" si="9"/>
        <v>6571.441152787088</v>
      </c>
      <c r="U25">
        <f t="shared" si="10"/>
        <v>73016.012808745421</v>
      </c>
      <c r="V25">
        <f t="shared" si="11"/>
        <v>6042635.888313449</v>
      </c>
    </row>
    <row r="26" spans="5:22" x14ac:dyDescent="0.15">
      <c r="E26" s="1">
        <v>43312</v>
      </c>
      <c r="F26">
        <f t="shared" si="3"/>
        <v>5677178726.3899994</v>
      </c>
      <c r="G26">
        <f t="shared" si="4"/>
        <v>13818648.095721213</v>
      </c>
      <c r="H26">
        <v>6000000</v>
      </c>
      <c r="I26">
        <v>0.09</v>
      </c>
      <c r="J26">
        <f t="shared" si="0"/>
        <v>160000000</v>
      </c>
      <c r="K26">
        <f t="shared" si="5"/>
        <v>14604.417540867034</v>
      </c>
      <c r="L26">
        <f t="shared" si="6"/>
        <v>162271.30600963373</v>
      </c>
      <c r="N26">
        <v>20000000000</v>
      </c>
      <c r="O26" s="2">
        <f t="shared" si="7"/>
        <v>0.28385893631949999</v>
      </c>
      <c r="P26" s="2">
        <f t="shared" si="8"/>
        <v>6.9093240478606069E-4</v>
      </c>
      <c r="Q26" s="2">
        <f t="shared" si="1"/>
        <v>2.4340695901445058E-3</v>
      </c>
      <c r="R26">
        <v>120000</v>
      </c>
      <c r="S26">
        <f t="shared" si="2"/>
        <v>125439.99999999999</v>
      </c>
      <c r="T26">
        <f t="shared" si="9"/>
        <v>6595.9789556501519</v>
      </c>
      <c r="U26">
        <f t="shared" si="10"/>
        <v>73288.655062779464</v>
      </c>
      <c r="V26">
        <f t="shared" si="11"/>
        <v>6241091.9011221947</v>
      </c>
    </row>
    <row r="27" spans="5:22" x14ac:dyDescent="0.15">
      <c r="E27" s="1">
        <v>43313</v>
      </c>
      <c r="F27">
        <f t="shared" si="3"/>
        <v>5837178726.3899994</v>
      </c>
      <c r="G27">
        <f t="shared" si="4"/>
        <v>13980919.401730847</v>
      </c>
      <c r="H27">
        <v>6000000</v>
      </c>
      <c r="I27">
        <v>0.09</v>
      </c>
      <c r="J27">
        <f t="shared" si="0"/>
        <v>160000000</v>
      </c>
      <c r="K27">
        <f t="shared" si="5"/>
        <v>14370.900796841634</v>
      </c>
      <c r="L27">
        <f t="shared" si="6"/>
        <v>159676.6755204626</v>
      </c>
      <c r="N27">
        <v>20000000000</v>
      </c>
      <c r="O27" s="2">
        <f t="shared" si="7"/>
        <v>0.2918589363195</v>
      </c>
      <c r="P27" s="2">
        <f t="shared" si="8"/>
        <v>6.9904597008654237E-4</v>
      </c>
      <c r="Q27" s="2">
        <f t="shared" si="1"/>
        <v>2.395150132806939E-3</v>
      </c>
      <c r="R27">
        <v>120000</v>
      </c>
      <c r="S27">
        <f t="shared" si="2"/>
        <v>125439.99999999999</v>
      </c>
      <c r="T27">
        <f t="shared" si="9"/>
        <v>6619.4518188080347</v>
      </c>
      <c r="U27">
        <f t="shared" si="10"/>
        <v>73549.464653422605</v>
      </c>
      <c r="V27">
        <f t="shared" si="11"/>
        <v>6439820.5561849745</v>
      </c>
    </row>
    <row r="28" spans="5:22" x14ac:dyDescent="0.15">
      <c r="E28" s="1">
        <v>43314</v>
      </c>
      <c r="F28">
        <f t="shared" si="3"/>
        <v>5997178726.3899994</v>
      </c>
      <c r="G28">
        <f t="shared" si="4"/>
        <v>14140596.07725131</v>
      </c>
      <c r="H28">
        <v>6000000</v>
      </c>
      <c r="I28">
        <v>0.09</v>
      </c>
      <c r="J28">
        <f t="shared" si="0"/>
        <v>160000000</v>
      </c>
      <c r="K28">
        <f t="shared" si="5"/>
        <v>14147.248286958997</v>
      </c>
      <c r="L28">
        <f t="shared" si="6"/>
        <v>157191.64763287775</v>
      </c>
      <c r="N28">
        <v>20000000000</v>
      </c>
      <c r="O28" s="2">
        <f t="shared" si="7"/>
        <v>0.29985893631949995</v>
      </c>
      <c r="P28" s="2">
        <f t="shared" si="8"/>
        <v>7.0702980386256546E-4</v>
      </c>
      <c r="Q28" s="2">
        <f t="shared" si="1"/>
        <v>2.3578747144931663E-3</v>
      </c>
      <c r="R28">
        <v>120000</v>
      </c>
      <c r="S28">
        <f t="shared" si="2"/>
        <v>125439.99999999999</v>
      </c>
      <c r="T28">
        <f t="shared" si="9"/>
        <v>6641.9331392859403</v>
      </c>
      <c r="U28">
        <f t="shared" si="10"/>
        <v>73799.257103177122</v>
      </c>
      <c r="V28">
        <f t="shared" si="11"/>
        <v>6638810.0208383976</v>
      </c>
    </row>
    <row r="29" spans="5:22" x14ac:dyDescent="0.15">
      <c r="E29" s="1">
        <v>43315</v>
      </c>
      <c r="F29">
        <f t="shared" si="3"/>
        <v>6157178726.3899994</v>
      </c>
      <c r="G29">
        <f t="shared" si="4"/>
        <v>14297787.724884188</v>
      </c>
      <c r="H29">
        <v>6000000</v>
      </c>
      <c r="I29">
        <v>0.09</v>
      </c>
      <c r="J29">
        <f t="shared" si="0"/>
        <v>160000000</v>
      </c>
      <c r="K29">
        <f t="shared" si="5"/>
        <v>13932.797822096441</v>
      </c>
      <c r="L29">
        <f t="shared" si="6"/>
        <v>154808.86468996046</v>
      </c>
      <c r="N29">
        <v>20000000000</v>
      </c>
      <c r="O29" s="2">
        <f t="shared" si="7"/>
        <v>0.30785893631949995</v>
      </c>
      <c r="P29" s="2">
        <f t="shared" si="8"/>
        <v>7.1488938624420938E-4</v>
      </c>
      <c r="Q29" s="2">
        <f t="shared" si="1"/>
        <v>2.3221329703494069E-3</v>
      </c>
      <c r="R29">
        <v>120000</v>
      </c>
      <c r="S29">
        <f t="shared" si="2"/>
        <v>125439.99999999999</v>
      </c>
      <c r="T29">
        <f t="shared" si="9"/>
        <v>6663.4894796540439</v>
      </c>
      <c r="U29">
        <f t="shared" si="10"/>
        <v>74038.771996156051</v>
      </c>
      <c r="V29">
        <f t="shared" si="11"/>
        <v>6838049.2779415743</v>
      </c>
    </row>
    <row r="30" spans="5:22" x14ac:dyDescent="0.15">
      <c r="E30" s="1">
        <v>43316</v>
      </c>
      <c r="F30">
        <f t="shared" si="3"/>
        <v>6317178726.3899994</v>
      </c>
      <c r="G30">
        <f t="shared" si="4"/>
        <v>14452596.589574149</v>
      </c>
      <c r="H30">
        <v>6000000</v>
      </c>
      <c r="I30">
        <v>0.09</v>
      </c>
      <c r="J30">
        <f t="shared" si="0"/>
        <v>160000000</v>
      </c>
      <c r="K30">
        <f t="shared" si="5"/>
        <v>13726.947311968674</v>
      </c>
      <c r="L30">
        <f t="shared" si="6"/>
        <v>152521.63679965193</v>
      </c>
      <c r="N30">
        <v>20000000000</v>
      </c>
      <c r="O30" s="2">
        <f t="shared" si="7"/>
        <v>0.31585893631949996</v>
      </c>
      <c r="P30" s="2">
        <f t="shared" si="8"/>
        <v>7.2262982947870742E-4</v>
      </c>
      <c r="Q30" s="2">
        <f t="shared" si="1"/>
        <v>2.2878245519947788E-3</v>
      </c>
      <c r="R30">
        <v>120000</v>
      </c>
      <c r="S30">
        <f t="shared" si="2"/>
        <v>125439.99999999999</v>
      </c>
      <c r="T30">
        <f t="shared" si="9"/>
        <v>6684.1813614091434</v>
      </c>
      <c r="U30">
        <f t="shared" si="10"/>
        <v>74268.681793434924</v>
      </c>
      <c r="V30">
        <f t="shared" si="11"/>
        <v>7037528.0499377307</v>
      </c>
    </row>
    <row r="31" spans="5:22" x14ac:dyDescent="0.15">
      <c r="E31" s="1">
        <v>43317</v>
      </c>
      <c r="F31">
        <f t="shared" si="3"/>
        <v>6477178726.3899994</v>
      </c>
      <c r="G31">
        <f t="shared" si="4"/>
        <v>14605118.226373801</v>
      </c>
      <c r="H31">
        <v>6000000</v>
      </c>
      <c r="I31">
        <v>0.09</v>
      </c>
      <c r="J31">
        <f t="shared" si="0"/>
        <v>160000000</v>
      </c>
      <c r="K31">
        <f t="shared" si="5"/>
        <v>13529.14796085657</v>
      </c>
      <c r="L31">
        <f t="shared" si="6"/>
        <v>150323.86623173967</v>
      </c>
      <c r="N31">
        <v>20000000000</v>
      </c>
      <c r="O31" s="2">
        <f t="shared" si="7"/>
        <v>0.32385893631949997</v>
      </c>
      <c r="P31" s="2">
        <f t="shared" si="8"/>
        <v>7.3025591131869007E-4</v>
      </c>
      <c r="Q31" s="2">
        <f t="shared" si="1"/>
        <v>2.2548579934760947E-3</v>
      </c>
      <c r="R31">
        <v>120000</v>
      </c>
      <c r="S31">
        <f t="shared" si="2"/>
        <v>125439.99999999999</v>
      </c>
      <c r="T31">
        <f t="shared" si="9"/>
        <v>6704.0639489330051</v>
      </c>
      <c r="U31">
        <f t="shared" si="10"/>
        <v>74489.599432588948</v>
      </c>
      <c r="V31">
        <f t="shared" si="11"/>
        <v>7237236.7317311652</v>
      </c>
    </row>
    <row r="32" spans="5:22" x14ac:dyDescent="0.15">
      <c r="E32" s="1">
        <v>43318</v>
      </c>
      <c r="F32">
        <f t="shared" si="3"/>
        <v>6637178726.3899994</v>
      </c>
      <c r="G32">
        <f t="shared" si="4"/>
        <v>14755442.092605541</v>
      </c>
      <c r="H32">
        <v>6000000</v>
      </c>
      <c r="I32">
        <v>0.09</v>
      </c>
      <c r="J32">
        <f t="shared" si="0"/>
        <v>160000000</v>
      </c>
      <c r="K32">
        <f t="shared" si="5"/>
        <v>13338.898379159164</v>
      </c>
      <c r="L32">
        <f t="shared" si="6"/>
        <v>148209.98199065737</v>
      </c>
      <c r="N32">
        <v>20000000000</v>
      </c>
      <c r="O32" s="2">
        <f t="shared" si="7"/>
        <v>0.33185893631949998</v>
      </c>
      <c r="P32" s="2">
        <f t="shared" si="8"/>
        <v>7.3777210463027703E-4</v>
      </c>
      <c r="Q32" s="2">
        <f t="shared" si="1"/>
        <v>2.2231497298598607E-3</v>
      </c>
      <c r="R32">
        <v>120000</v>
      </c>
      <c r="S32">
        <f t="shared" si="2"/>
        <v>125439.99999999999</v>
      </c>
      <c r="T32">
        <f t="shared" si="9"/>
        <v>6723.1876413931122</v>
      </c>
      <c r="U32">
        <f t="shared" si="10"/>
        <v>74702.084904367919</v>
      </c>
      <c r="V32">
        <f t="shared" si="11"/>
        <v>7437166.3311637538</v>
      </c>
    </row>
    <row r="33" spans="5:22" x14ac:dyDescent="0.15">
      <c r="E33" s="1">
        <v>43319</v>
      </c>
      <c r="F33">
        <f t="shared" si="3"/>
        <v>6797178726.3899994</v>
      </c>
      <c r="G33">
        <f t="shared" si="4"/>
        <v>14903652.074596198</v>
      </c>
      <c r="H33">
        <v>6000000</v>
      </c>
      <c r="I33">
        <v>0.09</v>
      </c>
      <c r="J33">
        <f t="shared" si="0"/>
        <v>160000000</v>
      </c>
      <c r="K33">
        <f t="shared" si="5"/>
        <v>13155.73946884716</v>
      </c>
      <c r="L33">
        <f t="shared" si="6"/>
        <v>146174.88298719068</v>
      </c>
      <c r="N33">
        <v>20000000000</v>
      </c>
      <c r="O33" s="2">
        <f t="shared" si="7"/>
        <v>0.33985893631949998</v>
      </c>
      <c r="P33" s="2">
        <f t="shared" si="8"/>
        <v>7.451826037298099E-4</v>
      </c>
      <c r="Q33" s="2">
        <f t="shared" si="1"/>
        <v>2.1926232448078601E-3</v>
      </c>
      <c r="R33">
        <v>120000</v>
      </c>
      <c r="S33">
        <f t="shared" si="2"/>
        <v>125439.99999999999</v>
      </c>
      <c r="T33">
        <f t="shared" si="9"/>
        <v>6741.5985868516227</v>
      </c>
      <c r="U33">
        <f t="shared" si="10"/>
        <v>74906.650965018038</v>
      </c>
      <c r="V33">
        <f t="shared" si="11"/>
        <v>7637308.4160681218</v>
      </c>
    </row>
    <row r="34" spans="5:22" x14ac:dyDescent="0.15">
      <c r="E34" s="1">
        <v>43320</v>
      </c>
      <c r="F34">
        <f t="shared" si="3"/>
        <v>6957178726.3899994</v>
      </c>
      <c r="G34">
        <f t="shared" si="4"/>
        <v>15049826.957583388</v>
      </c>
      <c r="H34">
        <v>6000000</v>
      </c>
      <c r="I34">
        <v>0.09</v>
      </c>
      <c r="J34">
        <f t="shared" si="0"/>
        <v>160000000</v>
      </c>
      <c r="K34">
        <f t="shared" si="5"/>
        <v>12979.249965647416</v>
      </c>
      <c r="L34">
        <f t="shared" si="6"/>
        <v>144213.88850719351</v>
      </c>
      <c r="N34">
        <v>20000000000</v>
      </c>
      <c r="O34" s="2">
        <f t="shared" si="7"/>
        <v>0.34785893631949999</v>
      </c>
      <c r="P34" s="2">
        <f t="shared" si="8"/>
        <v>7.5249134787916936E-4</v>
      </c>
      <c r="Q34" s="2">
        <f t="shared" si="1"/>
        <v>2.1632083276079024E-3</v>
      </c>
      <c r="R34">
        <v>120000</v>
      </c>
      <c r="S34">
        <f t="shared" si="2"/>
        <v>125439.99999999999</v>
      </c>
      <c r="T34">
        <f t="shared" si="9"/>
        <v>6759.3391303603976</v>
      </c>
      <c r="U34">
        <f t="shared" si="10"/>
        <v>75103.768115115527</v>
      </c>
      <c r="V34">
        <f t="shared" si="11"/>
        <v>7837655.06703314</v>
      </c>
    </row>
    <row r="35" spans="5:22" x14ac:dyDescent="0.15">
      <c r="E35" s="1">
        <v>43321</v>
      </c>
      <c r="F35">
        <f t="shared" si="3"/>
        <v>7117178726.3899994</v>
      </c>
      <c r="G35">
        <f t="shared" si="4"/>
        <v>15194040.846090581</v>
      </c>
      <c r="H35">
        <v>6000000</v>
      </c>
      <c r="I35">
        <v>0.09</v>
      </c>
      <c r="J35">
        <f t="shared" si="0"/>
        <v>160000000</v>
      </c>
      <c r="K35">
        <f t="shared" si="5"/>
        <v>12809.042540763077</v>
      </c>
      <c r="L35">
        <f t="shared" si="6"/>
        <v>142322.69489736753</v>
      </c>
      <c r="N35">
        <v>20000000000</v>
      </c>
      <c r="O35" s="2">
        <f t="shared" si="7"/>
        <v>0.3558589363195</v>
      </c>
      <c r="P35" s="2">
        <f t="shared" si="8"/>
        <v>7.5970204230452903E-4</v>
      </c>
      <c r="Q35" s="2">
        <f t="shared" si="1"/>
        <v>2.134840423460513E-3</v>
      </c>
      <c r="R35">
        <v>120000</v>
      </c>
      <c r="S35">
        <f t="shared" si="2"/>
        <v>125439.99999999999</v>
      </c>
      <c r="T35">
        <f t="shared" si="9"/>
        <v>6776.4482058120957</v>
      </c>
      <c r="U35">
        <f t="shared" si="10"/>
        <v>75293.86895346774</v>
      </c>
      <c r="V35">
        <f t="shared" si="11"/>
        <v>8038198.8351482553</v>
      </c>
    </row>
    <row r="36" spans="5:22" x14ac:dyDescent="0.15">
      <c r="E36" s="1">
        <v>43322</v>
      </c>
      <c r="F36">
        <f t="shared" si="3"/>
        <v>7277178726.3899994</v>
      </c>
      <c r="G36">
        <f t="shared" si="4"/>
        <v>15336363.540987948</v>
      </c>
      <c r="H36">
        <v>6000000</v>
      </c>
      <c r="I36">
        <v>0.09</v>
      </c>
      <c r="J36">
        <f t="shared" si="0"/>
        <v>160000000</v>
      </c>
      <c r="K36">
        <f t="shared" si="5"/>
        <v>12644.760381139529</v>
      </c>
      <c r="L36">
        <f t="shared" si="6"/>
        <v>140497.33756821699</v>
      </c>
      <c r="N36">
        <v>20000000000</v>
      </c>
      <c r="O36" s="2">
        <f t="shared" si="7"/>
        <v>0.36385893631949995</v>
      </c>
      <c r="P36" s="2">
        <f t="shared" si="8"/>
        <v>7.6681817704939744E-4</v>
      </c>
      <c r="Q36" s="2">
        <f t="shared" si="1"/>
        <v>2.107460063523255E-3</v>
      </c>
      <c r="R36">
        <v>120000</v>
      </c>
      <c r="S36">
        <f t="shared" si="2"/>
        <v>125439.99999999999</v>
      </c>
      <c r="T36">
        <f t="shared" si="9"/>
        <v>6792.9616796883229</v>
      </c>
      <c r="U36">
        <f t="shared" si="10"/>
        <v>75477.35199653692</v>
      </c>
      <c r="V36">
        <f t="shared" si="11"/>
        <v>8238932.7041017227</v>
      </c>
    </row>
    <row r="37" spans="5:22" x14ac:dyDescent="0.15">
      <c r="E37" s="1">
        <v>43323</v>
      </c>
      <c r="F37">
        <f t="shared" si="3"/>
        <v>7437178726.3899994</v>
      </c>
      <c r="G37">
        <f t="shared" si="4"/>
        <v>15476860.878556166</v>
      </c>
      <c r="H37">
        <v>6000000</v>
      </c>
      <c r="I37">
        <v>0.09</v>
      </c>
      <c r="J37">
        <f t="shared" si="0"/>
        <v>160000000</v>
      </c>
      <c r="K37">
        <f t="shared" si="5"/>
        <v>12486.074180499321</v>
      </c>
      <c r="L37">
        <f t="shared" si="6"/>
        <v>138734.15756110358</v>
      </c>
      <c r="N37">
        <v>20000000000</v>
      </c>
      <c r="O37" s="2">
        <f t="shared" si="7"/>
        <v>0.37185893631949996</v>
      </c>
      <c r="P37" s="2">
        <f t="shared" si="8"/>
        <v>7.738430439278083E-4</v>
      </c>
      <c r="Q37" s="2">
        <f t="shared" si="1"/>
        <v>2.0810123634165535E-3</v>
      </c>
      <c r="R37">
        <v>120000</v>
      </c>
      <c r="S37">
        <f t="shared" si="2"/>
        <v>125439.99999999999</v>
      </c>
      <c r="T37">
        <f t="shared" si="9"/>
        <v>6808.9126535177056</v>
      </c>
      <c r="U37">
        <f t="shared" si="10"/>
        <v>75654.585039085621</v>
      </c>
      <c r="V37">
        <f t="shared" si="11"/>
        <v>8439850.05609826</v>
      </c>
    </row>
    <row r="38" spans="5:22" x14ac:dyDescent="0.15">
      <c r="E38" s="1">
        <v>43324</v>
      </c>
      <c r="F38">
        <f t="shared" si="3"/>
        <v>7597178726.3899994</v>
      </c>
      <c r="G38">
        <f t="shared" si="4"/>
        <v>15615595.036117269</v>
      </c>
      <c r="H38">
        <v>6000000</v>
      </c>
      <c r="I38">
        <v>0.09</v>
      </c>
      <c r="J38">
        <f t="shared" si="0"/>
        <v>160000000</v>
      </c>
      <c r="K38">
        <f t="shared" si="5"/>
        <v>12332.67948419381</v>
      </c>
      <c r="L38">
        <f t="shared" si="6"/>
        <v>137029.77204659791</v>
      </c>
      <c r="N38">
        <v>20000000000</v>
      </c>
      <c r="O38" s="2">
        <f t="shared" si="7"/>
        <v>0.37985893631949996</v>
      </c>
      <c r="P38" s="2">
        <f t="shared" si="8"/>
        <v>7.8077975180586344E-4</v>
      </c>
      <c r="Q38" s="2">
        <f t="shared" si="1"/>
        <v>2.0554465806989683E-3</v>
      </c>
      <c r="R38">
        <v>120000</v>
      </c>
      <c r="S38">
        <f t="shared" si="2"/>
        <v>125439.99999999999</v>
      </c>
      <c r="T38">
        <f t="shared" si="9"/>
        <v>6824.3317307686812</v>
      </c>
      <c r="U38">
        <f t="shared" si="10"/>
        <v>75825.908119652013</v>
      </c>
      <c r="V38">
        <f t="shared" si="11"/>
        <v>8640944.6411373448</v>
      </c>
    </row>
    <row r="39" spans="5:22" x14ac:dyDescent="0.15">
      <c r="E39" s="1">
        <v>43325</v>
      </c>
      <c r="F39">
        <f t="shared" si="3"/>
        <v>7757178726.3899994</v>
      </c>
      <c r="G39">
        <f t="shared" si="4"/>
        <v>15752624.808163866</v>
      </c>
      <c r="H39">
        <v>6000000</v>
      </c>
      <c r="I39">
        <v>0.09</v>
      </c>
      <c r="J39">
        <f t="shared" si="0"/>
        <v>160000000</v>
      </c>
      <c r="K39">
        <f t="shared" si="5"/>
        <v>12184.294339827402</v>
      </c>
      <c r="L39">
        <f t="shared" si="6"/>
        <v>135381.04822030448</v>
      </c>
      <c r="N39">
        <v>20000000000</v>
      </c>
      <c r="O39" s="2">
        <f t="shared" si="7"/>
        <v>0.38785893631949997</v>
      </c>
      <c r="P39" s="2">
        <f t="shared" si="8"/>
        <v>7.8763124040819336E-4</v>
      </c>
      <c r="Q39" s="2">
        <f t="shared" si="1"/>
        <v>2.0307157233045671E-3</v>
      </c>
      <c r="R39">
        <v>120000</v>
      </c>
      <c r="S39">
        <f t="shared" si="2"/>
        <v>125439.99999999999</v>
      </c>
      <c r="T39">
        <f t="shared" si="9"/>
        <v>6839.2472530063351</v>
      </c>
      <c r="U39">
        <f t="shared" si="10"/>
        <v>75991.636144514836</v>
      </c>
      <c r="V39">
        <f t="shared" si="11"/>
        <v>8842210.5492569972</v>
      </c>
    </row>
    <row r="40" spans="5:22" x14ac:dyDescent="0.15">
      <c r="E40" s="1">
        <v>43326</v>
      </c>
      <c r="F40">
        <f t="shared" si="3"/>
        <v>7917178726.3899994</v>
      </c>
      <c r="G40">
        <f t="shared" si="4"/>
        <v>15888005.856384171</v>
      </c>
      <c r="H40">
        <v>6000000</v>
      </c>
      <c r="I40">
        <v>0.09</v>
      </c>
      <c r="J40">
        <f t="shared" si="0"/>
        <v>160000000</v>
      </c>
      <c r="K40">
        <f t="shared" si="5"/>
        <v>12040.657212973114</v>
      </c>
      <c r="L40">
        <f t="shared" si="6"/>
        <v>133785.08014414573</v>
      </c>
      <c r="N40">
        <v>20000000000</v>
      </c>
      <c r="O40" s="2">
        <f t="shared" si="7"/>
        <v>0.39585893631949998</v>
      </c>
      <c r="P40" s="2">
        <f t="shared" si="8"/>
        <v>7.9440029281920856E-4</v>
      </c>
      <c r="Q40" s="2">
        <f t="shared" si="1"/>
        <v>2.0067762021621855E-3</v>
      </c>
      <c r="R40">
        <v>120000</v>
      </c>
      <c r="S40">
        <f t="shared" si="2"/>
        <v>125439.99999999999</v>
      </c>
      <c r="T40">
        <f t="shared" si="9"/>
        <v>6853.6855094025241</v>
      </c>
      <c r="U40">
        <f t="shared" si="10"/>
        <v>76152.061215583599</v>
      </c>
      <c r="V40">
        <f t="shared" si="11"/>
        <v>9043642.1854015123</v>
      </c>
    </row>
    <row r="41" spans="5:22" x14ac:dyDescent="0.15">
      <c r="E41" s="1">
        <v>43327</v>
      </c>
      <c r="F41">
        <f t="shared" si="3"/>
        <v>8077178726.3899994</v>
      </c>
      <c r="G41">
        <f t="shared" si="4"/>
        <v>16021790.936528318</v>
      </c>
      <c r="H41">
        <v>6000000</v>
      </c>
      <c r="I41">
        <v>0.09</v>
      </c>
      <c r="J41">
        <f t="shared" si="0"/>
        <v>160000000</v>
      </c>
      <c r="K41">
        <f t="shared" si="5"/>
        <v>11901.52513340935</v>
      </c>
      <c r="L41">
        <f t="shared" si="6"/>
        <v>132239.16814899279</v>
      </c>
      <c r="N41">
        <v>20000000000</v>
      </c>
      <c r="O41" s="2">
        <f t="shared" si="7"/>
        <v>0.40385893631949998</v>
      </c>
      <c r="P41" s="2">
        <f t="shared" si="8"/>
        <v>8.0108954682641591E-4</v>
      </c>
      <c r="Q41" s="2">
        <f t="shared" si="1"/>
        <v>1.9835875222348918E-3</v>
      </c>
      <c r="R41">
        <v>120000</v>
      </c>
      <c r="S41">
        <f t="shared" si="2"/>
        <v>125439.99999999999</v>
      </c>
      <c r="T41">
        <f t="shared" si="9"/>
        <v>6867.6709230742581</v>
      </c>
      <c r="U41">
        <f t="shared" si="10"/>
        <v>76307.454700825096</v>
      </c>
      <c r="V41">
        <f t="shared" si="11"/>
        <v>9245234.2466170955</v>
      </c>
    </row>
    <row r="42" spans="5:22" x14ac:dyDescent="0.15">
      <c r="E42" s="1">
        <v>43328</v>
      </c>
      <c r="F42">
        <f t="shared" si="3"/>
        <v>8237178726.3899994</v>
      </c>
      <c r="G42">
        <f t="shared" si="4"/>
        <v>16154030.10467731</v>
      </c>
      <c r="H42">
        <v>6000000</v>
      </c>
      <c r="I42">
        <v>0.09</v>
      </c>
      <c r="J42">
        <f t="shared" si="0"/>
        <v>160000000</v>
      </c>
      <c r="K42">
        <f t="shared" si="5"/>
        <v>11766.672042399832</v>
      </c>
      <c r="L42">
        <f t="shared" si="6"/>
        <v>130740.80047110925</v>
      </c>
      <c r="N42">
        <v>20000000000</v>
      </c>
      <c r="O42" s="2">
        <f t="shared" si="7"/>
        <v>0.41185893631949999</v>
      </c>
      <c r="P42" s="2">
        <f t="shared" si="8"/>
        <v>8.0770150523386546E-4</v>
      </c>
      <c r="Q42" s="2">
        <f t="shared" si="1"/>
        <v>1.9611120070666386E-3</v>
      </c>
      <c r="R42">
        <v>120000</v>
      </c>
      <c r="S42">
        <f t="shared" si="2"/>
        <v>125439.99999999999</v>
      </c>
      <c r="T42">
        <f t="shared" si="9"/>
        <v>6881.2262172134224</v>
      </c>
      <c r="U42">
        <f t="shared" si="10"/>
        <v>76458.069080149144</v>
      </c>
      <c r="V42">
        <f t="shared" si="11"/>
        <v>9446981.7013179213</v>
      </c>
    </row>
    <row r="43" spans="5:22" x14ac:dyDescent="0.15">
      <c r="E43" s="1">
        <v>43329</v>
      </c>
      <c r="F43">
        <f t="shared" si="3"/>
        <v>8397178726.3899994</v>
      </c>
      <c r="G43">
        <f t="shared" si="4"/>
        <v>16284770.905148419</v>
      </c>
      <c r="H43">
        <v>6000000</v>
      </c>
      <c r="I43">
        <v>0.09</v>
      </c>
      <c r="J43">
        <f t="shared" si="0"/>
        <v>160000000</v>
      </c>
      <c r="K43">
        <f t="shared" si="5"/>
        <v>11635.887315798038</v>
      </c>
      <c r="L43">
        <f t="shared" si="6"/>
        <v>129287.63684220043</v>
      </c>
      <c r="N43">
        <v>20000000000</v>
      </c>
      <c r="O43" s="2">
        <f t="shared" si="7"/>
        <v>0.41985893631949994</v>
      </c>
      <c r="P43" s="2">
        <f t="shared" si="8"/>
        <v>8.1423854525742093E-4</v>
      </c>
      <c r="Q43" s="2">
        <f t="shared" si="1"/>
        <v>1.9393145526330061E-3</v>
      </c>
      <c r="R43">
        <v>120000</v>
      </c>
      <c r="S43">
        <f t="shared" si="2"/>
        <v>125439.99999999999</v>
      </c>
      <c r="T43">
        <f t="shared" si="9"/>
        <v>6894.3725635427927</v>
      </c>
      <c r="U43">
        <f t="shared" si="10"/>
        <v>76604.139594919921</v>
      </c>
      <c r="V43">
        <f t="shared" si="11"/>
        <v>9648879.770398071</v>
      </c>
    </row>
    <row r="44" spans="5:22" x14ac:dyDescent="0.15">
      <c r="E44" s="1">
        <v>43330</v>
      </c>
      <c r="F44">
        <f t="shared" si="3"/>
        <v>8557178726.3899994</v>
      </c>
      <c r="G44">
        <f t="shared" si="4"/>
        <v>16414058.541990619</v>
      </c>
      <c r="H44">
        <v>6000000</v>
      </c>
      <c r="I44">
        <v>0.09</v>
      </c>
      <c r="J44">
        <f t="shared" si="0"/>
        <v>160000000</v>
      </c>
      <c r="K44">
        <f t="shared" si="5"/>
        <v>11508.974441333321</v>
      </c>
      <c r="L44">
        <f t="shared" si="6"/>
        <v>127877.49379259246</v>
      </c>
      <c r="N44">
        <v>20000000000</v>
      </c>
      <c r="O44" s="2">
        <f t="shared" si="7"/>
        <v>0.42785893631949995</v>
      </c>
      <c r="P44" s="2">
        <f t="shared" si="8"/>
        <v>8.2070292709953091E-4</v>
      </c>
      <c r="Q44" s="2">
        <f t="shared" si="1"/>
        <v>1.9181624068888867E-3</v>
      </c>
      <c r="R44">
        <v>120000</v>
      </c>
      <c r="S44">
        <f t="shared" si="2"/>
        <v>125439.99999999999</v>
      </c>
      <c r="T44">
        <f t="shared" si="9"/>
        <v>6907.1297152738907</v>
      </c>
      <c r="U44">
        <f t="shared" si="10"/>
        <v>76745.885725265456</v>
      </c>
      <c r="V44">
        <f t="shared" si="11"/>
        <v>9850923.909992991</v>
      </c>
    </row>
    <row r="45" spans="5:22" x14ac:dyDescent="0.15">
      <c r="E45" s="1">
        <v>43331</v>
      </c>
      <c r="F45">
        <f t="shared" si="3"/>
        <v>8717178726.3899994</v>
      </c>
      <c r="G45">
        <f t="shared" si="4"/>
        <v>16541936.035783211</v>
      </c>
      <c r="H45">
        <v>6000000</v>
      </c>
      <c r="I45">
        <v>0.09</v>
      </c>
      <c r="J45">
        <f t="shared" si="0"/>
        <v>160000000</v>
      </c>
      <c r="K45">
        <f t="shared" si="5"/>
        <v>11385.749831448256</v>
      </c>
      <c r="L45">
        <f t="shared" si="6"/>
        <v>126508.33146053618</v>
      </c>
      <c r="N45">
        <v>20000000000</v>
      </c>
      <c r="O45" s="2">
        <f t="shared" si="7"/>
        <v>0.43585893631949996</v>
      </c>
      <c r="P45" s="2">
        <f t="shared" si="8"/>
        <v>8.2709680178916049E-4</v>
      </c>
      <c r="Q45" s="2">
        <f t="shared" si="1"/>
        <v>1.8976249719080429E-3</v>
      </c>
      <c r="R45">
        <v>120000</v>
      </c>
      <c r="S45">
        <f t="shared" si="2"/>
        <v>125439.99999999999</v>
      </c>
      <c r="T45">
        <f t="shared" si="9"/>
        <v>6919.5161264393391</v>
      </c>
      <c r="U45">
        <f t="shared" si="10"/>
        <v>76883.512515992654</v>
      </c>
      <c r="V45">
        <f t="shared" si="11"/>
        <v>10053109.795718256</v>
      </c>
    </row>
    <row r="46" spans="5:22" x14ac:dyDescent="0.15">
      <c r="E46" s="1">
        <v>43332</v>
      </c>
      <c r="F46">
        <f t="shared" si="3"/>
        <v>8877178726.3899994</v>
      </c>
      <c r="G46">
        <f t="shared" si="4"/>
        <v>16668444.367243746</v>
      </c>
      <c r="H46">
        <v>6000000</v>
      </c>
      <c r="I46">
        <v>0.09</v>
      </c>
      <c r="J46">
        <f t="shared" si="0"/>
        <v>160000000</v>
      </c>
      <c r="K46">
        <f t="shared" si="5"/>
        <v>11266.041755603235</v>
      </c>
      <c r="L46">
        <f t="shared" si="6"/>
        <v>125178.24172892484</v>
      </c>
      <c r="N46">
        <v>20000000000</v>
      </c>
      <c r="O46" s="2">
        <f t="shared" si="7"/>
        <v>0.44385893631949996</v>
      </c>
      <c r="P46" s="2">
        <f t="shared" si="8"/>
        <v>8.3342221836218728E-4</v>
      </c>
      <c r="Q46" s="2">
        <f t="shared" si="1"/>
        <v>1.8776736259338725E-3</v>
      </c>
      <c r="R46">
        <v>120000</v>
      </c>
      <c r="S46">
        <f t="shared" si="2"/>
        <v>125439.99999999999</v>
      </c>
      <c r="T46">
        <f t="shared" si="9"/>
        <v>6931.5490592165188</v>
      </c>
      <c r="U46">
        <f t="shared" si="10"/>
        <v>77017.211769072441</v>
      </c>
      <c r="V46">
        <f t="shared" si="11"/>
        <v>10255433.308234248</v>
      </c>
    </row>
    <row r="47" spans="5:22" x14ac:dyDescent="0.15">
      <c r="E47" s="1">
        <v>43333</v>
      </c>
      <c r="F47">
        <f t="shared" si="3"/>
        <v>9037178726.3899994</v>
      </c>
      <c r="G47">
        <f t="shared" si="4"/>
        <v>16793622.608972672</v>
      </c>
      <c r="H47">
        <v>6000000</v>
      </c>
      <c r="I47">
        <v>0.09</v>
      </c>
      <c r="J47">
        <f t="shared" si="0"/>
        <v>160000000</v>
      </c>
      <c r="K47">
        <f t="shared" si="5"/>
        <v>11149.689378123699</v>
      </c>
      <c r="L47">
        <f t="shared" si="6"/>
        <v>123885.43753470777</v>
      </c>
      <c r="N47">
        <v>20000000000</v>
      </c>
      <c r="O47" s="2">
        <f t="shared" si="7"/>
        <v>0.45185893631949997</v>
      </c>
      <c r="P47" s="2">
        <f t="shared" si="8"/>
        <v>8.3968113044863367E-4</v>
      </c>
      <c r="Q47" s="2">
        <f t="shared" si="1"/>
        <v>1.8582815630206165E-3</v>
      </c>
      <c r="R47">
        <v>120000</v>
      </c>
      <c r="S47">
        <f t="shared" si="2"/>
        <v>125439.99999999999</v>
      </c>
      <c r="T47">
        <f t="shared" si="9"/>
        <v>6943.2446806421676</v>
      </c>
      <c r="U47">
        <f t="shared" si="10"/>
        <v>77147.163118246317</v>
      </c>
      <c r="V47">
        <f t="shared" si="11"/>
        <v>10457890.520003321</v>
      </c>
    </row>
    <row r="48" spans="5:22" x14ac:dyDescent="0.15">
      <c r="E48" s="1">
        <v>43334</v>
      </c>
      <c r="F48">
        <f t="shared" si="3"/>
        <v>9197178726.3899994</v>
      </c>
      <c r="G48">
        <f t="shared" si="4"/>
        <v>16917508.046507381</v>
      </c>
      <c r="H48">
        <v>6000000</v>
      </c>
      <c r="I48">
        <v>0.09</v>
      </c>
      <c r="J48">
        <f t="shared" si="0"/>
        <v>160000000</v>
      </c>
      <c r="K48">
        <f t="shared" si="5"/>
        <v>11036.541889502478</v>
      </c>
      <c r="L48">
        <f t="shared" si="6"/>
        <v>122628.2432166942</v>
      </c>
      <c r="N48">
        <v>20000000000</v>
      </c>
      <c r="O48" s="2">
        <f t="shared" si="7"/>
        <v>0.45985893631949998</v>
      </c>
      <c r="P48" s="2">
        <f t="shared" si="8"/>
        <v>8.4587540232536904E-4</v>
      </c>
      <c r="Q48" s="2">
        <f t="shared" si="1"/>
        <v>1.8394236482504132E-3</v>
      </c>
      <c r="R48">
        <v>120000</v>
      </c>
      <c r="S48">
        <f t="shared" si="2"/>
        <v>125439.99999999999</v>
      </c>
      <c r="T48">
        <f t="shared" si="9"/>
        <v>6954.6181499329832</v>
      </c>
      <c r="U48">
        <f t="shared" si="10"/>
        <v>77273.534999255367</v>
      </c>
      <c r="V48">
        <f t="shared" si="11"/>
        <v>10660477.683121568</v>
      </c>
    </row>
    <row r="49" spans="5:22" x14ac:dyDescent="0.15">
      <c r="E49" s="1">
        <v>43335</v>
      </c>
      <c r="F49">
        <f t="shared" si="3"/>
        <v>9357178726.3899994</v>
      </c>
      <c r="G49">
        <f t="shared" si="4"/>
        <v>17040136.289724074</v>
      </c>
      <c r="H49">
        <v>6000000</v>
      </c>
      <c r="I49">
        <v>0.09</v>
      </c>
      <c r="J49">
        <f t="shared" si="0"/>
        <v>160000000</v>
      </c>
      <c r="K49">
        <f t="shared" si="5"/>
        <v>10926.457720637016</v>
      </c>
      <c r="L49">
        <f t="shared" si="6"/>
        <v>121405.08578485574</v>
      </c>
      <c r="N49">
        <v>20000000000</v>
      </c>
      <c r="O49" s="2">
        <f t="shared" si="7"/>
        <v>0.46785893631949999</v>
      </c>
      <c r="P49" s="2">
        <f t="shared" si="8"/>
        <v>8.5200681448620373E-4</v>
      </c>
      <c r="Q49" s="2">
        <f t="shared" si="1"/>
        <v>1.821076286772836E-3</v>
      </c>
      <c r="R49">
        <v>120000</v>
      </c>
      <c r="S49">
        <f t="shared" si="2"/>
        <v>125439.99999999999</v>
      </c>
      <c r="T49">
        <f t="shared" si="9"/>
        <v>6965.6836974696826</v>
      </c>
      <c r="U49">
        <f t="shared" si="10"/>
        <v>77396.48552744092</v>
      </c>
      <c r="V49">
        <f t="shared" si="11"/>
        <v>10863191.218120823</v>
      </c>
    </row>
    <row r="50" spans="5:22" x14ac:dyDescent="0.15">
      <c r="E50" s="1">
        <v>43336</v>
      </c>
      <c r="F50">
        <f t="shared" si="3"/>
        <v>9517178726.3899994</v>
      </c>
      <c r="G50">
        <f t="shared" si="4"/>
        <v>17161541.375508931</v>
      </c>
      <c r="H50">
        <v>6000000</v>
      </c>
      <c r="I50">
        <v>0.09</v>
      </c>
      <c r="J50">
        <f t="shared" si="0"/>
        <v>160000000</v>
      </c>
      <c r="K50">
        <f t="shared" si="5"/>
        <v>10819.303830822484</v>
      </c>
      <c r="L50">
        <f t="shared" si="6"/>
        <v>120214.48700913871</v>
      </c>
      <c r="N50">
        <v>20000000000</v>
      </c>
      <c r="O50" s="2">
        <f t="shared" si="7"/>
        <v>0.47585893631949999</v>
      </c>
      <c r="P50" s="2">
        <f t="shared" si="8"/>
        <v>8.5807706877544655E-4</v>
      </c>
      <c r="Q50" s="2">
        <f t="shared" si="1"/>
        <v>1.8032173051370809E-3</v>
      </c>
      <c r="R50">
        <v>120000</v>
      </c>
      <c r="S50">
        <f t="shared" si="2"/>
        <v>125439.99999999999</v>
      </c>
      <c r="T50">
        <f t="shared" si="9"/>
        <v>6976.4546963672065</v>
      </c>
      <c r="U50">
        <f t="shared" si="10"/>
        <v>77516.163292968966</v>
      </c>
      <c r="V50">
        <f t="shared" si="11"/>
        <v>11066027.703648264</v>
      </c>
    </row>
    <row r="51" spans="5:22" x14ac:dyDescent="0.15">
      <c r="E51" s="1">
        <v>43337</v>
      </c>
      <c r="F51">
        <f t="shared" si="3"/>
        <v>9677178726.3899994</v>
      </c>
      <c r="G51">
        <f t="shared" si="4"/>
        <v>17281755.862518068</v>
      </c>
      <c r="H51">
        <v>6000000</v>
      </c>
      <c r="I51">
        <v>0.09</v>
      </c>
      <c r="J51">
        <f t="shared" si="0"/>
        <v>160000000</v>
      </c>
      <c r="K51">
        <f t="shared" si="5"/>
        <v>10714.955061472694</v>
      </c>
      <c r="L51">
        <f t="shared" si="6"/>
        <v>119055.0562385855</v>
      </c>
      <c r="N51">
        <v>20000000000</v>
      </c>
      <c r="O51" s="2">
        <f t="shared" si="7"/>
        <v>0.48385893631949994</v>
      </c>
      <c r="P51" s="2">
        <f t="shared" si="8"/>
        <v>8.6408779312590342E-4</v>
      </c>
      <c r="Q51" s="2">
        <f t="shared" si="1"/>
        <v>1.7858258435787826E-3</v>
      </c>
      <c r="R51">
        <v>120000</v>
      </c>
      <c r="S51">
        <f t="shared" si="2"/>
        <v>125439.99999999999</v>
      </c>
      <c r="T51">
        <f t="shared" si="9"/>
        <v>6986.9437274380343</v>
      </c>
      <c r="U51">
        <f t="shared" si="10"/>
        <v>77632.708082644822</v>
      </c>
      <c r="V51">
        <f t="shared" si="11"/>
        <v>11268983.866941232</v>
      </c>
    </row>
    <row r="52" spans="5:22" x14ac:dyDescent="0.15">
      <c r="E52" s="1">
        <v>43338</v>
      </c>
      <c r="F52">
        <f t="shared" si="3"/>
        <v>9837178726.3899994</v>
      </c>
      <c r="G52">
        <f t="shared" si="4"/>
        <v>17400810.918756653</v>
      </c>
      <c r="H52">
        <v>6000000</v>
      </c>
      <c r="I52">
        <v>0.09</v>
      </c>
      <c r="J52">
        <f t="shared" si="0"/>
        <v>160000000</v>
      </c>
      <c r="K52">
        <f t="shared" si="5"/>
        <v>10613.293548530852</v>
      </c>
      <c r="L52">
        <f t="shared" si="6"/>
        <v>117925.48387256502</v>
      </c>
      <c r="N52">
        <v>20000000000</v>
      </c>
      <c r="O52" s="2">
        <f t="shared" si="7"/>
        <v>0.49185893631949995</v>
      </c>
      <c r="P52" s="2">
        <f t="shared" si="8"/>
        <v>8.7004054593783258E-4</v>
      </c>
      <c r="Q52" s="2">
        <f t="shared" si="1"/>
        <v>1.7688822580884751E-3</v>
      </c>
      <c r="R52">
        <v>120000</v>
      </c>
      <c r="S52">
        <f t="shared" si="2"/>
        <v>125439.99999999999</v>
      </c>
      <c r="T52">
        <f t="shared" si="9"/>
        <v>6997.1626382560426</v>
      </c>
      <c r="U52">
        <f t="shared" si="10"/>
        <v>77746.251536178257</v>
      </c>
      <c r="V52">
        <f t="shared" si="11"/>
        <v>11472056.575023877</v>
      </c>
    </row>
    <row r="53" spans="5:22" x14ac:dyDescent="0.15">
      <c r="E53" s="1">
        <v>43339</v>
      </c>
      <c r="F53">
        <f t="shared" si="3"/>
        <v>9997178726.3899994</v>
      </c>
      <c r="G53">
        <f t="shared" si="4"/>
        <v>17518736.402629219</v>
      </c>
      <c r="H53">
        <v>6000000</v>
      </c>
      <c r="I53">
        <v>0.09</v>
      </c>
      <c r="J53">
        <f t="shared" si="0"/>
        <v>160000000</v>
      </c>
      <c r="K53">
        <f t="shared" si="5"/>
        <v>10514.208187386444</v>
      </c>
      <c r="L53">
        <f t="shared" si="6"/>
        <v>116824.53541540494</v>
      </c>
      <c r="N53">
        <v>20000000000</v>
      </c>
      <c r="O53" s="2">
        <f t="shared" si="7"/>
        <v>0.49985893631949996</v>
      </c>
      <c r="P53" s="2">
        <f t="shared" si="8"/>
        <v>8.7593682013146091E-4</v>
      </c>
      <c r="Q53" s="2">
        <f t="shared" si="1"/>
        <v>1.752368031231074E-3</v>
      </c>
      <c r="R53">
        <v>120000</v>
      </c>
      <c r="S53">
        <f t="shared" si="2"/>
        <v>125439.99999999999</v>
      </c>
      <c r="T53">
        <f t="shared" si="9"/>
        <v>7007.1225969425113</v>
      </c>
      <c r="U53">
        <f t="shared" si="10"/>
        <v>77856.917743805679</v>
      </c>
      <c r="V53">
        <f t="shared" si="11"/>
        <v>11675242.826560054</v>
      </c>
    </row>
    <row r="54" spans="5:22" x14ac:dyDescent="0.15">
      <c r="E54" s="1">
        <v>43340</v>
      </c>
      <c r="F54">
        <f t="shared" si="3"/>
        <v>10157178726.389999</v>
      </c>
      <c r="G54">
        <f t="shared" si="4"/>
        <v>17635560.938044623</v>
      </c>
      <c r="H54">
        <v>6000000</v>
      </c>
      <c r="I54">
        <v>0.09</v>
      </c>
      <c r="J54">
        <f t="shared" si="0"/>
        <v>160000000</v>
      </c>
      <c r="K54">
        <f t="shared" si="5"/>
        <v>10417.594144853179</v>
      </c>
      <c r="L54">
        <f t="shared" si="6"/>
        <v>115751.04605392422</v>
      </c>
      <c r="N54">
        <v>20000000000</v>
      </c>
      <c r="O54" s="2">
        <f t="shared" si="7"/>
        <v>0.50785893631949997</v>
      </c>
      <c r="P54" s="2">
        <f t="shared" si="8"/>
        <v>8.8177804690223118E-4</v>
      </c>
      <c r="Q54" s="2">
        <f t="shared" si="1"/>
        <v>1.7362656908088633E-3</v>
      </c>
      <c r="R54">
        <v>120000</v>
      </c>
      <c r="S54">
        <f t="shared" si="2"/>
        <v>125439.99999999999</v>
      </c>
      <c r="T54">
        <f t="shared" si="9"/>
        <v>7016.8341412216087</v>
      </c>
      <c r="U54">
        <f t="shared" si="10"/>
        <v>77964.823791351213</v>
      </c>
      <c r="V54">
        <f t="shared" si="11"/>
        <v>11878539.74430386</v>
      </c>
    </row>
    <row r="55" spans="5:22" x14ac:dyDescent="0.15">
      <c r="E55" s="1">
        <v>43341</v>
      </c>
      <c r="F55">
        <f t="shared" si="3"/>
        <v>10317178726.389999</v>
      </c>
      <c r="G55">
        <f t="shared" si="4"/>
        <v>17751311.984098546</v>
      </c>
      <c r="H55">
        <v>6000000</v>
      </c>
      <c r="I55">
        <v>0.09</v>
      </c>
      <c r="J55">
        <f t="shared" si="0"/>
        <v>160000000</v>
      </c>
      <c r="K55">
        <f t="shared" si="5"/>
        <v>10323.35241340329</v>
      </c>
      <c r="L55">
        <f t="shared" si="6"/>
        <v>114703.91570448101</v>
      </c>
      <c r="N55">
        <v>20000000000</v>
      </c>
      <c r="O55" s="2">
        <f t="shared" si="7"/>
        <v>0.51585893631949997</v>
      </c>
      <c r="P55" s="2">
        <f t="shared" si="8"/>
        <v>8.8756559920492731E-4</v>
      </c>
      <c r="Q55" s="2">
        <f t="shared" si="1"/>
        <v>1.7205587355672148E-3</v>
      </c>
      <c r="R55">
        <v>120000</v>
      </c>
      <c r="S55">
        <f t="shared" si="2"/>
        <v>125439.99999999999</v>
      </c>
      <c r="T55">
        <f t="shared" si="9"/>
        <v>7026.3072232282866</v>
      </c>
      <c r="U55">
        <f t="shared" si="10"/>
        <v>78070.080258092072</v>
      </c>
      <c r="V55">
        <f t="shared" si="11"/>
        <v>12081944.568095211</v>
      </c>
    </row>
    <row r="56" spans="5:22" x14ac:dyDescent="0.15">
      <c r="E56" s="1">
        <v>43342</v>
      </c>
      <c r="F56">
        <f t="shared" si="3"/>
        <v>10477178726.389999</v>
      </c>
      <c r="G56">
        <f t="shared" si="4"/>
        <v>17866015.899803028</v>
      </c>
      <c r="H56">
        <v>6000000</v>
      </c>
      <c r="I56">
        <v>0.09</v>
      </c>
      <c r="J56">
        <f t="shared" si="0"/>
        <v>160000000</v>
      </c>
      <c r="K56">
        <f t="shared" si="5"/>
        <v>10231.38940340989</v>
      </c>
      <c r="L56">
        <f t="shared" si="6"/>
        <v>113682.10448233211</v>
      </c>
      <c r="N56">
        <v>20000000000</v>
      </c>
      <c r="O56" s="2">
        <f t="shared" si="7"/>
        <v>0.52385893631949998</v>
      </c>
      <c r="P56" s="2">
        <f t="shared" si="8"/>
        <v>8.9330079499015138E-4</v>
      </c>
      <c r="Q56" s="2">
        <f t="shared" si="1"/>
        <v>1.7052315672349816E-3</v>
      </c>
      <c r="R56">
        <v>120000</v>
      </c>
      <c r="S56">
        <f t="shared" si="2"/>
        <v>125439.99999999999</v>
      </c>
      <c r="T56">
        <f t="shared" si="9"/>
        <v>7035.5512504956723</v>
      </c>
      <c r="U56">
        <f t="shared" si="10"/>
        <v>78172.791672174135</v>
      </c>
      <c r="V56">
        <f t="shared" si="11"/>
        <v>12285454.648353303</v>
      </c>
    </row>
    <row r="57" spans="5:22" x14ac:dyDescent="0.15">
      <c r="E57" s="1">
        <v>43343</v>
      </c>
      <c r="F57">
        <f t="shared" si="3"/>
        <v>10637178726.389999</v>
      </c>
      <c r="G57">
        <f t="shared" si="4"/>
        <v>17979698.004285358</v>
      </c>
      <c r="H57">
        <v>6000000</v>
      </c>
      <c r="I57">
        <v>0.09</v>
      </c>
      <c r="J57">
        <f t="shared" si="0"/>
        <v>160000000</v>
      </c>
      <c r="K57">
        <f t="shared" si="5"/>
        <v>10141.616569633721</v>
      </c>
      <c r="L57">
        <f t="shared" si="6"/>
        <v>112684.62855148579</v>
      </c>
      <c r="N57">
        <v>20000000000</v>
      </c>
      <c r="O57" s="2">
        <f t="shared" si="7"/>
        <v>0.53185893631949999</v>
      </c>
      <c r="P57" s="2">
        <f t="shared" si="8"/>
        <v>8.9898490021426785E-4</v>
      </c>
      <c r="Q57" s="2">
        <f t="shared" si="1"/>
        <v>1.6902694282722869E-3</v>
      </c>
      <c r="R57">
        <v>120000</v>
      </c>
      <c r="S57">
        <f t="shared" si="2"/>
        <v>125439.99999999999</v>
      </c>
      <c r="T57">
        <f t="shared" si="9"/>
        <v>7044.5751235002308</v>
      </c>
      <c r="U57">
        <f t="shared" si="10"/>
        <v>78273.056927780344</v>
      </c>
      <c r="V57">
        <f t="shared" si="11"/>
        <v>12489067.440025477</v>
      </c>
    </row>
    <row r="58" spans="5:22" x14ac:dyDescent="0.15">
      <c r="E58" s="1">
        <v>43344</v>
      </c>
      <c r="F58">
        <f t="shared" si="3"/>
        <v>10797178726.389999</v>
      </c>
      <c r="G58">
        <f t="shared" si="4"/>
        <v>18092382.632836845</v>
      </c>
      <c r="H58">
        <v>6000000</v>
      </c>
      <c r="I58">
        <v>0.09</v>
      </c>
      <c r="J58">
        <f t="shared" si="0"/>
        <v>160000000</v>
      </c>
      <c r="K58">
        <f t="shared" si="5"/>
        <v>10053.950068613511</v>
      </c>
      <c r="L58">
        <f t="shared" si="6"/>
        <v>111710.5563179279</v>
      </c>
      <c r="N58">
        <v>20000000000</v>
      </c>
      <c r="O58" s="2">
        <f t="shared" si="7"/>
        <v>0.53985893631949999</v>
      </c>
      <c r="P58" s="2">
        <f t="shared" si="8"/>
        <v>9.0461913164184224E-4</v>
      </c>
      <c r="Q58" s="2">
        <f t="shared" si="1"/>
        <v>1.6756583447689183E-3</v>
      </c>
      <c r="R58">
        <v>120000</v>
      </c>
      <c r="S58">
        <f t="shared" si="2"/>
        <v>125439.99999999999</v>
      </c>
      <c r="T58">
        <f t="shared" si="9"/>
        <v>7053.3872701005357</v>
      </c>
      <c r="U58">
        <f t="shared" si="10"/>
        <v>78370.969667783735</v>
      </c>
      <c r="V58">
        <f t="shared" si="11"/>
        <v>12692780.496953256</v>
      </c>
    </row>
    <row r="59" spans="5:22" x14ac:dyDescent="0.15">
      <c r="E59" s="1">
        <v>43345</v>
      </c>
      <c r="F59">
        <f t="shared" si="3"/>
        <v>10957178726.389999</v>
      </c>
      <c r="G59">
        <f t="shared" si="4"/>
        <v>18204093.189154774</v>
      </c>
      <c r="H59">
        <v>6000000</v>
      </c>
      <c r="I59">
        <v>0.09</v>
      </c>
      <c r="J59">
        <f t="shared" si="0"/>
        <v>160000000</v>
      </c>
      <c r="K59">
        <f t="shared" si="5"/>
        <v>9968.3104439891031</v>
      </c>
      <c r="L59">
        <f t="shared" si="6"/>
        <v>110759.00493321226</v>
      </c>
      <c r="N59">
        <v>20000000000</v>
      </c>
      <c r="O59" s="2">
        <f t="shared" si="7"/>
        <v>0.5478589363195</v>
      </c>
      <c r="P59" s="2">
        <f t="shared" si="8"/>
        <v>9.102046594577387E-4</v>
      </c>
      <c r="Q59" s="2">
        <f t="shared" si="1"/>
        <v>1.6613850739981837E-3</v>
      </c>
      <c r="R59">
        <v>120000</v>
      </c>
      <c r="S59">
        <f t="shared" si="2"/>
        <v>125439.99999999999</v>
      </c>
      <c r="T59">
        <f t="shared" si="9"/>
        <v>7061.9956771682637</v>
      </c>
      <c r="U59">
        <f t="shared" si="10"/>
        <v>78466.618635202933</v>
      </c>
      <c r="V59">
        <f t="shared" si="11"/>
        <v>12896591.466621039</v>
      </c>
    </row>
    <row r="60" spans="5:22" x14ac:dyDescent="0.15">
      <c r="E60" s="1">
        <v>43346</v>
      </c>
      <c r="F60">
        <f t="shared" si="3"/>
        <v>11117178726.389999</v>
      </c>
      <c r="G60">
        <f t="shared" si="4"/>
        <v>18314852.194087986</v>
      </c>
      <c r="H60">
        <v>6000000</v>
      </c>
      <c r="I60">
        <v>0.09</v>
      </c>
      <c r="J60">
        <f t="shared" si="0"/>
        <v>160000000</v>
      </c>
      <c r="K60">
        <f t="shared" si="5"/>
        <v>9884.6223371108299</v>
      </c>
      <c r="L60">
        <f t="shared" si="6"/>
        <v>109829.13707900922</v>
      </c>
      <c r="N60">
        <v>20000000000</v>
      </c>
      <c r="O60" s="2">
        <f t="shared" si="7"/>
        <v>0.55585893631950001</v>
      </c>
      <c r="P60" s="2">
        <f t="shared" si="8"/>
        <v>9.1574260970439926E-4</v>
      </c>
      <c r="Q60" s="2">
        <f t="shared" si="1"/>
        <v>1.6474370561851382E-3</v>
      </c>
      <c r="R60">
        <v>120000</v>
      </c>
      <c r="S60">
        <f t="shared" si="2"/>
        <v>125439.99999999999</v>
      </c>
      <c r="T60">
        <f t="shared" si="9"/>
        <v>7070.4079196774455</v>
      </c>
      <c r="U60">
        <f t="shared" si="10"/>
        <v>78560.08799641607</v>
      </c>
      <c r="V60">
        <f t="shared" si="11"/>
        <v>13100498.085256243</v>
      </c>
    </row>
    <row r="61" spans="5:22" x14ac:dyDescent="0.15">
      <c r="E61" s="1">
        <v>43347</v>
      </c>
      <c r="F61">
        <f t="shared" si="3"/>
        <v>11277178726.389999</v>
      </c>
      <c r="G61">
        <f t="shared" si="4"/>
        <v>18424681.331166994</v>
      </c>
      <c r="H61">
        <v>6000000</v>
      </c>
      <c r="I61">
        <v>0.09</v>
      </c>
      <c r="J61">
        <f t="shared" si="0"/>
        <v>160000000</v>
      </c>
      <c r="K61">
        <f t="shared" si="5"/>
        <v>9802.8142205732456</v>
      </c>
      <c r="L61">
        <f t="shared" si="6"/>
        <v>108920.1580063694</v>
      </c>
      <c r="N61">
        <v>20000000000</v>
      </c>
      <c r="O61" s="2">
        <f t="shared" si="7"/>
        <v>0.56385893631950001</v>
      </c>
      <c r="P61" s="2">
        <f t="shared" si="8"/>
        <v>9.212340665583497E-4</v>
      </c>
      <c r="Q61" s="2">
        <f t="shared" si="1"/>
        <v>1.6338023700955408E-3</v>
      </c>
      <c r="R61">
        <v>120000</v>
      </c>
      <c r="S61">
        <f t="shared" si="2"/>
        <v>125439.99999999999</v>
      </c>
      <c r="T61">
        <f t="shared" si="9"/>
        <v>7078.6311874893745</v>
      </c>
      <c r="U61">
        <f t="shared" si="10"/>
        <v>78651.457638770837</v>
      </c>
      <c r="V61">
        <f t="shared" si="11"/>
        <v>13304498.173252659</v>
      </c>
    </row>
    <row r="62" spans="5:22" x14ac:dyDescent="0.15">
      <c r="E62" s="1">
        <v>43348</v>
      </c>
      <c r="F62">
        <f t="shared" si="3"/>
        <v>11437178726.389999</v>
      </c>
      <c r="G62">
        <f t="shared" si="4"/>
        <v>18533601.489173364</v>
      </c>
      <c r="H62">
        <v>6000000</v>
      </c>
      <c r="I62">
        <v>0.09</v>
      </c>
      <c r="J62">
        <f t="shared" si="0"/>
        <v>160000000</v>
      </c>
      <c r="K62">
        <f t="shared" si="5"/>
        <v>9722.8181525619621</v>
      </c>
      <c r="L62">
        <f t="shared" si="6"/>
        <v>108031.31280624402</v>
      </c>
      <c r="N62">
        <v>20000000000</v>
      </c>
      <c r="O62" s="2">
        <f t="shared" si="7"/>
        <v>0.57185893631950002</v>
      </c>
      <c r="P62" s="2">
        <f t="shared" si="8"/>
        <v>9.2668007445866822E-4</v>
      </c>
      <c r="Q62" s="2">
        <f t="shared" si="1"/>
        <v>1.6204696920936602E-3</v>
      </c>
      <c r="R62">
        <v>120000</v>
      </c>
      <c r="S62">
        <f t="shared" si="2"/>
        <v>125439.99999999999</v>
      </c>
      <c r="T62">
        <f t="shared" si="9"/>
        <v>7086.6723100454219</v>
      </c>
      <c r="U62">
        <f t="shared" si="10"/>
        <v>78740.803444949139</v>
      </c>
      <c r="V62">
        <f t="shared" si="11"/>
        <v>13508589.630891429</v>
      </c>
    </row>
    <row r="63" spans="5:22" x14ac:dyDescent="0.15">
      <c r="E63" s="1">
        <v>43349</v>
      </c>
      <c r="F63">
        <f t="shared" si="3"/>
        <v>11597178726.389999</v>
      </c>
      <c r="G63">
        <f t="shared" si="4"/>
        <v>18641632.801979609</v>
      </c>
      <c r="H63">
        <v>6000000</v>
      </c>
      <c r="I63">
        <v>0.09</v>
      </c>
      <c r="J63">
        <f t="shared" si="0"/>
        <v>160000000</v>
      </c>
      <c r="K63">
        <f t="shared" si="5"/>
        <v>9644.5695501232094</v>
      </c>
      <c r="L63">
        <f t="shared" si="6"/>
        <v>107161.88389025789</v>
      </c>
      <c r="N63">
        <v>20000000000</v>
      </c>
      <c r="O63" s="2">
        <f t="shared" si="7"/>
        <v>0.57985893631949992</v>
      </c>
      <c r="P63" s="2">
        <f t="shared" si="8"/>
        <v>9.3208164009898041E-4</v>
      </c>
      <c r="Q63" s="2">
        <f t="shared" si="1"/>
        <v>1.6074282583538682E-3</v>
      </c>
      <c r="R63">
        <v>120000</v>
      </c>
      <c r="S63">
        <f t="shared" si="2"/>
        <v>125439.99999999999</v>
      </c>
      <c r="T63">
        <f t="shared" si="9"/>
        <v>7094.5377791577384</v>
      </c>
      <c r="U63">
        <f t="shared" si="10"/>
        <v>78828.197546197101</v>
      </c>
      <c r="V63">
        <f t="shared" si="11"/>
        <v>13712770.434336379</v>
      </c>
    </row>
    <row r="64" spans="5:22" x14ac:dyDescent="0.15">
      <c r="E64" s="1">
        <v>43350</v>
      </c>
      <c r="F64">
        <f t="shared" si="3"/>
        <v>11757178726.389999</v>
      </c>
      <c r="G64">
        <f t="shared" si="4"/>
        <v>18748794.685869865</v>
      </c>
      <c r="H64">
        <v>6000000</v>
      </c>
      <c r="I64">
        <v>0.09</v>
      </c>
      <c r="J64">
        <f t="shared" si="0"/>
        <v>160000000</v>
      </c>
      <c r="K64">
        <f t="shared" si="5"/>
        <v>9568.0069796608168</v>
      </c>
      <c r="L64">
        <f t="shared" si="6"/>
        <v>106311.18866289797</v>
      </c>
      <c r="N64">
        <v>20000000000</v>
      </c>
      <c r="O64" s="2">
        <f t="shared" si="7"/>
        <v>0.58785893631949993</v>
      </c>
      <c r="P64" s="2">
        <f t="shared" si="8"/>
        <v>9.3743973429349329E-4</v>
      </c>
      <c r="Q64" s="2">
        <f t="shared" si="1"/>
        <v>1.5946678299434696E-3</v>
      </c>
      <c r="R64">
        <v>120000</v>
      </c>
      <c r="S64">
        <f t="shared" si="2"/>
        <v>125439.99999999999</v>
      </c>
      <c r="T64">
        <f t="shared" si="9"/>
        <v>7102.2337700682838</v>
      </c>
      <c r="U64">
        <f t="shared" si="10"/>
        <v>78913.708556314261</v>
      </c>
      <c r="V64">
        <f t="shared" si="11"/>
        <v>13917038.631882576</v>
      </c>
    </row>
    <row r="65" spans="5:22" x14ac:dyDescent="0.15">
      <c r="E65" s="1">
        <v>43351</v>
      </c>
      <c r="F65">
        <f t="shared" si="3"/>
        <v>11917178726.389999</v>
      </c>
      <c r="G65">
        <f t="shared" si="4"/>
        <v>18855105.874532763</v>
      </c>
      <c r="H65">
        <v>6000000</v>
      </c>
      <c r="I65">
        <v>0.09</v>
      </c>
      <c r="J65">
        <f t="shared" si="0"/>
        <v>160000000</v>
      </c>
      <c r="K65">
        <f t="shared" si="5"/>
        <v>9493.0719631379216</v>
      </c>
      <c r="L65">
        <f t="shared" si="6"/>
        <v>105478.57736819913</v>
      </c>
      <c r="N65">
        <v>20000000000</v>
      </c>
      <c r="O65" s="2">
        <f t="shared" si="7"/>
        <v>0.59585893631949993</v>
      </c>
      <c r="P65" s="2">
        <f t="shared" si="8"/>
        <v>9.4275529372663815E-4</v>
      </c>
      <c r="Q65" s="2">
        <f t="shared" si="1"/>
        <v>1.5821786605229868E-3</v>
      </c>
      <c r="R65">
        <v>120000</v>
      </c>
      <c r="S65">
        <f t="shared" si="2"/>
        <v>125439.99999999999</v>
      </c>
      <c r="T65">
        <f t="shared" si="9"/>
        <v>7109.7661609292318</v>
      </c>
      <c r="U65">
        <f t="shared" si="10"/>
        <v>78997.401788102579</v>
      </c>
      <c r="V65">
        <f t="shared" si="11"/>
        <v>14121392.340438891</v>
      </c>
    </row>
    <row r="66" spans="5:22" x14ac:dyDescent="0.15">
      <c r="E66" s="1">
        <v>43352</v>
      </c>
      <c r="F66">
        <f t="shared" si="3"/>
        <v>12077178726.389999</v>
      </c>
      <c r="G66">
        <f t="shared" si="4"/>
        <v>18960584.451900963</v>
      </c>
      <c r="H66">
        <v>6000000</v>
      </c>
      <c r="I66">
        <v>0.09</v>
      </c>
      <c r="J66">
        <f t="shared" si="0"/>
        <v>160000000</v>
      </c>
      <c r="K66">
        <f t="shared" si="5"/>
        <v>9419.7087986136758</v>
      </c>
      <c r="L66">
        <f t="shared" si="6"/>
        <v>104663.43109570751</v>
      </c>
      <c r="N66">
        <v>20000000000</v>
      </c>
      <c r="O66" s="2">
        <f t="shared" si="7"/>
        <v>0.60385893631949994</v>
      </c>
      <c r="P66" s="2">
        <f t="shared" si="8"/>
        <v>9.4802922259504816E-4</v>
      </c>
      <c r="Q66" s="2">
        <f t="shared" si="1"/>
        <v>1.5699514664356126E-3</v>
      </c>
      <c r="R66">
        <v>120000</v>
      </c>
      <c r="S66">
        <f t="shared" si="2"/>
        <v>125439.99999999999</v>
      </c>
      <c r="T66">
        <f t="shared" si="9"/>
        <v>7117.1405508424441</v>
      </c>
      <c r="U66">
        <f t="shared" si="10"/>
        <v>79079.339453804932</v>
      </c>
      <c r="V66">
        <f t="shared" si="11"/>
        <v>14325829.742226994</v>
      </c>
    </row>
    <row r="67" spans="5:22" x14ac:dyDescent="0.15">
      <c r="E67" s="1">
        <v>43353</v>
      </c>
      <c r="F67">
        <f t="shared" si="3"/>
        <v>12237178726.389999</v>
      </c>
      <c r="G67">
        <f t="shared" si="4"/>
        <v>19065247.882996671</v>
      </c>
      <c r="H67">
        <v>6000000</v>
      </c>
      <c r="I67">
        <v>0.09</v>
      </c>
      <c r="J67">
        <f t="shared" si="0"/>
        <v>160000000</v>
      </c>
      <c r="K67">
        <f t="shared" si="5"/>
        <v>9347.8643938810746</v>
      </c>
      <c r="L67">
        <f t="shared" si="6"/>
        <v>103865.15993201194</v>
      </c>
      <c r="N67">
        <v>20000000000</v>
      </c>
      <c r="O67" s="2">
        <f t="shared" si="7"/>
        <v>0.61185893631949995</v>
      </c>
      <c r="P67" s="2">
        <f t="shared" si="8"/>
        <v>9.5326239414983351E-4</v>
      </c>
      <c r="Q67" s="2">
        <f t="shared" si="1"/>
        <v>1.5579773989801791E-3</v>
      </c>
      <c r="R67">
        <v>120000</v>
      </c>
      <c r="S67">
        <f t="shared" si="2"/>
        <v>125439.99999999999</v>
      </c>
      <c r="T67">
        <f t="shared" si="9"/>
        <v>7124.3622765820101</v>
      </c>
      <c r="U67">
        <f t="shared" si="10"/>
        <v>79159.580850911225</v>
      </c>
      <c r="V67">
        <f t="shared" si="11"/>
        <v>14530349.081680799</v>
      </c>
    </row>
    <row r="68" spans="5:22" x14ac:dyDescent="0.15">
      <c r="E68" s="1">
        <v>43354</v>
      </c>
      <c r="F68">
        <f t="shared" si="3"/>
        <v>12397178726.389999</v>
      </c>
      <c r="G68">
        <f t="shared" si="4"/>
        <v>19169113.042928685</v>
      </c>
      <c r="H68">
        <v>6000000</v>
      </c>
      <c r="I68">
        <v>0.09</v>
      </c>
      <c r="J68">
        <f t="shared" si="0"/>
        <v>160000000</v>
      </c>
      <c r="K68">
        <f t="shared" si="5"/>
        <v>9277.4881120927294</v>
      </c>
      <c r="L68">
        <f t="shared" si="6"/>
        <v>103083.20124547477</v>
      </c>
      <c r="N68">
        <v>20000000000</v>
      </c>
      <c r="O68" s="2">
        <f t="shared" si="7"/>
        <v>0.61985893631949995</v>
      </c>
      <c r="P68" s="2">
        <f t="shared" si="8"/>
        <v>9.5845565214643428E-4</v>
      </c>
      <c r="Q68" s="2">
        <f t="shared" si="1"/>
        <v>1.5462480186821217E-3</v>
      </c>
      <c r="R68">
        <v>120000</v>
      </c>
      <c r="S68">
        <f t="shared" si="2"/>
        <v>125439.99999999999</v>
      </c>
      <c r="T68">
        <f t="shared" si="9"/>
        <v>7131.4364281117978</v>
      </c>
      <c r="U68">
        <f t="shared" si="10"/>
        <v>79238.182534575535</v>
      </c>
      <c r="V68">
        <f t="shared" si="11"/>
        <v>14734948.662531709</v>
      </c>
    </row>
    <row r="69" spans="5:22" x14ac:dyDescent="0.15">
      <c r="E69" s="1">
        <v>43355</v>
      </c>
      <c r="F69">
        <f t="shared" si="3"/>
        <v>12557178726.389999</v>
      </c>
      <c r="G69">
        <f t="shared" si="4"/>
        <v>19272196.24417416</v>
      </c>
      <c r="H69">
        <v>6000000</v>
      </c>
      <c r="I69">
        <v>0.09</v>
      </c>
      <c r="J69">
        <f t="shared" si="0"/>
        <v>160000000</v>
      </c>
      <c r="K69">
        <f t="shared" si="5"/>
        <v>9208.5316283690227</v>
      </c>
      <c r="L69">
        <f t="shared" si="6"/>
        <v>102317.01809298915</v>
      </c>
      <c r="N69">
        <v>20000000000</v>
      </c>
      <c r="O69" s="2">
        <f t="shared" si="7"/>
        <v>0.62785893631949996</v>
      </c>
      <c r="P69" s="2">
        <f t="shared" si="8"/>
        <v>9.6360981220870799E-4</v>
      </c>
      <c r="Q69" s="2">
        <f t="shared" si="1"/>
        <v>1.5347552713948372E-3</v>
      </c>
      <c r="R69">
        <v>120000</v>
      </c>
      <c r="S69">
        <f t="shared" si="2"/>
        <v>125439.99999999999</v>
      </c>
      <c r="T69">
        <f t="shared" si="9"/>
        <v>7138.36786299905</v>
      </c>
      <c r="U69">
        <f t="shared" si="10"/>
        <v>79315.198477767219</v>
      </c>
      <c r="V69">
        <f t="shared" si="11"/>
        <v>14939626.845066285</v>
      </c>
    </row>
    <row r="70" spans="5:22" x14ac:dyDescent="0.15">
      <c r="E70" s="1">
        <v>43356</v>
      </c>
      <c r="F70">
        <f t="shared" si="3"/>
        <v>12717178726.389999</v>
      </c>
      <c r="G70">
        <f t="shared" si="4"/>
        <v>19374513.26226715</v>
      </c>
      <c r="H70">
        <v>6000000</v>
      </c>
      <c r="I70">
        <v>0.09</v>
      </c>
      <c r="J70">
        <f t="shared" si="0"/>
        <v>160000000</v>
      </c>
      <c r="K70">
        <f t="shared" si="5"/>
        <v>9140.9487964789914</v>
      </c>
      <c r="L70">
        <f t="shared" si="6"/>
        <v>101566.09773865546</v>
      </c>
      <c r="N70">
        <v>20000000000</v>
      </c>
      <c r="O70" s="2">
        <f t="shared" si="7"/>
        <v>0.63585893631949997</v>
      </c>
      <c r="P70" s="2">
        <f t="shared" si="8"/>
        <v>9.6872566311335755E-4</v>
      </c>
      <c r="Q70" s="2">
        <f t="shared" si="1"/>
        <v>1.5234914660798319E-3</v>
      </c>
      <c r="R70">
        <v>120000</v>
      </c>
      <c r="S70">
        <f t="shared" si="2"/>
        <v>125439.99999999999</v>
      </c>
      <c r="T70">
        <f t="shared" si="9"/>
        <v>7145.1612198154853</v>
      </c>
      <c r="U70">
        <f t="shared" si="10"/>
        <v>79390.680220172057</v>
      </c>
      <c r="V70">
        <f t="shared" si="11"/>
        <v>15144382.043544052</v>
      </c>
    </row>
    <row r="71" spans="5:22" x14ac:dyDescent="0.15">
      <c r="E71" s="1">
        <v>43357</v>
      </c>
      <c r="F71">
        <f t="shared" si="3"/>
        <v>12877178726.389999</v>
      </c>
      <c r="G71">
        <f t="shared" si="4"/>
        <v>19476079.360005807</v>
      </c>
      <c r="H71">
        <v>6000000</v>
      </c>
      <c r="I71">
        <v>0.09</v>
      </c>
      <c r="J71">
        <f t="shared" si="0"/>
        <v>160000000</v>
      </c>
      <c r="K71">
        <f t="shared" si="5"/>
        <v>9074.6955247700062</v>
      </c>
      <c r="L71">
        <f t="shared" si="6"/>
        <v>100829.95027522229</v>
      </c>
      <c r="N71">
        <v>20000000000</v>
      </c>
      <c r="O71" s="2">
        <f t="shared" si="7"/>
        <v>0.64385893631949997</v>
      </c>
      <c r="P71" s="2">
        <f t="shared" si="8"/>
        <v>9.7380396800029036E-4</v>
      </c>
      <c r="Q71" s="2">
        <f t="shared" si="1"/>
        <v>1.5124492541283342E-3</v>
      </c>
      <c r="R71">
        <v>120000</v>
      </c>
      <c r="S71">
        <f t="shared" si="2"/>
        <v>125439.99999999999</v>
      </c>
      <c r="T71">
        <f t="shared" si="9"/>
        <v>7151.820930608721</v>
      </c>
      <c r="U71">
        <f t="shared" si="10"/>
        <v>79464.677006763566</v>
      </c>
      <c r="V71">
        <f t="shared" si="11"/>
        <v>15349212.723764224</v>
      </c>
    </row>
    <row r="72" spans="5:22" x14ac:dyDescent="0.15">
      <c r="E72" s="1">
        <v>43358</v>
      </c>
      <c r="F72">
        <f t="shared" si="3"/>
        <v>13037178726.389999</v>
      </c>
      <c r="G72">
        <f t="shared" si="4"/>
        <v>19576909.310281031</v>
      </c>
      <c r="H72">
        <v>6000000</v>
      </c>
      <c r="I72">
        <v>0.09</v>
      </c>
      <c r="J72">
        <f t="shared" ref="J72:J135" si="12">H72*2.4/I72</f>
        <v>160000000</v>
      </c>
      <c r="K72">
        <f t="shared" si="5"/>
        <v>9009.7296605989941</v>
      </c>
      <c r="L72">
        <f t="shared" si="6"/>
        <v>100108.10733998883</v>
      </c>
      <c r="N72">
        <v>20000000000</v>
      </c>
      <c r="O72" s="2">
        <f t="shared" si="7"/>
        <v>0.65185893631949998</v>
      </c>
      <c r="P72" s="2">
        <f t="shared" si="8"/>
        <v>9.7884546551405146E-4</v>
      </c>
      <c r="Q72" s="2">
        <f t="shared" ref="Q72:Q135" si="13">G72/F72</f>
        <v>1.5016216100998323E-3</v>
      </c>
      <c r="R72">
        <v>120000</v>
      </c>
      <c r="S72">
        <f t="shared" ref="S72:S135" si="14">J72*49%/75000000*R72</f>
        <v>125439.99999999999</v>
      </c>
      <c r="T72">
        <f t="shared" si="9"/>
        <v>7158.3512325191214</v>
      </c>
      <c r="U72">
        <f t="shared" si="10"/>
        <v>79537.23591687913</v>
      </c>
      <c r="V72">
        <f t="shared" si="11"/>
        <v>15554117.400770988</v>
      </c>
    </row>
    <row r="73" spans="5:22" x14ac:dyDescent="0.15">
      <c r="E73" s="1">
        <v>43359</v>
      </c>
      <c r="F73">
        <f t="shared" ref="F73:F136" si="15">F72+J72</f>
        <v>13197178726.389999</v>
      </c>
      <c r="G73">
        <f t="shared" ref="G73:G136" si="16">G72+L72</f>
        <v>19677017.41762102</v>
      </c>
      <c r="H73">
        <v>6000000</v>
      </c>
      <c r="I73">
        <v>0.09</v>
      </c>
      <c r="J73">
        <f t="shared" si="12"/>
        <v>160000000</v>
      </c>
      <c r="K73">
        <f t="shared" ref="K73:K136" si="17">H73*G73/F73</f>
        <v>8946.0108825866628</v>
      </c>
      <c r="L73">
        <f t="shared" ref="L73:L136" si="18">K73/I73</f>
        <v>99400.120917629596</v>
      </c>
      <c r="N73">
        <v>20000000000</v>
      </c>
      <c r="O73" s="2">
        <f t="shared" ref="O73:O136" si="19">F73/N73</f>
        <v>0.65985893631949999</v>
      </c>
      <c r="P73" s="2">
        <f t="shared" ref="P73:P136" si="20">G73/N73</f>
        <v>9.8385087088105096E-4</v>
      </c>
      <c r="Q73" s="2">
        <f t="shared" si="13"/>
        <v>1.4910018137644437E-3</v>
      </c>
      <c r="R73">
        <v>120000</v>
      </c>
      <c r="S73">
        <f t="shared" si="14"/>
        <v>125439.99999999999</v>
      </c>
      <c r="T73">
        <f t="shared" ref="T73:T136" si="21">V73/F73*H73</f>
        <v>7164.7561786103033</v>
      </c>
      <c r="U73">
        <f t="shared" ref="U73:U136" si="22">T73/I73</f>
        <v>79608.401984558936</v>
      </c>
      <c r="V73">
        <f t="shared" ref="V73:V136" si="23">V72+U72+S73</f>
        <v>15759094.636687867</v>
      </c>
    </row>
    <row r="74" spans="5:22" x14ac:dyDescent="0.15">
      <c r="E74" s="1">
        <v>43360</v>
      </c>
      <c r="F74">
        <f t="shared" si="15"/>
        <v>13357178726.389999</v>
      </c>
      <c r="G74">
        <f t="shared" si="16"/>
        <v>19776417.53853865</v>
      </c>
      <c r="H74">
        <v>6000000</v>
      </c>
      <c r="I74">
        <v>0.09</v>
      </c>
      <c r="J74">
        <f t="shared" si="12"/>
        <v>160000000</v>
      </c>
      <c r="K74">
        <f t="shared" si="17"/>
        <v>8883.5006000777921</v>
      </c>
      <c r="L74">
        <f t="shared" si="18"/>
        <v>98705.562223086585</v>
      </c>
      <c r="N74">
        <v>20000000000</v>
      </c>
      <c r="O74" s="2">
        <f t="shared" si="19"/>
        <v>0.6678589363195</v>
      </c>
      <c r="P74" s="2">
        <f t="shared" si="20"/>
        <v>9.8882087692693239E-4</v>
      </c>
      <c r="Q74" s="2">
        <f t="shared" si="13"/>
        <v>1.4805834333462989E-3</v>
      </c>
      <c r="R74">
        <v>120000</v>
      </c>
      <c r="S74">
        <f t="shared" si="14"/>
        <v>125439.99999999999</v>
      </c>
      <c r="T74">
        <f t="shared" si="21"/>
        <v>7171.0396479752735</v>
      </c>
      <c r="U74">
        <f t="shared" si="22"/>
        <v>79678.218310836382</v>
      </c>
      <c r="V74">
        <f t="shared" si="23"/>
        <v>15964143.038672427</v>
      </c>
    </row>
    <row r="75" spans="5:22" x14ac:dyDescent="0.15">
      <c r="E75" s="1">
        <v>43361</v>
      </c>
      <c r="F75">
        <f t="shared" si="15"/>
        <v>13517178726.389999</v>
      </c>
      <c r="G75">
        <f t="shared" si="16"/>
        <v>19875123.100761738</v>
      </c>
      <c r="H75">
        <v>6000000</v>
      </c>
      <c r="I75">
        <v>0.09</v>
      </c>
      <c r="J75">
        <f t="shared" si="12"/>
        <v>160000000</v>
      </c>
      <c r="K75">
        <f t="shared" si="17"/>
        <v>8822.1618592460854</v>
      </c>
      <c r="L75">
        <f t="shared" si="18"/>
        <v>98024.020658289839</v>
      </c>
      <c r="N75">
        <v>20000000000</v>
      </c>
      <c r="O75" s="2">
        <f t="shared" si="19"/>
        <v>0.6758589363195</v>
      </c>
      <c r="P75" s="2">
        <f t="shared" si="20"/>
        <v>9.9375615503808691E-4</v>
      </c>
      <c r="Q75" s="2">
        <f t="shared" si="13"/>
        <v>1.4703603098743475E-3</v>
      </c>
      <c r="R75">
        <v>120000</v>
      </c>
      <c r="S75">
        <f t="shared" si="14"/>
        <v>125439.99999999999</v>
      </c>
      <c r="T75">
        <f t="shared" si="21"/>
        <v>7177.2053551746803</v>
      </c>
      <c r="U75">
        <f t="shared" si="22"/>
        <v>79746.726168607565</v>
      </c>
      <c r="V75">
        <f t="shared" si="23"/>
        <v>16169261.256983263</v>
      </c>
    </row>
    <row r="76" spans="5:22" x14ac:dyDescent="0.15">
      <c r="E76" s="1">
        <v>43362</v>
      </c>
      <c r="F76">
        <f t="shared" si="15"/>
        <v>13677178726.389999</v>
      </c>
      <c r="G76">
        <f t="shared" si="16"/>
        <v>19973147.121420026</v>
      </c>
      <c r="H76">
        <v>6000000</v>
      </c>
      <c r="I76">
        <v>0.09</v>
      </c>
      <c r="J76">
        <f t="shared" si="12"/>
        <v>160000000</v>
      </c>
      <c r="K76">
        <f t="shared" si="17"/>
        <v>8761.9592553318071</v>
      </c>
      <c r="L76">
        <f t="shared" si="18"/>
        <v>97355.10283702008</v>
      </c>
      <c r="N76">
        <v>20000000000</v>
      </c>
      <c r="O76" s="2">
        <f t="shared" si="19"/>
        <v>0.68385893631950001</v>
      </c>
      <c r="P76" s="2">
        <f t="shared" si="20"/>
        <v>9.9865735607100126E-4</v>
      </c>
      <c r="Q76" s="2">
        <f t="shared" si="13"/>
        <v>1.4603265425553011E-3</v>
      </c>
      <c r="R76">
        <v>120000</v>
      </c>
      <c r="S76">
        <f t="shared" si="14"/>
        <v>125439.99999999999</v>
      </c>
      <c r="T76">
        <f t="shared" si="21"/>
        <v>7183.2568590585934</v>
      </c>
      <c r="U76">
        <f t="shared" si="22"/>
        <v>79813.965100651039</v>
      </c>
      <c r="V76">
        <f t="shared" si="23"/>
        <v>16374447.983151872</v>
      </c>
    </row>
    <row r="77" spans="5:22" x14ac:dyDescent="0.15">
      <c r="E77" s="1">
        <v>43363</v>
      </c>
      <c r="F77">
        <f t="shared" si="15"/>
        <v>13837178726.389999</v>
      </c>
      <c r="G77">
        <f t="shared" si="16"/>
        <v>20070502.224257044</v>
      </c>
      <c r="H77">
        <v>6000000</v>
      </c>
      <c r="I77">
        <v>0.09</v>
      </c>
      <c r="J77">
        <f t="shared" si="12"/>
        <v>160000000</v>
      </c>
      <c r="K77">
        <f t="shared" si="17"/>
        <v>8702.8588505454391</v>
      </c>
      <c r="L77">
        <f t="shared" si="18"/>
        <v>96698.431672727107</v>
      </c>
      <c r="N77">
        <v>20000000000</v>
      </c>
      <c r="O77" s="2">
        <f t="shared" si="19"/>
        <v>0.69185893631950002</v>
      </c>
      <c r="P77" s="2">
        <f t="shared" si="20"/>
        <v>1.0035251112128522E-3</v>
      </c>
      <c r="Q77" s="2">
        <f t="shared" si="13"/>
        <v>1.4504764750909065E-3</v>
      </c>
      <c r="R77">
        <v>120000</v>
      </c>
      <c r="S77">
        <f t="shared" si="14"/>
        <v>125439.99999999999</v>
      </c>
      <c r="T77">
        <f t="shared" si="21"/>
        <v>7189.1975710187371</v>
      </c>
      <c r="U77">
        <f t="shared" si="22"/>
        <v>79879.973011319307</v>
      </c>
      <c r="V77">
        <f t="shared" si="23"/>
        <v>16579701.948252523</v>
      </c>
    </row>
    <row r="78" spans="5:22" x14ac:dyDescent="0.15">
      <c r="E78" s="1">
        <v>43364</v>
      </c>
      <c r="F78">
        <f t="shared" si="15"/>
        <v>13997178726.389999</v>
      </c>
      <c r="G78">
        <f t="shared" si="16"/>
        <v>20167200.65592977</v>
      </c>
      <c r="H78">
        <v>6000000</v>
      </c>
      <c r="I78">
        <v>0.09</v>
      </c>
      <c r="J78">
        <f t="shared" si="12"/>
        <v>160000000</v>
      </c>
      <c r="K78">
        <f t="shared" si="17"/>
        <v>8644.8280972108769</v>
      </c>
      <c r="L78">
        <f t="shared" si="18"/>
        <v>96053.645524565305</v>
      </c>
      <c r="N78">
        <v>20000000000</v>
      </c>
      <c r="O78" s="2">
        <f t="shared" si="19"/>
        <v>0.69985893631950002</v>
      </c>
      <c r="P78" s="2">
        <f t="shared" si="20"/>
        <v>1.0083600327964884E-3</v>
      </c>
      <c r="Q78" s="2">
        <f t="shared" si="13"/>
        <v>1.4408046828684794E-3</v>
      </c>
      <c r="R78">
        <v>120000</v>
      </c>
      <c r="S78">
        <f t="shared" si="14"/>
        <v>125439.99999999999</v>
      </c>
      <c r="T78">
        <f t="shared" si="21"/>
        <v>7195.0307627140728</v>
      </c>
      <c r="U78">
        <f t="shared" si="22"/>
        <v>79944.786252378588</v>
      </c>
      <c r="V78">
        <f t="shared" si="23"/>
        <v>16785021.92126384</v>
      </c>
    </row>
    <row r="79" spans="5:22" x14ac:dyDescent="0.15">
      <c r="E79" s="1">
        <v>43365</v>
      </c>
      <c r="F79">
        <f t="shared" si="15"/>
        <v>14157178726.389999</v>
      </c>
      <c r="G79">
        <f t="shared" si="16"/>
        <v>20263254.301454335</v>
      </c>
      <c r="H79">
        <v>6000000</v>
      </c>
      <c r="I79">
        <v>0.09</v>
      </c>
      <c r="J79">
        <f t="shared" si="12"/>
        <v>160000000</v>
      </c>
      <c r="K79">
        <f t="shared" si="17"/>
        <v>8587.835765758402</v>
      </c>
      <c r="L79">
        <f t="shared" si="18"/>
        <v>95420.397397315581</v>
      </c>
      <c r="N79">
        <v>20000000000</v>
      </c>
      <c r="O79" s="2">
        <f t="shared" si="19"/>
        <v>0.70785893631949992</v>
      </c>
      <c r="P79" s="2">
        <f t="shared" si="20"/>
        <v>1.0131627150727167E-3</v>
      </c>
      <c r="Q79" s="2">
        <f t="shared" si="13"/>
        <v>1.4313059609597336E-3</v>
      </c>
      <c r="R79">
        <v>120000</v>
      </c>
      <c r="S79">
        <f t="shared" si="14"/>
        <v>125439.99999999999</v>
      </c>
      <c r="T79">
        <f t="shared" si="21"/>
        <v>7200.7595733088592</v>
      </c>
      <c r="U79">
        <f t="shared" si="22"/>
        <v>80008.439703431766</v>
      </c>
      <c r="V79">
        <f t="shared" si="23"/>
        <v>16990406.707516219</v>
      </c>
    </row>
    <row r="80" spans="5:22" x14ac:dyDescent="0.15">
      <c r="E80" s="1">
        <v>43366</v>
      </c>
      <c r="F80">
        <f t="shared" si="15"/>
        <v>14317178726.389999</v>
      </c>
      <c r="G80">
        <f t="shared" si="16"/>
        <v>20358674.698851652</v>
      </c>
      <c r="H80">
        <v>6000000</v>
      </c>
      <c r="I80">
        <v>0.09</v>
      </c>
      <c r="J80">
        <f t="shared" si="12"/>
        <v>160000000</v>
      </c>
      <c r="K80">
        <f t="shared" si="17"/>
        <v>8531.8518772105817</v>
      </c>
      <c r="L80">
        <f t="shared" si="18"/>
        <v>94798.354191228689</v>
      </c>
      <c r="N80">
        <v>20000000000</v>
      </c>
      <c r="O80" s="2">
        <f t="shared" si="19"/>
        <v>0.71585893631949993</v>
      </c>
      <c r="P80" s="2">
        <f t="shared" si="20"/>
        <v>1.0179337349425826E-3</v>
      </c>
      <c r="Q80" s="2">
        <f t="shared" si="13"/>
        <v>1.4219753128684302E-3</v>
      </c>
      <c r="R80">
        <v>120000</v>
      </c>
      <c r="S80">
        <f t="shared" si="14"/>
        <v>125439.99999999999</v>
      </c>
      <c r="T80">
        <f t="shared" si="21"/>
        <v>7206.387016259102</v>
      </c>
      <c r="U80">
        <f t="shared" si="22"/>
        <v>80070.966847323361</v>
      </c>
      <c r="V80">
        <f t="shared" si="23"/>
        <v>17195855.14721965</v>
      </c>
    </row>
    <row r="81" spans="5:22" x14ac:dyDescent="0.15">
      <c r="E81" s="1">
        <v>43367</v>
      </c>
      <c r="F81">
        <f t="shared" si="15"/>
        <v>14477178726.389999</v>
      </c>
      <c r="G81">
        <f t="shared" si="16"/>
        <v>20453473.053042881</v>
      </c>
      <c r="H81">
        <v>6000000</v>
      </c>
      <c r="I81">
        <v>0.09</v>
      </c>
      <c r="J81">
        <f t="shared" si="12"/>
        <v>160000000</v>
      </c>
      <c r="K81">
        <f t="shared" si="17"/>
        <v>8476.8476398342227</v>
      </c>
      <c r="L81">
        <f t="shared" si="18"/>
        <v>94187.195998158029</v>
      </c>
      <c r="N81">
        <v>20000000000</v>
      </c>
      <c r="O81" s="2">
        <f t="shared" si="19"/>
        <v>0.72385893631949993</v>
      </c>
      <c r="P81" s="2">
        <f t="shared" si="20"/>
        <v>1.0226736526521441E-3</v>
      </c>
      <c r="Q81" s="2">
        <f t="shared" si="13"/>
        <v>1.4128079399723704E-3</v>
      </c>
      <c r="R81">
        <v>120000</v>
      </c>
      <c r="S81">
        <f t="shared" si="14"/>
        <v>125439.99999999999</v>
      </c>
      <c r="T81">
        <f t="shared" si="21"/>
        <v>7211.9159856802326</v>
      </c>
      <c r="U81">
        <f t="shared" si="22"/>
        <v>80132.399840891478</v>
      </c>
      <c r="V81">
        <f t="shared" si="23"/>
        <v>17401366.114066973</v>
      </c>
    </row>
    <row r="82" spans="5:22" x14ac:dyDescent="0.15">
      <c r="E82" s="1">
        <v>43368</v>
      </c>
      <c r="F82">
        <f t="shared" si="15"/>
        <v>14637178726.389999</v>
      </c>
      <c r="G82">
        <f t="shared" si="16"/>
        <v>20547660.249041039</v>
      </c>
      <c r="H82">
        <v>6000000</v>
      </c>
      <c r="I82">
        <v>0.09</v>
      </c>
      <c r="J82">
        <f t="shared" si="12"/>
        <v>160000000</v>
      </c>
      <c r="K82">
        <f t="shared" si="17"/>
        <v>8422.7953896585732</v>
      </c>
      <c r="L82">
        <f t="shared" si="18"/>
        <v>93586.615440650814</v>
      </c>
      <c r="N82">
        <v>20000000000</v>
      </c>
      <c r="O82" s="2">
        <f t="shared" si="19"/>
        <v>0.73185893631949994</v>
      </c>
      <c r="P82" s="2">
        <f t="shared" si="20"/>
        <v>1.027383012452052E-3</v>
      </c>
      <c r="Q82" s="2">
        <f t="shared" si="13"/>
        <v>1.4037992316097622E-3</v>
      </c>
      <c r="R82">
        <v>120000</v>
      </c>
      <c r="S82">
        <f t="shared" si="14"/>
        <v>125439.99999999999</v>
      </c>
      <c r="T82">
        <f t="shared" si="21"/>
        <v>7217.3492623261709</v>
      </c>
      <c r="U82">
        <f t="shared" si="22"/>
        <v>80192.769581401895</v>
      </c>
      <c r="V82">
        <f t="shared" si="23"/>
        <v>17606938.513907865</v>
      </c>
    </row>
    <row r="83" spans="5:22" x14ac:dyDescent="0.15">
      <c r="E83" s="1">
        <v>43369</v>
      </c>
      <c r="F83">
        <f t="shared" si="15"/>
        <v>14797178726.389999</v>
      </c>
      <c r="G83">
        <f t="shared" si="16"/>
        <v>20641246.864481691</v>
      </c>
      <c r="H83">
        <v>6000000</v>
      </c>
      <c r="I83">
        <v>0.09</v>
      </c>
      <c r="J83">
        <f t="shared" si="12"/>
        <v>160000000</v>
      </c>
      <c r="K83">
        <f t="shared" si="17"/>
        <v>8369.6685345845417</v>
      </c>
      <c r="L83">
        <f t="shared" si="18"/>
        <v>92996.317050939353</v>
      </c>
      <c r="N83">
        <v>20000000000</v>
      </c>
      <c r="O83" s="2">
        <f t="shared" si="19"/>
        <v>0.73985893631949995</v>
      </c>
      <c r="P83" s="2">
        <f t="shared" si="20"/>
        <v>1.0320623432240846E-3</v>
      </c>
      <c r="Q83" s="2">
        <f t="shared" si="13"/>
        <v>1.3949447557640904E-3</v>
      </c>
      <c r="R83">
        <v>120000</v>
      </c>
      <c r="S83">
        <f t="shared" si="14"/>
        <v>125439.99999999999</v>
      </c>
      <c r="T83">
        <f t="shared" si="21"/>
        <v>7222.6895192073898</v>
      </c>
      <c r="U83">
        <f t="shared" si="22"/>
        <v>80252.105768971</v>
      </c>
      <c r="V83">
        <f t="shared" si="23"/>
        <v>17812571.283489268</v>
      </c>
    </row>
    <row r="84" spans="5:22" x14ac:dyDescent="0.15">
      <c r="E84" s="1">
        <v>43370</v>
      </c>
      <c r="F84">
        <f t="shared" si="15"/>
        <v>14957178726.389999</v>
      </c>
      <c r="G84">
        <f t="shared" si="16"/>
        <v>20734243.181532629</v>
      </c>
      <c r="H84">
        <v>6000000</v>
      </c>
      <c r="I84">
        <v>0.09</v>
      </c>
      <c r="J84">
        <f t="shared" si="12"/>
        <v>160000000</v>
      </c>
      <c r="K84">
        <f t="shared" si="17"/>
        <v>8317.4415018320597</v>
      </c>
      <c r="L84">
        <f t="shared" si="18"/>
        <v>92416.016687022886</v>
      </c>
      <c r="N84">
        <v>20000000000</v>
      </c>
      <c r="O84" s="2">
        <f t="shared" si="19"/>
        <v>0.74785893631949996</v>
      </c>
      <c r="P84" s="2">
        <f t="shared" si="20"/>
        <v>1.0367121590766314E-3</v>
      </c>
      <c r="Q84" s="2">
        <f t="shared" si="13"/>
        <v>1.3862402503053432E-3</v>
      </c>
      <c r="R84">
        <v>120000</v>
      </c>
      <c r="S84">
        <f t="shared" si="14"/>
        <v>125439.99999999999</v>
      </c>
      <c r="T84">
        <f t="shared" si="21"/>
        <v>7227.9393268734648</v>
      </c>
      <c r="U84">
        <f t="shared" si="22"/>
        <v>80310.436965260727</v>
      </c>
      <c r="V84">
        <f t="shared" si="23"/>
        <v>18018263.389258239</v>
      </c>
    </row>
    <row r="85" spans="5:22" x14ac:dyDescent="0.15">
      <c r="E85" s="1">
        <v>43371</v>
      </c>
      <c r="F85">
        <f t="shared" si="15"/>
        <v>15117178726.389999</v>
      </c>
      <c r="G85">
        <f t="shared" si="16"/>
        <v>20826659.198219653</v>
      </c>
      <c r="H85">
        <v>6000000</v>
      </c>
      <c r="I85">
        <v>0.09</v>
      </c>
      <c r="J85">
        <f t="shared" si="12"/>
        <v>160000000</v>
      </c>
      <c r="K85">
        <f t="shared" si="17"/>
        <v>8266.089688492988</v>
      </c>
      <c r="L85">
        <f t="shared" si="18"/>
        <v>91845.440983255423</v>
      </c>
      <c r="N85">
        <v>20000000000</v>
      </c>
      <c r="O85" s="2">
        <f t="shared" si="19"/>
        <v>0.75585893631949996</v>
      </c>
      <c r="P85" s="2">
        <f t="shared" si="20"/>
        <v>1.0413329599109826E-3</v>
      </c>
      <c r="Q85" s="2">
        <f t="shared" si="13"/>
        <v>1.3776816147488312E-3</v>
      </c>
      <c r="R85">
        <v>120000</v>
      </c>
      <c r="S85">
        <f t="shared" si="14"/>
        <v>125439.99999999999</v>
      </c>
      <c r="T85">
        <f t="shared" si="21"/>
        <v>7233.1011583834406</v>
      </c>
      <c r="U85">
        <f t="shared" si="22"/>
        <v>80367.790648704904</v>
      </c>
      <c r="V85">
        <f t="shared" si="23"/>
        <v>18224013.8262235</v>
      </c>
    </row>
    <row r="86" spans="5:22" x14ac:dyDescent="0.15">
      <c r="E86" s="1">
        <v>43372</v>
      </c>
      <c r="F86">
        <f t="shared" si="15"/>
        <v>15277178726.389999</v>
      </c>
      <c r="G86">
        <f t="shared" si="16"/>
        <v>20918504.639202908</v>
      </c>
      <c r="H86">
        <v>6000000</v>
      </c>
      <c r="I86">
        <v>0.09</v>
      </c>
      <c r="J86">
        <f t="shared" si="12"/>
        <v>160000000</v>
      </c>
      <c r="K86">
        <f t="shared" si="17"/>
        <v>8215.5894149754276</v>
      </c>
      <c r="L86">
        <f t="shared" si="18"/>
        <v>91284.326833060317</v>
      </c>
      <c r="N86">
        <v>20000000000</v>
      </c>
      <c r="O86" s="2">
        <f t="shared" si="19"/>
        <v>0.76385893631949997</v>
      </c>
      <c r="P86" s="2">
        <f t="shared" si="20"/>
        <v>1.0459252319601454E-3</v>
      </c>
      <c r="Q86" s="2">
        <f t="shared" si="13"/>
        <v>1.3692649024959044E-3</v>
      </c>
      <c r="R86">
        <v>120000</v>
      </c>
      <c r="S86">
        <f t="shared" si="14"/>
        <v>125439.99999999999</v>
      </c>
      <c r="T86">
        <f t="shared" si="21"/>
        <v>7238.177393985562</v>
      </c>
      <c r="U86">
        <f t="shared" si="22"/>
        <v>80424.193266506249</v>
      </c>
      <c r="V86">
        <f t="shared" si="23"/>
        <v>18429821.616872206</v>
      </c>
    </row>
    <row r="87" spans="5:22" x14ac:dyDescent="0.15">
      <c r="E87" s="1">
        <v>43373</v>
      </c>
      <c r="F87">
        <f t="shared" si="15"/>
        <v>15437178726.389999</v>
      </c>
      <c r="G87">
        <f t="shared" si="16"/>
        <v>21009788.96603597</v>
      </c>
      <c r="H87">
        <v>6000000</v>
      </c>
      <c r="I87">
        <v>0.09</v>
      </c>
      <c r="J87">
        <f t="shared" si="12"/>
        <v>160000000</v>
      </c>
      <c r="K87">
        <f t="shared" si="17"/>
        <v>8165.9178811421834</v>
      </c>
      <c r="L87">
        <f t="shared" si="18"/>
        <v>90732.420901579826</v>
      </c>
      <c r="N87">
        <v>20000000000</v>
      </c>
      <c r="O87" s="2">
        <f t="shared" si="19"/>
        <v>0.77185893631949998</v>
      </c>
      <c r="P87" s="2">
        <f t="shared" si="20"/>
        <v>1.0504894483017984E-3</v>
      </c>
      <c r="Q87" s="2">
        <f t="shared" si="13"/>
        <v>1.3609863135236972E-3</v>
      </c>
      <c r="R87">
        <v>120000</v>
      </c>
      <c r="S87">
        <f t="shared" si="14"/>
        <v>125439.99999999999</v>
      </c>
      <c r="T87">
        <f t="shared" si="21"/>
        <v>7243.1703255261937</v>
      </c>
      <c r="U87">
        <f t="shared" si="22"/>
        <v>80479.670283624378</v>
      </c>
      <c r="V87">
        <f t="shared" si="23"/>
        <v>18635685.810138714</v>
      </c>
    </row>
    <row r="88" spans="5:22" x14ac:dyDescent="0.15">
      <c r="E88" s="1">
        <v>43374</v>
      </c>
      <c r="F88">
        <f t="shared" si="15"/>
        <v>15597178726.389999</v>
      </c>
      <c r="G88">
        <f t="shared" si="16"/>
        <v>21100521.386937551</v>
      </c>
      <c r="H88">
        <v>6000000</v>
      </c>
      <c r="I88">
        <v>0.09</v>
      </c>
      <c r="J88">
        <f t="shared" si="12"/>
        <v>160000000</v>
      </c>
      <c r="K88">
        <f t="shared" si="17"/>
        <v>8117.0531249613932</v>
      </c>
      <c r="L88">
        <f t="shared" si="18"/>
        <v>90189.47916623771</v>
      </c>
      <c r="N88">
        <v>20000000000</v>
      </c>
      <c r="O88" s="2">
        <f t="shared" si="19"/>
        <v>0.77985893631949998</v>
      </c>
      <c r="P88" s="2">
        <f t="shared" si="20"/>
        <v>1.0550260693468776E-3</v>
      </c>
      <c r="Q88" s="2">
        <f t="shared" si="13"/>
        <v>1.3528421874935655E-3</v>
      </c>
      <c r="R88">
        <v>120000</v>
      </c>
      <c r="S88">
        <f t="shared" si="14"/>
        <v>125439.99999999999</v>
      </c>
      <c r="T88">
        <f t="shared" si="21"/>
        <v>7248.0821606062082</v>
      </c>
      <c r="U88">
        <f t="shared" si="22"/>
        <v>80534.246228957869</v>
      </c>
      <c r="V88">
        <f t="shared" si="23"/>
        <v>18841605.480422337</v>
      </c>
    </row>
    <row r="89" spans="5:22" x14ac:dyDescent="0.15">
      <c r="E89" s="1">
        <v>43375</v>
      </c>
      <c r="F89">
        <f t="shared" si="15"/>
        <v>15757178726.389999</v>
      </c>
      <c r="G89">
        <f t="shared" si="16"/>
        <v>21190710.866103791</v>
      </c>
      <c r="H89">
        <v>6000000</v>
      </c>
      <c r="I89">
        <v>0.09</v>
      </c>
      <c r="J89">
        <f t="shared" si="12"/>
        <v>160000000</v>
      </c>
      <c r="K89">
        <f t="shared" si="17"/>
        <v>8068.9739835014079</v>
      </c>
      <c r="L89">
        <f t="shared" si="18"/>
        <v>89655.266483348983</v>
      </c>
      <c r="N89">
        <v>20000000000</v>
      </c>
      <c r="O89" s="2">
        <f t="shared" si="19"/>
        <v>0.78785893631949999</v>
      </c>
      <c r="P89" s="2">
        <f t="shared" si="20"/>
        <v>1.0595355433051896E-3</v>
      </c>
      <c r="Q89" s="2">
        <f t="shared" si="13"/>
        <v>1.3448289972502346E-3</v>
      </c>
      <c r="R89">
        <v>120000</v>
      </c>
      <c r="S89">
        <f t="shared" si="14"/>
        <v>125439.99999999999</v>
      </c>
      <c r="T89">
        <f t="shared" si="21"/>
        <v>7252.9150265017524</v>
      </c>
      <c r="U89">
        <f t="shared" si="22"/>
        <v>80587.944738908365</v>
      </c>
      <c r="V89">
        <f t="shared" si="23"/>
        <v>19047579.726651296</v>
      </c>
    </row>
    <row r="90" spans="5:22" x14ac:dyDescent="0.15">
      <c r="E90" s="1">
        <v>43376</v>
      </c>
      <c r="F90">
        <f t="shared" si="15"/>
        <v>15917178726.389999</v>
      </c>
      <c r="G90">
        <f t="shared" si="16"/>
        <v>21280366.132587139</v>
      </c>
      <c r="H90">
        <v>6000000</v>
      </c>
      <c r="I90">
        <v>0.09</v>
      </c>
      <c r="J90">
        <f t="shared" si="12"/>
        <v>160000000</v>
      </c>
      <c r="K90">
        <f t="shared" si="17"/>
        <v>8021.6600561147952</v>
      </c>
      <c r="L90">
        <f t="shared" si="18"/>
        <v>89129.556179053281</v>
      </c>
      <c r="N90">
        <v>20000000000</v>
      </c>
      <c r="O90" s="2">
        <f t="shared" si="19"/>
        <v>0.7958589363195</v>
      </c>
      <c r="P90" s="2">
        <f t="shared" si="20"/>
        <v>1.064018306629357E-3</v>
      </c>
      <c r="Q90" s="2">
        <f t="shared" si="13"/>
        <v>1.3369433426857992E-3</v>
      </c>
      <c r="R90">
        <v>120000</v>
      </c>
      <c r="S90">
        <f t="shared" si="14"/>
        <v>125439.99999999999</v>
      </c>
      <c r="T90">
        <f t="shared" si="21"/>
        <v>7257.6709738649406</v>
      </c>
      <c r="U90">
        <f t="shared" si="22"/>
        <v>80640.788598499348</v>
      </c>
      <c r="V90">
        <f t="shared" si="23"/>
        <v>19253607.671390206</v>
      </c>
    </row>
    <row r="91" spans="5:22" x14ac:dyDescent="0.15">
      <c r="E91" s="1">
        <v>43377</v>
      </c>
      <c r="F91">
        <f t="shared" si="15"/>
        <v>16077178726.389999</v>
      </c>
      <c r="G91">
        <f t="shared" si="16"/>
        <v>21369495.688766193</v>
      </c>
      <c r="H91">
        <v>6000000</v>
      </c>
      <c r="I91">
        <v>0.09</v>
      </c>
      <c r="J91">
        <f t="shared" si="12"/>
        <v>160000000</v>
      </c>
      <c r="K91">
        <f t="shared" si="17"/>
        <v>7975.0916696680424</v>
      </c>
      <c r="L91">
        <f t="shared" si="18"/>
        <v>88612.129662978259</v>
      </c>
      <c r="N91">
        <v>20000000000</v>
      </c>
      <c r="O91" s="2">
        <f t="shared" si="19"/>
        <v>0.80385893631950001</v>
      </c>
      <c r="P91" s="2">
        <f t="shared" si="20"/>
        <v>1.0684747844383097E-3</v>
      </c>
      <c r="Q91" s="2">
        <f t="shared" si="13"/>
        <v>1.3291819449446737E-3</v>
      </c>
      <c r="R91">
        <v>120000</v>
      </c>
      <c r="S91">
        <f t="shared" si="14"/>
        <v>125439.99999999999</v>
      </c>
      <c r="T91">
        <f t="shared" si="21"/>
        <v>7262.3519802189403</v>
      </c>
      <c r="U91">
        <f t="shared" si="22"/>
        <v>80692.799780210451</v>
      </c>
      <c r="V91">
        <f t="shared" si="23"/>
        <v>19459688.459988706</v>
      </c>
    </row>
    <row r="92" spans="5:22" x14ac:dyDescent="0.15">
      <c r="E92" s="1">
        <v>43378</v>
      </c>
      <c r="F92">
        <f t="shared" si="15"/>
        <v>16237178726.389999</v>
      </c>
      <c r="G92">
        <f t="shared" si="16"/>
        <v>21458107.818429172</v>
      </c>
      <c r="H92">
        <v>6000000</v>
      </c>
      <c r="I92">
        <v>0.09</v>
      </c>
      <c r="J92">
        <f t="shared" si="12"/>
        <v>160000000</v>
      </c>
      <c r="K92">
        <f t="shared" si="17"/>
        <v>7929.2498456842213</v>
      </c>
      <c r="L92">
        <f t="shared" si="18"/>
        <v>88102.776063158017</v>
      </c>
      <c r="N92">
        <v>20000000000</v>
      </c>
      <c r="O92" s="2">
        <f t="shared" si="19"/>
        <v>0.81185893631950001</v>
      </c>
      <c r="P92" s="2">
        <f t="shared" si="20"/>
        <v>1.0729053909214587E-3</v>
      </c>
      <c r="Q92" s="2">
        <f t="shared" si="13"/>
        <v>1.3215416409473703E-3</v>
      </c>
      <c r="R92">
        <v>120000</v>
      </c>
      <c r="S92">
        <f t="shared" si="14"/>
        <v>125439.99999999999</v>
      </c>
      <c r="T92">
        <f t="shared" si="21"/>
        <v>7266.9599532607481</v>
      </c>
      <c r="U92">
        <f t="shared" si="22"/>
        <v>80743.999480674975</v>
      </c>
      <c r="V92">
        <f t="shared" si="23"/>
        <v>19665821.259768914</v>
      </c>
    </row>
    <row r="93" spans="5:22" x14ac:dyDescent="0.15">
      <c r="E93" s="1">
        <v>43379</v>
      </c>
      <c r="F93">
        <f t="shared" si="15"/>
        <v>16397178726.389999</v>
      </c>
      <c r="G93">
        <f t="shared" si="16"/>
        <v>21546210.594492331</v>
      </c>
      <c r="H93">
        <v>6000000</v>
      </c>
      <c r="I93">
        <v>0.09</v>
      </c>
      <c r="J93">
        <f t="shared" si="12"/>
        <v>160000000</v>
      </c>
      <c r="K93">
        <f t="shared" si="17"/>
        <v>7884.1162692757725</v>
      </c>
      <c r="L93">
        <f t="shared" si="18"/>
        <v>87601.29188084192</v>
      </c>
      <c r="N93">
        <v>20000000000</v>
      </c>
      <c r="O93" s="2">
        <f t="shared" si="19"/>
        <v>0.81985893631950002</v>
      </c>
      <c r="P93" s="2">
        <f t="shared" si="20"/>
        <v>1.0773105297246165E-3</v>
      </c>
      <c r="Q93" s="2">
        <f t="shared" si="13"/>
        <v>1.3140193782126288E-3</v>
      </c>
      <c r="R93">
        <v>120000</v>
      </c>
      <c r="S93">
        <f t="shared" si="14"/>
        <v>125439.99999999999</v>
      </c>
      <c r="T93">
        <f t="shared" si="21"/>
        <v>7271.496733984045</v>
      </c>
      <c r="U93">
        <f t="shared" si="22"/>
        <v>80794.408155378274</v>
      </c>
      <c r="V93">
        <f t="shared" si="23"/>
        <v>19872005.25924959</v>
      </c>
    </row>
    <row r="94" spans="5:22" x14ac:dyDescent="0.15">
      <c r="E94" s="1">
        <v>43380</v>
      </c>
      <c r="F94">
        <f t="shared" si="15"/>
        <v>16557178726.389999</v>
      </c>
      <c r="G94">
        <f t="shared" si="16"/>
        <v>21633811.886373173</v>
      </c>
      <c r="H94">
        <v>6000000</v>
      </c>
      <c r="I94">
        <v>0.09</v>
      </c>
      <c r="J94">
        <f t="shared" si="12"/>
        <v>160000000</v>
      </c>
      <c r="K94">
        <f t="shared" si="17"/>
        <v>7839.673259753491</v>
      </c>
      <c r="L94">
        <f t="shared" si="18"/>
        <v>87107.480663927679</v>
      </c>
      <c r="N94">
        <v>20000000000</v>
      </c>
      <c r="O94" s="2">
        <f t="shared" si="19"/>
        <v>0.82785893631949992</v>
      </c>
      <c r="P94" s="2">
        <f t="shared" si="20"/>
        <v>1.0816905943186587E-3</v>
      </c>
      <c r="Q94" s="2">
        <f t="shared" si="13"/>
        <v>1.3066122099589152E-3</v>
      </c>
      <c r="R94">
        <v>120000</v>
      </c>
      <c r="S94">
        <f t="shared" si="14"/>
        <v>125439.99999999999</v>
      </c>
      <c r="T94">
        <f t="shared" si="21"/>
        <v>7275.9640996335402</v>
      </c>
      <c r="U94">
        <f t="shared" si="22"/>
        <v>80844.045551483781</v>
      </c>
      <c r="V94">
        <f t="shared" si="23"/>
        <v>20078239.667404968</v>
      </c>
    </row>
    <row r="95" spans="5:22" x14ac:dyDescent="0.15">
      <c r="E95" s="1">
        <v>43381</v>
      </c>
      <c r="F95">
        <f t="shared" si="15"/>
        <v>16717178726.389999</v>
      </c>
      <c r="G95">
        <f t="shared" si="16"/>
        <v>21720919.367037103</v>
      </c>
      <c r="H95">
        <v>6000000</v>
      </c>
      <c r="I95">
        <v>0.09</v>
      </c>
      <c r="J95">
        <f t="shared" si="12"/>
        <v>160000000</v>
      </c>
      <c r="K95">
        <f t="shared" si="17"/>
        <v>7795.9037428061183</v>
      </c>
      <c r="L95">
        <f t="shared" si="18"/>
        <v>86621.152697845755</v>
      </c>
      <c r="N95">
        <v>20000000000</v>
      </c>
      <c r="O95" s="2">
        <f t="shared" si="19"/>
        <v>0.83585893631949992</v>
      </c>
      <c r="P95" s="2">
        <f t="shared" si="20"/>
        <v>1.0860459683518552E-3</v>
      </c>
      <c r="Q95" s="2">
        <f t="shared" si="13"/>
        <v>1.2993172904676865E-3</v>
      </c>
      <c r="R95">
        <v>120000</v>
      </c>
      <c r="S95">
        <f t="shared" si="14"/>
        <v>125439.99999999999</v>
      </c>
      <c r="T95">
        <f t="shared" si="21"/>
        <v>7280.3637665014558</v>
      </c>
      <c r="U95">
        <f t="shared" si="22"/>
        <v>80892.930738905066</v>
      </c>
      <c r="V95">
        <f t="shared" si="23"/>
        <v>20284523.712956451</v>
      </c>
    </row>
    <row r="96" spans="5:22" x14ac:dyDescent="0.15">
      <c r="E96" s="1">
        <v>43382</v>
      </c>
      <c r="F96">
        <f t="shared" si="15"/>
        <v>16877178726.389999</v>
      </c>
      <c r="G96">
        <f t="shared" si="16"/>
        <v>21807540.519734949</v>
      </c>
      <c r="H96">
        <v>6000000</v>
      </c>
      <c r="I96">
        <v>0.09</v>
      </c>
      <c r="J96">
        <f t="shared" si="12"/>
        <v>160000000</v>
      </c>
      <c r="K96">
        <f t="shared" si="17"/>
        <v>7752.7912241525019</v>
      </c>
      <c r="L96">
        <f t="shared" si="18"/>
        <v>86142.124712805584</v>
      </c>
      <c r="N96">
        <v>20000000000</v>
      </c>
      <c r="O96" s="2">
        <f t="shared" si="19"/>
        <v>0.84385893631949993</v>
      </c>
      <c r="P96" s="2">
        <f t="shared" si="20"/>
        <v>1.0903770259867475E-3</v>
      </c>
      <c r="Q96" s="2">
        <f t="shared" si="13"/>
        <v>1.2921318706920837E-3</v>
      </c>
      <c r="R96">
        <v>120000</v>
      </c>
      <c r="S96">
        <f t="shared" si="14"/>
        <v>125439.99999999999</v>
      </c>
      <c r="T96">
        <f t="shared" si="21"/>
        <v>7284.6973925759858</v>
      </c>
      <c r="U96">
        <f t="shared" si="22"/>
        <v>80941.082139733175</v>
      </c>
      <c r="V96">
        <f t="shared" si="23"/>
        <v>20490856.643695354</v>
      </c>
    </row>
    <row r="97" spans="5:22" x14ac:dyDescent="0.15">
      <c r="E97" s="1">
        <v>43383</v>
      </c>
      <c r="F97">
        <f t="shared" si="15"/>
        <v>17037178726.389999</v>
      </c>
      <c r="G97">
        <f t="shared" si="16"/>
        <v>21893682.644447755</v>
      </c>
      <c r="H97">
        <v>6000000</v>
      </c>
      <c r="I97">
        <v>0.09</v>
      </c>
      <c r="J97">
        <f t="shared" si="12"/>
        <v>160000000</v>
      </c>
      <c r="K97">
        <f t="shared" si="17"/>
        <v>7710.3197645752934</v>
      </c>
      <c r="L97">
        <f t="shared" si="18"/>
        <v>85670.219606392158</v>
      </c>
      <c r="N97">
        <v>20000000000</v>
      </c>
      <c r="O97" s="2">
        <f t="shared" si="19"/>
        <v>0.85185893631949994</v>
      </c>
      <c r="P97" s="2">
        <f t="shared" si="20"/>
        <v>1.0946841322223878E-3</v>
      </c>
      <c r="Q97" s="2">
        <f t="shared" si="13"/>
        <v>1.2850532940958822E-3</v>
      </c>
      <c r="R97">
        <v>120000</v>
      </c>
      <c r="S97">
        <f t="shared" si="14"/>
        <v>125439.99999999999</v>
      </c>
      <c r="T97">
        <f t="shared" si="21"/>
        <v>7288.966580050881</v>
      </c>
      <c r="U97">
        <f t="shared" si="22"/>
        <v>80988.517556120903</v>
      </c>
      <c r="V97">
        <f t="shared" si="23"/>
        <v>20697237.725835089</v>
      </c>
    </row>
    <row r="98" spans="5:22" x14ac:dyDescent="0.15">
      <c r="E98" s="1">
        <v>43384</v>
      </c>
      <c r="F98">
        <f t="shared" si="15"/>
        <v>17197178726.389999</v>
      </c>
      <c r="G98">
        <f t="shared" si="16"/>
        <v>21979352.864054147</v>
      </c>
      <c r="H98">
        <v>6000000</v>
      </c>
      <c r="I98">
        <v>0.09</v>
      </c>
      <c r="J98">
        <f t="shared" si="12"/>
        <v>160000000</v>
      </c>
      <c r="K98">
        <f t="shared" si="17"/>
        <v>7668.4739562515488</v>
      </c>
      <c r="L98">
        <f t="shared" si="18"/>
        <v>85205.266180572769</v>
      </c>
      <c r="N98">
        <v>20000000000</v>
      </c>
      <c r="O98" s="2">
        <f t="shared" si="19"/>
        <v>0.85985893631949994</v>
      </c>
      <c r="P98" s="2">
        <f t="shared" si="20"/>
        <v>1.0989676432027074E-3</v>
      </c>
      <c r="Q98" s="2">
        <f t="shared" si="13"/>
        <v>1.2780789927085913E-3</v>
      </c>
      <c r="R98">
        <v>120000</v>
      </c>
      <c r="S98">
        <f t="shared" si="14"/>
        <v>125439.99999999999</v>
      </c>
      <c r="T98">
        <f t="shared" si="21"/>
        <v>7293.1728777046683</v>
      </c>
      <c r="U98">
        <f t="shared" si="22"/>
        <v>81035.254196718539</v>
      </c>
      <c r="V98">
        <f t="shared" si="23"/>
        <v>20903666.243391208</v>
      </c>
    </row>
    <row r="99" spans="5:22" x14ac:dyDescent="0.15">
      <c r="E99" s="1">
        <v>43385</v>
      </c>
      <c r="F99">
        <f t="shared" si="15"/>
        <v>17357178726.389999</v>
      </c>
      <c r="G99">
        <f t="shared" si="16"/>
        <v>22064558.130234718</v>
      </c>
      <c r="H99">
        <v>6000000</v>
      </c>
      <c r="I99">
        <v>0.09</v>
      </c>
      <c r="J99">
        <f t="shared" si="12"/>
        <v>160000000</v>
      </c>
      <c r="K99">
        <f t="shared" si="17"/>
        <v>7627.2389003015496</v>
      </c>
      <c r="L99">
        <f t="shared" si="18"/>
        <v>84747.098892239446</v>
      </c>
      <c r="N99">
        <v>20000000000</v>
      </c>
      <c r="O99" s="2">
        <f t="shared" si="19"/>
        <v>0.86785893631949995</v>
      </c>
      <c r="P99" s="2">
        <f t="shared" si="20"/>
        <v>1.1032279065117359E-3</v>
      </c>
      <c r="Q99" s="2">
        <f t="shared" si="13"/>
        <v>1.2712064833835916E-3</v>
      </c>
      <c r="R99">
        <v>120000</v>
      </c>
      <c r="S99">
        <f t="shared" si="14"/>
        <v>125439.99999999999</v>
      </c>
      <c r="T99">
        <f t="shared" si="21"/>
        <v>7297.3177831574285</v>
      </c>
      <c r="U99">
        <f t="shared" si="22"/>
        <v>81081.308701749207</v>
      </c>
      <c r="V99">
        <f t="shared" si="23"/>
        <v>21110141.497587927</v>
      </c>
    </row>
    <row r="100" spans="5:22" x14ac:dyDescent="0.15">
      <c r="E100" s="1">
        <v>43386</v>
      </c>
      <c r="F100">
        <f t="shared" si="15"/>
        <v>17517178726.389999</v>
      </c>
      <c r="G100">
        <f t="shared" si="16"/>
        <v>22149305.229126956</v>
      </c>
      <c r="H100">
        <v>6000000</v>
      </c>
      <c r="I100">
        <v>0.09</v>
      </c>
      <c r="J100">
        <f t="shared" si="12"/>
        <v>160000000</v>
      </c>
      <c r="K100">
        <f t="shared" si="17"/>
        <v>7586.6001854825718</v>
      </c>
      <c r="L100">
        <f t="shared" si="18"/>
        <v>84295.557616473016</v>
      </c>
      <c r="N100">
        <v>20000000000</v>
      </c>
      <c r="O100" s="2">
        <f t="shared" si="19"/>
        <v>0.87585893631949996</v>
      </c>
      <c r="P100" s="2">
        <f t="shared" si="20"/>
        <v>1.1074652614563479E-3</v>
      </c>
      <c r="Q100" s="2">
        <f t="shared" si="13"/>
        <v>1.2644333642470953E-3</v>
      </c>
      <c r="R100">
        <v>120000</v>
      </c>
      <c r="S100">
        <f t="shared" si="14"/>
        <v>125439.99999999999</v>
      </c>
      <c r="T100">
        <f t="shared" si="21"/>
        <v>7301.402745012475</v>
      </c>
      <c r="U100">
        <f t="shared" si="22"/>
        <v>81126.697166805287</v>
      </c>
      <c r="V100">
        <f t="shared" si="23"/>
        <v>21316662.806289677</v>
      </c>
    </row>
    <row r="101" spans="5:22" x14ac:dyDescent="0.15">
      <c r="E101" s="1">
        <v>43387</v>
      </c>
      <c r="F101">
        <f t="shared" si="15"/>
        <v>17677178726.389999</v>
      </c>
      <c r="G101">
        <f t="shared" si="16"/>
        <v>22233600.786743429</v>
      </c>
      <c r="H101">
        <v>6000000</v>
      </c>
      <c r="I101">
        <v>0.09</v>
      </c>
      <c r="J101">
        <f t="shared" si="12"/>
        <v>160000000</v>
      </c>
      <c r="K101">
        <f t="shared" si="17"/>
        <v>7546.5438679593872</v>
      </c>
      <c r="L101">
        <f t="shared" si="18"/>
        <v>83850.487421770973</v>
      </c>
      <c r="N101">
        <v>20000000000</v>
      </c>
      <c r="O101" s="2">
        <f t="shared" si="19"/>
        <v>0.88385893631949997</v>
      </c>
      <c r="P101" s="2">
        <f t="shared" si="20"/>
        <v>1.1116800393371714E-3</v>
      </c>
      <c r="Q101" s="2">
        <f t="shared" si="13"/>
        <v>1.2577573113265645E-3</v>
      </c>
      <c r="R101">
        <v>120000</v>
      </c>
      <c r="S101">
        <f t="shared" si="14"/>
        <v>125439.99999999999</v>
      </c>
      <c r="T101">
        <f t="shared" si="21"/>
        <v>7305.4291648897915</v>
      </c>
      <c r="U101">
        <f t="shared" si="22"/>
        <v>81171.435165442133</v>
      </c>
      <c r="V101">
        <f t="shared" si="23"/>
        <v>21523229.503456481</v>
      </c>
    </row>
    <row r="102" spans="5:22" x14ac:dyDescent="0.15">
      <c r="E102" s="1">
        <v>43388</v>
      </c>
      <c r="F102">
        <f t="shared" si="15"/>
        <v>17837178726.389999</v>
      </c>
      <c r="G102">
        <f t="shared" si="16"/>
        <v>22317451.274165198</v>
      </c>
      <c r="H102">
        <v>6000000</v>
      </c>
      <c r="I102">
        <v>0.09</v>
      </c>
      <c r="J102">
        <f t="shared" si="12"/>
        <v>160000000</v>
      </c>
      <c r="K102">
        <f t="shared" si="17"/>
        <v>7507.0564520879061</v>
      </c>
      <c r="L102">
        <f t="shared" si="18"/>
        <v>83411.738356532296</v>
      </c>
      <c r="N102">
        <v>20000000000</v>
      </c>
      <c r="O102" s="2">
        <f t="shared" si="19"/>
        <v>0.89185893631949997</v>
      </c>
      <c r="P102" s="2">
        <f t="shared" si="20"/>
        <v>1.1158725637082599E-3</v>
      </c>
      <c r="Q102" s="2">
        <f t="shared" si="13"/>
        <v>1.2511760753479845E-3</v>
      </c>
      <c r="R102">
        <v>120000</v>
      </c>
      <c r="S102">
        <f t="shared" si="14"/>
        <v>125439.99999999999</v>
      </c>
      <c r="T102">
        <f t="shared" si="21"/>
        <v>7309.3983993576585</v>
      </c>
      <c r="U102">
        <f t="shared" si="22"/>
        <v>81215.537770640658</v>
      </c>
      <c r="V102">
        <f t="shared" si="23"/>
        <v>21729840.938621923</v>
      </c>
    </row>
    <row r="103" spans="5:22" x14ac:dyDescent="0.15">
      <c r="E103" s="1">
        <v>43389</v>
      </c>
      <c r="F103">
        <f t="shared" si="15"/>
        <v>17997178726.389999</v>
      </c>
      <c r="G103">
        <f t="shared" si="16"/>
        <v>22400863.012521729</v>
      </c>
      <c r="H103">
        <v>6000000</v>
      </c>
      <c r="I103">
        <v>0.09</v>
      </c>
      <c r="J103">
        <f t="shared" si="12"/>
        <v>160000000</v>
      </c>
      <c r="K103">
        <f t="shared" si="17"/>
        <v>7468.1248721526872</v>
      </c>
      <c r="L103">
        <f t="shared" si="18"/>
        <v>82979.165246140969</v>
      </c>
      <c r="N103">
        <v>20000000000</v>
      </c>
      <c r="O103" s="2">
        <f t="shared" si="19"/>
        <v>0.89985893631949998</v>
      </c>
      <c r="P103" s="2">
        <f t="shared" si="20"/>
        <v>1.1200431506260865E-3</v>
      </c>
      <c r="Q103" s="2">
        <f t="shared" si="13"/>
        <v>1.2446874786921146E-3</v>
      </c>
      <c r="R103">
        <v>120000</v>
      </c>
      <c r="S103">
        <f t="shared" si="14"/>
        <v>125439.99999999999</v>
      </c>
      <c r="T103">
        <f t="shared" si="21"/>
        <v>7313.3117617683647</v>
      </c>
      <c r="U103">
        <f t="shared" si="22"/>
        <v>81259.01957520406</v>
      </c>
      <c r="V103">
        <f t="shared" si="23"/>
        <v>21936496.476392563</v>
      </c>
    </row>
    <row r="104" spans="5:22" x14ac:dyDescent="0.15">
      <c r="E104" s="1">
        <v>43390</v>
      </c>
      <c r="F104">
        <f t="shared" si="15"/>
        <v>18157178726.389999</v>
      </c>
      <c r="G104">
        <f t="shared" si="16"/>
        <v>22483842.177767869</v>
      </c>
      <c r="H104">
        <v>6000000</v>
      </c>
      <c r="I104">
        <v>0.09</v>
      </c>
      <c r="J104">
        <f t="shared" si="12"/>
        <v>160000000</v>
      </c>
      <c r="K104">
        <f t="shared" si="17"/>
        <v>7429.736475002941</v>
      </c>
      <c r="L104">
        <f t="shared" si="18"/>
        <v>82552.627500032686</v>
      </c>
      <c r="N104">
        <v>20000000000</v>
      </c>
      <c r="O104" s="2">
        <f t="shared" si="19"/>
        <v>0.90785893631949999</v>
      </c>
      <c r="P104" s="2">
        <f t="shared" si="20"/>
        <v>1.1241921088883935E-3</v>
      </c>
      <c r="Q104" s="2">
        <f t="shared" si="13"/>
        <v>1.23828941250049E-3</v>
      </c>
      <c r="R104">
        <v>120000</v>
      </c>
      <c r="S104">
        <f t="shared" si="14"/>
        <v>125439.99999999999</v>
      </c>
      <c r="T104">
        <f t="shared" si="21"/>
        <v>7317.1705240036263</v>
      </c>
      <c r="U104">
        <f t="shared" si="22"/>
        <v>81301.894711151399</v>
      </c>
      <c r="V104">
        <f t="shared" si="23"/>
        <v>22143195.495967768</v>
      </c>
    </row>
    <row r="105" spans="5:22" x14ac:dyDescent="0.15">
      <c r="E105" s="1">
        <v>43391</v>
      </c>
      <c r="F105">
        <f t="shared" si="15"/>
        <v>18317178726.389999</v>
      </c>
      <c r="G105">
        <f t="shared" si="16"/>
        <v>22566394.8052679</v>
      </c>
      <c r="H105">
        <v>6000000</v>
      </c>
      <c r="I105">
        <v>0.09</v>
      </c>
      <c r="J105">
        <f t="shared" si="12"/>
        <v>160000000</v>
      </c>
      <c r="K105">
        <f t="shared" si="17"/>
        <v>7391.8790035353932</v>
      </c>
      <c r="L105">
        <f t="shared" si="18"/>
        <v>82131.988928171035</v>
      </c>
      <c r="N105">
        <v>20000000000</v>
      </c>
      <c r="O105" s="2">
        <f t="shared" si="19"/>
        <v>0.91585893631949999</v>
      </c>
      <c r="P105" s="2">
        <f t="shared" si="20"/>
        <v>1.1283197402633951E-3</v>
      </c>
      <c r="Q105" s="2">
        <f t="shared" si="13"/>
        <v>1.2319798339225654E-3</v>
      </c>
      <c r="R105">
        <v>120000</v>
      </c>
      <c r="S105">
        <f t="shared" si="14"/>
        <v>125439.99999999999</v>
      </c>
      <c r="T105">
        <f t="shared" si="21"/>
        <v>7320.9759181348691</v>
      </c>
      <c r="U105">
        <f t="shared" si="22"/>
        <v>81344.176868165217</v>
      </c>
      <c r="V105">
        <f t="shared" si="23"/>
        <v>22349937.39067892</v>
      </c>
    </row>
    <row r="106" spans="5:22" x14ac:dyDescent="0.15">
      <c r="E106" s="1">
        <v>43392</v>
      </c>
      <c r="F106">
        <f t="shared" si="15"/>
        <v>18477178726.389999</v>
      </c>
      <c r="G106">
        <f t="shared" si="16"/>
        <v>22648526.794196073</v>
      </c>
      <c r="H106">
        <v>6000000</v>
      </c>
      <c r="I106">
        <v>0.09</v>
      </c>
      <c r="J106">
        <f t="shared" si="12"/>
        <v>160000000</v>
      </c>
      <c r="K106">
        <f t="shared" si="17"/>
        <v>7354.5405809757158</v>
      </c>
      <c r="L106">
        <f t="shared" si="18"/>
        <v>81717.117566396846</v>
      </c>
      <c r="N106">
        <v>20000000000</v>
      </c>
      <c r="O106" s="2">
        <f t="shared" si="19"/>
        <v>0.9238589363195</v>
      </c>
      <c r="P106" s="2">
        <f t="shared" si="20"/>
        <v>1.1324263397098037E-3</v>
      </c>
      <c r="Q106" s="2">
        <f t="shared" si="13"/>
        <v>1.2257567634959526E-3</v>
      </c>
      <c r="R106">
        <v>120000</v>
      </c>
      <c r="S106">
        <f t="shared" si="14"/>
        <v>125439.99999999999</v>
      </c>
      <c r="T106">
        <f t="shared" si="21"/>
        <v>7324.7291380032448</v>
      </c>
      <c r="U106">
        <f t="shared" si="22"/>
        <v>81385.87931114716</v>
      </c>
      <c r="V106">
        <f t="shared" si="23"/>
        <v>22556721.567547087</v>
      </c>
    </row>
    <row r="107" spans="5:22" x14ac:dyDescent="0.15">
      <c r="E107" s="1">
        <v>43393</v>
      </c>
      <c r="F107">
        <f t="shared" si="15"/>
        <v>18637178726.389999</v>
      </c>
      <c r="G107">
        <f t="shared" si="16"/>
        <v>22730243.911762469</v>
      </c>
      <c r="H107">
        <v>6000000</v>
      </c>
      <c r="I107">
        <v>0.09</v>
      </c>
      <c r="J107">
        <f t="shared" si="12"/>
        <v>160000000</v>
      </c>
      <c r="K107">
        <f t="shared" si="17"/>
        <v>7317.7096959133869</v>
      </c>
      <c r="L107">
        <f t="shared" si="18"/>
        <v>81307.885510148742</v>
      </c>
      <c r="N107">
        <v>20000000000</v>
      </c>
      <c r="O107" s="2">
        <f t="shared" si="19"/>
        <v>0.93185893631950001</v>
      </c>
      <c r="P107" s="2">
        <f t="shared" si="20"/>
        <v>1.1365121955881235E-3</v>
      </c>
      <c r="Q107" s="2">
        <f t="shared" si="13"/>
        <v>1.2196182826522313E-3</v>
      </c>
      <c r="R107">
        <v>120000</v>
      </c>
      <c r="S107">
        <f t="shared" si="14"/>
        <v>125439.99999999999</v>
      </c>
      <c r="T107">
        <f t="shared" si="21"/>
        <v>7328.4313407239115</v>
      </c>
      <c r="U107">
        <f t="shared" si="22"/>
        <v>81427.014896932349</v>
      </c>
      <c r="V107">
        <f t="shared" si="23"/>
        <v>22763547.446858235</v>
      </c>
    </row>
    <row r="108" spans="5:22" x14ac:dyDescent="0.15">
      <c r="E108" s="1">
        <v>43394</v>
      </c>
      <c r="F108">
        <f t="shared" si="15"/>
        <v>18797178726.389999</v>
      </c>
      <c r="G108">
        <f t="shared" si="16"/>
        <v>22811551.797272619</v>
      </c>
      <c r="H108">
        <v>6000000</v>
      </c>
      <c r="I108">
        <v>0.09</v>
      </c>
      <c r="J108">
        <f t="shared" si="12"/>
        <v>160000000</v>
      </c>
      <c r="K108">
        <f t="shared" si="17"/>
        <v>7281.3751880477803</v>
      </c>
      <c r="L108">
        <f t="shared" si="18"/>
        <v>80904.168756086452</v>
      </c>
      <c r="N108">
        <v>20000000000</v>
      </c>
      <c r="O108" s="2">
        <f t="shared" si="19"/>
        <v>0.93985893631950002</v>
      </c>
      <c r="P108" s="2">
        <f t="shared" si="20"/>
        <v>1.1405775898636309E-3</v>
      </c>
      <c r="Q108" s="2">
        <f t="shared" si="13"/>
        <v>1.2135625313412968E-3</v>
      </c>
      <c r="R108">
        <v>120000</v>
      </c>
      <c r="S108">
        <f t="shared" si="14"/>
        <v>125439.99999999999</v>
      </c>
      <c r="T108">
        <f t="shared" si="21"/>
        <v>7332.0836481188171</v>
      </c>
      <c r="U108">
        <f t="shared" si="22"/>
        <v>81467.596090209088</v>
      </c>
      <c r="V108">
        <f t="shared" si="23"/>
        <v>22970414.461755168</v>
      </c>
    </row>
    <row r="109" spans="5:22" x14ac:dyDescent="0.15">
      <c r="E109" s="1">
        <v>43395</v>
      </c>
      <c r="F109">
        <f t="shared" si="15"/>
        <v>18957178726.389999</v>
      </c>
      <c r="G109">
        <f t="shared" si="16"/>
        <v>22892455.966028705</v>
      </c>
      <c r="H109">
        <v>6000000</v>
      </c>
      <c r="I109">
        <v>0.09</v>
      </c>
      <c r="J109">
        <f t="shared" si="12"/>
        <v>160000000</v>
      </c>
      <c r="K109">
        <f t="shared" si="17"/>
        <v>7245.5262346059335</v>
      </c>
      <c r="L109">
        <f t="shared" si="18"/>
        <v>80505.847051177043</v>
      </c>
      <c r="N109">
        <v>20000000000</v>
      </c>
      <c r="O109" s="2">
        <f t="shared" si="19"/>
        <v>0.94785893631950002</v>
      </c>
      <c r="P109" s="2">
        <f t="shared" si="20"/>
        <v>1.1446227983014352E-3</v>
      </c>
      <c r="Q109" s="2">
        <f t="shared" si="13"/>
        <v>1.2075877057676555E-3</v>
      </c>
      <c r="R109">
        <v>120000</v>
      </c>
      <c r="S109">
        <f t="shared" si="14"/>
        <v>125439.99999999999</v>
      </c>
      <c r="T109">
        <f t="shared" si="21"/>
        <v>7335.6871480819809</v>
      </c>
      <c r="U109">
        <f t="shared" si="22"/>
        <v>81507.634978688686</v>
      </c>
      <c r="V109">
        <f t="shared" si="23"/>
        <v>23177322.057845376</v>
      </c>
    </row>
    <row r="110" spans="5:22" x14ac:dyDescent="0.15">
      <c r="E110" s="1">
        <v>43396</v>
      </c>
      <c r="F110">
        <f t="shared" si="15"/>
        <v>19117178726.389999</v>
      </c>
      <c r="G110">
        <f t="shared" si="16"/>
        <v>22972961.813079882</v>
      </c>
      <c r="H110">
        <v>6000000</v>
      </c>
      <c r="I110">
        <v>0.09</v>
      </c>
      <c r="J110">
        <f t="shared" si="12"/>
        <v>160000000</v>
      </c>
      <c r="K110">
        <f t="shared" si="17"/>
        <v>7210.1523373950249</v>
      </c>
      <c r="L110">
        <f t="shared" si="18"/>
        <v>80112.803748833612</v>
      </c>
      <c r="N110">
        <v>20000000000</v>
      </c>
      <c r="O110" s="2">
        <f t="shared" si="19"/>
        <v>0.95585893631949992</v>
      </c>
      <c r="P110" s="2">
        <f t="shared" si="20"/>
        <v>1.148648090653994E-3</v>
      </c>
      <c r="Q110" s="2">
        <f t="shared" si="13"/>
        <v>1.2016920562325042E-3</v>
      </c>
      <c r="R110">
        <v>120000</v>
      </c>
      <c r="S110">
        <f t="shared" si="14"/>
        <v>125439.99999999999</v>
      </c>
      <c r="T110">
        <f t="shared" si="21"/>
        <v>7339.2428958809578</v>
      </c>
      <c r="U110">
        <f t="shared" si="22"/>
        <v>81547.143287566199</v>
      </c>
      <c r="V110">
        <f t="shared" si="23"/>
        <v>23384269.692824066</v>
      </c>
    </row>
    <row r="111" spans="5:22" x14ac:dyDescent="0.15">
      <c r="E111" s="1">
        <v>43397</v>
      </c>
      <c r="F111">
        <f t="shared" si="15"/>
        <v>19277178726.389999</v>
      </c>
      <c r="G111">
        <f t="shared" si="16"/>
        <v>23053074.616828717</v>
      </c>
      <c r="H111">
        <v>6000000</v>
      </c>
      <c r="I111">
        <v>0.09</v>
      </c>
      <c r="J111">
        <f t="shared" si="12"/>
        <v>160000000</v>
      </c>
      <c r="K111">
        <f t="shared" si="17"/>
        <v>7175.2433104548454</v>
      </c>
      <c r="L111">
        <f t="shared" si="18"/>
        <v>79724.925671720513</v>
      </c>
      <c r="N111">
        <v>20000000000</v>
      </c>
      <c r="O111" s="2">
        <f t="shared" si="19"/>
        <v>0.96385893631949993</v>
      </c>
      <c r="P111" s="2">
        <f t="shared" si="20"/>
        <v>1.1526537308414358E-3</v>
      </c>
      <c r="Q111" s="2">
        <f t="shared" si="13"/>
        <v>1.1958738850758076E-3</v>
      </c>
      <c r="R111">
        <v>120000</v>
      </c>
      <c r="S111">
        <f t="shared" si="14"/>
        <v>125439.99999999999</v>
      </c>
      <c r="T111">
        <f t="shared" si="21"/>
        <v>7342.751915398002</v>
      </c>
      <c r="U111">
        <f t="shared" si="22"/>
        <v>81586.132393311142</v>
      </c>
      <c r="V111">
        <f t="shared" si="23"/>
        <v>23591256.836111631</v>
      </c>
    </row>
    <row r="112" spans="5:22" x14ac:dyDescent="0.15">
      <c r="E112" s="1">
        <v>43398</v>
      </c>
      <c r="F112">
        <f t="shared" si="15"/>
        <v>19437178726.389999</v>
      </c>
      <c r="G112">
        <f t="shared" si="16"/>
        <v>23132799.542500436</v>
      </c>
      <c r="H112">
        <v>6000000</v>
      </c>
      <c r="I112">
        <v>0.09</v>
      </c>
      <c r="J112">
        <f t="shared" si="12"/>
        <v>160000000</v>
      </c>
      <c r="K112">
        <f t="shared" si="17"/>
        <v>7140.7892682777674</v>
      </c>
      <c r="L112">
        <f t="shared" si="18"/>
        <v>79342.102980864089</v>
      </c>
      <c r="N112">
        <v>20000000000</v>
      </c>
      <c r="O112" s="2">
        <f t="shared" si="19"/>
        <v>0.97185893631949993</v>
      </c>
      <c r="P112" s="2">
        <f t="shared" si="20"/>
        <v>1.1566399771250218E-3</v>
      </c>
      <c r="Q112" s="2">
        <f t="shared" si="13"/>
        <v>1.190131544712961E-3</v>
      </c>
      <c r="R112">
        <v>120000</v>
      </c>
      <c r="S112">
        <f t="shared" si="14"/>
        <v>125439.99999999999</v>
      </c>
      <c r="T112">
        <f t="shared" si="21"/>
        <v>7346.2152003141819</v>
      </c>
      <c r="U112">
        <f t="shared" si="22"/>
        <v>81624.613336824244</v>
      </c>
      <c r="V112">
        <f t="shared" si="23"/>
        <v>23798282.968504943</v>
      </c>
    </row>
    <row r="113" spans="5:22" x14ac:dyDescent="0.15">
      <c r="E113" s="1">
        <v>43399</v>
      </c>
      <c r="F113">
        <f t="shared" si="15"/>
        <v>19597178726.389999</v>
      </c>
      <c r="G113">
        <f t="shared" si="16"/>
        <v>23212141.6454813</v>
      </c>
      <c r="H113">
        <v>6000000</v>
      </c>
      <c r="I113">
        <v>0.09</v>
      </c>
      <c r="J113">
        <f t="shared" si="12"/>
        <v>160000000</v>
      </c>
      <c r="K113">
        <f t="shared" si="17"/>
        <v>7106.7806145657005</v>
      </c>
      <c r="L113">
        <f t="shared" si="18"/>
        <v>78964.229050730006</v>
      </c>
      <c r="N113">
        <v>20000000000</v>
      </c>
      <c r="O113" s="2">
        <f t="shared" si="19"/>
        <v>0.97985893631949994</v>
      </c>
      <c r="P113" s="2">
        <f t="shared" si="20"/>
        <v>1.1606070822740651E-3</v>
      </c>
      <c r="Q113" s="2">
        <f t="shared" si="13"/>
        <v>1.1844634357609501E-3</v>
      </c>
      <c r="R113">
        <v>120000</v>
      </c>
      <c r="S113">
        <f t="shared" si="14"/>
        <v>125439.99999999999</v>
      </c>
      <c r="T113">
        <f t="shared" si="21"/>
        <v>7349.633715239519</v>
      </c>
      <c r="U113">
        <f t="shared" si="22"/>
        <v>81662.596835994656</v>
      </c>
      <c r="V113">
        <f t="shared" si="23"/>
        <v>24005347.581841767</v>
      </c>
    </row>
    <row r="114" spans="5:22" x14ac:dyDescent="0.15">
      <c r="E114" s="1">
        <v>43400</v>
      </c>
      <c r="F114">
        <f t="shared" si="15"/>
        <v>19757178726.389999</v>
      </c>
      <c r="G114">
        <f t="shared" si="16"/>
        <v>23291105.874532029</v>
      </c>
      <c r="H114">
        <v>6000000</v>
      </c>
      <c r="I114">
        <v>0.09</v>
      </c>
      <c r="J114">
        <f t="shared" si="12"/>
        <v>160000000</v>
      </c>
      <c r="K114">
        <f t="shared" si="17"/>
        <v>7073.2080314954192</v>
      </c>
      <c r="L114">
        <f t="shared" si="18"/>
        <v>78591.200349949111</v>
      </c>
      <c r="N114">
        <v>20000000000</v>
      </c>
      <c r="O114" s="2">
        <f t="shared" si="19"/>
        <v>0.98785893631949995</v>
      </c>
      <c r="P114" s="2">
        <f t="shared" si="20"/>
        <v>1.1645552937266015E-3</v>
      </c>
      <c r="Q114" s="2">
        <f t="shared" si="13"/>
        <v>1.1788680052492364E-3</v>
      </c>
      <c r="R114">
        <v>120000</v>
      </c>
      <c r="S114">
        <f t="shared" si="14"/>
        <v>125439.99999999999</v>
      </c>
      <c r="T114">
        <f t="shared" si="21"/>
        <v>7353.0083967920318</v>
      </c>
      <c r="U114">
        <f t="shared" si="22"/>
        <v>81700.093297689251</v>
      </c>
      <c r="V114">
        <f t="shared" si="23"/>
        <v>24212450.17867776</v>
      </c>
    </row>
    <row r="115" spans="5:22" x14ac:dyDescent="0.15">
      <c r="E115" s="1">
        <v>43401</v>
      </c>
      <c r="F115">
        <f t="shared" si="15"/>
        <v>19917178726.389999</v>
      </c>
      <c r="G115">
        <f t="shared" si="16"/>
        <v>23369697.074881978</v>
      </c>
      <c r="H115">
        <v>6000000</v>
      </c>
      <c r="I115">
        <v>0.09</v>
      </c>
      <c r="J115">
        <f t="shared" si="12"/>
        <v>160000000</v>
      </c>
      <c r="K115">
        <f t="shared" si="17"/>
        <v>7040.0624694653479</v>
      </c>
      <c r="L115">
        <f t="shared" si="18"/>
        <v>78222.916327392755</v>
      </c>
      <c r="N115">
        <v>20000000000</v>
      </c>
      <c r="O115" s="2">
        <f t="shared" si="19"/>
        <v>0.99585893631949995</v>
      </c>
      <c r="P115" s="2">
        <f t="shared" si="20"/>
        <v>1.1684848537440989E-3</v>
      </c>
      <c r="Q115" s="2">
        <f t="shared" si="13"/>
        <v>1.1733437449108913E-3</v>
      </c>
      <c r="R115">
        <v>120000</v>
      </c>
      <c r="S115">
        <f t="shared" si="14"/>
        <v>125439.99999999999</v>
      </c>
      <c r="T115">
        <f t="shared" si="21"/>
        <v>7356.3401546283712</v>
      </c>
      <c r="U115">
        <f t="shared" si="22"/>
        <v>81737.112829204125</v>
      </c>
      <c r="V115">
        <f t="shared" si="23"/>
        <v>24419590.27197545</v>
      </c>
    </row>
    <row r="116" spans="5:22" x14ac:dyDescent="0.15">
      <c r="E116" s="1">
        <v>43402</v>
      </c>
      <c r="F116">
        <f t="shared" si="15"/>
        <v>20077178726.389999</v>
      </c>
      <c r="G116">
        <f t="shared" si="16"/>
        <v>23447919.991209373</v>
      </c>
      <c r="H116">
        <v>6000000</v>
      </c>
      <c r="I116">
        <v>0.09</v>
      </c>
      <c r="J116">
        <f t="shared" si="12"/>
        <v>160000000</v>
      </c>
      <c r="K116">
        <f t="shared" si="17"/>
        <v>7007.3351372985817</v>
      </c>
      <c r="L116">
        <f t="shared" si="18"/>
        <v>77859.279303317584</v>
      </c>
      <c r="N116">
        <v>20000000000</v>
      </c>
      <c r="O116" s="2">
        <f t="shared" si="19"/>
        <v>1.0038589363195001</v>
      </c>
      <c r="P116" s="2">
        <f t="shared" si="20"/>
        <v>1.1723959995604686E-3</v>
      </c>
      <c r="Q116" s="2">
        <f t="shared" si="13"/>
        <v>1.1678891895497638E-3</v>
      </c>
      <c r="R116">
        <v>120000</v>
      </c>
      <c r="S116">
        <f t="shared" si="14"/>
        <v>125439.99999999999</v>
      </c>
      <c r="T116">
        <f t="shared" si="21"/>
        <v>7359.6298724286053</v>
      </c>
      <c r="U116">
        <f t="shared" si="22"/>
        <v>81773.665249206722</v>
      </c>
      <c r="V116">
        <f t="shared" si="23"/>
        <v>24626767.384804655</v>
      </c>
    </row>
    <row r="117" spans="5:22" x14ac:dyDescent="0.15">
      <c r="E117" s="1">
        <v>43403</v>
      </c>
      <c r="F117">
        <f t="shared" si="15"/>
        <v>20237178726.389999</v>
      </c>
      <c r="G117">
        <f t="shared" si="16"/>
        <v>23525779.270512689</v>
      </c>
      <c r="H117">
        <v>6000000</v>
      </c>
      <c r="I117">
        <v>0.09</v>
      </c>
      <c r="J117">
        <f t="shared" si="12"/>
        <v>160000000</v>
      </c>
      <c r="K117">
        <f t="shared" si="17"/>
        <v>6975.0174928783636</v>
      </c>
      <c r="L117">
        <f t="shared" si="18"/>
        <v>77500.194365315154</v>
      </c>
      <c r="N117">
        <v>20000000000</v>
      </c>
      <c r="O117" s="2">
        <f t="shared" si="19"/>
        <v>1.0118589363195001</v>
      </c>
      <c r="P117" s="2">
        <f t="shared" si="20"/>
        <v>1.1762889635256344E-3</v>
      </c>
      <c r="Q117" s="2">
        <f t="shared" si="13"/>
        <v>1.1625029154797273E-3</v>
      </c>
      <c r="R117">
        <v>120000</v>
      </c>
      <c r="S117">
        <f t="shared" si="14"/>
        <v>125439.99999999999</v>
      </c>
      <c r="T117">
        <f t="shared" si="21"/>
        <v>7362.8784088375323</v>
      </c>
      <c r="U117">
        <f t="shared" si="22"/>
        <v>81809.760098194805</v>
      </c>
      <c r="V117">
        <f t="shared" si="23"/>
        <v>24833981.050053861</v>
      </c>
    </row>
    <row r="118" spans="5:22" x14ac:dyDescent="0.15">
      <c r="E118" s="1">
        <v>43404</v>
      </c>
      <c r="F118">
        <f t="shared" si="15"/>
        <v>20397178726.389999</v>
      </c>
      <c r="G118">
        <f t="shared" si="16"/>
        <v>23603279.464878004</v>
      </c>
      <c r="H118">
        <v>6000000</v>
      </c>
      <c r="I118">
        <v>0.09</v>
      </c>
      <c r="J118">
        <f t="shared" si="12"/>
        <v>160000000</v>
      </c>
      <c r="K118">
        <f t="shared" si="17"/>
        <v>6943.1012341937067</v>
      </c>
      <c r="L118">
        <f t="shared" si="18"/>
        <v>77145.569268818959</v>
      </c>
      <c r="N118">
        <v>20000000000</v>
      </c>
      <c r="O118" s="2">
        <f t="shared" si="19"/>
        <v>1.0198589363194999</v>
      </c>
      <c r="P118" s="2">
        <f t="shared" si="20"/>
        <v>1.1801639732439001E-3</v>
      </c>
      <c r="Q118" s="2">
        <f t="shared" si="13"/>
        <v>1.1571835390322845E-3</v>
      </c>
      <c r="R118">
        <v>120000</v>
      </c>
      <c r="S118">
        <f t="shared" si="14"/>
        <v>125439.99999999999</v>
      </c>
      <c r="T118">
        <f t="shared" si="21"/>
        <v>7366.0865983647691</v>
      </c>
      <c r="U118">
        <f t="shared" si="22"/>
        <v>81845.406648497432</v>
      </c>
      <c r="V118">
        <f t="shared" si="23"/>
        <v>25041230.810152058</v>
      </c>
    </row>
    <row r="119" spans="5:22" x14ac:dyDescent="0.15">
      <c r="E119" s="1">
        <v>43405</v>
      </c>
      <c r="F119">
        <f t="shared" si="15"/>
        <v>20557178726.389999</v>
      </c>
      <c r="G119">
        <f t="shared" si="16"/>
        <v>23680425.034146823</v>
      </c>
      <c r="H119">
        <v>6000000</v>
      </c>
      <c r="I119">
        <v>0.09</v>
      </c>
      <c r="J119">
        <f t="shared" si="12"/>
        <v>160000000</v>
      </c>
      <c r="K119">
        <f t="shared" si="17"/>
        <v>6911.5782907741323</v>
      </c>
      <c r="L119">
        <f t="shared" si="18"/>
        <v>76795.314341934805</v>
      </c>
      <c r="N119">
        <v>20000000000</v>
      </c>
      <c r="O119" s="2">
        <f t="shared" si="19"/>
        <v>1.0278589363194999</v>
      </c>
      <c r="P119" s="2">
        <f t="shared" si="20"/>
        <v>1.1840212517073411E-3</v>
      </c>
      <c r="Q119" s="2">
        <f t="shared" si="13"/>
        <v>1.1519297151290221E-3</v>
      </c>
      <c r="R119">
        <v>120000</v>
      </c>
      <c r="S119">
        <f t="shared" si="14"/>
        <v>125439.99999999999</v>
      </c>
      <c r="T119">
        <f t="shared" si="21"/>
        <v>7369.2552522457127</v>
      </c>
      <c r="U119">
        <f t="shared" si="22"/>
        <v>81880.613913841255</v>
      </c>
      <c r="V119">
        <f t="shared" si="23"/>
        <v>25248516.216800556</v>
      </c>
    </row>
    <row r="120" spans="5:22" x14ac:dyDescent="0.15">
      <c r="E120" s="1">
        <v>43406</v>
      </c>
      <c r="F120">
        <f t="shared" si="15"/>
        <v>20717178726.389999</v>
      </c>
      <c r="G120">
        <f t="shared" si="16"/>
        <v>23757220.348488759</v>
      </c>
      <c r="H120">
        <v>6000000</v>
      </c>
      <c r="I120">
        <v>0.09</v>
      </c>
      <c r="J120">
        <f t="shared" si="12"/>
        <v>160000000</v>
      </c>
      <c r="K120">
        <f t="shared" si="17"/>
        <v>6880.4408154937491</v>
      </c>
      <c r="L120">
        <f t="shared" si="18"/>
        <v>76449.342394374995</v>
      </c>
      <c r="N120">
        <v>20000000000</v>
      </c>
      <c r="O120" s="2">
        <f t="shared" si="19"/>
        <v>1.0358589363194999</v>
      </c>
      <c r="P120" s="2">
        <f t="shared" si="20"/>
        <v>1.1878610174244379E-3</v>
      </c>
      <c r="Q120" s="2">
        <f t="shared" si="13"/>
        <v>1.1467401359156249E-3</v>
      </c>
      <c r="R120">
        <v>120000</v>
      </c>
      <c r="S120">
        <f t="shared" si="14"/>
        <v>125439.99999999999</v>
      </c>
      <c r="T120">
        <f t="shared" si="21"/>
        <v>7372.3851592653946</v>
      </c>
      <c r="U120">
        <f t="shared" si="22"/>
        <v>81915.390658504388</v>
      </c>
      <c r="V120">
        <f t="shared" si="23"/>
        <v>25455836.830714397</v>
      </c>
    </row>
    <row r="121" spans="5:22" x14ac:dyDescent="0.15">
      <c r="E121" s="1">
        <v>43407</v>
      </c>
      <c r="F121">
        <f t="shared" si="15"/>
        <v>20877178726.389999</v>
      </c>
      <c r="G121">
        <f t="shared" si="16"/>
        <v>23833669.690883134</v>
      </c>
      <c r="H121">
        <v>6000000</v>
      </c>
      <c r="I121">
        <v>0.09</v>
      </c>
      <c r="J121">
        <f t="shared" si="12"/>
        <v>160000000</v>
      </c>
      <c r="K121">
        <f t="shared" si="17"/>
        <v>6849.681176726036</v>
      </c>
      <c r="L121">
        <f t="shared" si="18"/>
        <v>76107.568630289286</v>
      </c>
      <c r="N121">
        <v>20000000000</v>
      </c>
      <c r="O121" s="2">
        <f t="shared" si="19"/>
        <v>1.0438589363194999</v>
      </c>
      <c r="P121" s="2">
        <f t="shared" si="20"/>
        <v>1.1916834845441568E-3</v>
      </c>
      <c r="Q121" s="2">
        <f t="shared" si="13"/>
        <v>1.1416135294543392E-3</v>
      </c>
      <c r="R121">
        <v>120000</v>
      </c>
      <c r="S121">
        <f t="shared" si="14"/>
        <v>125439.99999999999</v>
      </c>
      <c r="T121">
        <f t="shared" si="21"/>
        <v>7375.4770865470709</v>
      </c>
      <c r="U121">
        <f t="shared" si="22"/>
        <v>81949.745406078568</v>
      </c>
      <c r="V121">
        <f t="shared" si="23"/>
        <v>25663192.221372902</v>
      </c>
    </row>
    <row r="122" spans="5:22" x14ac:dyDescent="0.15">
      <c r="E122" s="1">
        <v>43408</v>
      </c>
      <c r="F122">
        <f t="shared" si="15"/>
        <v>21037178726.389999</v>
      </c>
      <c r="G122">
        <f t="shared" si="16"/>
        <v>23909777.259513423</v>
      </c>
      <c r="H122">
        <v>6000000</v>
      </c>
      <c r="I122">
        <v>0.09</v>
      </c>
      <c r="J122">
        <f t="shared" si="12"/>
        <v>160000000</v>
      </c>
      <c r="K122">
        <f t="shared" si="17"/>
        <v>6819.2919508317636</v>
      </c>
      <c r="L122">
        <f t="shared" si="18"/>
        <v>75769.910564797377</v>
      </c>
      <c r="N122">
        <v>20000000000</v>
      </c>
      <c r="O122" s="2">
        <f t="shared" si="19"/>
        <v>1.0518589363194999</v>
      </c>
      <c r="P122" s="2">
        <f t="shared" si="20"/>
        <v>1.1954888629756712E-3</v>
      </c>
      <c r="Q122" s="2">
        <f t="shared" si="13"/>
        <v>1.1365486584719606E-3</v>
      </c>
      <c r="R122">
        <v>120000</v>
      </c>
      <c r="S122">
        <f t="shared" si="14"/>
        <v>125439.99999999999</v>
      </c>
      <c r="T122">
        <f t="shared" si="21"/>
        <v>7378.5317803073303</v>
      </c>
      <c r="U122">
        <f t="shared" si="22"/>
        <v>81983.686447859232</v>
      </c>
      <c r="V122">
        <f t="shared" si="23"/>
        <v>25870581.966778982</v>
      </c>
    </row>
    <row r="123" spans="5:22" x14ac:dyDescent="0.15">
      <c r="E123" s="1">
        <v>43409</v>
      </c>
      <c r="F123">
        <f t="shared" si="15"/>
        <v>21197178726.389999</v>
      </c>
      <c r="G123">
        <f t="shared" si="16"/>
        <v>23985547.170078222</v>
      </c>
      <c r="H123">
        <v>6000000</v>
      </c>
      <c r="I123">
        <v>0.09</v>
      </c>
      <c r="J123">
        <f t="shared" si="12"/>
        <v>160000000</v>
      </c>
      <c r="K123">
        <f t="shared" si="17"/>
        <v>6789.2659149635147</v>
      </c>
      <c r="L123">
        <f t="shared" si="18"/>
        <v>75436.287944039053</v>
      </c>
      <c r="N123">
        <v>20000000000</v>
      </c>
      <c r="O123" s="2">
        <f t="shared" si="19"/>
        <v>1.0598589363194999</v>
      </c>
      <c r="P123" s="2">
        <f t="shared" si="20"/>
        <v>1.1992773585039111E-3</v>
      </c>
      <c r="Q123" s="2">
        <f t="shared" si="13"/>
        <v>1.1315443191605857E-3</v>
      </c>
      <c r="R123">
        <v>120000</v>
      </c>
      <c r="S123">
        <f t="shared" si="14"/>
        <v>125439.99999999999</v>
      </c>
      <c r="T123">
        <f t="shared" si="21"/>
        <v>7381.5499665793704</v>
      </c>
      <c r="U123">
        <f t="shared" si="22"/>
        <v>82017.221850881891</v>
      </c>
      <c r="V123">
        <f t="shared" si="23"/>
        <v>26078005.653226841</v>
      </c>
    </row>
    <row r="124" spans="5:22" x14ac:dyDescent="0.15">
      <c r="E124" s="1">
        <v>43410</v>
      </c>
      <c r="F124">
        <f t="shared" si="15"/>
        <v>21357178726.389999</v>
      </c>
      <c r="G124">
        <f t="shared" si="16"/>
        <v>24060983.458022259</v>
      </c>
      <c r="H124">
        <v>6000000</v>
      </c>
      <c r="I124">
        <v>0.09</v>
      </c>
      <c r="J124">
        <f t="shared" si="12"/>
        <v>160000000</v>
      </c>
      <c r="K124">
        <f t="shared" si="17"/>
        <v>6759.5960401711591</v>
      </c>
      <c r="L124">
        <f t="shared" si="18"/>
        <v>75106.622668568438</v>
      </c>
      <c r="N124">
        <v>20000000000</v>
      </c>
      <c r="O124" s="2">
        <f t="shared" si="19"/>
        <v>1.0678589363194999</v>
      </c>
      <c r="P124" s="2">
        <f t="shared" si="20"/>
        <v>1.203049172901113E-3</v>
      </c>
      <c r="Q124" s="2">
        <f t="shared" si="13"/>
        <v>1.1265993400285264E-3</v>
      </c>
      <c r="R124">
        <v>120000</v>
      </c>
      <c r="S124">
        <f t="shared" si="14"/>
        <v>125439.99999999999</v>
      </c>
      <c r="T124">
        <f t="shared" si="21"/>
        <v>7384.5323519060385</v>
      </c>
      <c r="U124">
        <f t="shared" si="22"/>
        <v>82050.359465622649</v>
      </c>
      <c r="V124">
        <f t="shared" si="23"/>
        <v>26285462.875077724</v>
      </c>
    </row>
    <row r="125" spans="5:22" x14ac:dyDescent="0.15">
      <c r="E125" s="1">
        <v>43411</v>
      </c>
      <c r="F125">
        <f t="shared" si="15"/>
        <v>21517178726.389999</v>
      </c>
      <c r="G125">
        <f t="shared" si="16"/>
        <v>24136090.080690827</v>
      </c>
      <c r="H125">
        <v>6000000</v>
      </c>
      <c r="I125">
        <v>0.09</v>
      </c>
      <c r="J125">
        <f t="shared" si="12"/>
        <v>160000000</v>
      </c>
      <c r="K125">
        <f t="shared" si="17"/>
        <v>6730.2754847935994</v>
      </c>
      <c r="L125">
        <f t="shared" si="18"/>
        <v>74780.838719928885</v>
      </c>
      <c r="N125">
        <v>20000000000</v>
      </c>
      <c r="O125" s="2">
        <f t="shared" si="19"/>
        <v>1.0758589363194999</v>
      </c>
      <c r="P125" s="2">
        <f t="shared" si="20"/>
        <v>1.2068045040345414E-3</v>
      </c>
      <c r="Q125" s="2">
        <f t="shared" si="13"/>
        <v>1.1217125807989332E-3</v>
      </c>
      <c r="R125">
        <v>120000</v>
      </c>
      <c r="S125">
        <f t="shared" si="14"/>
        <v>125439.99999999999</v>
      </c>
      <c r="T125">
        <f t="shared" si="21"/>
        <v>7387.479624004075</v>
      </c>
      <c r="U125">
        <f t="shared" si="22"/>
        <v>82083.106933378614</v>
      </c>
      <c r="V125">
        <f t="shared" si="23"/>
        <v>26492953.234543346</v>
      </c>
    </row>
    <row r="126" spans="5:22" x14ac:dyDescent="0.15">
      <c r="E126" s="1">
        <v>43412</v>
      </c>
      <c r="F126">
        <f t="shared" si="15"/>
        <v>21677178726.389999</v>
      </c>
      <c r="G126">
        <f t="shared" si="16"/>
        <v>24210870.919410758</v>
      </c>
      <c r="H126">
        <v>6000000</v>
      </c>
      <c r="I126">
        <v>0.09</v>
      </c>
      <c r="J126">
        <f t="shared" si="12"/>
        <v>160000000</v>
      </c>
      <c r="K126">
        <f t="shared" si="17"/>
        <v>6701.2975881228167</v>
      </c>
      <c r="L126">
        <f t="shared" si="18"/>
        <v>74458.862090253519</v>
      </c>
      <c r="N126">
        <v>20000000000</v>
      </c>
      <c r="O126" s="2">
        <f t="shared" si="19"/>
        <v>1.0838589363194999</v>
      </c>
      <c r="P126" s="2">
        <f t="shared" si="20"/>
        <v>1.2105435459705378E-3</v>
      </c>
      <c r="Q126" s="2">
        <f t="shared" si="13"/>
        <v>1.1168829313538029E-3</v>
      </c>
      <c r="R126">
        <v>120000</v>
      </c>
      <c r="S126">
        <f t="shared" si="14"/>
        <v>125439.99999999999</v>
      </c>
      <c r="T126">
        <f t="shared" si="21"/>
        <v>7390.3924524010081</v>
      </c>
      <c r="U126">
        <f t="shared" si="22"/>
        <v>82115.471693344531</v>
      </c>
      <c r="V126">
        <f t="shared" si="23"/>
        <v>26700476.341476724</v>
      </c>
    </row>
    <row r="127" spans="5:22" x14ac:dyDescent="0.15">
      <c r="E127" s="1">
        <v>43413</v>
      </c>
      <c r="F127">
        <f t="shared" si="15"/>
        <v>21837178726.389999</v>
      </c>
      <c r="G127">
        <f t="shared" si="16"/>
        <v>24285329.78150101</v>
      </c>
      <c r="H127">
        <v>6000000</v>
      </c>
      <c r="I127">
        <v>0.09</v>
      </c>
      <c r="J127">
        <f t="shared" si="12"/>
        <v>160000000</v>
      </c>
      <c r="K127">
        <f t="shared" si="17"/>
        <v>6672.6558643271383</v>
      </c>
      <c r="L127">
        <f t="shared" si="18"/>
        <v>74140.620714745979</v>
      </c>
      <c r="N127">
        <v>20000000000</v>
      </c>
      <c r="O127" s="2">
        <f t="shared" si="19"/>
        <v>1.0918589363194999</v>
      </c>
      <c r="P127" s="2">
        <f t="shared" si="20"/>
        <v>1.2142664890750505E-3</v>
      </c>
      <c r="Q127" s="2">
        <f t="shared" si="13"/>
        <v>1.1121093107211897E-3</v>
      </c>
      <c r="R127">
        <v>120000</v>
      </c>
      <c r="S127">
        <f t="shared" si="14"/>
        <v>125439.99999999999</v>
      </c>
      <c r="T127">
        <f t="shared" si="21"/>
        <v>7393.271489045972</v>
      </c>
      <c r="U127">
        <f t="shared" si="22"/>
        <v>82147.460989399697</v>
      </c>
      <c r="V127">
        <f t="shared" si="23"/>
        <v>26908031.813170068</v>
      </c>
    </row>
    <row r="128" spans="5:22" x14ac:dyDescent="0.15">
      <c r="E128" s="1">
        <v>43414</v>
      </c>
      <c r="F128">
        <f t="shared" si="15"/>
        <v>21997178726.389999</v>
      </c>
      <c r="G128">
        <f t="shared" si="16"/>
        <v>24359470.402215756</v>
      </c>
      <c r="H128">
        <v>6000000</v>
      </c>
      <c r="I128">
        <v>0.09</v>
      </c>
      <c r="J128">
        <f t="shared" si="12"/>
        <v>160000000</v>
      </c>
      <c r="K128">
        <f t="shared" si="17"/>
        <v>6644.3439966212709</v>
      </c>
      <c r="L128">
        <f t="shared" si="18"/>
        <v>73826.044406903005</v>
      </c>
      <c r="N128">
        <v>20000000000</v>
      </c>
      <c r="O128" s="2">
        <f t="shared" si="19"/>
        <v>1.0998589363194999</v>
      </c>
      <c r="P128" s="2">
        <f t="shared" si="20"/>
        <v>1.2179735201107878E-3</v>
      </c>
      <c r="Q128" s="2">
        <f t="shared" si="13"/>
        <v>1.1073906661035453E-3</v>
      </c>
      <c r="R128">
        <v>120000</v>
      </c>
      <c r="S128">
        <f t="shared" si="14"/>
        <v>125439.99999999999</v>
      </c>
      <c r="T128">
        <f t="shared" si="21"/>
        <v>7396.1173688957333</v>
      </c>
      <c r="U128">
        <f t="shared" si="22"/>
        <v>82179.081876619268</v>
      </c>
      <c r="V128">
        <f t="shared" si="23"/>
        <v>27115619.274159469</v>
      </c>
    </row>
    <row r="129" spans="5:22" x14ac:dyDescent="0.15">
      <c r="E129" s="1">
        <v>43415</v>
      </c>
      <c r="F129">
        <f t="shared" si="15"/>
        <v>22157178726.389999</v>
      </c>
      <c r="G129">
        <f t="shared" si="16"/>
        <v>24433296.446622659</v>
      </c>
      <c r="H129">
        <v>6000000</v>
      </c>
      <c r="I129">
        <v>0.09</v>
      </c>
      <c r="J129">
        <f t="shared" si="12"/>
        <v>160000000</v>
      </c>
      <c r="K129">
        <f t="shared" si="17"/>
        <v>6616.3558316713988</v>
      </c>
      <c r="L129">
        <f t="shared" si="18"/>
        <v>73515.064796348874</v>
      </c>
      <c r="N129">
        <v>20000000000</v>
      </c>
      <c r="O129" s="2">
        <f t="shared" si="19"/>
        <v>1.1078589363194999</v>
      </c>
      <c r="P129" s="2">
        <f t="shared" si="20"/>
        <v>1.221664822331133E-3</v>
      </c>
      <c r="Q129" s="2">
        <f t="shared" si="13"/>
        <v>1.1027259719452332E-3</v>
      </c>
      <c r="R129">
        <v>120000</v>
      </c>
      <c r="S129">
        <f t="shared" si="14"/>
        <v>125439.99999999999</v>
      </c>
      <c r="T129">
        <f t="shared" si="21"/>
        <v>7398.9307104770869</v>
      </c>
      <c r="U129">
        <f t="shared" si="22"/>
        <v>82210.341227523197</v>
      </c>
      <c r="V129">
        <f t="shared" si="23"/>
        <v>27323238.356036089</v>
      </c>
    </row>
    <row r="130" spans="5:22" x14ac:dyDescent="0.15">
      <c r="E130" s="1">
        <v>43416</v>
      </c>
      <c r="F130">
        <f t="shared" si="15"/>
        <v>22317178726.389999</v>
      </c>
      <c r="G130">
        <f t="shared" si="16"/>
        <v>24506811.511419006</v>
      </c>
      <c r="H130">
        <v>6000000</v>
      </c>
      <c r="I130">
        <v>0.09</v>
      </c>
      <c r="J130">
        <f t="shared" si="12"/>
        <v>160000000</v>
      </c>
      <c r="K130">
        <f t="shared" si="17"/>
        <v>6588.6853742242347</v>
      </c>
      <c r="L130">
        <f t="shared" si="18"/>
        <v>73207.615269158166</v>
      </c>
      <c r="N130">
        <v>20000000000</v>
      </c>
      <c r="O130" s="2">
        <f t="shared" si="19"/>
        <v>1.1158589363194999</v>
      </c>
      <c r="P130" s="2">
        <f t="shared" si="20"/>
        <v>1.2253405755709504E-3</v>
      </c>
      <c r="Q130" s="2">
        <f t="shared" si="13"/>
        <v>1.0981142290373725E-3</v>
      </c>
      <c r="R130">
        <v>120000</v>
      </c>
      <c r="S130">
        <f t="shared" si="14"/>
        <v>125439.99999999999</v>
      </c>
      <c r="T130">
        <f t="shared" si="21"/>
        <v>7401.7121164267292</v>
      </c>
      <c r="U130">
        <f t="shared" si="22"/>
        <v>82241.245738074766</v>
      </c>
      <c r="V130">
        <f t="shared" si="23"/>
        <v>27530888.697263613</v>
      </c>
    </row>
    <row r="131" spans="5:22" x14ac:dyDescent="0.15">
      <c r="E131" s="1">
        <v>43417</v>
      </c>
      <c r="F131">
        <f t="shared" si="15"/>
        <v>22477178726.389999</v>
      </c>
      <c r="G131">
        <f t="shared" si="16"/>
        <v>24580019.126688164</v>
      </c>
      <c r="H131">
        <v>6000000</v>
      </c>
      <c r="I131">
        <v>0.09</v>
      </c>
      <c r="J131">
        <f t="shared" si="12"/>
        <v>160000000</v>
      </c>
      <c r="K131">
        <f t="shared" si="17"/>
        <v>6561.3267819495313</v>
      </c>
      <c r="L131">
        <f t="shared" si="18"/>
        <v>72903.630910550346</v>
      </c>
      <c r="N131">
        <v>20000000000</v>
      </c>
      <c r="O131" s="2">
        <f t="shared" si="19"/>
        <v>1.1238589363195</v>
      </c>
      <c r="P131" s="2">
        <f t="shared" si="20"/>
        <v>1.2290009563344082E-3</v>
      </c>
      <c r="Q131" s="2">
        <f t="shared" si="13"/>
        <v>1.0935544636582553E-3</v>
      </c>
      <c r="R131">
        <v>120000</v>
      </c>
      <c r="S131">
        <f t="shared" si="14"/>
        <v>125439.99999999999</v>
      </c>
      <c r="T131">
        <f t="shared" si="21"/>
        <v>7404.4621740096936</v>
      </c>
      <c r="U131">
        <f t="shared" si="22"/>
        <v>82271.801933441049</v>
      </c>
      <c r="V131">
        <f t="shared" si="23"/>
        <v>27738569.943001688</v>
      </c>
    </row>
    <row r="132" spans="5:22" x14ac:dyDescent="0.15">
      <c r="E132" s="1">
        <v>43418</v>
      </c>
      <c r="F132">
        <f t="shared" si="15"/>
        <v>22637178726.389999</v>
      </c>
      <c r="G132">
        <f t="shared" si="16"/>
        <v>24652922.757598713</v>
      </c>
      <c r="H132">
        <v>6000000</v>
      </c>
      <c r="I132">
        <v>0.09</v>
      </c>
      <c r="J132">
        <f t="shared" si="12"/>
        <v>160000000</v>
      </c>
      <c r="K132">
        <f t="shared" si="17"/>
        <v>6534.2743604861316</v>
      </c>
      <c r="L132">
        <f t="shared" si="18"/>
        <v>72603.048449845912</v>
      </c>
      <c r="N132">
        <v>20000000000</v>
      </c>
      <c r="O132" s="2">
        <f t="shared" si="19"/>
        <v>1.1318589363195</v>
      </c>
      <c r="P132" s="2">
        <f t="shared" si="20"/>
        <v>1.2326461378799356E-3</v>
      </c>
      <c r="Q132" s="2">
        <f t="shared" si="13"/>
        <v>1.0890457267476886E-3</v>
      </c>
      <c r="R132">
        <v>120000</v>
      </c>
      <c r="S132">
        <f t="shared" si="14"/>
        <v>125439.99999999999</v>
      </c>
      <c r="T132">
        <f t="shared" si="21"/>
        <v>7407.181455617314</v>
      </c>
      <c r="U132">
        <f t="shared" si="22"/>
        <v>82302.016173525713</v>
      </c>
      <c r="V132">
        <f t="shared" si="23"/>
        <v>27946281.744935129</v>
      </c>
    </row>
    <row r="133" spans="5:22" x14ac:dyDescent="0.15">
      <c r="E133" s="1">
        <v>43419</v>
      </c>
      <c r="F133">
        <f t="shared" si="15"/>
        <v>22797178726.389999</v>
      </c>
      <c r="G133">
        <f t="shared" si="16"/>
        <v>24725525.806048557</v>
      </c>
      <c r="H133">
        <v>6000000</v>
      </c>
      <c r="I133">
        <v>0.09</v>
      </c>
      <c r="J133">
        <f t="shared" si="12"/>
        <v>160000000</v>
      </c>
      <c r="K133">
        <f t="shared" si="17"/>
        <v>6507.5225586821334</v>
      </c>
      <c r="L133">
        <f t="shared" si="18"/>
        <v>72305.80620757927</v>
      </c>
      <c r="N133">
        <v>20000000000</v>
      </c>
      <c r="O133" s="2">
        <f t="shared" si="19"/>
        <v>1.1398589363195</v>
      </c>
      <c r="P133" s="2">
        <f t="shared" si="20"/>
        <v>1.2362762903024278E-3</v>
      </c>
      <c r="Q133" s="2">
        <f t="shared" si="13"/>
        <v>1.0845870931136888E-3</v>
      </c>
      <c r="R133">
        <v>120000</v>
      </c>
      <c r="S133">
        <f t="shared" si="14"/>
        <v>125439.99999999999</v>
      </c>
      <c r="T133">
        <f t="shared" si="21"/>
        <v>7409.8705192456755</v>
      </c>
      <c r="U133">
        <f t="shared" si="22"/>
        <v>82331.89465828528</v>
      </c>
      <c r="V133">
        <f t="shared" si="23"/>
        <v>28154023.761108655</v>
      </c>
    </row>
    <row r="134" spans="5:22" x14ac:dyDescent="0.15">
      <c r="E134" s="1">
        <v>43420</v>
      </c>
      <c r="F134">
        <f t="shared" si="15"/>
        <v>22957178726.389999</v>
      </c>
      <c r="G134">
        <f t="shared" si="16"/>
        <v>24797831.612256136</v>
      </c>
      <c r="H134">
        <v>6000000</v>
      </c>
      <c r="I134">
        <v>0.09</v>
      </c>
      <c r="J134">
        <f t="shared" si="12"/>
        <v>160000000</v>
      </c>
      <c r="K134">
        <f t="shared" si="17"/>
        <v>6481.0659640202866</v>
      </c>
      <c r="L134">
        <f t="shared" si="18"/>
        <v>72011.844044669851</v>
      </c>
      <c r="N134">
        <v>20000000000</v>
      </c>
      <c r="O134" s="2">
        <f t="shared" si="19"/>
        <v>1.1478589363195</v>
      </c>
      <c r="P134" s="2">
        <f t="shared" si="20"/>
        <v>1.2398915806128069E-3</v>
      </c>
      <c r="Q134" s="2">
        <f t="shared" si="13"/>
        <v>1.0801776606700478E-3</v>
      </c>
      <c r="R134">
        <v>120000</v>
      </c>
      <c r="S134">
        <f t="shared" si="14"/>
        <v>125439.99999999999</v>
      </c>
      <c r="T134">
        <f t="shared" si="21"/>
        <v>7412.5299089554501</v>
      </c>
      <c r="U134">
        <f t="shared" si="22"/>
        <v>82361.443432838336</v>
      </c>
      <c r="V134">
        <f t="shared" si="23"/>
        <v>28361795.655766942</v>
      </c>
    </row>
    <row r="135" spans="5:22" x14ac:dyDescent="0.15">
      <c r="E135" s="1">
        <v>43421</v>
      </c>
      <c r="F135">
        <f t="shared" si="15"/>
        <v>23117178726.389999</v>
      </c>
      <c r="G135">
        <f t="shared" si="16"/>
        <v>24869843.456300806</v>
      </c>
      <c r="H135">
        <v>6000000</v>
      </c>
      <c r="I135">
        <v>0.09</v>
      </c>
      <c r="J135">
        <f t="shared" si="12"/>
        <v>160000000</v>
      </c>
      <c r="K135">
        <f t="shared" si="17"/>
        <v>6454.8992982201607</v>
      </c>
      <c r="L135">
        <f t="shared" si="18"/>
        <v>71721.103313557338</v>
      </c>
      <c r="N135">
        <v>20000000000</v>
      </c>
      <c r="O135" s="2">
        <f t="shared" si="19"/>
        <v>1.1558589363195</v>
      </c>
      <c r="P135" s="2">
        <f t="shared" si="20"/>
        <v>1.2434921728150404E-3</v>
      </c>
      <c r="Q135" s="2">
        <f t="shared" si="13"/>
        <v>1.0758165497033601E-3</v>
      </c>
      <c r="R135">
        <v>120000</v>
      </c>
      <c r="S135">
        <f t="shared" si="14"/>
        <v>125439.99999999999</v>
      </c>
      <c r="T135">
        <f t="shared" si="21"/>
        <v>7415.1601553139617</v>
      </c>
      <c r="U135">
        <f t="shared" si="22"/>
        <v>82390.668392377353</v>
      </c>
      <c r="V135">
        <f t="shared" si="23"/>
        <v>28569597.099199779</v>
      </c>
    </row>
    <row r="136" spans="5:22" x14ac:dyDescent="0.15">
      <c r="E136" s="1">
        <v>43422</v>
      </c>
      <c r="F136">
        <f t="shared" si="15"/>
        <v>23277178726.389999</v>
      </c>
      <c r="G136">
        <f t="shared" si="16"/>
        <v>24941564.559614364</v>
      </c>
      <c r="H136">
        <v>6000000</v>
      </c>
      <c r="I136">
        <v>0.09</v>
      </c>
      <c r="J136">
        <f t="shared" ref="J136:J199" si="24">H136*2.4/I136</f>
        <v>160000000</v>
      </c>
      <c r="K136">
        <f t="shared" si="17"/>
        <v>6429.0174130090954</v>
      </c>
      <c r="L136">
        <f t="shared" si="18"/>
        <v>71433.52681121217</v>
      </c>
      <c r="N136">
        <v>20000000000</v>
      </c>
      <c r="O136" s="2">
        <f t="shared" si="19"/>
        <v>1.1638589363195</v>
      </c>
      <c r="P136" s="2">
        <f t="shared" si="20"/>
        <v>1.2470782279807183E-3</v>
      </c>
      <c r="Q136" s="2">
        <f t="shared" ref="Q136:Q199" si="25">G136/F136</f>
        <v>1.0715029021681826E-3</v>
      </c>
      <c r="R136">
        <v>120000</v>
      </c>
      <c r="S136">
        <f t="shared" ref="S136:S199" si="26">J136*49%/75000000*R136</f>
        <v>125439.99999999999</v>
      </c>
      <c r="T136">
        <f t="shared" si="21"/>
        <v>7417.7617758202896</v>
      </c>
      <c r="U136">
        <f t="shared" si="22"/>
        <v>82419.575286892112</v>
      </c>
      <c r="V136">
        <f t="shared" si="23"/>
        <v>28777427.767592158</v>
      </c>
    </row>
    <row r="137" spans="5:22" x14ac:dyDescent="0.15">
      <c r="E137" s="1">
        <v>43423</v>
      </c>
      <c r="F137">
        <f t="shared" ref="F137:F200" si="27">F136+J136</f>
        <v>23437178726.389999</v>
      </c>
      <c r="G137">
        <f t="shared" ref="G137:G200" si="28">G136+L136</f>
        <v>25012998.086425576</v>
      </c>
      <c r="H137">
        <v>6000000</v>
      </c>
      <c r="I137">
        <v>0.09</v>
      </c>
      <c r="J137">
        <f t="shared" si="24"/>
        <v>160000000</v>
      </c>
      <c r="K137">
        <f t="shared" ref="K137:K200" si="29">H137*G137/F137</f>
        <v>6403.4152860543463</v>
      </c>
      <c r="L137">
        <f t="shared" ref="L137:L200" si="30">K137/I137</f>
        <v>71149.058733937185</v>
      </c>
      <c r="N137">
        <v>20000000000</v>
      </c>
      <c r="O137" s="2">
        <f t="shared" ref="O137:O200" si="31">F137/N137</f>
        <v>1.1718589363195</v>
      </c>
      <c r="P137" s="2">
        <f t="shared" ref="P137:P200" si="32">G137/N137</f>
        <v>1.2506499043212788E-3</v>
      </c>
      <c r="Q137" s="2">
        <f t="shared" si="25"/>
        <v>1.0672358810090577E-3</v>
      </c>
      <c r="R137">
        <v>120000</v>
      </c>
      <c r="S137">
        <f t="shared" si="26"/>
        <v>125439.99999999999</v>
      </c>
      <c r="T137">
        <f t="shared" ref="T137:T200" si="33">V137/F137*H137</f>
        <v>7420.3352753141589</v>
      </c>
      <c r="U137">
        <f t="shared" ref="U137:U200" si="34">T137/I137</f>
        <v>82448.169725712884</v>
      </c>
      <c r="V137">
        <f t="shared" ref="V137:V200" si="35">V136+U136+S137</f>
        <v>28985287.342879049</v>
      </c>
    </row>
    <row r="138" spans="5:22" x14ac:dyDescent="0.15">
      <c r="E138" s="1">
        <v>43424</v>
      </c>
      <c r="F138">
        <f t="shared" si="27"/>
        <v>23597178726.389999</v>
      </c>
      <c r="G138">
        <f t="shared" si="28"/>
        <v>25084147.145159513</v>
      </c>
      <c r="H138">
        <v>6000000</v>
      </c>
      <c r="I138">
        <v>0.09</v>
      </c>
      <c r="J138">
        <f t="shared" si="24"/>
        <v>160000000</v>
      </c>
      <c r="K138">
        <f t="shared" si="29"/>
        <v>6378.0880170492301</v>
      </c>
      <c r="L138">
        <f t="shared" si="30"/>
        <v>70867.644633880336</v>
      </c>
      <c r="N138">
        <v>20000000000</v>
      </c>
      <c r="O138" s="2">
        <f t="shared" si="31"/>
        <v>1.1798589363195</v>
      </c>
      <c r="P138" s="2">
        <f t="shared" si="32"/>
        <v>1.2542073572579756E-3</v>
      </c>
      <c r="Q138" s="2">
        <f t="shared" si="25"/>
        <v>1.0630146695082051E-3</v>
      </c>
      <c r="R138">
        <v>120000</v>
      </c>
      <c r="S138">
        <f t="shared" si="26"/>
        <v>125439.99999999999</v>
      </c>
      <c r="T138">
        <f t="shared" si="33"/>
        <v>7422.8811463693646</v>
      </c>
      <c r="U138">
        <f t="shared" si="34"/>
        <v>82476.457181881837</v>
      </c>
      <c r="V138">
        <f t="shared" si="35"/>
        <v>29193175.512604762</v>
      </c>
    </row>
    <row r="139" spans="5:22" x14ac:dyDescent="0.15">
      <c r="E139" s="1">
        <v>43425</v>
      </c>
      <c r="F139">
        <f t="shared" si="27"/>
        <v>23757178726.389999</v>
      </c>
      <c r="G139">
        <f t="shared" si="28"/>
        <v>25155014.789793395</v>
      </c>
      <c r="H139">
        <v>6000000</v>
      </c>
      <c r="I139">
        <v>0.09</v>
      </c>
      <c r="J139">
        <f t="shared" si="24"/>
        <v>160000000</v>
      </c>
      <c r="K139">
        <f t="shared" si="29"/>
        <v>6353.030823946443</v>
      </c>
      <c r="L139">
        <f t="shared" si="30"/>
        <v>70589.231377182703</v>
      </c>
      <c r="N139">
        <v>20000000000</v>
      </c>
      <c r="O139" s="2">
        <f t="shared" si="31"/>
        <v>1.1878589363195</v>
      </c>
      <c r="P139" s="2">
        <f t="shared" si="32"/>
        <v>1.2577507394896698E-3</v>
      </c>
      <c r="Q139" s="2">
        <f t="shared" si="25"/>
        <v>1.0588384706577405E-3</v>
      </c>
      <c r="R139">
        <v>120000</v>
      </c>
      <c r="S139">
        <f t="shared" si="26"/>
        <v>125439.99999999999</v>
      </c>
      <c r="T139">
        <f t="shared" si="33"/>
        <v>7425.3998696723847</v>
      </c>
      <c r="U139">
        <f t="shared" si="34"/>
        <v>82504.442996359838</v>
      </c>
      <c r="V139">
        <f t="shared" si="35"/>
        <v>29401091.969786644</v>
      </c>
    </row>
    <row r="140" spans="5:22" x14ac:dyDescent="0.15">
      <c r="E140" s="1">
        <v>43426</v>
      </c>
      <c r="F140">
        <f t="shared" si="27"/>
        <v>23917178726.389999</v>
      </c>
      <c r="G140">
        <f t="shared" si="28"/>
        <v>25225604.021170579</v>
      </c>
      <c r="H140">
        <v>6000000</v>
      </c>
      <c r="I140">
        <v>0.09</v>
      </c>
      <c r="J140">
        <f t="shared" si="24"/>
        <v>160000000</v>
      </c>
      <c r="K140">
        <f t="shared" si="29"/>
        <v>6328.2390393320611</v>
      </c>
      <c r="L140">
        <f t="shared" si="30"/>
        <v>70313.767103689577</v>
      </c>
      <c r="N140">
        <v>20000000000</v>
      </c>
      <c r="O140" s="2">
        <f t="shared" si="31"/>
        <v>1.1958589363195</v>
      </c>
      <c r="P140" s="2">
        <f t="shared" si="32"/>
        <v>1.261280201058529E-3</v>
      </c>
      <c r="Q140" s="2">
        <f t="shared" si="25"/>
        <v>1.0547065065553436E-3</v>
      </c>
      <c r="R140">
        <v>120000</v>
      </c>
      <c r="S140">
        <f t="shared" si="26"/>
        <v>125439.99999999999</v>
      </c>
      <c r="T140">
        <f t="shared" si="33"/>
        <v>7427.8919143868734</v>
      </c>
      <c r="U140">
        <f t="shared" si="34"/>
        <v>82532.132382076379</v>
      </c>
      <c r="V140">
        <f t="shared" si="35"/>
        <v>29609036.412783004</v>
      </c>
    </row>
    <row r="141" spans="5:22" x14ac:dyDescent="0.15">
      <c r="E141" s="1">
        <v>43427</v>
      </c>
      <c r="F141">
        <f t="shared" si="27"/>
        <v>24077178726.389999</v>
      </c>
      <c r="G141">
        <f t="shared" si="28"/>
        <v>25295917.78827427</v>
      </c>
      <c r="H141">
        <v>6000000</v>
      </c>
      <c r="I141">
        <v>0.09</v>
      </c>
      <c r="J141">
        <f t="shared" si="24"/>
        <v>160000000</v>
      </c>
      <c r="K141">
        <f t="shared" si="29"/>
        <v>6303.7081069340893</v>
      </c>
      <c r="L141">
        <f t="shared" si="30"/>
        <v>70041.201188156556</v>
      </c>
      <c r="N141">
        <v>20000000000</v>
      </c>
      <c r="O141" s="2">
        <f t="shared" si="31"/>
        <v>1.2038589363195</v>
      </c>
      <c r="P141" s="2">
        <f t="shared" si="32"/>
        <v>1.2647958894137135E-3</v>
      </c>
      <c r="Q141" s="2">
        <f t="shared" si="25"/>
        <v>1.0506180178223481E-3</v>
      </c>
      <c r="R141">
        <v>120000</v>
      </c>
      <c r="S141">
        <f t="shared" si="26"/>
        <v>125439.99999999999</v>
      </c>
      <c r="T141">
        <f t="shared" si="33"/>
        <v>7430.3577385046092</v>
      </c>
      <c r="U141">
        <f t="shared" si="34"/>
        <v>82559.530427828999</v>
      </c>
      <c r="V141">
        <f t="shared" si="35"/>
        <v>29817008.545165081</v>
      </c>
    </row>
    <row r="142" spans="5:22" x14ac:dyDescent="0.15">
      <c r="E142" s="1">
        <v>43428</v>
      </c>
      <c r="F142">
        <f t="shared" si="27"/>
        <v>24237178726.389999</v>
      </c>
      <c r="G142">
        <f t="shared" si="28"/>
        <v>25365958.989462428</v>
      </c>
      <c r="H142">
        <v>6000000</v>
      </c>
      <c r="I142">
        <v>0.09</v>
      </c>
      <c r="J142">
        <f t="shared" si="24"/>
        <v>160000000</v>
      </c>
      <c r="K142">
        <f t="shared" si="29"/>
        <v>6279.4335782596809</v>
      </c>
      <c r="L142">
        <f t="shared" si="30"/>
        <v>69771.484202885345</v>
      </c>
      <c r="N142">
        <v>20000000000</v>
      </c>
      <c r="O142" s="2">
        <f t="shared" si="31"/>
        <v>1.2118589363195</v>
      </c>
      <c r="P142" s="2">
        <f t="shared" si="32"/>
        <v>1.2682979494731215E-3</v>
      </c>
      <c r="Q142" s="2">
        <f t="shared" si="25"/>
        <v>1.04657226304328E-3</v>
      </c>
      <c r="R142">
        <v>120000</v>
      </c>
      <c r="S142">
        <f t="shared" si="26"/>
        <v>125439.99999999999</v>
      </c>
      <c r="T142">
        <f t="shared" si="33"/>
        <v>7432.7977891835208</v>
      </c>
      <c r="U142">
        <f t="shared" si="34"/>
        <v>82586.642102039128</v>
      </c>
      <c r="V142">
        <f t="shared" si="35"/>
        <v>30025008.075592909</v>
      </c>
    </row>
    <row r="143" spans="5:22" x14ac:dyDescent="0.15">
      <c r="E143" s="1">
        <v>43429</v>
      </c>
      <c r="F143">
        <f t="shared" si="27"/>
        <v>24397178726.389999</v>
      </c>
      <c r="G143">
        <f t="shared" si="28"/>
        <v>25435730.473665312</v>
      </c>
      <c r="H143">
        <v>6000000</v>
      </c>
      <c r="I143">
        <v>0.09</v>
      </c>
      <c r="J143">
        <f t="shared" si="24"/>
        <v>160000000</v>
      </c>
      <c r="K143">
        <f t="shared" si="29"/>
        <v>6255.4111093555084</v>
      </c>
      <c r="L143">
        <f t="shared" si="30"/>
        <v>69504.567881727868</v>
      </c>
      <c r="N143">
        <v>20000000000</v>
      </c>
      <c r="O143" s="2">
        <f t="shared" si="31"/>
        <v>1.2198589363195</v>
      </c>
      <c r="P143" s="2">
        <f t="shared" si="32"/>
        <v>1.2717865236832656E-3</v>
      </c>
      <c r="Q143" s="2">
        <f t="shared" si="25"/>
        <v>1.0425685182259181E-3</v>
      </c>
      <c r="R143">
        <v>120000</v>
      </c>
      <c r="S143">
        <f t="shared" si="26"/>
        <v>125439.99999999999</v>
      </c>
      <c r="T143">
        <f t="shared" si="33"/>
        <v>7435.2125030733341</v>
      </c>
      <c r="U143">
        <f t="shared" si="34"/>
        <v>82613.472256370384</v>
      </c>
      <c r="V143">
        <f t="shared" si="35"/>
        <v>30233034.717694949</v>
      </c>
    </row>
    <row r="144" spans="5:22" x14ac:dyDescent="0.15">
      <c r="E144" s="1">
        <v>43430</v>
      </c>
      <c r="F144">
        <f t="shared" si="27"/>
        <v>24557178726.389999</v>
      </c>
      <c r="G144">
        <f t="shared" si="28"/>
        <v>25505235.041547041</v>
      </c>
      <c r="H144">
        <v>6000000</v>
      </c>
      <c r="I144">
        <v>0.09</v>
      </c>
      <c r="J144">
        <f t="shared" si="24"/>
        <v>160000000</v>
      </c>
      <c r="K144">
        <f t="shared" si="29"/>
        <v>6231.6364576859705</v>
      </c>
      <c r="L144">
        <f t="shared" si="30"/>
        <v>69240.405085399674</v>
      </c>
      <c r="N144">
        <v>20000000000</v>
      </c>
      <c r="O144" s="2">
        <f t="shared" si="31"/>
        <v>1.2278589363195</v>
      </c>
      <c r="P144" s="2">
        <f t="shared" si="32"/>
        <v>1.275261752077352E-3</v>
      </c>
      <c r="Q144" s="2">
        <f t="shared" si="25"/>
        <v>1.0386060762809951E-3</v>
      </c>
      <c r="R144">
        <v>120000</v>
      </c>
      <c r="S144">
        <f t="shared" si="26"/>
        <v>125439.99999999999</v>
      </c>
      <c r="T144">
        <f t="shared" si="33"/>
        <v>7437.6023066293683</v>
      </c>
      <c r="U144">
        <f t="shared" si="34"/>
        <v>82640.025629215204</v>
      </c>
      <c r="V144">
        <f t="shared" si="35"/>
        <v>30441088.189951319</v>
      </c>
    </row>
    <row r="145" spans="5:22" x14ac:dyDescent="0.15">
      <c r="E145" s="1">
        <v>43431</v>
      </c>
      <c r="F145">
        <f t="shared" si="27"/>
        <v>24717178726.389999</v>
      </c>
      <c r="G145">
        <f t="shared" si="28"/>
        <v>25574475.446632441</v>
      </c>
      <c r="H145">
        <v>6000000</v>
      </c>
      <c r="I145">
        <v>0.09</v>
      </c>
      <c r="J145">
        <f t="shared" si="24"/>
        <v>160000000</v>
      </c>
      <c r="K145">
        <f t="shared" si="29"/>
        <v>6208.1054791242314</v>
      </c>
      <c r="L145">
        <f t="shared" si="30"/>
        <v>68978.949768047023</v>
      </c>
      <c r="N145">
        <v>20000000000</v>
      </c>
      <c r="O145" s="2">
        <f t="shared" si="31"/>
        <v>1.2358589363195001</v>
      </c>
      <c r="P145" s="2">
        <f t="shared" si="32"/>
        <v>1.2787237723316221E-3</v>
      </c>
      <c r="Q145" s="2">
        <f t="shared" si="25"/>
        <v>1.0346842465207052E-3</v>
      </c>
      <c r="R145">
        <v>120000</v>
      </c>
      <c r="S145">
        <f t="shared" si="26"/>
        <v>125439.99999999999</v>
      </c>
      <c r="T145">
        <f t="shared" si="33"/>
        <v>7439.9676164149942</v>
      </c>
      <c r="U145">
        <f t="shared" si="34"/>
        <v>82666.306849055487</v>
      </c>
      <c r="V145">
        <f t="shared" si="35"/>
        <v>30649168.215580534</v>
      </c>
    </row>
    <row r="146" spans="5:22" x14ac:dyDescent="0.15">
      <c r="E146" s="1">
        <v>43432</v>
      </c>
      <c r="F146">
        <f t="shared" si="27"/>
        <v>24877178726.389999</v>
      </c>
      <c r="G146">
        <f t="shared" si="28"/>
        <v>25643454.396400489</v>
      </c>
      <c r="H146">
        <v>6000000</v>
      </c>
      <c r="I146">
        <v>0.09</v>
      </c>
      <c r="J146">
        <f t="shared" si="24"/>
        <v>160000000</v>
      </c>
      <c r="K146">
        <f t="shared" si="29"/>
        <v>6184.8141250513145</v>
      </c>
      <c r="L146">
        <f t="shared" si="30"/>
        <v>68720.156945014605</v>
      </c>
      <c r="N146">
        <v>20000000000</v>
      </c>
      <c r="O146" s="2">
        <f t="shared" si="31"/>
        <v>1.2438589363195001</v>
      </c>
      <c r="P146" s="2">
        <f t="shared" si="32"/>
        <v>1.2821727198200244E-3</v>
      </c>
      <c r="Q146" s="2">
        <f t="shared" si="25"/>
        <v>1.030802354175219E-3</v>
      </c>
      <c r="R146">
        <v>120000</v>
      </c>
      <c r="S146">
        <f t="shared" si="26"/>
        <v>125439.99999999999</v>
      </c>
      <c r="T146">
        <f t="shared" si="33"/>
        <v>7442.3088393932312</v>
      </c>
      <c r="U146">
        <f t="shared" si="34"/>
        <v>82692.320437702569</v>
      </c>
      <c r="V146">
        <f t="shared" si="35"/>
        <v>30857274.522429589</v>
      </c>
    </row>
    <row r="147" spans="5:22" x14ac:dyDescent="0.15">
      <c r="E147" s="1">
        <v>43433</v>
      </c>
      <c r="F147">
        <f t="shared" si="27"/>
        <v>25037178726.389999</v>
      </c>
      <c r="G147">
        <f t="shared" si="28"/>
        <v>25712174.553345505</v>
      </c>
      <c r="H147">
        <v>6000000</v>
      </c>
      <c r="I147">
        <v>0.09</v>
      </c>
      <c r="J147">
        <f t="shared" si="24"/>
        <v>160000000</v>
      </c>
      <c r="K147">
        <f t="shared" si="29"/>
        <v>6161.7584395586964</v>
      </c>
      <c r="L147">
        <f t="shared" si="30"/>
        <v>68463.982661763293</v>
      </c>
      <c r="N147">
        <v>20000000000</v>
      </c>
      <c r="O147" s="2">
        <f t="shared" si="31"/>
        <v>1.2518589363195001</v>
      </c>
      <c r="P147" s="2">
        <f t="shared" si="32"/>
        <v>1.2856087276672753E-3</v>
      </c>
      <c r="Q147" s="2">
        <f t="shared" si="25"/>
        <v>1.0269597399264494E-3</v>
      </c>
      <c r="R147">
        <v>120000</v>
      </c>
      <c r="S147">
        <f t="shared" si="26"/>
        <v>125439.99999999999</v>
      </c>
      <c r="T147">
        <f t="shared" si="33"/>
        <v>7444.6263732079387</v>
      </c>
      <c r="U147">
        <f t="shared" si="34"/>
        <v>82718.070813421538</v>
      </c>
      <c r="V147">
        <f t="shared" si="35"/>
        <v>31065406.842867292</v>
      </c>
    </row>
    <row r="148" spans="5:22" x14ac:dyDescent="0.15">
      <c r="E148" s="1">
        <v>43434</v>
      </c>
      <c r="F148">
        <f t="shared" si="27"/>
        <v>25197178726.389999</v>
      </c>
      <c r="G148">
        <f t="shared" si="28"/>
        <v>25780638.53600727</v>
      </c>
      <c r="H148">
        <v>6000000</v>
      </c>
      <c r="I148">
        <v>0.09</v>
      </c>
      <c r="J148">
        <f t="shared" si="24"/>
        <v>160000000</v>
      </c>
      <c r="K148">
        <f t="shared" si="29"/>
        <v>6138.9345567500832</v>
      </c>
      <c r="L148">
        <f t="shared" si="30"/>
        <v>68210.383963889821</v>
      </c>
      <c r="N148">
        <v>20000000000</v>
      </c>
      <c r="O148" s="2">
        <f t="shared" si="31"/>
        <v>1.2598589363195001</v>
      </c>
      <c r="P148" s="2">
        <f t="shared" si="32"/>
        <v>1.2890319268003636E-3</v>
      </c>
      <c r="Q148" s="2">
        <f t="shared" si="25"/>
        <v>1.0231557594583473E-3</v>
      </c>
      <c r="R148">
        <v>120000</v>
      </c>
      <c r="S148">
        <f t="shared" si="26"/>
        <v>125439.99999999999</v>
      </c>
      <c r="T148">
        <f t="shared" si="33"/>
        <v>7446.9206064550417</v>
      </c>
      <c r="U148">
        <f t="shared" si="34"/>
        <v>82743.562293944909</v>
      </c>
      <c r="V148">
        <f t="shared" si="35"/>
        <v>31273564.913680714</v>
      </c>
    </row>
    <row r="149" spans="5:22" x14ac:dyDescent="0.15">
      <c r="E149" s="1">
        <v>43435</v>
      </c>
      <c r="F149">
        <f t="shared" si="27"/>
        <v>25357178726.389999</v>
      </c>
      <c r="G149">
        <f t="shared" si="28"/>
        <v>25848848.919971161</v>
      </c>
      <c r="H149">
        <v>6000000</v>
      </c>
      <c r="I149">
        <v>0.09</v>
      </c>
      <c r="J149">
        <f t="shared" si="24"/>
        <v>160000000</v>
      </c>
      <c r="K149">
        <f t="shared" si="29"/>
        <v>6116.3386981382437</v>
      </c>
      <c r="L149">
        <f t="shared" si="30"/>
        <v>67959.31886820271</v>
      </c>
      <c r="N149">
        <v>20000000000</v>
      </c>
      <c r="O149" s="2">
        <f t="shared" si="31"/>
        <v>1.2678589363194999</v>
      </c>
      <c r="P149" s="2">
        <f t="shared" si="32"/>
        <v>1.2924424459985579E-3</v>
      </c>
      <c r="Q149" s="2">
        <f t="shared" si="25"/>
        <v>1.0193897830230406E-3</v>
      </c>
      <c r="R149">
        <v>120000</v>
      </c>
      <c r="S149">
        <f t="shared" si="26"/>
        <v>125439.99999999999</v>
      </c>
      <c r="T149">
        <f t="shared" si="33"/>
        <v>7449.1919189441924</v>
      </c>
      <c r="U149">
        <f t="shared" si="34"/>
        <v>82768.799099379918</v>
      </c>
      <c r="V149">
        <f t="shared" si="35"/>
        <v>31481748.47597466</v>
      </c>
    </row>
    <row r="150" spans="5:22" x14ac:dyDescent="0.15">
      <c r="E150" s="1">
        <v>43436</v>
      </c>
      <c r="F150">
        <f t="shared" si="27"/>
        <v>25517178726.389999</v>
      </c>
      <c r="G150">
        <f t="shared" si="28"/>
        <v>25916808.238839362</v>
      </c>
      <c r="H150">
        <v>6000000</v>
      </c>
      <c r="I150">
        <v>0.09</v>
      </c>
      <c r="J150">
        <f t="shared" si="24"/>
        <v>160000000</v>
      </c>
      <c r="K150">
        <f t="shared" si="29"/>
        <v>6093.9671701329726</v>
      </c>
      <c r="L150">
        <f t="shared" si="30"/>
        <v>67710.746334810814</v>
      </c>
      <c r="N150">
        <v>20000000000</v>
      </c>
      <c r="O150" s="2">
        <f t="shared" si="31"/>
        <v>1.2758589363194999</v>
      </c>
      <c r="P150" s="2">
        <f t="shared" si="32"/>
        <v>1.2958404119419681E-3</v>
      </c>
      <c r="Q150" s="2">
        <f t="shared" si="25"/>
        <v>1.0156611950221622E-3</v>
      </c>
      <c r="R150">
        <v>120000</v>
      </c>
      <c r="S150">
        <f t="shared" si="26"/>
        <v>125439.99999999999</v>
      </c>
      <c r="T150">
        <f t="shared" si="33"/>
        <v>7451.4406819512815</v>
      </c>
      <c r="U150">
        <f t="shared" si="34"/>
        <v>82793.785355014246</v>
      </c>
      <c r="V150">
        <f t="shared" si="35"/>
        <v>31689957.275074039</v>
      </c>
    </row>
    <row r="151" spans="5:22" x14ac:dyDescent="0.15">
      <c r="E151" s="1">
        <v>43437</v>
      </c>
      <c r="F151">
        <f t="shared" si="27"/>
        <v>25677178726.389999</v>
      </c>
      <c r="G151">
        <f t="shared" si="28"/>
        <v>25984518.985174172</v>
      </c>
      <c r="H151">
        <v>6000000</v>
      </c>
      <c r="I151">
        <v>0.09</v>
      </c>
      <c r="J151">
        <f t="shared" si="24"/>
        <v>160000000</v>
      </c>
      <c r="K151">
        <f t="shared" si="29"/>
        <v>6071.8163616164657</v>
      </c>
      <c r="L151">
        <f t="shared" si="30"/>
        <v>67464.626240182959</v>
      </c>
      <c r="N151">
        <v>20000000000</v>
      </c>
      <c r="O151" s="2">
        <f t="shared" si="31"/>
        <v>1.2838589363194999</v>
      </c>
      <c r="P151" s="2">
        <f t="shared" si="32"/>
        <v>1.2992259492587085E-3</v>
      </c>
      <c r="Q151" s="2">
        <f t="shared" si="25"/>
        <v>1.0119693936027443E-3</v>
      </c>
      <c r="R151">
        <v>120000</v>
      </c>
      <c r="S151">
        <f t="shared" si="26"/>
        <v>125439.99999999999</v>
      </c>
      <c r="T151">
        <f t="shared" si="33"/>
        <v>7453.6672584621629</v>
      </c>
      <c r="U151">
        <f t="shared" si="34"/>
        <v>82818.525094024037</v>
      </c>
      <c r="V151">
        <f t="shared" si="35"/>
        <v>31898191.060429052</v>
      </c>
    </row>
    <row r="152" spans="5:22" x14ac:dyDescent="0.15">
      <c r="E152" s="1">
        <v>43438</v>
      </c>
      <c r="F152">
        <f t="shared" si="27"/>
        <v>25837178726.389999</v>
      </c>
      <c r="G152">
        <f t="shared" si="28"/>
        <v>26051983.611414354</v>
      </c>
      <c r="H152">
        <v>6000000</v>
      </c>
      <c r="I152">
        <v>0.09</v>
      </c>
      <c r="J152">
        <f t="shared" si="24"/>
        <v>160000000</v>
      </c>
      <c r="K152">
        <f t="shared" si="29"/>
        <v>6049.8827416025006</v>
      </c>
      <c r="L152">
        <f t="shared" si="30"/>
        <v>67220.919351138902</v>
      </c>
      <c r="N152">
        <v>20000000000</v>
      </c>
      <c r="O152" s="2">
        <f t="shared" si="31"/>
        <v>1.2918589363194999</v>
      </c>
      <c r="P152" s="2">
        <f t="shared" si="32"/>
        <v>1.3025991805707177E-3</v>
      </c>
      <c r="Q152" s="2">
        <f t="shared" si="25"/>
        <v>1.0083137902670834E-3</v>
      </c>
      <c r="R152">
        <v>120000</v>
      </c>
      <c r="S152">
        <f t="shared" si="26"/>
        <v>125439.99999999999</v>
      </c>
      <c r="T152">
        <f t="shared" si="33"/>
        <v>7455.8720034079415</v>
      </c>
      <c r="U152">
        <f t="shared" si="34"/>
        <v>82843.022260088241</v>
      </c>
      <c r="V152">
        <f t="shared" si="35"/>
        <v>32106449.585523076</v>
      </c>
    </row>
    <row r="153" spans="5:22" x14ac:dyDescent="0.15">
      <c r="E153" s="1">
        <v>43439</v>
      </c>
      <c r="F153">
        <f t="shared" si="27"/>
        <v>25997178726.389999</v>
      </c>
      <c r="G153">
        <f t="shared" si="28"/>
        <v>26119204.530765492</v>
      </c>
      <c r="H153">
        <v>6000000</v>
      </c>
      <c r="I153">
        <v>0.09</v>
      </c>
      <c r="J153">
        <f t="shared" si="24"/>
        <v>160000000</v>
      </c>
      <c r="K153">
        <f t="shared" si="29"/>
        <v>6028.1628569760824</v>
      </c>
      <c r="L153">
        <f t="shared" si="30"/>
        <v>66979.587299734252</v>
      </c>
      <c r="N153">
        <v>20000000000</v>
      </c>
      <c r="O153" s="2">
        <f t="shared" si="31"/>
        <v>1.2998589363194999</v>
      </c>
      <c r="P153" s="2">
        <f t="shared" si="32"/>
        <v>1.3059602265382746E-3</v>
      </c>
      <c r="Q153" s="2">
        <f t="shared" si="25"/>
        <v>1.0046938094960137E-3</v>
      </c>
      <c r="R153">
        <v>120000</v>
      </c>
      <c r="S153">
        <f t="shared" si="26"/>
        <v>125439.99999999999</v>
      </c>
      <c r="T153">
        <f t="shared" si="33"/>
        <v>7458.0552638921899</v>
      </c>
      <c r="U153">
        <f t="shared" si="34"/>
        <v>82867.280709913219</v>
      </c>
      <c r="V153">
        <f t="shared" si="35"/>
        <v>32314732.607783165</v>
      </c>
    </row>
    <row r="154" spans="5:22" x14ac:dyDescent="0.15">
      <c r="E154" s="1">
        <v>43440</v>
      </c>
      <c r="F154">
        <f t="shared" si="27"/>
        <v>26157178726.389999</v>
      </c>
      <c r="G154">
        <f t="shared" si="28"/>
        <v>26186184.118065227</v>
      </c>
      <c r="H154">
        <v>6000000</v>
      </c>
      <c r="I154">
        <v>0.09</v>
      </c>
      <c r="J154">
        <f t="shared" si="24"/>
        <v>160000000</v>
      </c>
      <c r="K154">
        <f t="shared" si="29"/>
        <v>6006.6533303102678</v>
      </c>
      <c r="L154">
        <f t="shared" si="30"/>
        <v>66740.59255900298</v>
      </c>
      <c r="N154">
        <v>20000000000</v>
      </c>
      <c r="O154" s="2">
        <f t="shared" si="31"/>
        <v>1.3078589363194999</v>
      </c>
      <c r="P154" s="2">
        <f t="shared" si="32"/>
        <v>1.3093092059032613E-3</v>
      </c>
      <c r="Q154" s="2">
        <f t="shared" si="25"/>
        <v>1.0011088883850445E-3</v>
      </c>
      <c r="R154">
        <v>120000</v>
      </c>
      <c r="S154">
        <f t="shared" si="26"/>
        <v>125439.99999999999</v>
      </c>
      <c r="T154">
        <f t="shared" si="33"/>
        <v>7460.2173794103919</v>
      </c>
      <c r="U154">
        <f t="shared" si="34"/>
        <v>82891.304215671029</v>
      </c>
      <c r="V154">
        <f t="shared" si="35"/>
        <v>32523039.88849308</v>
      </c>
    </row>
    <row r="155" spans="5:22" x14ac:dyDescent="0.15">
      <c r="E155" s="1">
        <v>43441</v>
      </c>
      <c r="F155">
        <f t="shared" si="27"/>
        <v>26317178726.389999</v>
      </c>
      <c r="G155">
        <f t="shared" si="28"/>
        <v>26252924.710624229</v>
      </c>
      <c r="H155">
        <v>6000000</v>
      </c>
      <c r="I155">
        <v>0.09</v>
      </c>
      <c r="J155">
        <f t="shared" si="24"/>
        <v>160000000</v>
      </c>
      <c r="K155">
        <f t="shared" si="29"/>
        <v>5985.3508577571038</v>
      </c>
      <c r="L155">
        <f t="shared" si="30"/>
        <v>66503.898419523379</v>
      </c>
      <c r="N155">
        <v>20000000000</v>
      </c>
      <c r="O155" s="2">
        <f t="shared" si="31"/>
        <v>1.3158589363194999</v>
      </c>
      <c r="P155" s="2">
        <f t="shared" si="32"/>
        <v>1.3126462355312115E-3</v>
      </c>
      <c r="Q155" s="2">
        <f t="shared" si="25"/>
        <v>9.975584762928506E-4</v>
      </c>
      <c r="R155">
        <v>120000</v>
      </c>
      <c r="S155">
        <f t="shared" si="26"/>
        <v>125439.99999999999</v>
      </c>
      <c r="T155">
        <f t="shared" si="33"/>
        <v>7462.3586820619512</v>
      </c>
      <c r="U155">
        <f t="shared" si="34"/>
        <v>82915.096467355019</v>
      </c>
      <c r="V155">
        <f t="shared" si="35"/>
        <v>32731371.192708749</v>
      </c>
    </row>
    <row r="156" spans="5:22" x14ac:dyDescent="0.15">
      <c r="E156" s="1">
        <v>43442</v>
      </c>
      <c r="F156">
        <f t="shared" si="27"/>
        <v>26477178726.389999</v>
      </c>
      <c r="G156">
        <f t="shared" si="28"/>
        <v>26319428.609043751</v>
      </c>
      <c r="H156">
        <v>6000000</v>
      </c>
      <c r="I156">
        <v>0.09</v>
      </c>
      <c r="J156">
        <f t="shared" si="24"/>
        <v>160000000</v>
      </c>
      <c r="K156">
        <f t="shared" si="29"/>
        <v>5964.2522070097257</v>
      </c>
      <c r="L156">
        <f t="shared" si="30"/>
        <v>66269.46896677473</v>
      </c>
      <c r="N156">
        <v>20000000000</v>
      </c>
      <c r="O156" s="2">
        <f t="shared" si="31"/>
        <v>1.3238589363194999</v>
      </c>
      <c r="P156" s="2">
        <f t="shared" si="32"/>
        <v>1.3159714304521875E-3</v>
      </c>
      <c r="Q156" s="2">
        <f t="shared" si="25"/>
        <v>9.9404203450162085E-4</v>
      </c>
      <c r="R156">
        <v>120000</v>
      </c>
      <c r="S156">
        <f t="shared" si="26"/>
        <v>125439.99999999999</v>
      </c>
      <c r="T156">
        <f t="shared" si="33"/>
        <v>7464.4794967550297</v>
      </c>
      <c r="U156">
        <f t="shared" si="34"/>
        <v>82938.66107505589</v>
      </c>
      <c r="V156">
        <f t="shared" si="35"/>
        <v>32939726.289176103</v>
      </c>
    </row>
    <row r="157" spans="5:22" x14ac:dyDescent="0.15">
      <c r="E157" s="1">
        <v>43443</v>
      </c>
      <c r="F157">
        <f t="shared" si="27"/>
        <v>26637178726.389999</v>
      </c>
      <c r="G157">
        <f t="shared" si="28"/>
        <v>26385698.078010526</v>
      </c>
      <c r="H157">
        <v>6000000</v>
      </c>
      <c r="I157">
        <v>0.09</v>
      </c>
      <c r="J157">
        <f t="shared" si="24"/>
        <v>160000000</v>
      </c>
      <c r="K157">
        <f t="shared" si="29"/>
        <v>5943.354215332799</v>
      </c>
      <c r="L157">
        <f t="shared" si="30"/>
        <v>66037.269059253318</v>
      </c>
      <c r="N157">
        <v>20000000000</v>
      </c>
      <c r="O157" s="2">
        <f t="shared" si="31"/>
        <v>1.3318589363194999</v>
      </c>
      <c r="P157" s="2">
        <f t="shared" si="32"/>
        <v>1.3192849039005263E-3</v>
      </c>
      <c r="Q157" s="2">
        <f t="shared" si="25"/>
        <v>9.9055903588879976E-4</v>
      </c>
      <c r="R157">
        <v>120000</v>
      </c>
      <c r="S157">
        <f t="shared" si="26"/>
        <v>125439.99999999999</v>
      </c>
      <c r="T157">
        <f t="shared" si="33"/>
        <v>7466.5801414045363</v>
      </c>
      <c r="U157">
        <f t="shared" si="34"/>
        <v>82962.001571161512</v>
      </c>
      <c r="V157">
        <f t="shared" si="35"/>
        <v>33148104.950251158</v>
      </c>
    </row>
    <row r="158" spans="5:22" x14ac:dyDescent="0.15">
      <c r="E158" s="1">
        <v>43444</v>
      </c>
      <c r="F158">
        <f t="shared" si="27"/>
        <v>26797178726.389999</v>
      </c>
      <c r="G158">
        <f t="shared" si="28"/>
        <v>26451735.347069778</v>
      </c>
      <c r="H158">
        <v>6000000</v>
      </c>
      <c r="I158">
        <v>0.09</v>
      </c>
      <c r="J158">
        <f t="shared" si="24"/>
        <v>160000000</v>
      </c>
      <c r="K158">
        <f t="shared" si="29"/>
        <v>5922.6537876586171</v>
      </c>
      <c r="L158">
        <f t="shared" si="30"/>
        <v>65807.264307317964</v>
      </c>
      <c r="N158">
        <v>20000000000</v>
      </c>
      <c r="O158" s="2">
        <f t="shared" si="31"/>
        <v>1.3398589363194999</v>
      </c>
      <c r="P158" s="2">
        <f t="shared" si="32"/>
        <v>1.3225867673534889E-3</v>
      </c>
      <c r="Q158" s="2">
        <f t="shared" si="25"/>
        <v>9.8710896460976966E-4</v>
      </c>
      <c r="R158">
        <v>120000</v>
      </c>
      <c r="S158">
        <f t="shared" si="26"/>
        <v>125439.99999999999</v>
      </c>
      <c r="T158">
        <f t="shared" si="33"/>
        <v>7468.6609271234938</v>
      </c>
      <c r="U158">
        <f t="shared" si="34"/>
        <v>82985.121412483262</v>
      </c>
      <c r="V158">
        <f t="shared" si="35"/>
        <v>33356506.951822318</v>
      </c>
    </row>
    <row r="159" spans="5:22" x14ac:dyDescent="0.15">
      <c r="E159" s="1">
        <v>43445</v>
      </c>
      <c r="F159">
        <f t="shared" si="27"/>
        <v>26957178726.389999</v>
      </c>
      <c r="G159">
        <f t="shared" si="28"/>
        <v>26517542.611377094</v>
      </c>
      <c r="H159">
        <v>6000000</v>
      </c>
      <c r="I159">
        <v>0.09</v>
      </c>
      <c r="J159">
        <f t="shared" si="24"/>
        <v>160000000</v>
      </c>
      <c r="K159">
        <f t="shared" si="29"/>
        <v>5902.1478947463029</v>
      </c>
      <c r="L159">
        <f t="shared" si="30"/>
        <v>65579.421052736696</v>
      </c>
      <c r="N159">
        <v>20000000000</v>
      </c>
      <c r="O159" s="2">
        <f t="shared" si="31"/>
        <v>1.3478589363194999</v>
      </c>
      <c r="P159" s="2">
        <f t="shared" si="32"/>
        <v>1.3258771305688546E-3</v>
      </c>
      <c r="Q159" s="2">
        <f t="shared" si="25"/>
        <v>9.8369131579105051E-4</v>
      </c>
      <c r="R159">
        <v>120000</v>
      </c>
      <c r="S159">
        <f t="shared" si="26"/>
        <v>125439.99999999999</v>
      </c>
      <c r="T159">
        <f t="shared" si="33"/>
        <v>7470.7221584080835</v>
      </c>
      <c r="U159">
        <f t="shared" si="34"/>
        <v>83008.023982312036</v>
      </c>
      <c r="V159">
        <f t="shared" si="35"/>
        <v>33564932.073234797</v>
      </c>
    </row>
    <row r="160" spans="5:22" x14ac:dyDescent="0.15">
      <c r="E160" s="1">
        <v>43446</v>
      </c>
      <c r="F160">
        <f t="shared" si="27"/>
        <v>27117178726.389999</v>
      </c>
      <c r="G160">
        <f t="shared" si="28"/>
        <v>26583122.032429829</v>
      </c>
      <c r="H160">
        <v>6000000</v>
      </c>
      <c r="I160">
        <v>0.09</v>
      </c>
      <c r="J160">
        <f t="shared" si="24"/>
        <v>160000000</v>
      </c>
      <c r="K160">
        <f t="shared" si="29"/>
        <v>5881.8335714016366</v>
      </c>
      <c r="L160">
        <f t="shared" si="30"/>
        <v>65353.706348907079</v>
      </c>
      <c r="N160">
        <v>20000000000</v>
      </c>
      <c r="O160" s="2">
        <f t="shared" si="31"/>
        <v>1.3558589363194999</v>
      </c>
      <c r="P160" s="2">
        <f t="shared" si="32"/>
        <v>1.3291561016214916E-3</v>
      </c>
      <c r="Q160" s="2">
        <f t="shared" si="25"/>
        <v>9.8030559523360622E-4</v>
      </c>
      <c r="R160">
        <v>120000</v>
      </c>
      <c r="S160">
        <f t="shared" si="26"/>
        <v>125439.99999999999</v>
      </c>
      <c r="T160">
        <f t="shared" si="33"/>
        <v>7472.764133316583</v>
      </c>
      <c r="U160">
        <f t="shared" si="34"/>
        <v>83030.712592406475</v>
      </c>
      <c r="V160">
        <f t="shared" si="35"/>
        <v>33773380.097217105</v>
      </c>
    </row>
    <row r="161" spans="5:22" x14ac:dyDescent="0.15">
      <c r="E161" s="1">
        <v>43447</v>
      </c>
      <c r="F161">
        <f t="shared" si="27"/>
        <v>27277178726.389999</v>
      </c>
      <c r="G161">
        <f t="shared" si="28"/>
        <v>26648475.738778736</v>
      </c>
      <c r="H161">
        <v>6000000</v>
      </c>
      <c r="I161">
        <v>0.09</v>
      </c>
      <c r="J161">
        <f t="shared" si="24"/>
        <v>160000000</v>
      </c>
      <c r="K161">
        <f t="shared" si="29"/>
        <v>5861.7079147551995</v>
      </c>
      <c r="L161">
        <f t="shared" si="30"/>
        <v>65130.087941724443</v>
      </c>
      <c r="N161">
        <v>20000000000</v>
      </c>
      <c r="O161" s="2">
        <f t="shared" si="31"/>
        <v>1.3638589363194999</v>
      </c>
      <c r="P161" s="2">
        <f t="shared" si="32"/>
        <v>1.3324237869389369E-3</v>
      </c>
      <c r="Q161" s="2">
        <f t="shared" si="25"/>
        <v>9.7695131912586657E-4</v>
      </c>
      <c r="R161">
        <v>120000</v>
      </c>
      <c r="S161">
        <f t="shared" si="26"/>
        <v>125439.99999999999</v>
      </c>
      <c r="T161">
        <f t="shared" si="33"/>
        <v>7474.7871436424421</v>
      </c>
      <c r="U161">
        <f t="shared" si="34"/>
        <v>83053.19048491602</v>
      </c>
      <c r="V161">
        <f t="shared" si="35"/>
        <v>33981850.809809513</v>
      </c>
    </row>
    <row r="162" spans="5:22" x14ac:dyDescent="0.15">
      <c r="E162" s="1">
        <v>43448</v>
      </c>
      <c r="F162">
        <f t="shared" si="27"/>
        <v>27437178726.389999</v>
      </c>
      <c r="G162">
        <f t="shared" si="28"/>
        <v>26713605.826720461</v>
      </c>
      <c r="H162">
        <v>6000000</v>
      </c>
      <c r="I162">
        <v>0.09</v>
      </c>
      <c r="J162">
        <f t="shared" si="24"/>
        <v>160000000</v>
      </c>
      <c r="K162">
        <f t="shared" si="29"/>
        <v>5841.7680825965726</v>
      </c>
      <c r="L162">
        <f t="shared" si="30"/>
        <v>64908.534251073033</v>
      </c>
      <c r="N162">
        <v>20000000000</v>
      </c>
      <c r="O162" s="2">
        <f t="shared" si="31"/>
        <v>1.3718589363195</v>
      </c>
      <c r="P162" s="2">
        <f t="shared" si="32"/>
        <v>1.3356802913360231E-3</v>
      </c>
      <c r="Q162" s="2">
        <f t="shared" si="25"/>
        <v>9.736280137660954E-4</v>
      </c>
      <c r="R162">
        <v>120000</v>
      </c>
      <c r="S162">
        <f t="shared" si="26"/>
        <v>125439.99999999999</v>
      </c>
      <c r="T162">
        <f t="shared" si="33"/>
        <v>7476.7914750817317</v>
      </c>
      <c r="U162">
        <f t="shared" si="34"/>
        <v>83075.460834241472</v>
      </c>
      <c r="V162">
        <f t="shared" si="35"/>
        <v>34190344.000294432</v>
      </c>
    </row>
    <row r="163" spans="5:22" x14ac:dyDescent="0.15">
      <c r="E163" s="1">
        <v>43449</v>
      </c>
      <c r="F163">
        <f t="shared" si="27"/>
        <v>27597178726.389999</v>
      </c>
      <c r="G163">
        <f t="shared" si="28"/>
        <v>26778514.360971533</v>
      </c>
      <c r="H163">
        <v>6000000</v>
      </c>
      <c r="I163">
        <v>0.09</v>
      </c>
      <c r="J163">
        <f t="shared" si="24"/>
        <v>160000000</v>
      </c>
      <c r="K163">
        <f t="shared" si="29"/>
        <v>5822.0112917624556</v>
      </c>
      <c r="L163">
        <f t="shared" si="30"/>
        <v>64689.014352916172</v>
      </c>
      <c r="N163">
        <v>20000000000</v>
      </c>
      <c r="O163" s="2">
        <f t="shared" si="31"/>
        <v>1.3798589363195</v>
      </c>
      <c r="P163" s="2">
        <f t="shared" si="32"/>
        <v>1.3389257180485767E-3</v>
      </c>
      <c r="Q163" s="2">
        <f t="shared" si="25"/>
        <v>9.7033521529374259E-4</v>
      </c>
      <c r="R163">
        <v>120000</v>
      </c>
      <c r="S163">
        <f t="shared" si="26"/>
        <v>125439.99999999999</v>
      </c>
      <c r="T163">
        <f t="shared" si="33"/>
        <v>7478.7774073951659</v>
      </c>
      <c r="U163">
        <f t="shared" si="34"/>
        <v>83097.526748835182</v>
      </c>
      <c r="V163">
        <f t="shared" si="35"/>
        <v>34398859.461128674</v>
      </c>
    </row>
    <row r="164" spans="5:22" x14ac:dyDescent="0.15">
      <c r="E164" s="1">
        <v>43450</v>
      </c>
      <c r="F164">
        <f t="shared" si="27"/>
        <v>27757178726.389999</v>
      </c>
      <c r="G164">
        <f t="shared" si="28"/>
        <v>26843203.37532445</v>
      </c>
      <c r="H164">
        <v>6000000</v>
      </c>
      <c r="I164">
        <v>0.09</v>
      </c>
      <c r="J164">
        <f t="shared" si="24"/>
        <v>160000000</v>
      </c>
      <c r="K164">
        <f t="shared" si="29"/>
        <v>5802.4348165766733</v>
      </c>
      <c r="L164">
        <f t="shared" si="30"/>
        <v>64471.497961963039</v>
      </c>
      <c r="N164">
        <v>20000000000</v>
      </c>
      <c r="O164" s="2">
        <f t="shared" si="31"/>
        <v>1.3878589363195</v>
      </c>
      <c r="P164" s="2">
        <f t="shared" si="32"/>
        <v>1.3421601687662226E-3</v>
      </c>
      <c r="Q164" s="2">
        <f t="shared" si="25"/>
        <v>9.6707246942944565E-4</v>
      </c>
      <c r="R164">
        <v>120000</v>
      </c>
      <c r="S164">
        <f t="shared" si="26"/>
        <v>125439.99999999999</v>
      </c>
      <c r="T164">
        <f t="shared" si="33"/>
        <v>7480.7452145649149</v>
      </c>
      <c r="U164">
        <f t="shared" si="34"/>
        <v>83119.391272943496</v>
      </c>
      <c r="V164">
        <f t="shared" si="35"/>
        <v>34607396.98787751</v>
      </c>
    </row>
    <row r="165" spans="5:22" x14ac:dyDescent="0.15">
      <c r="E165" s="1">
        <v>43451</v>
      </c>
      <c r="F165">
        <f t="shared" si="27"/>
        <v>27917178726.389999</v>
      </c>
      <c r="G165">
        <f t="shared" si="28"/>
        <v>26907674.873286415</v>
      </c>
      <c r="H165">
        <v>6000000</v>
      </c>
      <c r="I165">
        <v>0.09</v>
      </c>
      <c r="J165">
        <f t="shared" si="24"/>
        <v>160000000</v>
      </c>
      <c r="K165">
        <f t="shared" si="29"/>
        <v>5783.0359873400885</v>
      </c>
      <c r="L165">
        <f t="shared" si="30"/>
        <v>64255.955414889875</v>
      </c>
      <c r="N165">
        <v>20000000000</v>
      </c>
      <c r="O165" s="2">
        <f t="shared" si="31"/>
        <v>1.3958589363195</v>
      </c>
      <c r="P165" s="2">
        <f t="shared" si="32"/>
        <v>1.3453837436643208E-3</v>
      </c>
      <c r="Q165" s="2">
        <f t="shared" si="25"/>
        <v>9.6383933122334798E-4</v>
      </c>
      <c r="R165">
        <v>120000</v>
      </c>
      <c r="S165">
        <f t="shared" si="26"/>
        <v>125439.99999999999</v>
      </c>
      <c r="T165">
        <f t="shared" si="33"/>
        <v>7482.6951649463927</v>
      </c>
      <c r="U165">
        <f t="shared" si="34"/>
        <v>83141.057388293251</v>
      </c>
      <c r="V165">
        <f t="shared" si="35"/>
        <v>34815956.379150458</v>
      </c>
    </row>
    <row r="166" spans="5:22" x14ac:dyDescent="0.15">
      <c r="E166" s="1">
        <v>43452</v>
      </c>
      <c r="F166">
        <f t="shared" si="27"/>
        <v>28077178726.389999</v>
      </c>
      <c r="G166">
        <f t="shared" si="28"/>
        <v>26971930.828701306</v>
      </c>
      <c r="H166">
        <v>6000000</v>
      </c>
      <c r="I166">
        <v>0.09</v>
      </c>
      <c r="J166">
        <f t="shared" si="24"/>
        <v>160000000</v>
      </c>
      <c r="K166">
        <f t="shared" si="29"/>
        <v>5763.8121888685646</v>
      </c>
      <c r="L166">
        <f t="shared" si="30"/>
        <v>64042.357654095162</v>
      </c>
      <c r="N166">
        <v>20000000000</v>
      </c>
      <c r="O166" s="2">
        <f t="shared" si="31"/>
        <v>1.4038589363195</v>
      </c>
      <c r="P166" s="2">
        <f t="shared" si="32"/>
        <v>1.3485965414350653E-3</v>
      </c>
      <c r="Q166" s="2">
        <f t="shared" si="25"/>
        <v>9.6063536481142743E-4</v>
      </c>
      <c r="R166">
        <v>120000</v>
      </c>
      <c r="S166">
        <f t="shared" si="26"/>
        <v>125439.99999999999</v>
      </c>
      <c r="T166">
        <f t="shared" si="33"/>
        <v>7484.6275214152192</v>
      </c>
      <c r="U166">
        <f t="shared" si="34"/>
        <v>83162.52801572466</v>
      </c>
      <c r="V166">
        <f t="shared" si="35"/>
        <v>35024537.436538748</v>
      </c>
    </row>
    <row r="167" spans="5:22" x14ac:dyDescent="0.15">
      <c r="E167" s="1">
        <v>43453</v>
      </c>
      <c r="F167">
        <f t="shared" si="27"/>
        <v>28237178726.389999</v>
      </c>
      <c r="G167">
        <f t="shared" si="28"/>
        <v>27035973.186355401</v>
      </c>
      <c r="H167">
        <v>6000000</v>
      </c>
      <c r="I167">
        <v>0.09</v>
      </c>
      <c r="J167">
        <f t="shared" si="24"/>
        <v>160000000</v>
      </c>
      <c r="K167">
        <f t="shared" si="29"/>
        <v>5744.7608590771915</v>
      </c>
      <c r="L167">
        <f t="shared" si="30"/>
        <v>63830.676211968799</v>
      </c>
      <c r="N167">
        <v>20000000000</v>
      </c>
      <c r="O167" s="2">
        <f t="shared" si="31"/>
        <v>1.4118589363195</v>
      </c>
      <c r="P167" s="2">
        <f t="shared" si="32"/>
        <v>1.3517986593177701E-3</v>
      </c>
      <c r="Q167" s="2">
        <f t="shared" si="25"/>
        <v>9.5746014317953185E-4</v>
      </c>
      <c r="R167">
        <v>120000</v>
      </c>
      <c r="S167">
        <f t="shared" si="26"/>
        <v>125439.99999999999</v>
      </c>
      <c r="T167">
        <f t="shared" si="33"/>
        <v>7486.5425415095378</v>
      </c>
      <c r="U167">
        <f t="shared" si="34"/>
        <v>83183.806016772651</v>
      </c>
      <c r="V167">
        <f t="shared" si="35"/>
        <v>35233139.964554474</v>
      </c>
    </row>
    <row r="168" spans="5:22" x14ac:dyDescent="0.15">
      <c r="E168" s="1">
        <v>43454</v>
      </c>
      <c r="F168">
        <f t="shared" si="27"/>
        <v>28397178726.389999</v>
      </c>
      <c r="G168">
        <f t="shared" si="28"/>
        <v>27099803.862567369</v>
      </c>
      <c r="H168">
        <v>6000000</v>
      </c>
      <c r="I168">
        <v>0.09</v>
      </c>
      <c r="J168">
        <f t="shared" si="24"/>
        <v>160000000</v>
      </c>
      <c r="K168">
        <f t="shared" si="29"/>
        <v>5725.8794876090369</v>
      </c>
      <c r="L168">
        <f t="shared" si="30"/>
        <v>63620.883195655966</v>
      </c>
      <c r="N168">
        <v>20000000000</v>
      </c>
      <c r="O168" s="2">
        <f t="shared" si="31"/>
        <v>1.4198589363195</v>
      </c>
      <c r="P168" s="2">
        <f t="shared" si="32"/>
        <v>1.3549901931283685E-3</v>
      </c>
      <c r="Q168" s="2">
        <f t="shared" si="25"/>
        <v>9.5431324793483947E-4</v>
      </c>
      <c r="R168">
        <v>120000</v>
      </c>
      <c r="S168">
        <f t="shared" si="26"/>
        <v>125439.99999999999</v>
      </c>
      <c r="T168">
        <f t="shared" si="33"/>
        <v>7488.4404775678486</v>
      </c>
      <c r="U168">
        <f t="shared" si="34"/>
        <v>83204.894195198314</v>
      </c>
      <c r="V168">
        <f t="shared" si="35"/>
        <v>35441763.770571247</v>
      </c>
    </row>
    <row r="169" spans="5:22" x14ac:dyDescent="0.15">
      <c r="E169" s="1">
        <v>43455</v>
      </c>
      <c r="F169">
        <f t="shared" si="27"/>
        <v>28557178726.389999</v>
      </c>
      <c r="G169">
        <f t="shared" si="28"/>
        <v>27163424.745763026</v>
      </c>
      <c r="H169">
        <v>6000000</v>
      </c>
      <c r="I169">
        <v>0.09</v>
      </c>
      <c r="J169">
        <f t="shared" si="24"/>
        <v>160000000</v>
      </c>
      <c r="K169">
        <f t="shared" si="29"/>
        <v>5707.1656145068018</v>
      </c>
      <c r="L169">
        <f t="shared" si="30"/>
        <v>63412.951272297803</v>
      </c>
      <c r="N169">
        <v>20000000000</v>
      </c>
      <c r="O169" s="2">
        <f t="shared" si="31"/>
        <v>1.4278589363195</v>
      </c>
      <c r="P169" s="2">
        <f t="shared" si="32"/>
        <v>1.3581712372881514E-3</v>
      </c>
      <c r="Q169" s="2">
        <f t="shared" si="25"/>
        <v>9.5119426908446699E-4</v>
      </c>
      <c r="R169">
        <v>120000</v>
      </c>
      <c r="S169">
        <f t="shared" si="26"/>
        <v>125439.99999999999</v>
      </c>
      <c r="T169">
        <f t="shared" si="33"/>
        <v>7490.3215768625314</v>
      </c>
      <c r="U169">
        <f t="shared" si="34"/>
        <v>83225.795298472571</v>
      </c>
      <c r="V169">
        <f t="shared" si="35"/>
        <v>35650408.664766446</v>
      </c>
    </row>
    <row r="170" spans="5:22" x14ac:dyDescent="0.15">
      <c r="E170" s="1">
        <v>43456</v>
      </c>
      <c r="F170">
        <f t="shared" si="27"/>
        <v>28717178726.389999</v>
      </c>
      <c r="G170">
        <f t="shared" si="28"/>
        <v>27226837.697035324</v>
      </c>
      <c r="H170">
        <v>6000000</v>
      </c>
      <c r="I170">
        <v>0.09</v>
      </c>
      <c r="J170">
        <f t="shared" si="24"/>
        <v>160000000</v>
      </c>
      <c r="K170">
        <f t="shared" si="29"/>
        <v>5688.6168289257939</v>
      </c>
      <c r="L170">
        <f t="shared" si="30"/>
        <v>63206.853654731043</v>
      </c>
      <c r="N170">
        <v>20000000000</v>
      </c>
      <c r="O170" s="2">
        <f t="shared" si="31"/>
        <v>1.4358589363195</v>
      </c>
      <c r="P170" s="2">
        <f t="shared" si="32"/>
        <v>1.3613418848517661E-3</v>
      </c>
      <c r="Q170" s="2">
        <f t="shared" si="25"/>
        <v>9.4810280482096566E-4</v>
      </c>
      <c r="R170">
        <v>120000</v>
      </c>
      <c r="S170">
        <f t="shared" si="26"/>
        <v>125439.99999999999</v>
      </c>
      <c r="T170">
        <f t="shared" si="33"/>
        <v>7492.1860817292163</v>
      </c>
      <c r="U170">
        <f t="shared" si="34"/>
        <v>83246.512019213522</v>
      </c>
      <c r="V170">
        <f t="shared" si="35"/>
        <v>35859074.460064918</v>
      </c>
    </row>
    <row r="171" spans="5:22" x14ac:dyDescent="0.15">
      <c r="E171" s="1">
        <v>43457</v>
      </c>
      <c r="F171">
        <f t="shared" si="27"/>
        <v>28877178726.389999</v>
      </c>
      <c r="G171">
        <f t="shared" si="28"/>
        <v>27290044.550690055</v>
      </c>
      <c r="H171">
        <v>6000000</v>
      </c>
      <c r="I171">
        <v>0.09</v>
      </c>
      <c r="J171">
        <f t="shared" si="24"/>
        <v>160000000</v>
      </c>
      <c r="K171">
        <f t="shared" si="29"/>
        <v>5670.2307678867173</v>
      </c>
      <c r="L171">
        <f t="shared" si="30"/>
        <v>63002.564087630191</v>
      </c>
      <c r="N171">
        <v>20000000000</v>
      </c>
      <c r="O171" s="2">
        <f t="shared" si="31"/>
        <v>1.4438589363195</v>
      </c>
      <c r="P171" s="2">
        <f t="shared" si="32"/>
        <v>1.3645022275345028E-3</v>
      </c>
      <c r="Q171" s="2">
        <f t="shared" si="25"/>
        <v>9.4503846131445282E-4</v>
      </c>
      <c r="R171">
        <v>120000</v>
      </c>
      <c r="S171">
        <f t="shared" si="26"/>
        <v>125439.99999999999</v>
      </c>
      <c r="T171">
        <f t="shared" si="33"/>
        <v>7494.0342296921572</v>
      </c>
      <c r="U171">
        <f t="shared" si="34"/>
        <v>83267.04699657952</v>
      </c>
      <c r="V171">
        <f t="shared" si="35"/>
        <v>36067760.972084135</v>
      </c>
    </row>
    <row r="172" spans="5:22" x14ac:dyDescent="0.15">
      <c r="E172" s="1">
        <v>43458</v>
      </c>
      <c r="F172">
        <f t="shared" si="27"/>
        <v>29037178726.389999</v>
      </c>
      <c r="G172">
        <f t="shared" si="28"/>
        <v>27353047.114777684</v>
      </c>
      <c r="H172">
        <v>6000000</v>
      </c>
      <c r="I172">
        <v>0.09</v>
      </c>
      <c r="J172">
        <f t="shared" si="24"/>
        <v>160000000</v>
      </c>
      <c r="K172">
        <f t="shared" si="29"/>
        <v>5652.0051150668323</v>
      </c>
      <c r="L172">
        <f t="shared" si="30"/>
        <v>62800.05683407592</v>
      </c>
      <c r="N172">
        <v>20000000000</v>
      </c>
      <c r="O172" s="2">
        <f t="shared" si="31"/>
        <v>1.4518589363195</v>
      </c>
      <c r="P172" s="2">
        <f t="shared" si="32"/>
        <v>1.3676523557388841E-3</v>
      </c>
      <c r="Q172" s="2">
        <f t="shared" si="25"/>
        <v>9.4200085251113885E-4</v>
      </c>
      <c r="R172">
        <v>120000</v>
      </c>
      <c r="S172">
        <f t="shared" si="26"/>
        <v>125439.99999999999</v>
      </c>
      <c r="T172">
        <f t="shared" si="33"/>
        <v>7495.8662535857302</v>
      </c>
      <c r="U172">
        <f t="shared" si="34"/>
        <v>83287.402817619222</v>
      </c>
      <c r="V172">
        <f t="shared" si="35"/>
        <v>36276468.019080713</v>
      </c>
    </row>
    <row r="173" spans="5:22" x14ac:dyDescent="0.15">
      <c r="E173" s="1">
        <v>43459</v>
      </c>
      <c r="F173">
        <f t="shared" si="27"/>
        <v>29197178726.389999</v>
      </c>
      <c r="G173">
        <f t="shared" si="28"/>
        <v>27415847.17161176</v>
      </c>
      <c r="H173">
        <v>6000000</v>
      </c>
      <c r="I173">
        <v>0.09</v>
      </c>
      <c r="J173">
        <f t="shared" si="24"/>
        <v>160000000</v>
      </c>
      <c r="K173">
        <f t="shared" si="29"/>
        <v>5633.9375996281087</v>
      </c>
      <c r="L173">
        <f t="shared" si="30"/>
        <v>62599.306662534545</v>
      </c>
      <c r="N173">
        <v>20000000000</v>
      </c>
      <c r="O173" s="2">
        <f t="shared" si="31"/>
        <v>1.4598589363195</v>
      </c>
      <c r="P173" s="2">
        <f t="shared" si="32"/>
        <v>1.370792358580588E-3</v>
      </c>
      <c r="Q173" s="2">
        <f t="shared" si="25"/>
        <v>9.389895999380182E-4</v>
      </c>
      <c r="R173">
        <v>120000</v>
      </c>
      <c r="S173">
        <f t="shared" si="26"/>
        <v>125439.99999999999</v>
      </c>
      <c r="T173">
        <f t="shared" si="33"/>
        <v>7497.6823816722454</v>
      </c>
      <c r="U173">
        <f t="shared" si="34"/>
        <v>83307.582018580506</v>
      </c>
      <c r="V173">
        <f t="shared" si="35"/>
        <v>36485195.421898335</v>
      </c>
    </row>
    <row r="174" spans="5:22" x14ac:dyDescent="0.15">
      <c r="E174" s="1">
        <v>43460</v>
      </c>
      <c r="F174">
        <f t="shared" si="27"/>
        <v>29357178726.389999</v>
      </c>
      <c r="G174">
        <f t="shared" si="28"/>
        <v>27478446.478274293</v>
      </c>
      <c r="H174">
        <v>6000000</v>
      </c>
      <c r="I174">
        <v>0.09</v>
      </c>
      <c r="J174">
        <f t="shared" si="24"/>
        <v>160000000</v>
      </c>
      <c r="K174">
        <f t="shared" si="29"/>
        <v>5616.0259950810205</v>
      </c>
      <c r="L174">
        <f t="shared" si="30"/>
        <v>62400.288834233565</v>
      </c>
      <c r="N174">
        <v>20000000000</v>
      </c>
      <c r="O174" s="2">
        <f t="shared" si="31"/>
        <v>1.4678589363195</v>
      </c>
      <c r="P174" s="2">
        <f t="shared" si="32"/>
        <v>1.3739223239137147E-3</v>
      </c>
      <c r="Q174" s="2">
        <f t="shared" si="25"/>
        <v>9.3600433251350343E-4</v>
      </c>
      <c r="R174">
        <v>120000</v>
      </c>
      <c r="S174">
        <f t="shared" si="26"/>
        <v>125439.99999999999</v>
      </c>
      <c r="T174">
        <f t="shared" si="33"/>
        <v>7499.4828377561416</v>
      </c>
      <c r="U174">
        <f t="shared" si="34"/>
        <v>83327.587086179352</v>
      </c>
      <c r="V174">
        <f t="shared" si="35"/>
        <v>36693943.003916919</v>
      </c>
    </row>
    <row r="175" spans="5:22" x14ac:dyDescent="0.15">
      <c r="E175" s="1">
        <v>43461</v>
      </c>
      <c r="F175">
        <f t="shared" si="27"/>
        <v>29517178726.389999</v>
      </c>
      <c r="G175">
        <f t="shared" si="28"/>
        <v>27540846.767108526</v>
      </c>
      <c r="H175">
        <v>6000000</v>
      </c>
      <c r="I175">
        <v>0.09</v>
      </c>
      <c r="J175">
        <f t="shared" si="24"/>
        <v>160000000</v>
      </c>
      <c r="K175">
        <f t="shared" si="29"/>
        <v>5598.2681181827475</v>
      </c>
      <c r="L175">
        <f t="shared" si="30"/>
        <v>62202.97909091942</v>
      </c>
      <c r="N175">
        <v>20000000000</v>
      </c>
      <c r="O175" s="2">
        <f t="shared" si="31"/>
        <v>1.4758589363195</v>
      </c>
      <c r="P175" s="2">
        <f t="shared" si="32"/>
        <v>1.3770423383554263E-3</v>
      </c>
      <c r="Q175" s="2">
        <f t="shared" si="25"/>
        <v>9.3304468636379117E-4</v>
      </c>
      <c r="R175">
        <v>120000</v>
      </c>
      <c r="S175">
        <f t="shared" si="26"/>
        <v>125439.99999999999</v>
      </c>
      <c r="T175">
        <f t="shared" si="33"/>
        <v>7501.2678412947416</v>
      </c>
      <c r="U175">
        <f t="shared" si="34"/>
        <v>83347.420458830471</v>
      </c>
      <c r="V175">
        <f t="shared" si="35"/>
        <v>36902710.591003098</v>
      </c>
    </row>
    <row r="176" spans="5:22" x14ac:dyDescent="0.15">
      <c r="E176" s="1">
        <v>43462</v>
      </c>
      <c r="F176">
        <f t="shared" si="27"/>
        <v>29677178726.389999</v>
      </c>
      <c r="G176">
        <f t="shared" si="28"/>
        <v>27603049.746199444</v>
      </c>
      <c r="H176">
        <v>6000000</v>
      </c>
      <c r="I176">
        <v>0.09</v>
      </c>
      <c r="J176">
        <f t="shared" si="24"/>
        <v>160000000</v>
      </c>
      <c r="K176">
        <f t="shared" si="29"/>
        <v>5580.6618278685301</v>
      </c>
      <c r="L176">
        <f t="shared" si="30"/>
        <v>62007.353642983668</v>
      </c>
      <c r="N176">
        <v>20000000000</v>
      </c>
      <c r="O176" s="2">
        <f t="shared" si="31"/>
        <v>1.4838589363195001</v>
      </c>
      <c r="P176" s="2">
        <f t="shared" si="32"/>
        <v>1.3801524873099723E-3</v>
      </c>
      <c r="Q176" s="2">
        <f t="shared" si="25"/>
        <v>9.30110304644755E-4</v>
      </c>
      <c r="R176">
        <v>120000</v>
      </c>
      <c r="S176">
        <f t="shared" si="26"/>
        <v>125439.99999999999</v>
      </c>
      <c r="T176">
        <f t="shared" si="33"/>
        <v>7503.0376075056765</v>
      </c>
      <c r="U176">
        <f t="shared" si="34"/>
        <v>83367.084527840852</v>
      </c>
      <c r="V176">
        <f t="shared" si="35"/>
        <v>37111498.011461928</v>
      </c>
    </row>
    <row r="177" spans="5:22" x14ac:dyDescent="0.15">
      <c r="E177" s="1">
        <v>43463</v>
      </c>
      <c r="F177">
        <f t="shared" si="27"/>
        <v>29837178726.389999</v>
      </c>
      <c r="G177">
        <f t="shared" si="28"/>
        <v>27665057.099842429</v>
      </c>
      <c r="H177">
        <v>6000000</v>
      </c>
      <c r="I177">
        <v>0.09</v>
      </c>
      <c r="J177">
        <f t="shared" si="24"/>
        <v>160000000</v>
      </c>
      <c r="K177">
        <f t="shared" si="29"/>
        <v>5563.2050242150272</v>
      </c>
      <c r="L177">
        <f t="shared" si="30"/>
        <v>61813.389157944752</v>
      </c>
      <c r="N177">
        <v>20000000000</v>
      </c>
      <c r="O177" s="2">
        <f t="shared" si="31"/>
        <v>1.4918589363195001</v>
      </c>
      <c r="P177" s="2">
        <f t="shared" si="32"/>
        <v>1.3832528549921216E-3</v>
      </c>
      <c r="Q177" s="2">
        <f t="shared" si="25"/>
        <v>9.2720083736917128E-4</v>
      </c>
      <c r="R177">
        <v>120000</v>
      </c>
      <c r="S177">
        <f t="shared" si="26"/>
        <v>125439.99999999999</v>
      </c>
      <c r="T177">
        <f t="shared" si="33"/>
        <v>7504.7923474710824</v>
      </c>
      <c r="U177">
        <f t="shared" si="34"/>
        <v>83386.581638567586</v>
      </c>
      <c r="V177">
        <f t="shared" si="35"/>
        <v>37320305.095989771</v>
      </c>
    </row>
    <row r="178" spans="5:22" x14ac:dyDescent="0.15">
      <c r="E178" s="1">
        <v>43464</v>
      </c>
      <c r="F178">
        <f t="shared" si="27"/>
        <v>29997178726.389999</v>
      </c>
      <c r="G178">
        <f t="shared" si="28"/>
        <v>27726870.489000373</v>
      </c>
      <c r="H178">
        <v>6000000</v>
      </c>
      <c r="I178">
        <v>0.09</v>
      </c>
      <c r="J178">
        <f t="shared" si="24"/>
        <v>160000000</v>
      </c>
      <c r="K178">
        <f t="shared" si="29"/>
        <v>5545.8956474345396</v>
      </c>
      <c r="L178">
        <f t="shared" si="30"/>
        <v>61621.062749272663</v>
      </c>
      <c r="N178">
        <v>20000000000</v>
      </c>
      <c r="O178" s="2">
        <f t="shared" si="31"/>
        <v>1.4998589363195001</v>
      </c>
      <c r="P178" s="2">
        <f t="shared" si="32"/>
        <v>1.3863435244500187E-3</v>
      </c>
      <c r="Q178" s="2">
        <f t="shared" si="25"/>
        <v>9.243159412390898E-4</v>
      </c>
      <c r="R178">
        <v>120000</v>
      </c>
      <c r="S178">
        <f t="shared" si="26"/>
        <v>125439.99999999999</v>
      </c>
      <c r="T178">
        <f t="shared" si="33"/>
        <v>7506.5322682387014</v>
      </c>
      <c r="U178">
        <f t="shared" si="34"/>
        <v>83405.914091541126</v>
      </c>
      <c r="V178">
        <f t="shared" si="35"/>
        <v>37529131.677628338</v>
      </c>
    </row>
    <row r="179" spans="5:22" x14ac:dyDescent="0.15">
      <c r="E179" s="1">
        <v>43465</v>
      </c>
      <c r="F179">
        <f t="shared" si="27"/>
        <v>30157178726.389999</v>
      </c>
      <c r="G179">
        <f t="shared" si="28"/>
        <v>27788491.551749647</v>
      </c>
      <c r="H179">
        <v>6000000</v>
      </c>
      <c r="I179">
        <v>0.09</v>
      </c>
      <c r="J179">
        <f t="shared" si="24"/>
        <v>160000000</v>
      </c>
      <c r="K179">
        <f t="shared" si="29"/>
        <v>5528.7316768990277</v>
      </c>
      <c r="L179">
        <f t="shared" si="30"/>
        <v>61430.351965544753</v>
      </c>
      <c r="N179">
        <v>20000000000</v>
      </c>
      <c r="O179" s="2">
        <f t="shared" si="31"/>
        <v>1.5078589363195001</v>
      </c>
      <c r="P179" s="2">
        <f t="shared" si="32"/>
        <v>1.3894245775874824E-3</v>
      </c>
      <c r="Q179" s="2">
        <f t="shared" si="25"/>
        <v>9.2145527948317137E-4</v>
      </c>
      <c r="R179">
        <v>120000</v>
      </c>
      <c r="S179">
        <f t="shared" si="26"/>
        <v>125439.99999999999</v>
      </c>
      <c r="T179">
        <f t="shared" si="33"/>
        <v>7508.257572919988</v>
      </c>
      <c r="U179">
        <f t="shared" si="34"/>
        <v>83425.084143555432</v>
      </c>
      <c r="V179">
        <f t="shared" si="35"/>
        <v>37737977.591719881</v>
      </c>
    </row>
    <row r="180" spans="5:22" x14ac:dyDescent="0.15">
      <c r="E180" s="1">
        <v>43466</v>
      </c>
      <c r="F180">
        <f t="shared" si="27"/>
        <v>30317178726.389999</v>
      </c>
      <c r="G180">
        <f t="shared" si="28"/>
        <v>27849921.903715193</v>
      </c>
      <c r="H180">
        <v>6000000</v>
      </c>
      <c r="I180">
        <v>0.09</v>
      </c>
      <c r="J180">
        <f t="shared" si="24"/>
        <v>160000000</v>
      </c>
      <c r="K180">
        <f t="shared" si="29"/>
        <v>5511.7111301928999</v>
      </c>
      <c r="L180">
        <f t="shared" si="30"/>
        <v>61241.234779921113</v>
      </c>
      <c r="N180">
        <v>20000000000</v>
      </c>
      <c r="O180" s="2">
        <f t="shared" si="31"/>
        <v>1.5158589363194999</v>
      </c>
      <c r="P180" s="2">
        <f t="shared" si="32"/>
        <v>1.3924960951857597E-3</v>
      </c>
      <c r="Q180" s="2">
        <f t="shared" si="25"/>
        <v>9.1861852169881659E-4</v>
      </c>
      <c r="R180">
        <v>120000</v>
      </c>
      <c r="S180">
        <f t="shared" si="26"/>
        <v>125439.99999999999</v>
      </c>
      <c r="T180">
        <f t="shared" si="33"/>
        <v>7509.9684607853223</v>
      </c>
      <c r="U180">
        <f t="shared" si="34"/>
        <v>83444.094008725806</v>
      </c>
      <c r="V180">
        <f t="shared" si="35"/>
        <v>37946842.675863437</v>
      </c>
    </row>
    <row r="181" spans="5:22" x14ac:dyDescent="0.15">
      <c r="E181" s="1">
        <v>43467</v>
      </c>
      <c r="F181">
        <f t="shared" si="27"/>
        <v>30477178726.389999</v>
      </c>
      <c r="G181">
        <f t="shared" si="28"/>
        <v>27911163.138495114</v>
      </c>
      <c r="H181">
        <v>6000000</v>
      </c>
      <c r="I181">
        <v>0.09</v>
      </c>
      <c r="J181">
        <f t="shared" si="24"/>
        <v>160000000</v>
      </c>
      <c r="K181">
        <f t="shared" si="29"/>
        <v>5494.8320621935409</v>
      </c>
      <c r="L181">
        <f t="shared" si="30"/>
        <v>61053.689579928236</v>
      </c>
      <c r="N181">
        <v>20000000000</v>
      </c>
      <c r="O181" s="2">
        <f t="shared" si="31"/>
        <v>1.5238589363194999</v>
      </c>
      <c r="P181" s="2">
        <f t="shared" si="32"/>
        <v>1.3955581569247556E-3</v>
      </c>
      <c r="Q181" s="2">
        <f t="shared" si="25"/>
        <v>9.1580534369892349E-4</v>
      </c>
      <c r="R181">
        <v>120000</v>
      </c>
      <c r="S181">
        <f t="shared" si="26"/>
        <v>125439.99999999999</v>
      </c>
      <c r="T181">
        <f t="shared" si="33"/>
        <v>7511.6651273564303</v>
      </c>
      <c r="U181">
        <f t="shared" si="34"/>
        <v>83462.945859515894</v>
      </c>
      <c r="V181">
        <f t="shared" si="35"/>
        <v>38155726.769872166</v>
      </c>
    </row>
    <row r="182" spans="5:22" x14ac:dyDescent="0.15">
      <c r="E182" s="1">
        <v>43468</v>
      </c>
      <c r="F182">
        <f t="shared" si="27"/>
        <v>30637178726.389999</v>
      </c>
      <c r="G182">
        <f t="shared" si="28"/>
        <v>27972216.82807504</v>
      </c>
      <c r="H182">
        <v>6000000</v>
      </c>
      <c r="I182">
        <v>0.09</v>
      </c>
      <c r="J182">
        <f t="shared" si="24"/>
        <v>160000000</v>
      </c>
      <c r="K182">
        <f t="shared" si="29"/>
        <v>5478.092564178678</v>
      </c>
      <c r="L182">
        <f t="shared" si="30"/>
        <v>60867.695157540868</v>
      </c>
      <c r="N182">
        <v>20000000000</v>
      </c>
      <c r="O182" s="2">
        <f t="shared" si="31"/>
        <v>1.5318589363194999</v>
      </c>
      <c r="P182" s="2">
        <f t="shared" si="32"/>
        <v>1.398610841403752E-3</v>
      </c>
      <c r="Q182" s="2">
        <f t="shared" si="25"/>
        <v>9.1301542736311298E-4</v>
      </c>
      <c r="R182">
        <v>120000</v>
      </c>
      <c r="S182">
        <f t="shared" si="26"/>
        <v>125439.99999999999</v>
      </c>
      <c r="T182">
        <f t="shared" si="33"/>
        <v>7513.3477644961104</v>
      </c>
      <c r="U182">
        <f t="shared" si="34"/>
        <v>83481.641827734566</v>
      </c>
      <c r="V182">
        <f t="shared" si="35"/>
        <v>38364629.71573168</v>
      </c>
    </row>
    <row r="183" spans="5:22" x14ac:dyDescent="0.15">
      <c r="E183" s="1">
        <v>43469</v>
      </c>
      <c r="F183">
        <f t="shared" si="27"/>
        <v>30797178726.389999</v>
      </c>
      <c r="G183">
        <f t="shared" si="28"/>
        <v>28033084.523232579</v>
      </c>
      <c r="H183">
        <v>6000000</v>
      </c>
      <c r="I183">
        <v>0.09</v>
      </c>
      <c r="J183">
        <f t="shared" si="24"/>
        <v>160000000</v>
      </c>
      <c r="K183">
        <f t="shared" si="29"/>
        <v>5461.4907629596191</v>
      </c>
      <c r="L183">
        <f t="shared" si="30"/>
        <v>60683.230699551328</v>
      </c>
      <c r="N183">
        <v>20000000000</v>
      </c>
      <c r="O183" s="2">
        <f t="shared" si="31"/>
        <v>1.5398589363194999</v>
      </c>
      <c r="P183" s="2">
        <f t="shared" si="32"/>
        <v>1.4016542261616289E-3</v>
      </c>
      <c r="Q183" s="2">
        <f t="shared" si="25"/>
        <v>9.1024846049326993E-4</v>
      </c>
      <c r="R183">
        <v>120000</v>
      </c>
      <c r="S183">
        <f t="shared" si="26"/>
        <v>125439.99999999999</v>
      </c>
      <c r="T183">
        <f t="shared" si="33"/>
        <v>7515.0165604953681</v>
      </c>
      <c r="U183">
        <f t="shared" si="34"/>
        <v>83500.184005504096</v>
      </c>
      <c r="V183">
        <f t="shared" si="35"/>
        <v>38573551.357559413</v>
      </c>
    </row>
    <row r="184" spans="5:22" x14ac:dyDescent="0.15">
      <c r="E184" s="1">
        <v>43470</v>
      </c>
      <c r="F184">
        <f t="shared" si="27"/>
        <v>30957178726.389999</v>
      </c>
      <c r="G184">
        <f t="shared" si="28"/>
        <v>28093767.75393213</v>
      </c>
      <c r="H184">
        <v>6000000</v>
      </c>
      <c r="I184">
        <v>0.09</v>
      </c>
      <c r="J184">
        <f t="shared" si="24"/>
        <v>160000000</v>
      </c>
      <c r="K184">
        <f t="shared" si="29"/>
        <v>5445.0248200395145</v>
      </c>
      <c r="L184">
        <f t="shared" si="30"/>
        <v>60500.275778216826</v>
      </c>
      <c r="N184">
        <v>20000000000</v>
      </c>
      <c r="O184" s="2">
        <f t="shared" si="31"/>
        <v>1.5478589363194999</v>
      </c>
      <c r="P184" s="2">
        <f t="shared" si="32"/>
        <v>1.4046883876966064E-3</v>
      </c>
      <c r="Q184" s="2">
        <f t="shared" si="25"/>
        <v>9.0750413667325231E-4</v>
      </c>
      <c r="R184">
        <v>120000</v>
      </c>
      <c r="S184">
        <f t="shared" si="26"/>
        <v>125439.99999999999</v>
      </c>
      <c r="T184">
        <f t="shared" si="33"/>
        <v>7516.6717001580173</v>
      </c>
      <c r="U184">
        <f t="shared" si="34"/>
        <v>83518.574446200189</v>
      </c>
      <c r="V184">
        <f t="shared" si="35"/>
        <v>38782491.541564919</v>
      </c>
    </row>
    <row r="185" spans="5:22" x14ac:dyDescent="0.15">
      <c r="E185" s="1">
        <v>43471</v>
      </c>
      <c r="F185">
        <f t="shared" si="27"/>
        <v>31117178726.389999</v>
      </c>
      <c r="G185">
        <f t="shared" si="28"/>
        <v>28154268.029710345</v>
      </c>
      <c r="H185">
        <v>6000000</v>
      </c>
      <c r="I185">
        <v>0.09</v>
      </c>
      <c r="J185">
        <f t="shared" si="24"/>
        <v>160000000</v>
      </c>
      <c r="K185">
        <f t="shared" si="29"/>
        <v>5428.6929307957753</v>
      </c>
      <c r="L185">
        <f t="shared" si="30"/>
        <v>60318.810342175282</v>
      </c>
      <c r="N185">
        <v>20000000000</v>
      </c>
      <c r="O185" s="2">
        <f t="shared" si="31"/>
        <v>1.5558589363194999</v>
      </c>
      <c r="P185" s="2">
        <f t="shared" si="32"/>
        <v>1.4077134014855172E-3</v>
      </c>
      <c r="Q185" s="2">
        <f t="shared" si="25"/>
        <v>9.0478215513262921E-4</v>
      </c>
      <c r="R185">
        <v>120000</v>
      </c>
      <c r="S185">
        <f t="shared" si="26"/>
        <v>125439.99999999999</v>
      </c>
      <c r="T185">
        <f t="shared" si="33"/>
        <v>7518.3133648828652</v>
      </c>
      <c r="U185">
        <f t="shared" si="34"/>
        <v>83536.815165365173</v>
      </c>
      <c r="V185">
        <f t="shared" si="35"/>
        <v>38991450.11601112</v>
      </c>
    </row>
    <row r="186" spans="5:22" x14ac:dyDescent="0.15">
      <c r="E186" s="1">
        <v>43472</v>
      </c>
      <c r="F186">
        <f t="shared" si="27"/>
        <v>31277178726.389999</v>
      </c>
      <c r="G186">
        <f t="shared" si="28"/>
        <v>28214586.840052519</v>
      </c>
      <c r="H186">
        <v>6000000</v>
      </c>
      <c r="I186">
        <v>0.09</v>
      </c>
      <c r="J186">
        <f t="shared" si="24"/>
        <v>160000000</v>
      </c>
      <c r="K186">
        <f t="shared" si="29"/>
        <v>5412.4933236858551</v>
      </c>
      <c r="L186">
        <f t="shared" si="30"/>
        <v>60138.814707620615</v>
      </c>
      <c r="N186">
        <v>20000000000</v>
      </c>
      <c r="O186" s="2">
        <f t="shared" si="31"/>
        <v>1.5638589363194999</v>
      </c>
      <c r="P186" s="2">
        <f t="shared" si="32"/>
        <v>1.410729342002626E-3</v>
      </c>
      <c r="Q186" s="2">
        <f t="shared" si="25"/>
        <v>9.0208222061430906E-4</v>
      </c>
      <c r="R186">
        <v>120000</v>
      </c>
      <c r="S186">
        <f t="shared" si="26"/>
        <v>125439.99999999999</v>
      </c>
      <c r="T186">
        <f t="shared" si="33"/>
        <v>7519.9417327435494</v>
      </c>
      <c r="U186">
        <f t="shared" si="34"/>
        <v>83554.908141594991</v>
      </c>
      <c r="V186">
        <f t="shared" si="35"/>
        <v>39200426.931176484</v>
      </c>
    </row>
    <row r="187" spans="5:22" x14ac:dyDescent="0.15">
      <c r="E187" s="1">
        <v>43473</v>
      </c>
      <c r="F187">
        <f t="shared" si="27"/>
        <v>31437178726.389999</v>
      </c>
      <c r="G187">
        <f t="shared" si="28"/>
        <v>28274725.654760141</v>
      </c>
      <c r="H187">
        <v>6000000</v>
      </c>
      <c r="I187">
        <v>0.09</v>
      </c>
      <c r="J187">
        <f t="shared" si="24"/>
        <v>160000000</v>
      </c>
      <c r="K187">
        <f t="shared" si="29"/>
        <v>5396.4242594755879</v>
      </c>
      <c r="L187">
        <f t="shared" si="30"/>
        <v>59960.269549728757</v>
      </c>
      <c r="N187">
        <v>20000000000</v>
      </c>
      <c r="O187" s="2">
        <f t="shared" si="31"/>
        <v>1.5718589363194999</v>
      </c>
      <c r="P187" s="2">
        <f t="shared" si="32"/>
        <v>1.4137362827380071E-3</v>
      </c>
      <c r="Q187" s="2">
        <f t="shared" si="25"/>
        <v>8.9940404324593127E-4</v>
      </c>
      <c r="R187">
        <v>120000</v>
      </c>
      <c r="S187">
        <f t="shared" si="26"/>
        <v>125439.99999999999</v>
      </c>
      <c r="T187">
        <f t="shared" si="33"/>
        <v>7521.556978566101</v>
      </c>
      <c r="U187">
        <f t="shared" si="34"/>
        <v>83572.855317401118</v>
      </c>
      <c r="V187">
        <f t="shared" si="35"/>
        <v>39409421.839318082</v>
      </c>
    </row>
    <row r="188" spans="5:22" x14ac:dyDescent="0.15">
      <c r="E188" s="1">
        <v>43474</v>
      </c>
      <c r="F188">
        <f t="shared" si="27"/>
        <v>31597178726.389999</v>
      </c>
      <c r="G188">
        <f t="shared" si="28"/>
        <v>28334685.924309868</v>
      </c>
      <c r="H188">
        <v>6000000</v>
      </c>
      <c r="I188">
        <v>0.09</v>
      </c>
      <c r="J188">
        <f t="shared" si="24"/>
        <v>160000000</v>
      </c>
      <c r="K188">
        <f t="shared" si="29"/>
        <v>5380.4840304893505</v>
      </c>
      <c r="L188">
        <f t="shared" si="30"/>
        <v>59783.155894326119</v>
      </c>
      <c r="N188">
        <v>20000000000</v>
      </c>
      <c r="O188" s="2">
        <f t="shared" si="31"/>
        <v>1.5798589363194999</v>
      </c>
      <c r="P188" s="2">
        <f t="shared" si="32"/>
        <v>1.4167342962154933E-3</v>
      </c>
      <c r="Q188" s="2">
        <f t="shared" si="25"/>
        <v>8.9674733841489163E-4</v>
      </c>
      <c r="R188">
        <v>120000</v>
      </c>
      <c r="S188">
        <f t="shared" si="26"/>
        <v>125439.99999999999</v>
      </c>
      <c r="T188">
        <f t="shared" si="33"/>
        <v>7523.1592740043188</v>
      </c>
      <c r="U188">
        <f t="shared" si="34"/>
        <v>83590.658600047987</v>
      </c>
      <c r="V188">
        <f t="shared" si="35"/>
        <v>39618434.694635481</v>
      </c>
    </row>
    <row r="189" spans="5:22" x14ac:dyDescent="0.15">
      <c r="E189" s="1">
        <v>43475</v>
      </c>
      <c r="F189">
        <f t="shared" si="27"/>
        <v>31757178726.389999</v>
      </c>
      <c r="G189">
        <f t="shared" si="28"/>
        <v>28394469.080204196</v>
      </c>
      <c r="H189">
        <v>6000000</v>
      </c>
      <c r="I189">
        <v>0.09</v>
      </c>
      <c r="J189">
        <f t="shared" si="24"/>
        <v>160000000</v>
      </c>
      <c r="K189">
        <f t="shared" si="29"/>
        <v>5364.6709598813177</v>
      </c>
      <c r="L189">
        <f t="shared" si="30"/>
        <v>59607.45510979242</v>
      </c>
      <c r="N189">
        <v>20000000000</v>
      </c>
      <c r="O189" s="2">
        <f t="shared" si="31"/>
        <v>1.5878589363194999</v>
      </c>
      <c r="P189" s="2">
        <f t="shared" si="32"/>
        <v>1.4197234540102098E-3</v>
      </c>
      <c r="Q189" s="2">
        <f t="shared" si="25"/>
        <v>8.941118266468862E-4</v>
      </c>
      <c r="R189">
        <v>120000</v>
      </c>
      <c r="S189">
        <f t="shared" si="26"/>
        <v>125439.99999999999</v>
      </c>
      <c r="T189">
        <f t="shared" si="33"/>
        <v>7524.7487876130199</v>
      </c>
      <c r="U189">
        <f t="shared" si="34"/>
        <v>83608.319862366887</v>
      </c>
      <c r="V189">
        <f t="shared" si="35"/>
        <v>39827465.353235528</v>
      </c>
    </row>
    <row r="190" spans="5:22" x14ac:dyDescent="0.15">
      <c r="E190" s="1">
        <v>43476</v>
      </c>
      <c r="F190">
        <f t="shared" si="27"/>
        <v>31917178726.389999</v>
      </c>
      <c r="G190">
        <f t="shared" si="28"/>
        <v>28454076.53531399</v>
      </c>
      <c r="H190">
        <v>6000000</v>
      </c>
      <c r="I190">
        <v>0.09</v>
      </c>
      <c r="J190">
        <f t="shared" si="24"/>
        <v>160000000</v>
      </c>
      <c r="K190">
        <f t="shared" si="29"/>
        <v>5348.983400927109</v>
      </c>
      <c r="L190">
        <f t="shared" si="30"/>
        <v>59433.148899190099</v>
      </c>
      <c r="N190">
        <v>20000000000</v>
      </c>
      <c r="O190" s="2">
        <f t="shared" si="31"/>
        <v>1.5958589363194999</v>
      </c>
      <c r="P190" s="2">
        <f t="shared" si="32"/>
        <v>1.4227038267656995E-3</v>
      </c>
      <c r="Q190" s="2">
        <f t="shared" si="25"/>
        <v>8.9149723348785144E-4</v>
      </c>
      <c r="R190">
        <v>120000</v>
      </c>
      <c r="S190">
        <f t="shared" si="26"/>
        <v>125439.99999999999</v>
      </c>
      <c r="T190">
        <f t="shared" si="33"/>
        <v>7526.3256849192512</v>
      </c>
      <c r="U190">
        <f t="shared" si="34"/>
        <v>83625.840943547242</v>
      </c>
      <c r="V190">
        <f t="shared" si="35"/>
        <v>40036513.673097894</v>
      </c>
    </row>
    <row r="191" spans="5:22" x14ac:dyDescent="0.15">
      <c r="E191" s="1">
        <v>43477</v>
      </c>
      <c r="F191">
        <f t="shared" si="27"/>
        <v>32077178726.389999</v>
      </c>
      <c r="G191">
        <f t="shared" si="28"/>
        <v>28513509.68421318</v>
      </c>
      <c r="H191">
        <v>6000000</v>
      </c>
      <c r="I191">
        <v>0.09</v>
      </c>
      <c r="J191">
        <f t="shared" si="24"/>
        <v>160000000</v>
      </c>
      <c r="K191">
        <f t="shared" si="29"/>
        <v>5333.4197363351705</v>
      </c>
      <c r="L191">
        <f t="shared" si="30"/>
        <v>59260.219292613008</v>
      </c>
      <c r="N191">
        <v>20000000000</v>
      </c>
      <c r="O191" s="2">
        <f t="shared" si="31"/>
        <v>1.6038589363194999</v>
      </c>
      <c r="P191" s="2">
        <f t="shared" si="32"/>
        <v>1.4256754842106589E-3</v>
      </c>
      <c r="Q191" s="2">
        <f t="shared" si="25"/>
        <v>8.8890328938919503E-4</v>
      </c>
      <c r="R191">
        <v>120000</v>
      </c>
      <c r="S191">
        <f t="shared" si="26"/>
        <v>125439.99999999999</v>
      </c>
      <c r="T191">
        <f t="shared" si="33"/>
        <v>7527.8901284914946</v>
      </c>
      <c r="U191">
        <f t="shared" si="34"/>
        <v>83643.2236499055</v>
      </c>
      <c r="V191">
        <f t="shared" si="35"/>
        <v>40245579.514041439</v>
      </c>
    </row>
    <row r="192" spans="5:22" x14ac:dyDescent="0.15">
      <c r="E192" s="1">
        <v>43478</v>
      </c>
      <c r="F192">
        <f t="shared" si="27"/>
        <v>32237178726.389999</v>
      </c>
      <c r="G192">
        <f t="shared" si="28"/>
        <v>28572769.903505795</v>
      </c>
      <c r="H192">
        <v>6000000</v>
      </c>
      <c r="I192">
        <v>0.09</v>
      </c>
      <c r="J192">
        <f t="shared" si="24"/>
        <v>160000000</v>
      </c>
      <c r="K192">
        <f t="shared" si="29"/>
        <v>5317.978377577233</v>
      </c>
      <c r="L192">
        <f t="shared" si="30"/>
        <v>59088.648639747036</v>
      </c>
      <c r="N192">
        <v>20000000000</v>
      </c>
      <c r="O192" s="2">
        <f t="shared" si="31"/>
        <v>1.6118589363194999</v>
      </c>
      <c r="P192" s="2">
        <f t="shared" si="32"/>
        <v>1.4286384951752897E-3</v>
      </c>
      <c r="Q192" s="2">
        <f t="shared" si="25"/>
        <v>8.8632972959620544E-4</v>
      </c>
      <c r="R192">
        <v>120000</v>
      </c>
      <c r="S192">
        <f t="shared" si="26"/>
        <v>125439.99999999999</v>
      </c>
      <c r="T192">
        <f t="shared" si="33"/>
        <v>7529.442278006979</v>
      </c>
      <c r="U192">
        <f t="shared" si="34"/>
        <v>83660.469755633108</v>
      </c>
      <c r="V192">
        <f t="shared" si="35"/>
        <v>40454662.737691343</v>
      </c>
    </row>
    <row r="193" spans="5:22" x14ac:dyDescent="0.15">
      <c r="E193" s="1">
        <v>43479</v>
      </c>
      <c r="F193">
        <f t="shared" si="27"/>
        <v>32397178726.389999</v>
      </c>
      <c r="G193">
        <f t="shared" si="28"/>
        <v>28631858.552145541</v>
      </c>
      <c r="H193">
        <v>6000000</v>
      </c>
      <c r="I193">
        <v>0.09</v>
      </c>
      <c r="J193">
        <f t="shared" si="24"/>
        <v>160000000</v>
      </c>
      <c r="K193">
        <f t="shared" si="29"/>
        <v>5302.6577642372331</v>
      </c>
      <c r="L193">
        <f t="shared" si="30"/>
        <v>58918.419602635928</v>
      </c>
      <c r="N193">
        <v>20000000000</v>
      </c>
      <c r="O193" s="2">
        <f t="shared" si="31"/>
        <v>1.6198589363195</v>
      </c>
      <c r="P193" s="2">
        <f t="shared" si="32"/>
        <v>1.431592927607277E-3</v>
      </c>
      <c r="Q193" s="2">
        <f t="shared" si="25"/>
        <v>8.8377629403953888E-4</v>
      </c>
      <c r="R193">
        <v>120000</v>
      </c>
      <c r="S193">
        <f t="shared" si="26"/>
        <v>125439.99999999999</v>
      </c>
      <c r="T193">
        <f t="shared" si="33"/>
        <v>7530.9822903171271</v>
      </c>
      <c r="U193">
        <f t="shared" si="34"/>
        <v>83677.581003523635</v>
      </c>
      <c r="V193">
        <f t="shared" si="35"/>
        <v>40663763.207446977</v>
      </c>
    </row>
    <row r="194" spans="5:22" x14ac:dyDescent="0.15">
      <c r="E194" s="1">
        <v>43480</v>
      </c>
      <c r="F194">
        <f t="shared" si="27"/>
        <v>32557178726.389999</v>
      </c>
      <c r="G194">
        <f t="shared" si="28"/>
        <v>28690776.971748177</v>
      </c>
      <c r="H194">
        <v>6000000</v>
      </c>
      <c r="I194">
        <v>0.09</v>
      </c>
      <c r="J194">
        <f t="shared" si="24"/>
        <v>160000000</v>
      </c>
      <c r="K194">
        <f t="shared" si="29"/>
        <v>5287.4563633781045</v>
      </c>
      <c r="L194">
        <f t="shared" si="30"/>
        <v>58749.515148645609</v>
      </c>
      <c r="N194">
        <v>20000000000</v>
      </c>
      <c r="O194" s="2">
        <f t="shared" si="31"/>
        <v>1.6278589363195</v>
      </c>
      <c r="P194" s="2">
        <f t="shared" si="32"/>
        <v>1.4345388485874089E-3</v>
      </c>
      <c r="Q194" s="2">
        <f t="shared" si="25"/>
        <v>8.812427272296841E-4</v>
      </c>
      <c r="R194">
        <v>120000</v>
      </c>
      <c r="S194">
        <f t="shared" si="26"/>
        <v>125439.99999999999</v>
      </c>
      <c r="T194">
        <f t="shared" si="33"/>
        <v>7532.5103195111942</v>
      </c>
      <c r="U194">
        <f t="shared" si="34"/>
        <v>83694.559105679946</v>
      </c>
      <c r="V194">
        <f t="shared" si="35"/>
        <v>40872880.788450502</v>
      </c>
    </row>
    <row r="195" spans="5:22" x14ac:dyDescent="0.15">
      <c r="E195" s="1">
        <v>43481</v>
      </c>
      <c r="F195">
        <f t="shared" si="27"/>
        <v>32717178726.389999</v>
      </c>
      <c r="G195">
        <f t="shared" si="28"/>
        <v>28749526.486896824</v>
      </c>
      <c r="H195">
        <v>6000000</v>
      </c>
      <c r="I195">
        <v>0.09</v>
      </c>
      <c r="J195">
        <f t="shared" si="24"/>
        <v>160000000</v>
      </c>
      <c r="K195">
        <f t="shared" si="29"/>
        <v>5272.3726689258519</v>
      </c>
      <c r="L195">
        <f t="shared" si="30"/>
        <v>58581.918543620581</v>
      </c>
      <c r="N195">
        <v>20000000000</v>
      </c>
      <c r="O195" s="2">
        <f t="shared" si="31"/>
        <v>1.6358589363195</v>
      </c>
      <c r="P195" s="2">
        <f t="shared" si="32"/>
        <v>1.4374763243448412E-3</v>
      </c>
      <c r="Q195" s="2">
        <f t="shared" si="25"/>
        <v>8.7872877815430863E-4</v>
      </c>
      <c r="R195">
        <v>120000</v>
      </c>
      <c r="S195">
        <f t="shared" si="26"/>
        <v>125439.99999999999</v>
      </c>
      <c r="T195">
        <f t="shared" si="33"/>
        <v>7534.0265169781942</v>
      </c>
      <c r="U195">
        <f t="shared" si="34"/>
        <v>83711.405744202159</v>
      </c>
      <c r="V195">
        <f t="shared" si="35"/>
        <v>41082015.347556181</v>
      </c>
    </row>
    <row r="196" spans="5:22" x14ac:dyDescent="0.15">
      <c r="E196" s="1">
        <v>43482</v>
      </c>
      <c r="F196">
        <f t="shared" si="27"/>
        <v>32877178726.389999</v>
      </c>
      <c r="G196">
        <f t="shared" si="28"/>
        <v>28808108.405440446</v>
      </c>
      <c r="H196">
        <v>6000000</v>
      </c>
      <c r="I196">
        <v>0.09</v>
      </c>
      <c r="J196">
        <f t="shared" si="24"/>
        <v>160000000</v>
      </c>
      <c r="K196">
        <f t="shared" si="29"/>
        <v>5257.4052010703635</v>
      </c>
      <c r="L196">
        <f t="shared" si="30"/>
        <v>58415.613345226266</v>
      </c>
      <c r="N196">
        <v>20000000000</v>
      </c>
      <c r="O196" s="2">
        <f t="shared" si="31"/>
        <v>1.6438589363195</v>
      </c>
      <c r="P196" s="2">
        <f t="shared" si="32"/>
        <v>1.4404054202720223E-3</v>
      </c>
      <c r="Q196" s="2">
        <f t="shared" si="25"/>
        <v>8.7623420017839387E-4</v>
      </c>
      <c r="R196">
        <v>120000</v>
      </c>
      <c r="S196">
        <f t="shared" si="26"/>
        <v>125439.99999999999</v>
      </c>
      <c r="T196">
        <f t="shared" si="33"/>
        <v>7535.5310314671151</v>
      </c>
      <c r="U196">
        <f t="shared" si="34"/>
        <v>83728.122571856831</v>
      </c>
      <c r="V196">
        <f t="shared" si="35"/>
        <v>41291166.753300384</v>
      </c>
    </row>
    <row r="197" spans="5:22" x14ac:dyDescent="0.15">
      <c r="E197" s="1">
        <v>43483</v>
      </c>
      <c r="F197">
        <f t="shared" si="27"/>
        <v>33037178726.389999</v>
      </c>
      <c r="G197">
        <f t="shared" si="28"/>
        <v>28866524.01878567</v>
      </c>
      <c r="H197">
        <v>6000000</v>
      </c>
      <c r="I197">
        <v>0.09</v>
      </c>
      <c r="J197">
        <f t="shared" si="24"/>
        <v>160000000</v>
      </c>
      <c r="K197">
        <f t="shared" si="29"/>
        <v>5242.5525056824263</v>
      </c>
      <c r="L197">
        <f t="shared" si="30"/>
        <v>58250.583396471404</v>
      </c>
      <c r="N197">
        <v>20000000000</v>
      </c>
      <c r="O197" s="2">
        <f t="shared" si="31"/>
        <v>1.6518589363195</v>
      </c>
      <c r="P197" s="2">
        <f t="shared" si="32"/>
        <v>1.4433262009392834E-3</v>
      </c>
      <c r="Q197" s="2">
        <f t="shared" si="25"/>
        <v>8.73758750947071E-4</v>
      </c>
      <c r="R197">
        <v>120000</v>
      </c>
      <c r="S197">
        <f t="shared" si="26"/>
        <v>125439.99999999999</v>
      </c>
      <c r="T197">
        <f t="shared" si="33"/>
        <v>7537.0240091455325</v>
      </c>
      <c r="U197">
        <f t="shared" si="34"/>
        <v>83744.711212728143</v>
      </c>
      <c r="V197">
        <f t="shared" si="35"/>
        <v>41500334.875872239</v>
      </c>
    </row>
    <row r="198" spans="5:22" x14ac:dyDescent="0.15">
      <c r="E198" s="1">
        <v>43484</v>
      </c>
      <c r="F198">
        <f t="shared" si="27"/>
        <v>33197178726.389999</v>
      </c>
      <c r="G198">
        <f t="shared" si="28"/>
        <v>28924774.602182142</v>
      </c>
      <c r="H198">
        <v>6000000</v>
      </c>
      <c r="I198">
        <v>0.09</v>
      </c>
      <c r="J198">
        <f t="shared" si="24"/>
        <v>160000000</v>
      </c>
      <c r="K198">
        <f t="shared" si="29"/>
        <v>5227.8131537464315</v>
      </c>
      <c r="L198">
        <f t="shared" si="30"/>
        <v>58086.812819404797</v>
      </c>
      <c r="N198">
        <v>20000000000</v>
      </c>
      <c r="O198" s="2">
        <f t="shared" si="31"/>
        <v>1.6598589363195</v>
      </c>
      <c r="P198" s="2">
        <f t="shared" si="32"/>
        <v>1.4462387301091072E-3</v>
      </c>
      <c r="Q198" s="2">
        <f t="shared" si="25"/>
        <v>8.7130219229107197E-4</v>
      </c>
      <c r="R198">
        <v>120000</v>
      </c>
      <c r="S198">
        <f t="shared" si="26"/>
        <v>125439.99999999999</v>
      </c>
      <c r="T198">
        <f t="shared" si="33"/>
        <v>7538.5055936566268</v>
      </c>
      <c r="U198">
        <f t="shared" si="34"/>
        <v>83761.173262851415</v>
      </c>
      <c r="V198">
        <f t="shared" si="35"/>
        <v>41709519.587084964</v>
      </c>
    </row>
    <row r="199" spans="5:22" x14ac:dyDescent="0.15">
      <c r="E199" s="1">
        <v>43485</v>
      </c>
      <c r="F199">
        <f t="shared" si="27"/>
        <v>33357178726.389999</v>
      </c>
      <c r="G199">
        <f t="shared" si="28"/>
        <v>28982861.415001549</v>
      </c>
      <c r="H199">
        <v>6000000</v>
      </c>
      <c r="I199">
        <v>0.09</v>
      </c>
      <c r="J199">
        <f t="shared" si="24"/>
        <v>160000000</v>
      </c>
      <c r="K199">
        <f t="shared" si="29"/>
        <v>5213.1857408082687</v>
      </c>
      <c r="L199">
        <f t="shared" si="30"/>
        <v>57924.286008980765</v>
      </c>
      <c r="N199">
        <v>20000000000</v>
      </c>
      <c r="O199" s="2">
        <f t="shared" si="31"/>
        <v>1.6678589363195</v>
      </c>
      <c r="P199" s="2">
        <f t="shared" si="32"/>
        <v>1.4491430707500774E-3</v>
      </c>
      <c r="Q199" s="2">
        <f t="shared" si="25"/>
        <v>8.6886429013471151E-4</v>
      </c>
      <c r="R199">
        <v>120000</v>
      </c>
      <c r="S199">
        <f t="shared" si="26"/>
        <v>125439.99999999999</v>
      </c>
      <c r="T199">
        <f t="shared" si="33"/>
        <v>7539.9759261746831</v>
      </c>
      <c r="U199">
        <f t="shared" si="34"/>
        <v>83777.510290829814</v>
      </c>
      <c r="V199">
        <f t="shared" si="35"/>
        <v>41918720.760347813</v>
      </c>
    </row>
    <row r="200" spans="5:22" x14ac:dyDescent="0.15">
      <c r="E200" s="1">
        <v>43486</v>
      </c>
      <c r="F200">
        <f t="shared" si="27"/>
        <v>33517178726.389999</v>
      </c>
      <c r="G200">
        <f t="shared" si="28"/>
        <v>29040785.701010529</v>
      </c>
      <c r="H200">
        <v>6000000</v>
      </c>
      <c r="I200">
        <v>0.09</v>
      </c>
      <c r="J200">
        <f t="shared" ref="J200:J226" si="36">H200*2.4/I200</f>
        <v>160000000</v>
      </c>
      <c r="K200">
        <f t="shared" si="29"/>
        <v>5198.6688864379366</v>
      </c>
      <c r="L200">
        <f t="shared" si="30"/>
        <v>57762.987627088187</v>
      </c>
      <c r="N200">
        <v>20000000000</v>
      </c>
      <c r="O200" s="2">
        <f t="shared" si="31"/>
        <v>1.6758589363195</v>
      </c>
      <c r="P200" s="2">
        <f t="shared" si="32"/>
        <v>1.4520392850505264E-3</v>
      </c>
      <c r="Q200" s="2">
        <f t="shared" ref="Q200:Q226" si="37">G200/F200</f>
        <v>8.6644481440632261E-4</v>
      </c>
      <c r="R200">
        <v>120000</v>
      </c>
      <c r="S200">
        <f t="shared" ref="S200:S226" si="38">J200*49%/75000000*R200</f>
        <v>125439.99999999999</v>
      </c>
      <c r="T200">
        <f t="shared" si="33"/>
        <v>7541.4351454591069</v>
      </c>
      <c r="U200">
        <f t="shared" si="34"/>
        <v>83793.723838434526</v>
      </c>
      <c r="V200">
        <f t="shared" si="35"/>
        <v>42127938.270638645</v>
      </c>
    </row>
    <row r="201" spans="5:22" x14ac:dyDescent="0.15">
      <c r="E201" s="1">
        <v>43487</v>
      </c>
      <c r="F201">
        <f t="shared" ref="F201:F226" si="39">F200+J200</f>
        <v>33677178726.389999</v>
      </c>
      <c r="G201">
        <f t="shared" ref="G201:G226" si="40">G200+L200</f>
        <v>29098548.688637618</v>
      </c>
      <c r="H201">
        <v>6000000</v>
      </c>
      <c r="I201">
        <v>0.09</v>
      </c>
      <c r="J201">
        <f t="shared" si="36"/>
        <v>160000000</v>
      </c>
      <c r="K201">
        <f t="shared" ref="K201:K226" si="41">H201*G201/F201</f>
        <v>5184.2612337064047</v>
      </c>
      <c r="L201">
        <f t="shared" ref="L201:L226" si="42">K201/I201</f>
        <v>57602.902596737833</v>
      </c>
      <c r="N201">
        <v>20000000000</v>
      </c>
      <c r="O201" s="2">
        <f t="shared" ref="O201:O226" si="43">F201/N201</f>
        <v>1.6838589363195</v>
      </c>
      <c r="P201" s="2">
        <f t="shared" ref="P201:P226" si="44">G201/N201</f>
        <v>1.4549274344318808E-3</v>
      </c>
      <c r="Q201" s="2">
        <f t="shared" si="37"/>
        <v>8.6404353895106747E-4</v>
      </c>
      <c r="R201">
        <v>120000</v>
      </c>
      <c r="S201">
        <f t="shared" si="38"/>
        <v>125439.99999999999</v>
      </c>
      <c r="T201">
        <f t="shared" ref="T201:T226" si="45">V201/F201*H201</f>
        <v>7542.8833879070098</v>
      </c>
      <c r="U201">
        <f t="shared" ref="U201:U226" si="46">T201/I201</f>
        <v>83809.815421189007</v>
      </c>
      <c r="V201">
        <f t="shared" ref="V201:V226" si="47">V200+U200+S201</f>
        <v>42337171.994477078</v>
      </c>
    </row>
    <row r="202" spans="5:22" x14ac:dyDescent="0.15">
      <c r="E202" s="1">
        <v>43488</v>
      </c>
      <c r="F202">
        <f t="shared" si="39"/>
        <v>33837178726.389999</v>
      </c>
      <c r="G202">
        <f t="shared" si="40"/>
        <v>29156151.591234356</v>
      </c>
      <c r="H202">
        <v>6000000</v>
      </c>
      <c r="I202">
        <v>0.09</v>
      </c>
      <c r="J202">
        <f t="shared" si="36"/>
        <v>160000000</v>
      </c>
      <c r="K202">
        <f t="shared" si="41"/>
        <v>5169.9614486763003</v>
      </c>
      <c r="L202">
        <f t="shared" si="42"/>
        <v>57444.016096403342</v>
      </c>
      <c r="N202">
        <v>20000000000</v>
      </c>
      <c r="O202" s="2">
        <f t="shared" si="43"/>
        <v>1.6918589363195</v>
      </c>
      <c r="P202" s="2">
        <f t="shared" si="44"/>
        <v>1.4578075795617178E-3</v>
      </c>
      <c r="Q202" s="2">
        <f t="shared" si="37"/>
        <v>8.616602414460501E-4</v>
      </c>
      <c r="R202">
        <v>120000</v>
      </c>
      <c r="S202">
        <f t="shared" si="38"/>
        <v>125439.99999999999</v>
      </c>
      <c r="T202">
        <f t="shared" si="45"/>
        <v>7544.3207876044044</v>
      </c>
      <c r="U202">
        <f t="shared" si="46"/>
        <v>83825.786528937824</v>
      </c>
      <c r="V202">
        <f t="shared" si="47"/>
        <v>42546421.809898265</v>
      </c>
    </row>
    <row r="203" spans="5:22" x14ac:dyDescent="0.15">
      <c r="E203" s="1">
        <v>43489</v>
      </c>
      <c r="F203">
        <f t="shared" si="39"/>
        <v>33997178726.389999</v>
      </c>
      <c r="G203">
        <f t="shared" si="40"/>
        <v>29213595.607330758</v>
      </c>
      <c r="H203">
        <v>6000000</v>
      </c>
      <c r="I203">
        <v>0.09</v>
      </c>
      <c r="J203">
        <f t="shared" si="36"/>
        <v>160000000</v>
      </c>
      <c r="K203">
        <f t="shared" si="41"/>
        <v>5155.7682199059609</v>
      </c>
      <c r="L203">
        <f t="shared" si="42"/>
        <v>57286.313554510678</v>
      </c>
      <c r="N203">
        <v>20000000000</v>
      </c>
      <c r="O203" s="2">
        <f t="shared" si="43"/>
        <v>1.6998589363195</v>
      </c>
      <c r="P203" s="2">
        <f t="shared" si="44"/>
        <v>1.460679780366538E-3</v>
      </c>
      <c r="Q203" s="2">
        <f t="shared" si="37"/>
        <v>8.5929470331766E-4</v>
      </c>
      <c r="R203">
        <v>120000</v>
      </c>
      <c r="S203">
        <f t="shared" si="38"/>
        <v>125439.99999999999</v>
      </c>
      <c r="T203">
        <f t="shared" si="45"/>
        <v>7545.7474763760601</v>
      </c>
      <c r="U203">
        <f t="shared" si="46"/>
        <v>83841.638626400672</v>
      </c>
      <c r="V203">
        <f t="shared" si="47"/>
        <v>42755687.596427202</v>
      </c>
    </row>
    <row r="204" spans="5:22" x14ac:dyDescent="0.15">
      <c r="E204" s="1">
        <v>43490</v>
      </c>
      <c r="F204">
        <f t="shared" si="39"/>
        <v>34157178726.389999</v>
      </c>
      <c r="G204">
        <f t="shared" si="40"/>
        <v>29270881.920885269</v>
      </c>
      <c r="H204">
        <v>6000000</v>
      </c>
      <c r="I204">
        <v>0.09</v>
      </c>
      <c r="J204">
        <f t="shared" si="36"/>
        <v>160000000</v>
      </c>
      <c r="K204">
        <f t="shared" si="41"/>
        <v>5141.6802579664663</v>
      </c>
      <c r="L204">
        <f t="shared" si="42"/>
        <v>57129.780644071849</v>
      </c>
      <c r="N204">
        <v>20000000000</v>
      </c>
      <c r="O204" s="2">
        <f t="shared" si="43"/>
        <v>1.7078589363195</v>
      </c>
      <c r="P204" s="2">
        <f t="shared" si="44"/>
        <v>1.4635440960442635E-3</v>
      </c>
      <c r="Q204" s="2">
        <f t="shared" si="37"/>
        <v>8.5694670966107766E-4</v>
      </c>
      <c r="R204">
        <v>120000</v>
      </c>
      <c r="S204">
        <f t="shared" si="38"/>
        <v>125439.99999999999</v>
      </c>
      <c r="T204">
        <f t="shared" si="45"/>
        <v>7547.1635838340471</v>
      </c>
      <c r="U204">
        <f t="shared" si="46"/>
        <v>83857.37315371164</v>
      </c>
      <c r="V204">
        <f t="shared" si="47"/>
        <v>42964969.235053606</v>
      </c>
    </row>
    <row r="205" spans="5:22" x14ac:dyDescent="0.15">
      <c r="E205" s="1">
        <v>43491</v>
      </c>
      <c r="F205">
        <f t="shared" si="39"/>
        <v>34317178726.389999</v>
      </c>
      <c r="G205">
        <f t="shared" si="40"/>
        <v>29328011.701529339</v>
      </c>
      <c r="H205">
        <v>6000000</v>
      </c>
      <c r="I205">
        <v>0.09</v>
      </c>
      <c r="J205">
        <f t="shared" si="36"/>
        <v>160000000</v>
      </c>
      <c r="K205">
        <f t="shared" si="41"/>
        <v>5127.6962949712452</v>
      </c>
      <c r="L205">
        <f t="shared" si="42"/>
        <v>56974.403277458281</v>
      </c>
      <c r="N205">
        <v>20000000000</v>
      </c>
      <c r="O205" s="2">
        <f t="shared" si="43"/>
        <v>1.7158589363195</v>
      </c>
      <c r="P205" s="2">
        <f t="shared" si="44"/>
        <v>1.466400585076467E-3</v>
      </c>
      <c r="Q205" s="2">
        <f t="shared" si="37"/>
        <v>8.5461604916187422E-4</v>
      </c>
      <c r="R205">
        <v>120000</v>
      </c>
      <c r="S205">
        <f t="shared" si="38"/>
        <v>125439.99999999999</v>
      </c>
      <c r="T205">
        <f t="shared" si="45"/>
        <v>7548.5692374250211</v>
      </c>
      <c r="U205">
        <f t="shared" si="46"/>
        <v>83872.991526944679</v>
      </c>
      <c r="V205">
        <f t="shared" si="47"/>
        <v>43174266.608207315</v>
      </c>
    </row>
    <row r="206" spans="5:22" x14ac:dyDescent="0.15">
      <c r="E206" s="1">
        <v>43492</v>
      </c>
      <c r="F206">
        <f t="shared" si="39"/>
        <v>34477178726.389999</v>
      </c>
      <c r="G206">
        <f t="shared" si="40"/>
        <v>29384986.104806796</v>
      </c>
      <c r="H206">
        <v>6000000</v>
      </c>
      <c r="I206">
        <v>0.09</v>
      </c>
      <c r="J206">
        <f t="shared" si="36"/>
        <v>160000000</v>
      </c>
      <c r="K206">
        <f t="shared" si="41"/>
        <v>5113.8150841178658</v>
      </c>
      <c r="L206">
        <f t="shared" si="42"/>
        <v>56820.167601309622</v>
      </c>
      <c r="N206">
        <v>20000000000</v>
      </c>
      <c r="O206" s="2">
        <f t="shared" si="43"/>
        <v>1.7238589363195</v>
      </c>
      <c r="P206" s="2">
        <f t="shared" si="44"/>
        <v>1.4692493052403399E-3</v>
      </c>
      <c r="Q206" s="2">
        <f t="shared" si="37"/>
        <v>8.5230251401964433E-4</v>
      </c>
      <c r="R206">
        <v>120000</v>
      </c>
      <c r="S206">
        <f t="shared" si="38"/>
        <v>125439.99999999999</v>
      </c>
      <c r="T206">
        <f t="shared" si="45"/>
        <v>7549.9645624762798</v>
      </c>
      <c r="U206">
        <f t="shared" si="46"/>
        <v>83888.495138625338</v>
      </c>
      <c r="V206">
        <f t="shared" si="47"/>
        <v>43383579.599734262</v>
      </c>
    </row>
    <row r="207" spans="5:22" x14ac:dyDescent="0.15">
      <c r="E207" s="1">
        <v>43493</v>
      </c>
      <c r="F207">
        <f t="shared" si="39"/>
        <v>34637178726.389999</v>
      </c>
      <c r="G207">
        <f t="shared" si="40"/>
        <v>29441806.272408105</v>
      </c>
      <c r="H207">
        <v>6000000</v>
      </c>
      <c r="I207">
        <v>0.09</v>
      </c>
      <c r="J207">
        <f t="shared" si="36"/>
        <v>160000000</v>
      </c>
      <c r="K207">
        <f t="shared" si="41"/>
        <v>5100.0353992416449</v>
      </c>
      <c r="L207">
        <f t="shared" si="42"/>
        <v>56667.059991573835</v>
      </c>
      <c r="N207">
        <v>20000000000</v>
      </c>
      <c r="O207" s="2">
        <f t="shared" si="43"/>
        <v>1.7318589363195001</v>
      </c>
      <c r="P207" s="2">
        <f t="shared" si="44"/>
        <v>1.4720903136204054E-3</v>
      </c>
      <c r="Q207" s="2">
        <f t="shared" si="37"/>
        <v>8.5000589987360752E-4</v>
      </c>
      <c r="R207">
        <v>120000</v>
      </c>
      <c r="S207">
        <f t="shared" si="38"/>
        <v>125439.99999999999</v>
      </c>
      <c r="T207">
        <f t="shared" si="45"/>
        <v>7551.3496822406378</v>
      </c>
      <c r="U207">
        <f t="shared" si="46"/>
        <v>83903.885358229309</v>
      </c>
      <c r="V207">
        <f t="shared" si="47"/>
        <v>43592908.094872884</v>
      </c>
    </row>
    <row r="208" spans="5:22" x14ac:dyDescent="0.15">
      <c r="E208" s="1">
        <v>43494</v>
      </c>
      <c r="F208">
        <f t="shared" si="39"/>
        <v>34797178726.389999</v>
      </c>
      <c r="G208">
        <f t="shared" si="40"/>
        <v>29498473.332399677</v>
      </c>
      <c r="H208">
        <v>6000000</v>
      </c>
      <c r="I208">
        <v>0.09</v>
      </c>
      <c r="J208">
        <f t="shared" si="36"/>
        <v>160000000</v>
      </c>
      <c r="K208">
        <f t="shared" si="41"/>
        <v>5086.3560343807167</v>
      </c>
      <c r="L208">
        <f t="shared" si="42"/>
        <v>56515.067048674631</v>
      </c>
      <c r="N208">
        <v>20000000000</v>
      </c>
      <c r="O208" s="2">
        <f t="shared" si="43"/>
        <v>1.7398589363195001</v>
      </c>
      <c r="P208" s="2">
        <f t="shared" si="44"/>
        <v>1.4749236666199838E-3</v>
      </c>
      <c r="Q208" s="2">
        <f t="shared" si="37"/>
        <v>8.4772600573011943E-4</v>
      </c>
      <c r="R208">
        <v>120000</v>
      </c>
      <c r="S208">
        <f t="shared" si="38"/>
        <v>125439.99999999999</v>
      </c>
      <c r="T208">
        <f t="shared" si="45"/>
        <v>7552.7247179401429</v>
      </c>
      <c r="U208">
        <f t="shared" si="46"/>
        <v>83919.163532668259</v>
      </c>
      <c r="V208">
        <f t="shared" si="47"/>
        <v>43802251.980231114</v>
      </c>
    </row>
    <row r="209" spans="5:22" x14ac:dyDescent="0.15">
      <c r="E209" s="1">
        <v>43495</v>
      </c>
      <c r="F209">
        <f t="shared" si="39"/>
        <v>34957178726.389999</v>
      </c>
      <c r="G209">
        <f t="shared" si="40"/>
        <v>29554988.399448354</v>
      </c>
      <c r="H209">
        <v>6000000</v>
      </c>
      <c r="I209">
        <v>0.09</v>
      </c>
      <c r="J209">
        <f t="shared" si="36"/>
        <v>160000000</v>
      </c>
      <c r="K209">
        <f t="shared" si="41"/>
        <v>5072.7758033522186</v>
      </c>
      <c r="L209">
        <f t="shared" si="42"/>
        <v>56364.175592802429</v>
      </c>
      <c r="N209">
        <v>20000000000</v>
      </c>
      <c r="O209" s="2">
        <f t="shared" si="43"/>
        <v>1.7478589363195001</v>
      </c>
      <c r="P209" s="2">
        <f t="shared" si="44"/>
        <v>1.4777494199724177E-3</v>
      </c>
      <c r="Q209" s="2">
        <f t="shared" si="37"/>
        <v>8.4546263389203647E-4</v>
      </c>
      <c r="R209">
        <v>120000</v>
      </c>
      <c r="S209">
        <f t="shared" si="38"/>
        <v>125439.99999999999</v>
      </c>
      <c r="T209">
        <f t="shared" si="45"/>
        <v>7554.0897888086793</v>
      </c>
      <c r="U209">
        <f t="shared" si="46"/>
        <v>83934.330986763103</v>
      </c>
      <c r="V209">
        <f t="shared" si="47"/>
        <v>44011611.143763781</v>
      </c>
    </row>
    <row r="210" spans="5:22" x14ac:dyDescent="0.15">
      <c r="E210" s="1">
        <v>43496</v>
      </c>
      <c r="F210">
        <f t="shared" si="39"/>
        <v>35117178726.389999</v>
      </c>
      <c r="G210">
        <f t="shared" si="40"/>
        <v>29611352.575041156</v>
      </c>
      <c r="H210">
        <v>6000000</v>
      </c>
      <c r="I210">
        <v>0.09</v>
      </c>
      <c r="J210">
        <f t="shared" si="36"/>
        <v>160000000</v>
      </c>
      <c r="K210">
        <f t="shared" si="41"/>
        <v>5059.2935393392572</v>
      </c>
      <c r="L210">
        <f t="shared" si="42"/>
        <v>56214.372659325083</v>
      </c>
      <c r="N210">
        <v>20000000000</v>
      </c>
      <c r="O210" s="2">
        <f t="shared" si="43"/>
        <v>1.7558589363195001</v>
      </c>
      <c r="P210" s="2">
        <f t="shared" si="44"/>
        <v>1.4805676287520579E-3</v>
      </c>
      <c r="Q210" s="2">
        <f t="shared" si="37"/>
        <v>8.4321558988987623E-4</v>
      </c>
      <c r="R210">
        <v>120000</v>
      </c>
      <c r="S210">
        <f t="shared" si="38"/>
        <v>125439.99999999999</v>
      </c>
      <c r="T210">
        <f t="shared" si="45"/>
        <v>7555.4450121334794</v>
      </c>
      <c r="U210">
        <f t="shared" si="46"/>
        <v>83949.389023705327</v>
      </c>
      <c r="V210">
        <f t="shared" si="47"/>
        <v>44220985.474750541</v>
      </c>
    </row>
    <row r="211" spans="5:22" x14ac:dyDescent="0.15">
      <c r="E211" s="1">
        <v>43497</v>
      </c>
      <c r="F211">
        <f t="shared" si="39"/>
        <v>35277178726.389999</v>
      </c>
      <c r="G211">
        <f t="shared" si="40"/>
        <v>29667566.947700482</v>
      </c>
      <c r="H211">
        <v>6000000</v>
      </c>
      <c r="I211">
        <v>0.09</v>
      </c>
      <c r="J211">
        <f t="shared" si="36"/>
        <v>160000000</v>
      </c>
      <c r="K211">
        <f t="shared" si="41"/>
        <v>5045.9080944883326</v>
      </c>
      <c r="L211">
        <f t="shared" si="42"/>
        <v>56065.645494314806</v>
      </c>
      <c r="N211">
        <v>20000000000</v>
      </c>
      <c r="O211" s="2">
        <f t="shared" si="43"/>
        <v>1.7638589363194999</v>
      </c>
      <c r="P211" s="2">
        <f t="shared" si="44"/>
        <v>1.483378347385024E-3</v>
      </c>
      <c r="Q211" s="2">
        <f t="shared" si="37"/>
        <v>8.4098468241472198E-4</v>
      </c>
      <c r="R211">
        <v>120000</v>
      </c>
      <c r="S211">
        <f t="shared" si="38"/>
        <v>125439.99999999999</v>
      </c>
      <c r="T211">
        <f t="shared" si="45"/>
        <v>7556.7905032955987</v>
      </c>
      <c r="U211">
        <f t="shared" si="46"/>
        <v>83964.338925506658</v>
      </c>
      <c r="V211">
        <f t="shared" si="47"/>
        <v>44430374.863774247</v>
      </c>
    </row>
    <row r="212" spans="5:22" x14ac:dyDescent="0.15">
      <c r="E212" s="1">
        <v>43498</v>
      </c>
      <c r="F212">
        <f t="shared" si="39"/>
        <v>35437178726.389999</v>
      </c>
      <c r="G212">
        <f t="shared" si="40"/>
        <v>29723632.593194798</v>
      </c>
      <c r="H212">
        <v>6000000</v>
      </c>
      <c r="I212">
        <v>0.09</v>
      </c>
      <c r="J212">
        <f t="shared" si="36"/>
        <v>160000000</v>
      </c>
      <c r="K212">
        <f t="shared" si="41"/>
        <v>5032.6183395169091</v>
      </c>
      <c r="L212">
        <f t="shared" si="42"/>
        <v>55917.981550187884</v>
      </c>
      <c r="N212">
        <v>20000000000</v>
      </c>
      <c r="O212" s="2">
        <f t="shared" si="43"/>
        <v>1.7718589363194999</v>
      </c>
      <c r="P212" s="2">
        <f t="shared" si="44"/>
        <v>1.48618162965974E-3</v>
      </c>
      <c r="Q212" s="2">
        <f t="shared" si="37"/>
        <v>8.3876972325281826E-4</v>
      </c>
      <c r="R212">
        <v>120000</v>
      </c>
      <c r="S212">
        <f t="shared" si="38"/>
        <v>125439.99999999999</v>
      </c>
      <c r="T212">
        <f t="shared" si="45"/>
        <v>7558.1263758093564</v>
      </c>
      <c r="U212">
        <f t="shared" si="46"/>
        <v>83979.181953437292</v>
      </c>
      <c r="V212">
        <f t="shared" si="47"/>
        <v>44639779.202699751</v>
      </c>
    </row>
    <row r="213" spans="5:22" x14ac:dyDescent="0.15">
      <c r="E213" s="1">
        <v>43499</v>
      </c>
      <c r="F213">
        <f t="shared" si="39"/>
        <v>35597178726.389999</v>
      </c>
      <c r="G213">
        <f t="shared" si="40"/>
        <v>29779550.574744985</v>
      </c>
      <c r="H213">
        <v>6000000</v>
      </c>
      <c r="I213">
        <v>0.09</v>
      </c>
      <c r="J213">
        <f t="shared" si="36"/>
        <v>160000000</v>
      </c>
      <c r="K213">
        <f t="shared" si="41"/>
        <v>5019.4231633308436</v>
      </c>
      <c r="L213">
        <f t="shared" si="42"/>
        <v>55771.368481453821</v>
      </c>
      <c r="N213">
        <v>20000000000</v>
      </c>
      <c r="O213" s="2">
        <f t="shared" si="43"/>
        <v>1.7798589363194999</v>
      </c>
      <c r="P213" s="2">
        <f t="shared" si="44"/>
        <v>1.4889775287372491E-3</v>
      </c>
      <c r="Q213" s="2">
        <f t="shared" si="37"/>
        <v>8.3657052722180725E-4</v>
      </c>
      <c r="R213">
        <v>120000</v>
      </c>
      <c r="S213">
        <f t="shared" si="38"/>
        <v>125439.99999999999</v>
      </c>
      <c r="T213">
        <f t="shared" si="45"/>
        <v>7559.4527413607966</v>
      </c>
      <c r="U213">
        <f t="shared" si="46"/>
        <v>83993.919348453303</v>
      </c>
      <c r="V213">
        <f t="shared" si="47"/>
        <v>44849198.384653188</v>
      </c>
    </row>
    <row r="214" spans="5:22" x14ac:dyDescent="0.15">
      <c r="E214" s="1">
        <v>43500</v>
      </c>
      <c r="F214">
        <f t="shared" si="39"/>
        <v>35757178726.389999</v>
      </c>
      <c r="G214">
        <f t="shared" si="40"/>
        <v>29835321.943226438</v>
      </c>
      <c r="H214">
        <v>6000000</v>
      </c>
      <c r="I214">
        <v>0.09</v>
      </c>
      <c r="J214">
        <f t="shared" si="36"/>
        <v>160000000</v>
      </c>
      <c r="K214">
        <f t="shared" si="41"/>
        <v>5006.3214726513588</v>
      </c>
      <c r="L214">
        <f t="shared" si="42"/>
        <v>55625.794140570659</v>
      </c>
      <c r="N214">
        <v>20000000000</v>
      </c>
      <c r="O214" s="2">
        <f t="shared" si="43"/>
        <v>1.7878589363194999</v>
      </c>
      <c r="P214" s="2">
        <f t="shared" si="44"/>
        <v>1.4917660971613218E-3</v>
      </c>
      <c r="Q214" s="2">
        <f t="shared" si="37"/>
        <v>8.343869121085598E-4</v>
      </c>
      <c r="R214">
        <v>120000</v>
      </c>
      <c r="S214">
        <f t="shared" si="38"/>
        <v>125439.99999999999</v>
      </c>
      <c r="T214">
        <f t="shared" si="45"/>
        <v>7560.7697098451772</v>
      </c>
      <c r="U214">
        <f t="shared" si="46"/>
        <v>84008.552331613086</v>
      </c>
      <c r="V214">
        <f t="shared" si="47"/>
        <v>45058632.304001644</v>
      </c>
    </row>
    <row r="215" spans="5:22" x14ac:dyDescent="0.15">
      <c r="E215" s="1">
        <v>43501</v>
      </c>
      <c r="F215">
        <f t="shared" si="39"/>
        <v>35917178726.389999</v>
      </c>
      <c r="G215">
        <f t="shared" si="40"/>
        <v>29890947.737367008</v>
      </c>
      <c r="H215">
        <v>6000000</v>
      </c>
      <c r="I215">
        <v>0.09</v>
      </c>
      <c r="J215">
        <f t="shared" si="36"/>
        <v>160000000</v>
      </c>
      <c r="K215">
        <f t="shared" si="41"/>
        <v>4993.3121916513046</v>
      </c>
      <c r="L215">
        <f t="shared" si="42"/>
        <v>55481.246573903387</v>
      </c>
      <c r="N215">
        <v>20000000000</v>
      </c>
      <c r="O215" s="2">
        <f t="shared" si="43"/>
        <v>1.7958589363194999</v>
      </c>
      <c r="P215" s="2">
        <f t="shared" si="44"/>
        <v>1.4945473868683504E-3</v>
      </c>
      <c r="Q215" s="2">
        <f t="shared" si="37"/>
        <v>8.3221869860855069E-4</v>
      </c>
      <c r="R215">
        <v>120000</v>
      </c>
      <c r="S215">
        <f t="shared" si="38"/>
        <v>125439.99999999999</v>
      </c>
      <c r="T215">
        <f t="shared" si="45"/>
        <v>7562.0773894035365</v>
      </c>
      <c r="U215">
        <f t="shared" si="46"/>
        <v>84023.082104483736</v>
      </c>
      <c r="V215">
        <f t="shared" si="47"/>
        <v>45268080.856333256</v>
      </c>
    </row>
    <row r="216" spans="5:22" x14ac:dyDescent="0.15">
      <c r="E216" s="1">
        <v>43502</v>
      </c>
      <c r="F216">
        <f t="shared" si="39"/>
        <v>36077178726.389999</v>
      </c>
      <c r="G216">
        <f t="shared" si="40"/>
        <v>29946428.983940911</v>
      </c>
      <c r="H216">
        <v>6000000</v>
      </c>
      <c r="I216">
        <v>0.09</v>
      </c>
      <c r="J216">
        <f t="shared" si="36"/>
        <v>160000000</v>
      </c>
      <c r="K216">
        <f t="shared" si="41"/>
        <v>4980.3942616004188</v>
      </c>
      <c r="L216">
        <f t="shared" si="42"/>
        <v>55337.714017782433</v>
      </c>
      <c r="N216">
        <v>20000000000</v>
      </c>
      <c r="O216" s="2">
        <f t="shared" si="43"/>
        <v>1.8038589363194999</v>
      </c>
      <c r="P216" s="2">
        <f t="shared" si="44"/>
        <v>1.4973214491970455E-3</v>
      </c>
      <c r="Q216" s="2">
        <f t="shared" si="37"/>
        <v>8.3006571026673654E-4</v>
      </c>
      <c r="R216">
        <v>120000</v>
      </c>
      <c r="S216">
        <f t="shared" si="38"/>
        <v>125439.99999999999</v>
      </c>
      <c r="T216">
        <f t="shared" si="45"/>
        <v>7563.3758864583542</v>
      </c>
      <c r="U216">
        <f t="shared" si="46"/>
        <v>84037.509849537266</v>
      </c>
      <c r="V216">
        <f t="shared" si="47"/>
        <v>45477543.938437738</v>
      </c>
    </row>
    <row r="217" spans="5:22" x14ac:dyDescent="0.15">
      <c r="E217" s="1">
        <v>43503</v>
      </c>
      <c r="F217">
        <f t="shared" si="39"/>
        <v>36237178726.389999</v>
      </c>
      <c r="G217">
        <f t="shared" si="40"/>
        <v>30001766.697958693</v>
      </c>
      <c r="H217">
        <v>6000000</v>
      </c>
      <c r="I217">
        <v>0.09</v>
      </c>
      <c r="J217">
        <f t="shared" si="36"/>
        <v>160000000</v>
      </c>
      <c r="K217">
        <f t="shared" si="41"/>
        <v>4967.5666405193424</v>
      </c>
      <c r="L217">
        <f t="shared" si="42"/>
        <v>55195.18489465936</v>
      </c>
      <c r="N217">
        <v>20000000000</v>
      </c>
      <c r="O217" s="2">
        <f t="shared" si="43"/>
        <v>1.8118589363194999</v>
      </c>
      <c r="P217" s="2">
        <f t="shared" si="44"/>
        <v>1.5000883348979346E-3</v>
      </c>
      <c r="Q217" s="2">
        <f t="shared" si="37"/>
        <v>8.2792777341989042E-4</v>
      </c>
      <c r="R217">
        <v>120000</v>
      </c>
      <c r="S217">
        <f t="shared" si="38"/>
        <v>125439.99999999999</v>
      </c>
      <c r="T217">
        <f t="shared" si="45"/>
        <v>7564.6653057483236</v>
      </c>
      <c r="U217">
        <f t="shared" si="46"/>
        <v>84051.836730536932</v>
      </c>
      <c r="V217">
        <f t="shared" si="47"/>
        <v>45687021.448287278</v>
      </c>
    </row>
    <row r="218" spans="5:22" x14ac:dyDescent="0.15">
      <c r="E218" s="1">
        <v>43504</v>
      </c>
      <c r="F218">
        <f t="shared" si="39"/>
        <v>36397178726.389999</v>
      </c>
      <c r="G218">
        <f t="shared" si="40"/>
        <v>30056961.882853352</v>
      </c>
      <c r="H218">
        <v>6000000</v>
      </c>
      <c r="I218">
        <v>0.09</v>
      </c>
      <c r="J218">
        <f t="shared" si="36"/>
        <v>160000000</v>
      </c>
      <c r="K218">
        <f t="shared" si="41"/>
        <v>4954.8283028421147</v>
      </c>
      <c r="L218">
        <f t="shared" si="42"/>
        <v>55053.647809356829</v>
      </c>
      <c r="N218">
        <v>20000000000</v>
      </c>
      <c r="O218" s="2">
        <f t="shared" si="43"/>
        <v>1.8198589363194999</v>
      </c>
      <c r="P218" s="2">
        <f t="shared" si="44"/>
        <v>1.5028480941426676E-3</v>
      </c>
      <c r="Q218" s="2">
        <f t="shared" si="37"/>
        <v>8.2580471714035261E-4</v>
      </c>
      <c r="R218">
        <v>120000</v>
      </c>
      <c r="S218">
        <f t="shared" si="38"/>
        <v>125439.99999999999</v>
      </c>
      <c r="T218">
        <f t="shared" si="45"/>
        <v>7565.9457503622825</v>
      </c>
      <c r="U218">
        <f t="shared" si="46"/>
        <v>84066.063892914259</v>
      </c>
      <c r="V218">
        <f t="shared" si="47"/>
        <v>45896513.285017818</v>
      </c>
    </row>
    <row r="219" spans="5:22" x14ac:dyDescent="0.15">
      <c r="E219" s="1">
        <v>43505</v>
      </c>
      <c r="F219">
        <f t="shared" si="39"/>
        <v>36557178726.389999</v>
      </c>
      <c r="G219">
        <f t="shared" si="40"/>
        <v>30112015.530662708</v>
      </c>
      <c r="H219">
        <v>6000000</v>
      </c>
      <c r="I219">
        <v>0.09</v>
      </c>
      <c r="J219">
        <f t="shared" si="36"/>
        <v>160000000</v>
      </c>
      <c r="K219">
        <f t="shared" si="41"/>
        <v>4942.1782390869284</v>
      </c>
      <c r="L219">
        <f t="shared" si="42"/>
        <v>54913.091545410316</v>
      </c>
      <c r="N219">
        <v>20000000000</v>
      </c>
      <c r="O219" s="2">
        <f t="shared" si="43"/>
        <v>1.8278589363194999</v>
      </c>
      <c r="P219" s="2">
        <f t="shared" si="44"/>
        <v>1.5056007765331355E-3</v>
      </c>
      <c r="Q219" s="2">
        <f t="shared" si="37"/>
        <v>8.2369637318115477E-4</v>
      </c>
      <c r="R219">
        <v>120000</v>
      </c>
      <c r="S219">
        <f t="shared" si="38"/>
        <v>125439.99999999999</v>
      </c>
      <c r="T219">
        <f t="shared" si="45"/>
        <v>7567.2173217723048</v>
      </c>
      <c r="U219">
        <f t="shared" si="46"/>
        <v>84080.192464136722</v>
      </c>
      <c r="V219">
        <f t="shared" si="47"/>
        <v>46106019.348910734</v>
      </c>
    </row>
    <row r="220" spans="5:22" x14ac:dyDescent="0.15">
      <c r="E220" s="1">
        <v>43506</v>
      </c>
      <c r="F220">
        <f t="shared" si="39"/>
        <v>36717178726.389999</v>
      </c>
      <c r="G220">
        <f t="shared" si="40"/>
        <v>30166928.622208118</v>
      </c>
      <c r="H220">
        <v>6000000</v>
      </c>
      <c r="I220">
        <v>0.09</v>
      </c>
      <c r="J220">
        <f t="shared" si="36"/>
        <v>160000000</v>
      </c>
      <c r="K220">
        <f t="shared" si="41"/>
        <v>4929.6154555348821</v>
      </c>
      <c r="L220">
        <f t="shared" si="42"/>
        <v>54773.50506149869</v>
      </c>
      <c r="N220">
        <v>20000000000</v>
      </c>
      <c r="O220" s="2">
        <f t="shared" si="43"/>
        <v>1.8358589363194999</v>
      </c>
      <c r="P220" s="2">
        <f t="shared" si="44"/>
        <v>1.5083464311104059E-3</v>
      </c>
      <c r="Q220" s="2">
        <f t="shared" si="37"/>
        <v>8.2160257592248033E-4</v>
      </c>
      <c r="R220">
        <v>120000</v>
      </c>
      <c r="S220">
        <f t="shared" si="38"/>
        <v>125439.99999999999</v>
      </c>
      <c r="T220">
        <f t="shared" si="45"/>
        <v>7568.4801198659916</v>
      </c>
      <c r="U220">
        <f t="shared" si="46"/>
        <v>84094.223554066572</v>
      </c>
      <c r="V220">
        <f t="shared" si="47"/>
        <v>46315539.54137487</v>
      </c>
    </row>
    <row r="221" spans="5:22" x14ac:dyDescent="0.15">
      <c r="E221" s="1">
        <v>43507</v>
      </c>
      <c r="F221">
        <f t="shared" si="39"/>
        <v>36877178726.389999</v>
      </c>
      <c r="G221">
        <f t="shared" si="40"/>
        <v>30221702.127269618</v>
      </c>
      <c r="H221">
        <v>6000000</v>
      </c>
      <c r="I221">
        <v>0.09</v>
      </c>
      <c r="J221">
        <f t="shared" si="36"/>
        <v>160000000</v>
      </c>
      <c r="K221">
        <f t="shared" si="41"/>
        <v>4917.1389739165279</v>
      </c>
      <c r="L221">
        <f t="shared" si="42"/>
        <v>54634.877487961421</v>
      </c>
      <c r="N221">
        <v>20000000000</v>
      </c>
      <c r="O221" s="2">
        <f t="shared" si="43"/>
        <v>1.8438589363194999</v>
      </c>
      <c r="P221" s="2">
        <f t="shared" si="44"/>
        <v>1.5110851063634809E-3</v>
      </c>
      <c r="Q221" s="2">
        <f t="shared" si="37"/>
        <v>8.195231623194212E-4</v>
      </c>
      <c r="R221">
        <v>120000</v>
      </c>
      <c r="S221">
        <f t="shared" si="38"/>
        <v>125439.99999999999</v>
      </c>
      <c r="T221">
        <f t="shared" si="45"/>
        <v>7569.7342429779846</v>
      </c>
      <c r="U221">
        <f t="shared" si="46"/>
        <v>84108.158255310947</v>
      </c>
      <c r="V221">
        <f t="shared" si="47"/>
        <v>46525073.764928937</v>
      </c>
    </row>
    <row r="222" spans="5:22" x14ac:dyDescent="0.15">
      <c r="E222" s="1">
        <v>43508</v>
      </c>
      <c r="F222">
        <f t="shared" si="39"/>
        <v>37037178726.389999</v>
      </c>
      <c r="G222">
        <f t="shared" si="40"/>
        <v>30276337.004757579</v>
      </c>
      <c r="H222">
        <v>6000000</v>
      </c>
      <c r="I222">
        <v>0.09</v>
      </c>
      <c r="J222">
        <f t="shared" si="36"/>
        <v>160000000</v>
      </c>
      <c r="K222">
        <f t="shared" si="41"/>
        <v>4904.7478311059685</v>
      </c>
      <c r="L222">
        <f t="shared" si="42"/>
        <v>54497.198123399656</v>
      </c>
      <c r="N222">
        <v>20000000000</v>
      </c>
      <c r="O222" s="2">
        <f t="shared" si="43"/>
        <v>1.8518589363194999</v>
      </c>
      <c r="P222" s="2">
        <f t="shared" si="44"/>
        <v>1.5138168502378789E-3</v>
      </c>
      <c r="Q222" s="2">
        <f t="shared" si="37"/>
        <v>8.1745797185099481E-4</v>
      </c>
      <c r="R222">
        <v>120000</v>
      </c>
      <c r="S222">
        <f t="shared" si="38"/>
        <v>125439.99999999999</v>
      </c>
      <c r="T222">
        <f t="shared" si="45"/>
        <v>7570.9797879207072</v>
      </c>
      <c r="U222">
        <f t="shared" si="46"/>
        <v>84121.997643563416</v>
      </c>
      <c r="V222">
        <f t="shared" si="47"/>
        <v>46734621.923184246</v>
      </c>
    </row>
    <row r="223" spans="5:22" x14ac:dyDescent="0.15">
      <c r="E223" s="1">
        <v>43509</v>
      </c>
      <c r="F223">
        <f t="shared" si="39"/>
        <v>37197178726.389999</v>
      </c>
      <c r="G223">
        <f t="shared" si="40"/>
        <v>30330834.202880979</v>
      </c>
      <c r="H223">
        <v>6000000</v>
      </c>
      <c r="I223">
        <v>0.09</v>
      </c>
      <c r="J223">
        <f t="shared" si="36"/>
        <v>160000000</v>
      </c>
      <c r="K223">
        <f t="shared" si="41"/>
        <v>4892.4410788223131</v>
      </c>
      <c r="L223">
        <f t="shared" si="42"/>
        <v>54360.456431359038</v>
      </c>
      <c r="N223">
        <v>20000000000</v>
      </c>
      <c r="O223" s="2">
        <f t="shared" si="43"/>
        <v>1.8598589363194999</v>
      </c>
      <c r="P223" s="2">
        <f t="shared" si="44"/>
        <v>1.516541710144049E-3</v>
      </c>
      <c r="Q223" s="2">
        <f t="shared" si="37"/>
        <v>8.154068464703855E-4</v>
      </c>
      <c r="R223">
        <v>120000</v>
      </c>
      <c r="S223">
        <f t="shared" si="38"/>
        <v>125439.99999999999</v>
      </c>
      <c r="T223">
        <f t="shared" si="45"/>
        <v>7572.2168500143816</v>
      </c>
      <c r="U223">
        <f t="shared" si="46"/>
        <v>84135.742777937572</v>
      </c>
      <c r="V223">
        <f t="shared" si="47"/>
        <v>46944183.920827806</v>
      </c>
    </row>
    <row r="224" spans="5:22" x14ac:dyDescent="0.15">
      <c r="E224" s="1">
        <v>43510</v>
      </c>
      <c r="F224">
        <f t="shared" si="39"/>
        <v>37357178726.389999</v>
      </c>
      <c r="G224">
        <f t="shared" si="40"/>
        <v>30385194.659312338</v>
      </c>
      <c r="H224">
        <v>6000000</v>
      </c>
      <c r="I224">
        <v>0.09</v>
      </c>
      <c r="J224">
        <f t="shared" si="36"/>
        <v>160000000</v>
      </c>
      <c r="K224">
        <f t="shared" si="41"/>
        <v>4880.2177833382557</v>
      </c>
      <c r="L224">
        <f t="shared" si="42"/>
        <v>54224.642037091733</v>
      </c>
      <c r="N224">
        <v>20000000000</v>
      </c>
      <c r="O224" s="2">
        <f t="shared" si="43"/>
        <v>1.8678589363195</v>
      </c>
      <c r="P224" s="2">
        <f t="shared" si="44"/>
        <v>1.5192597329656168E-3</v>
      </c>
      <c r="Q224" s="2">
        <f t="shared" si="37"/>
        <v>8.1336963055637587E-4</v>
      </c>
      <c r="R224">
        <v>120000</v>
      </c>
      <c r="S224">
        <f t="shared" si="38"/>
        <v>125439.99999999999</v>
      </c>
      <c r="T224">
        <f t="shared" si="45"/>
        <v>7573.4455231163174</v>
      </c>
      <c r="U224">
        <f t="shared" si="46"/>
        <v>84149.394701292418</v>
      </c>
      <c r="V224">
        <f t="shared" si="47"/>
        <v>47153759.663605742</v>
      </c>
    </row>
    <row r="225" spans="5:22" x14ac:dyDescent="0.15">
      <c r="E225" s="1">
        <v>43511</v>
      </c>
      <c r="F225">
        <f t="shared" si="39"/>
        <v>37517178726.389999</v>
      </c>
      <c r="G225">
        <f t="shared" si="40"/>
        <v>30439419.301349428</v>
      </c>
      <c r="H225">
        <v>6000000</v>
      </c>
      <c r="I225">
        <v>0.09</v>
      </c>
      <c r="J225">
        <f t="shared" si="36"/>
        <v>160000000</v>
      </c>
      <c r="K225">
        <f t="shared" si="41"/>
        <v>4868.0770251956073</v>
      </c>
      <c r="L225">
        <f t="shared" si="42"/>
        <v>54089.744724395641</v>
      </c>
      <c r="N225">
        <v>20000000000</v>
      </c>
      <c r="O225" s="2">
        <f t="shared" si="43"/>
        <v>1.8758589363195</v>
      </c>
      <c r="P225" s="2">
        <f t="shared" si="44"/>
        <v>1.5219709650674713E-3</v>
      </c>
      <c r="Q225" s="2">
        <f t="shared" si="37"/>
        <v>8.1134617086593458E-4</v>
      </c>
      <c r="R225">
        <v>120000</v>
      </c>
      <c r="S225">
        <f t="shared" si="38"/>
        <v>125439.99999999999</v>
      </c>
      <c r="T225">
        <f t="shared" si="45"/>
        <v>7574.6658996495062</v>
      </c>
      <c r="U225">
        <f t="shared" si="46"/>
        <v>84162.954440550078</v>
      </c>
      <c r="V225">
        <f t="shared" si="47"/>
        <v>47363349.058307037</v>
      </c>
    </row>
    <row r="226" spans="5:22" x14ac:dyDescent="0.15">
      <c r="E226" s="1">
        <v>43512</v>
      </c>
      <c r="F226">
        <f t="shared" si="39"/>
        <v>37677178726.389999</v>
      </c>
      <c r="G226">
        <f t="shared" si="40"/>
        <v>30493509.046073824</v>
      </c>
      <c r="H226">
        <v>6000000</v>
      </c>
      <c r="I226">
        <v>0.09</v>
      </c>
      <c r="J226">
        <f t="shared" si="36"/>
        <v>160000000</v>
      </c>
      <c r="K226">
        <f t="shared" si="41"/>
        <v>4856.017898927571</v>
      </c>
      <c r="L226">
        <f t="shared" si="42"/>
        <v>53955.754432528571</v>
      </c>
      <c r="N226">
        <v>20000000000</v>
      </c>
      <c r="O226" s="2">
        <f t="shared" si="43"/>
        <v>1.8838589363195</v>
      </c>
      <c r="P226" s="2">
        <f t="shared" si="44"/>
        <v>1.5246754523036911E-3</v>
      </c>
      <c r="Q226" s="2">
        <f t="shared" si="37"/>
        <v>8.0933631648792855E-4</v>
      </c>
      <c r="R226">
        <v>120000</v>
      </c>
      <c r="S226">
        <f t="shared" si="38"/>
        <v>125439.99999999999</v>
      </c>
      <c r="T226">
        <f t="shared" si="45"/>
        <v>7575.8780706305397</v>
      </c>
      <c r="U226">
        <f t="shared" si="46"/>
        <v>84176.423007006</v>
      </c>
      <c r="V226">
        <f t="shared" si="47"/>
        <v>47572952.012747586</v>
      </c>
    </row>
    <row r="227" spans="5:22" x14ac:dyDescent="0.15">
      <c r="E227" s="1">
        <v>43513</v>
      </c>
      <c r="F227">
        <f t="shared" ref="F227:F232" si="48">F226+J226</f>
        <v>37837178726.389999</v>
      </c>
      <c r="G227">
        <f t="shared" ref="G227:G232" si="49">G226+L226</f>
        <v>30547464.800506353</v>
      </c>
      <c r="H227">
        <v>6000000</v>
      </c>
      <c r="I227">
        <v>0.09</v>
      </c>
      <c r="J227">
        <f t="shared" ref="J227:J232" si="50">H227*2.4/I227</f>
        <v>160000000</v>
      </c>
      <c r="K227">
        <f t="shared" ref="K227:K232" si="51">H227*G227/F227</f>
        <v>4844.0395127875618</v>
      </c>
      <c r="L227">
        <f t="shared" ref="L227:L232" si="52">K227/I227</f>
        <v>53822.661253195132</v>
      </c>
      <c r="N227">
        <v>20000000000</v>
      </c>
      <c r="O227" s="2">
        <f t="shared" ref="O227:O232" si="53">F227/N227</f>
        <v>1.8918589363195</v>
      </c>
      <c r="P227" s="2">
        <f t="shared" ref="P227:P232" si="54">G227/N227</f>
        <v>1.5273732400253176E-3</v>
      </c>
      <c r="Q227" s="2">
        <f t="shared" ref="Q227:Q232" si="55">G227/F227</f>
        <v>8.0733991879792697E-4</v>
      </c>
      <c r="R227">
        <v>120000</v>
      </c>
      <c r="S227">
        <f t="shared" ref="S227:S232" si="56">J227*49%/75000000*R227</f>
        <v>125439.99999999999</v>
      </c>
      <c r="T227">
        <f t="shared" ref="T227:T232" si="57">V227/F227*H227</f>
        <v>7577.0821256968702</v>
      </c>
      <c r="U227">
        <f t="shared" ref="U227:U232" si="58">T227/I227</f>
        <v>84189.801396631898</v>
      </c>
      <c r="V227">
        <f t="shared" ref="V227:V232" si="59">V226+U226+S227</f>
        <v>47782568.43575459</v>
      </c>
    </row>
    <row r="228" spans="5:22" x14ac:dyDescent="0.15">
      <c r="E228" s="1">
        <v>43514</v>
      </c>
      <c r="F228">
        <f t="shared" si="48"/>
        <v>37997178726.389999</v>
      </c>
      <c r="G228">
        <f t="shared" si="49"/>
        <v>30601287.461759549</v>
      </c>
      <c r="H228">
        <v>6000000</v>
      </c>
      <c r="I228">
        <v>0.09</v>
      </c>
      <c r="J228">
        <f t="shared" si="50"/>
        <v>160000000</v>
      </c>
      <c r="K228">
        <f t="shared" si="51"/>
        <v>4832.1409884844179</v>
      </c>
      <c r="L228">
        <f t="shared" si="52"/>
        <v>53690.455427604647</v>
      </c>
      <c r="N228">
        <v>20000000000</v>
      </c>
      <c r="O228" s="2">
        <f t="shared" si="53"/>
        <v>1.8998589363195</v>
      </c>
      <c r="P228" s="2">
        <f t="shared" si="54"/>
        <v>1.5300643730879774E-3</v>
      </c>
      <c r="Q228" s="2">
        <f t="shared" si="55"/>
        <v>8.0535683141406977E-4</v>
      </c>
      <c r="R228">
        <v>120000</v>
      </c>
      <c r="S228">
        <f t="shared" si="56"/>
        <v>125439.99999999999</v>
      </c>
      <c r="T228">
        <f t="shared" si="57"/>
        <v>7578.2781531334203</v>
      </c>
      <c r="U228">
        <f t="shared" si="58"/>
        <v>84203.090590371343</v>
      </c>
      <c r="V228">
        <f t="shared" si="59"/>
        <v>47992198.23715122</v>
      </c>
    </row>
    <row r="229" spans="5:22" x14ac:dyDescent="0.15">
      <c r="E229" s="1">
        <v>43515</v>
      </c>
      <c r="F229">
        <f t="shared" si="48"/>
        <v>38157178726.389999</v>
      </c>
      <c r="G229">
        <f t="shared" si="49"/>
        <v>30654977.917187154</v>
      </c>
      <c r="H229">
        <v>6000000</v>
      </c>
      <c r="I229">
        <v>0.09</v>
      </c>
      <c r="J229">
        <f t="shared" si="50"/>
        <v>160000000</v>
      </c>
      <c r="K229">
        <f t="shared" si="51"/>
        <v>4820.3214609238039</v>
      </c>
      <c r="L229">
        <f t="shared" si="52"/>
        <v>53559.127343597822</v>
      </c>
      <c r="N229">
        <v>20000000000</v>
      </c>
      <c r="O229" s="2">
        <f t="shared" si="53"/>
        <v>1.9078589363195</v>
      </c>
      <c r="P229" s="2">
        <f t="shared" si="54"/>
        <v>1.5327488958593576E-3</v>
      </c>
      <c r="Q229" s="2">
        <f t="shared" si="55"/>
        <v>8.0338691015396728E-4</v>
      </c>
      <c r="R229">
        <v>120000</v>
      </c>
      <c r="S229">
        <f t="shared" si="56"/>
        <v>125439.99999999999</v>
      </c>
      <c r="T229">
        <f t="shared" si="57"/>
        <v>7579.4662398985865</v>
      </c>
      <c r="U229">
        <f t="shared" si="58"/>
        <v>84216.291554428739</v>
      </c>
      <c r="V229">
        <f t="shared" si="59"/>
        <v>48201841.327741593</v>
      </c>
    </row>
    <row r="230" spans="5:22" x14ac:dyDescent="0.15">
      <c r="E230" s="1">
        <v>43516</v>
      </c>
      <c r="F230">
        <f t="shared" si="48"/>
        <v>38317178726.389999</v>
      </c>
      <c r="G230">
        <f t="shared" si="49"/>
        <v>30708537.044530753</v>
      </c>
      <c r="H230">
        <v>6000000</v>
      </c>
      <c r="I230">
        <v>0.09</v>
      </c>
      <c r="J230">
        <f t="shared" si="50"/>
        <v>160000000</v>
      </c>
      <c r="K230">
        <f t="shared" si="51"/>
        <v>4808.5800779556375</v>
      </c>
      <c r="L230">
        <f t="shared" si="52"/>
        <v>53428.667532840416</v>
      </c>
      <c r="N230">
        <v>20000000000</v>
      </c>
      <c r="O230" s="2">
        <f t="shared" si="53"/>
        <v>1.9158589363195</v>
      </c>
      <c r="P230" s="2">
        <f t="shared" si="54"/>
        <v>1.5354268522265377E-3</v>
      </c>
      <c r="Q230" s="2">
        <f t="shared" si="55"/>
        <v>8.0143001299260623E-4</v>
      </c>
      <c r="R230">
        <v>120000</v>
      </c>
      <c r="S230">
        <f t="shared" si="56"/>
        <v>125439.99999999999</v>
      </c>
      <c r="T230">
        <f t="shared" si="57"/>
        <v>7580.6464716496175</v>
      </c>
      <c r="U230">
        <f t="shared" si="58"/>
        <v>84229.405240551307</v>
      </c>
      <c r="V230">
        <f t="shared" si="59"/>
        <v>48411497.619296022</v>
      </c>
    </row>
    <row r="231" spans="5:22" x14ac:dyDescent="0.15">
      <c r="E231" s="1">
        <v>43517</v>
      </c>
      <c r="F231">
        <f t="shared" si="48"/>
        <v>38477178726.389999</v>
      </c>
      <c r="G231">
        <f t="shared" si="49"/>
        <v>30761965.712063592</v>
      </c>
      <c r="H231">
        <v>6000000</v>
      </c>
      <c r="I231">
        <v>0.09</v>
      </c>
      <c r="J231">
        <f t="shared" si="50"/>
        <v>160000000</v>
      </c>
      <c r="K231">
        <f t="shared" si="51"/>
        <v>4796.916000127394</v>
      </c>
      <c r="L231">
        <f t="shared" si="52"/>
        <v>53299.06666808216</v>
      </c>
      <c r="N231">
        <v>20000000000</v>
      </c>
      <c r="O231" s="2">
        <f t="shared" si="53"/>
        <v>1.9238589363195</v>
      </c>
      <c r="P231" s="2">
        <f t="shared" si="54"/>
        <v>1.5380982856031797E-3</v>
      </c>
      <c r="Q231" s="2">
        <f t="shared" si="55"/>
        <v>7.9948600002123222E-4</v>
      </c>
      <c r="R231">
        <v>120000</v>
      </c>
      <c r="S231">
        <f t="shared" si="56"/>
        <v>125439.99999999999</v>
      </c>
      <c r="T231">
        <f t="shared" si="57"/>
        <v>7581.818932767419</v>
      </c>
      <c r="U231">
        <f t="shared" si="58"/>
        <v>84242.432586304654</v>
      </c>
      <c r="V231">
        <f t="shared" si="59"/>
        <v>48621167.024536572</v>
      </c>
    </row>
    <row r="232" spans="5:22" x14ac:dyDescent="0.15">
      <c r="E232" s="1">
        <v>43518</v>
      </c>
      <c r="F232">
        <f t="shared" si="48"/>
        <v>38637178726.389999</v>
      </c>
      <c r="G232">
        <f t="shared" si="49"/>
        <v>30815264.778731674</v>
      </c>
      <c r="H232">
        <v>6000000</v>
      </c>
      <c r="I232">
        <v>0.09</v>
      </c>
      <c r="J232">
        <f t="shared" si="50"/>
        <v>160000000</v>
      </c>
      <c r="K232">
        <f t="shared" si="51"/>
        <v>4785.3284004430998</v>
      </c>
      <c r="L232">
        <f t="shared" si="52"/>
        <v>53170.315560478892</v>
      </c>
      <c r="N232">
        <v>20000000000</v>
      </c>
      <c r="O232" s="2">
        <f t="shared" si="53"/>
        <v>1.9318589363195</v>
      </c>
      <c r="P232" s="2">
        <f t="shared" si="54"/>
        <v>1.5407632389365837E-3</v>
      </c>
      <c r="Q232" s="2">
        <f t="shared" si="55"/>
        <v>7.9755473340718341E-4</v>
      </c>
      <c r="R232">
        <v>120000</v>
      </c>
      <c r="S232">
        <f t="shared" si="56"/>
        <v>125439.99999999999</v>
      </c>
      <c r="T232">
        <f t="shared" si="57"/>
        <v>7582.9837063807745</v>
      </c>
      <c r="U232">
        <f t="shared" si="58"/>
        <v>84255.374515341944</v>
      </c>
      <c r="V232">
        <f t="shared" si="59"/>
        <v>48830849.457122877</v>
      </c>
    </row>
    <row r="233" spans="5:22" x14ac:dyDescent="0.15">
      <c r="E233" s="1">
        <v>43519</v>
      </c>
      <c r="F233">
        <f t="shared" ref="F233:F296" si="60">F232+J232</f>
        <v>38797178726.389999</v>
      </c>
      <c r="G233">
        <f t="shared" ref="G233:G296" si="61">G232+L232</f>
        <v>30868435.094292153</v>
      </c>
      <c r="H233">
        <v>6000000</v>
      </c>
      <c r="I233">
        <v>0.09</v>
      </c>
      <c r="J233">
        <f t="shared" ref="J233:J296" si="62">H233*2.4/I233</f>
        <v>160000000</v>
      </c>
      <c r="K233">
        <f t="shared" ref="K233:K296" si="63">H233*G233/F233</f>
        <v>4773.81646412789</v>
      </c>
      <c r="L233">
        <f t="shared" ref="L233:L296" si="64">K233/I233</f>
        <v>53042.405156976558</v>
      </c>
      <c r="N233">
        <v>20000000000</v>
      </c>
      <c r="O233" s="2">
        <f t="shared" ref="O233:O296" si="65">F233/N233</f>
        <v>1.9398589363195</v>
      </c>
      <c r="P233" s="2">
        <f t="shared" ref="P233:P296" si="66">G233/N233</f>
        <v>1.5434217547146075E-3</v>
      </c>
      <c r="Q233" s="2">
        <f t="shared" ref="Q233:Q296" si="67">G233/F233</f>
        <v>7.9563607735464836E-4</v>
      </c>
      <c r="R233">
        <v>120000</v>
      </c>
      <c r="S233">
        <f t="shared" ref="S233:S296" si="68">J233*49%/75000000*R233</f>
        <v>125439.99999999999</v>
      </c>
      <c r="T233">
        <f t="shared" ref="T233:T296" si="69">V233/F233*H233</f>
        <v>7584.1408743900192</v>
      </c>
      <c r="U233">
        <f t="shared" ref="U233:U296" si="70">T233/I233</f>
        <v>84268.231937666889</v>
      </c>
      <c r="V233">
        <f t="shared" ref="V233:V296" si="71">V232+U232+S233</f>
        <v>49040544.831638217</v>
      </c>
    </row>
    <row r="234" spans="5:22" x14ac:dyDescent="0.15">
      <c r="E234" s="1">
        <v>43520</v>
      </c>
      <c r="F234">
        <f t="shared" si="60"/>
        <v>38957178726.389999</v>
      </c>
      <c r="G234">
        <f t="shared" si="61"/>
        <v>30921477.49944913</v>
      </c>
      <c r="H234">
        <v>6000000</v>
      </c>
      <c r="I234">
        <v>0.09</v>
      </c>
      <c r="J234">
        <f t="shared" si="62"/>
        <v>160000000</v>
      </c>
      <c r="K234">
        <f t="shared" si="63"/>
        <v>4762.3793883979488</v>
      </c>
      <c r="L234">
        <f t="shared" si="64"/>
        <v>52915.326537754991</v>
      </c>
      <c r="N234">
        <v>20000000000</v>
      </c>
      <c r="O234" s="2">
        <f t="shared" si="65"/>
        <v>1.9478589363195</v>
      </c>
      <c r="P234" s="2">
        <f t="shared" si="66"/>
        <v>1.5460738749724565E-3</v>
      </c>
      <c r="Q234" s="2">
        <f t="shared" si="67"/>
        <v>7.9372989806632472E-4</v>
      </c>
      <c r="R234">
        <v>120000</v>
      </c>
      <c r="S234">
        <f t="shared" si="68"/>
        <v>125439.99999999999</v>
      </c>
      <c r="T234">
        <f t="shared" si="69"/>
        <v>7585.2905174901562</v>
      </c>
      <c r="U234">
        <f t="shared" si="70"/>
        <v>84281.005749890624</v>
      </c>
      <c r="V234">
        <f t="shared" si="71"/>
        <v>49250253.063575886</v>
      </c>
    </row>
    <row r="235" spans="5:22" x14ac:dyDescent="0.15">
      <c r="E235" s="1">
        <v>43521</v>
      </c>
      <c r="F235">
        <f t="shared" si="60"/>
        <v>39117178726.389999</v>
      </c>
      <c r="G235">
        <f t="shared" si="61"/>
        <v>30974392.825986885</v>
      </c>
      <c r="H235">
        <v>6000000</v>
      </c>
      <c r="I235">
        <v>0.09</v>
      </c>
      <c r="J235">
        <f t="shared" si="62"/>
        <v>160000000</v>
      </c>
      <c r="K235">
        <f t="shared" si="63"/>
        <v>4751.0163822357154</v>
      </c>
      <c r="L235">
        <f t="shared" si="64"/>
        <v>52789.070913730175</v>
      </c>
      <c r="N235">
        <v>20000000000</v>
      </c>
      <c r="O235" s="2">
        <f t="shared" si="65"/>
        <v>1.9558589363195</v>
      </c>
      <c r="P235" s="2">
        <f t="shared" si="66"/>
        <v>1.5487196412993442E-3</v>
      </c>
      <c r="Q235" s="2">
        <f t="shared" si="67"/>
        <v>7.9183606370595259E-4</v>
      </c>
      <c r="R235">
        <v>120000</v>
      </c>
      <c r="S235">
        <f t="shared" si="68"/>
        <v>125439.99999999999</v>
      </c>
      <c r="T235">
        <f t="shared" si="69"/>
        <v>7586.4327151934576</v>
      </c>
      <c r="U235">
        <f t="shared" si="70"/>
        <v>84293.696835482871</v>
      </c>
      <c r="V235">
        <f t="shared" si="71"/>
        <v>49459974.069325775</v>
      </c>
    </row>
    <row r="236" spans="5:22" x14ac:dyDescent="0.15">
      <c r="E236" s="1">
        <v>43522</v>
      </c>
      <c r="F236">
        <f t="shared" si="60"/>
        <v>39277178726.389999</v>
      </c>
      <c r="G236">
        <f t="shared" si="61"/>
        <v>31027181.896900613</v>
      </c>
      <c r="H236">
        <v>6000000</v>
      </c>
      <c r="I236">
        <v>0.09</v>
      </c>
      <c r="J236">
        <f t="shared" si="62"/>
        <v>160000000</v>
      </c>
      <c r="K236">
        <f t="shared" si="63"/>
        <v>4739.7266661702033</v>
      </c>
      <c r="L236">
        <f t="shared" si="64"/>
        <v>52663.629624113375</v>
      </c>
      <c r="N236">
        <v>20000000000</v>
      </c>
      <c r="O236" s="2">
        <f t="shared" si="65"/>
        <v>1.9638589363195</v>
      </c>
      <c r="P236" s="2">
        <f t="shared" si="66"/>
        <v>1.5513590948450307E-3</v>
      </c>
      <c r="Q236" s="2">
        <f t="shared" si="67"/>
        <v>7.8995444436170048E-4</v>
      </c>
      <c r="R236">
        <v>120000</v>
      </c>
      <c r="S236">
        <f t="shared" si="68"/>
        <v>125439.99999999999</v>
      </c>
      <c r="T236">
        <f t="shared" si="69"/>
        <v>7587.5675458515461</v>
      </c>
      <c r="U236">
        <f t="shared" si="70"/>
        <v>84306.306065017183</v>
      </c>
      <c r="V236">
        <f t="shared" si="71"/>
        <v>49669707.766161256</v>
      </c>
    </row>
    <row r="237" spans="5:22" x14ac:dyDescent="0.15">
      <c r="E237" s="1">
        <v>43523</v>
      </c>
      <c r="F237">
        <f t="shared" si="60"/>
        <v>39437178726.389999</v>
      </c>
      <c r="G237">
        <f t="shared" si="61"/>
        <v>31079845.526524726</v>
      </c>
      <c r="H237">
        <v>6000000</v>
      </c>
      <c r="I237">
        <v>0.09</v>
      </c>
      <c r="J237">
        <f t="shared" si="62"/>
        <v>160000000</v>
      </c>
      <c r="K237">
        <f t="shared" si="63"/>
        <v>4728.5094720622847</v>
      </c>
      <c r="L237">
        <f t="shared" si="64"/>
        <v>52538.994134025386</v>
      </c>
      <c r="N237">
        <v>20000000000</v>
      </c>
      <c r="O237" s="2">
        <f t="shared" si="65"/>
        <v>1.9718589363195</v>
      </c>
      <c r="P237" s="2">
        <f t="shared" si="66"/>
        <v>1.5539922763262363E-3</v>
      </c>
      <c r="Q237" s="2">
        <f t="shared" si="67"/>
        <v>7.8808491201038083E-4</v>
      </c>
      <c r="R237">
        <v>120000</v>
      </c>
      <c r="S237">
        <f t="shared" si="68"/>
        <v>125439.99999999999</v>
      </c>
      <c r="T237">
        <f t="shared" si="69"/>
        <v>7588.6950866769785</v>
      </c>
      <c r="U237">
        <f t="shared" si="70"/>
        <v>84318.834296410874</v>
      </c>
      <c r="V237">
        <f t="shared" si="71"/>
        <v>49879454.072226271</v>
      </c>
    </row>
    <row r="238" spans="5:22" x14ac:dyDescent="0.15">
      <c r="E238" s="1">
        <v>43524</v>
      </c>
      <c r="F238">
        <f t="shared" si="60"/>
        <v>39597178726.389999</v>
      </c>
      <c r="G238">
        <f t="shared" si="61"/>
        <v>31132384.52065875</v>
      </c>
      <c r="H238">
        <v>6000000</v>
      </c>
      <c r="I238">
        <v>0.09</v>
      </c>
      <c r="J238">
        <f t="shared" si="62"/>
        <v>160000000</v>
      </c>
      <c r="K238">
        <f t="shared" si="63"/>
        <v>4717.3640428948356</v>
      </c>
      <c r="L238">
        <f t="shared" si="64"/>
        <v>52415.156032164843</v>
      </c>
      <c r="N238">
        <v>20000000000</v>
      </c>
      <c r="O238" s="2">
        <f t="shared" si="65"/>
        <v>1.9798589363195001</v>
      </c>
      <c r="P238" s="2">
        <f t="shared" si="66"/>
        <v>1.5566192260329376E-3</v>
      </c>
      <c r="Q238" s="2">
        <f t="shared" si="67"/>
        <v>7.8622734048247253E-4</v>
      </c>
      <c r="R238">
        <v>120000</v>
      </c>
      <c r="S238">
        <f t="shared" si="68"/>
        <v>125439.99999999999</v>
      </c>
      <c r="T238">
        <f t="shared" si="69"/>
        <v>7589.8154137643369</v>
      </c>
      <c r="U238">
        <f t="shared" si="70"/>
        <v>84331.282375159295</v>
      </c>
      <c r="V238">
        <f t="shared" si="71"/>
        <v>50089212.906522684</v>
      </c>
    </row>
    <row r="239" spans="5:22" x14ac:dyDescent="0.15">
      <c r="E239" s="1">
        <v>43525</v>
      </c>
      <c r="F239">
        <f t="shared" si="60"/>
        <v>39757178726.389999</v>
      </c>
      <c r="G239">
        <f t="shared" si="61"/>
        <v>31184799.676690914</v>
      </c>
      <c r="H239">
        <v>6000000</v>
      </c>
      <c r="I239">
        <v>0.09</v>
      </c>
      <c r="J239">
        <f t="shared" si="62"/>
        <v>160000000</v>
      </c>
      <c r="K239">
        <f t="shared" si="63"/>
        <v>4706.2896325675765</v>
      </c>
      <c r="L239">
        <f t="shared" si="64"/>
        <v>52292.107028528633</v>
      </c>
      <c r="N239">
        <v>20000000000</v>
      </c>
      <c r="O239" s="2">
        <f t="shared" si="65"/>
        <v>1.9878589363195001</v>
      </c>
      <c r="P239" s="2">
        <f t="shared" si="66"/>
        <v>1.5592399838345458E-3</v>
      </c>
      <c r="Q239" s="2">
        <f t="shared" si="67"/>
        <v>7.8438160542792948E-4</v>
      </c>
      <c r="R239">
        <v>120000</v>
      </c>
      <c r="S239">
        <f t="shared" si="68"/>
        <v>125439.99999999999</v>
      </c>
      <c r="T239">
        <f t="shared" si="69"/>
        <v>7590.9286021108546</v>
      </c>
      <c r="U239">
        <f t="shared" si="70"/>
        <v>84343.651134565051</v>
      </c>
      <c r="V239">
        <f t="shared" si="71"/>
        <v>50298984.188897841</v>
      </c>
    </row>
    <row r="240" spans="5:22" x14ac:dyDescent="0.15">
      <c r="E240" s="1">
        <v>43526</v>
      </c>
      <c r="F240">
        <f t="shared" si="60"/>
        <v>39917178726.389999</v>
      </c>
      <c r="G240">
        <f t="shared" si="61"/>
        <v>31237091.783719443</v>
      </c>
      <c r="H240">
        <v>6000000</v>
      </c>
      <c r="I240">
        <v>0.09</v>
      </c>
      <c r="J240">
        <f t="shared" si="62"/>
        <v>160000000</v>
      </c>
      <c r="K240">
        <f t="shared" si="63"/>
        <v>4695.2855056965254</v>
      </c>
      <c r="L240">
        <f t="shared" si="64"/>
        <v>52169.838952183614</v>
      </c>
      <c r="N240">
        <v>20000000000</v>
      </c>
      <c r="O240" s="2">
        <f t="shared" si="65"/>
        <v>1.9958589363195001</v>
      </c>
      <c r="P240" s="2">
        <f t="shared" si="66"/>
        <v>1.561854589185972E-3</v>
      </c>
      <c r="Q240" s="2">
        <f t="shared" si="67"/>
        <v>7.8254758428275421E-4</v>
      </c>
      <c r="R240">
        <v>120000</v>
      </c>
      <c r="S240">
        <f t="shared" si="68"/>
        <v>125439.99999999999</v>
      </c>
      <c r="T240">
        <f t="shared" si="69"/>
        <v>7592.0347256365749</v>
      </c>
      <c r="U240">
        <f t="shared" si="70"/>
        <v>84355.941395961941</v>
      </c>
      <c r="V240">
        <f t="shared" si="71"/>
        <v>50508767.840032406</v>
      </c>
    </row>
    <row r="241" spans="5:22" x14ac:dyDescent="0.15">
      <c r="E241" s="1">
        <v>43527</v>
      </c>
      <c r="F241">
        <f t="shared" si="60"/>
        <v>40077178726.389999</v>
      </c>
      <c r="G241">
        <f t="shared" si="61"/>
        <v>31289261.622671627</v>
      </c>
      <c r="H241">
        <v>6000000</v>
      </c>
      <c r="I241">
        <v>0.09</v>
      </c>
      <c r="J241">
        <f t="shared" si="62"/>
        <v>160000000</v>
      </c>
      <c r="K241">
        <f t="shared" si="63"/>
        <v>4684.3509374179012</v>
      </c>
      <c r="L241">
        <f t="shared" si="64"/>
        <v>52048.343749087791</v>
      </c>
      <c r="N241">
        <v>20000000000</v>
      </c>
      <c r="O241" s="2">
        <f t="shared" si="65"/>
        <v>2.0038589363194999</v>
      </c>
      <c r="P241" s="2">
        <f t="shared" si="66"/>
        <v>1.5644630811335813E-3</v>
      </c>
      <c r="Q241" s="2">
        <f t="shared" si="67"/>
        <v>7.8072515623631687E-4</v>
      </c>
      <c r="R241">
        <v>120000</v>
      </c>
      <c r="S241">
        <f t="shared" si="68"/>
        <v>125439.99999999999</v>
      </c>
      <c r="T241">
        <f t="shared" si="69"/>
        <v>7593.1338572040604</v>
      </c>
      <c r="U241">
        <f t="shared" si="70"/>
        <v>84368.153968934013</v>
      </c>
      <c r="V241">
        <f t="shared" si="71"/>
        <v>50718563.781428367</v>
      </c>
    </row>
    <row r="242" spans="5:22" x14ac:dyDescent="0.15">
      <c r="E242" s="1">
        <v>43528</v>
      </c>
      <c r="F242">
        <f t="shared" si="60"/>
        <v>40237178726.389999</v>
      </c>
      <c r="G242">
        <f t="shared" si="61"/>
        <v>31341309.966420714</v>
      </c>
      <c r="H242">
        <v>6000000</v>
      </c>
      <c r="I242">
        <v>0.09</v>
      </c>
      <c r="J242">
        <f t="shared" si="62"/>
        <v>160000000</v>
      </c>
      <c r="K242">
        <f t="shared" si="63"/>
        <v>4673.4852131963962</v>
      </c>
      <c r="L242">
        <f t="shared" si="64"/>
        <v>51927.61347995996</v>
      </c>
      <c r="N242">
        <v>20000000000</v>
      </c>
      <c r="O242" s="2">
        <f t="shared" si="65"/>
        <v>2.0118589363194999</v>
      </c>
      <c r="P242" s="2">
        <f t="shared" si="66"/>
        <v>1.5670654983210358E-3</v>
      </c>
      <c r="Q242" s="2">
        <f t="shared" si="67"/>
        <v>7.7891420219939949E-4</v>
      </c>
      <c r="R242">
        <v>120000</v>
      </c>
      <c r="S242">
        <f t="shared" si="68"/>
        <v>125439.99999999999</v>
      </c>
      <c r="T242">
        <f t="shared" si="69"/>
        <v>7594.2260686376658</v>
      </c>
      <c r="U242">
        <f t="shared" si="70"/>
        <v>84380.289651529616</v>
      </c>
      <c r="V242">
        <f t="shared" si="71"/>
        <v>50928371.935397305</v>
      </c>
    </row>
    <row r="243" spans="5:22" x14ac:dyDescent="0.15">
      <c r="E243" s="1">
        <v>43529</v>
      </c>
      <c r="F243">
        <f t="shared" si="60"/>
        <v>40397178726.389999</v>
      </c>
      <c r="G243">
        <f t="shared" si="61"/>
        <v>31393237.579900675</v>
      </c>
      <c r="H243">
        <v>6000000</v>
      </c>
      <c r="I243">
        <v>0.09</v>
      </c>
      <c r="J243">
        <f t="shared" si="62"/>
        <v>160000000</v>
      </c>
      <c r="K243">
        <f t="shared" si="63"/>
        <v>4662.6876286376837</v>
      </c>
      <c r="L243">
        <f t="shared" si="64"/>
        <v>51807.640318196485</v>
      </c>
      <c r="N243">
        <v>20000000000</v>
      </c>
      <c r="O243" s="2">
        <f t="shared" si="65"/>
        <v>2.0198589363194999</v>
      </c>
      <c r="P243" s="2">
        <f t="shared" si="66"/>
        <v>1.5696618789950336E-3</v>
      </c>
      <c r="Q243" s="2">
        <f t="shared" si="67"/>
        <v>7.7711460477294719E-4</v>
      </c>
      <c r="R243">
        <v>120000</v>
      </c>
      <c r="S243">
        <f t="shared" si="68"/>
        <v>125439.99999999999</v>
      </c>
      <c r="T243">
        <f t="shared" si="69"/>
        <v>7595.311430742383</v>
      </c>
      <c r="U243">
        <f t="shared" si="70"/>
        <v>84392.349230470922</v>
      </c>
      <c r="V243">
        <f t="shared" si="71"/>
        <v>51138192.225048833</v>
      </c>
    </row>
    <row r="244" spans="5:22" x14ac:dyDescent="0.15">
      <c r="E244" s="1">
        <v>43530</v>
      </c>
      <c r="F244">
        <f t="shared" si="60"/>
        <v>40557178726.389999</v>
      </c>
      <c r="G244">
        <f t="shared" si="61"/>
        <v>31445045.220218871</v>
      </c>
      <c r="H244">
        <v>6000000</v>
      </c>
      <c r="I244">
        <v>0.09</v>
      </c>
      <c r="J244">
        <f t="shared" si="62"/>
        <v>160000000</v>
      </c>
      <c r="K244">
        <f t="shared" si="63"/>
        <v>4651.9574893050458</v>
      </c>
      <c r="L244">
        <f t="shared" si="64"/>
        <v>51688.416547833847</v>
      </c>
      <c r="N244">
        <v>20000000000</v>
      </c>
      <c r="O244" s="2">
        <f t="shared" si="65"/>
        <v>2.0278589363194999</v>
      </c>
      <c r="P244" s="2">
        <f t="shared" si="66"/>
        <v>1.5722522610109434E-3</v>
      </c>
      <c r="Q244" s="2">
        <f t="shared" si="67"/>
        <v>7.7532624821750754E-4</v>
      </c>
      <c r="R244">
        <v>120000</v>
      </c>
      <c r="S244">
        <f t="shared" si="68"/>
        <v>125439.99999999999</v>
      </c>
      <c r="T244">
        <f t="shared" si="69"/>
        <v>7596.3900133222796</v>
      </c>
      <c r="U244">
        <f t="shared" si="70"/>
        <v>84404.33348135867</v>
      </c>
      <c r="V244">
        <f t="shared" si="71"/>
        <v>51348024.574279301</v>
      </c>
    </row>
    <row r="245" spans="5:22" x14ac:dyDescent="0.15">
      <c r="E245" s="1">
        <v>43531</v>
      </c>
      <c r="F245">
        <f t="shared" si="60"/>
        <v>40717178726.389999</v>
      </c>
      <c r="G245">
        <f t="shared" si="61"/>
        <v>31496733.636766706</v>
      </c>
      <c r="H245">
        <v>6000000</v>
      </c>
      <c r="I245">
        <v>0.09</v>
      </c>
      <c r="J245">
        <f t="shared" si="62"/>
        <v>160000000</v>
      </c>
      <c r="K245">
        <f t="shared" si="63"/>
        <v>4641.2941105400423</v>
      </c>
      <c r="L245">
        <f t="shared" si="64"/>
        <v>51569.934561556031</v>
      </c>
      <c r="N245">
        <v>20000000000</v>
      </c>
      <c r="O245" s="2">
        <f t="shared" si="65"/>
        <v>2.0358589363194999</v>
      </c>
      <c r="P245" s="2">
        <f t="shared" si="66"/>
        <v>1.5748366818383354E-3</v>
      </c>
      <c r="Q245" s="2">
        <f t="shared" si="67"/>
        <v>7.7354901842334055E-4</v>
      </c>
      <c r="R245">
        <v>120000</v>
      </c>
      <c r="S245">
        <f t="shared" si="68"/>
        <v>125439.99999999999</v>
      </c>
      <c r="T245">
        <f t="shared" si="69"/>
        <v>7597.4618851985169</v>
      </c>
      <c r="U245">
        <f t="shared" si="70"/>
        <v>84416.243168872417</v>
      </c>
      <c r="V245">
        <f t="shared" si="71"/>
        <v>51557868.907760657</v>
      </c>
    </row>
    <row r="246" spans="5:22" x14ac:dyDescent="0.15">
      <c r="E246" s="1">
        <v>43532</v>
      </c>
      <c r="F246">
        <f t="shared" si="60"/>
        <v>40877178726.389999</v>
      </c>
      <c r="G246">
        <f t="shared" si="61"/>
        <v>31548303.57132826</v>
      </c>
      <c r="H246">
        <v>6000000</v>
      </c>
      <c r="I246">
        <v>0.09</v>
      </c>
      <c r="J246">
        <f t="shared" si="62"/>
        <v>160000000</v>
      </c>
      <c r="K246">
        <f t="shared" si="63"/>
        <v>4630.6968172870866</v>
      </c>
      <c r="L246">
        <f t="shared" si="64"/>
        <v>51452.186858745408</v>
      </c>
      <c r="N246">
        <v>20000000000</v>
      </c>
      <c r="O246" s="2">
        <f t="shared" si="65"/>
        <v>2.0438589363194999</v>
      </c>
      <c r="P246" s="2">
        <f t="shared" si="66"/>
        <v>1.5774151785664129E-3</v>
      </c>
      <c r="Q246" s="2">
        <f t="shared" si="67"/>
        <v>7.7178280288118107E-4</v>
      </c>
      <c r="R246">
        <v>120000</v>
      </c>
      <c r="S246">
        <f t="shared" si="68"/>
        <v>125439.99999999999</v>
      </c>
      <c r="T246">
        <f t="shared" si="69"/>
        <v>7598.5271142269921</v>
      </c>
      <c r="U246">
        <f t="shared" si="70"/>
        <v>84428.079046966581</v>
      </c>
      <c r="V246">
        <f t="shared" si="71"/>
        <v>51767725.150929533</v>
      </c>
    </row>
    <row r="247" spans="5:22" x14ac:dyDescent="0.15">
      <c r="E247" s="1">
        <v>43533</v>
      </c>
      <c r="F247">
        <f t="shared" si="60"/>
        <v>41037178726.389999</v>
      </c>
      <c r="G247">
        <f t="shared" si="61"/>
        <v>31599755.758187007</v>
      </c>
      <c r="H247">
        <v>6000000</v>
      </c>
      <c r="I247">
        <v>0.09</v>
      </c>
      <c r="J247">
        <f t="shared" si="62"/>
        <v>160000000</v>
      </c>
      <c r="K247">
        <f t="shared" si="63"/>
        <v>4620.1649439218363</v>
      </c>
      <c r="L247">
        <f t="shared" si="64"/>
        <v>51335.166043575962</v>
      </c>
      <c r="N247">
        <v>20000000000</v>
      </c>
      <c r="O247" s="2">
        <f t="shared" si="65"/>
        <v>2.0518589363194999</v>
      </c>
      <c r="P247" s="2">
        <f t="shared" si="66"/>
        <v>1.5799877879093503E-3</v>
      </c>
      <c r="Q247" s="2">
        <f t="shared" si="67"/>
        <v>7.7002749065363941E-4</v>
      </c>
      <c r="R247">
        <v>120000</v>
      </c>
      <c r="S247">
        <f t="shared" si="68"/>
        <v>125439.99999999999</v>
      </c>
      <c r="T247">
        <f t="shared" si="69"/>
        <v>7599.585767315576</v>
      </c>
      <c r="U247">
        <f t="shared" si="70"/>
        <v>84439.841859061955</v>
      </c>
      <c r="V247">
        <f t="shared" si="71"/>
        <v>51977593.229976498</v>
      </c>
    </row>
    <row r="248" spans="5:22" x14ac:dyDescent="0.15">
      <c r="E248" s="1">
        <v>43534</v>
      </c>
      <c r="F248">
        <f t="shared" si="60"/>
        <v>41197178726.389999</v>
      </c>
      <c r="G248">
        <f t="shared" si="61"/>
        <v>31651090.924230583</v>
      </c>
      <c r="H248">
        <v>6000000</v>
      </c>
      <c r="I248">
        <v>0.09</v>
      </c>
      <c r="J248">
        <f t="shared" si="62"/>
        <v>160000000</v>
      </c>
      <c r="K248">
        <f t="shared" si="63"/>
        <v>4609.697834083322</v>
      </c>
      <c r="L248">
        <f t="shared" si="64"/>
        <v>51218.864823148026</v>
      </c>
      <c r="N248">
        <v>20000000000</v>
      </c>
      <c r="O248" s="2">
        <f t="shared" si="65"/>
        <v>2.0598589363194999</v>
      </c>
      <c r="P248" s="2">
        <f t="shared" si="66"/>
        <v>1.5825545462115293E-3</v>
      </c>
      <c r="Q248" s="2">
        <f t="shared" si="67"/>
        <v>7.6828297234722033E-4</v>
      </c>
      <c r="R248">
        <v>120000</v>
      </c>
      <c r="S248">
        <f t="shared" si="68"/>
        <v>125439.99999999999</v>
      </c>
      <c r="T248">
        <f t="shared" si="69"/>
        <v>7600.6379104410007</v>
      </c>
      <c r="U248">
        <f t="shared" si="70"/>
        <v>84451.532338233344</v>
      </c>
      <c r="V248">
        <f t="shared" si="71"/>
        <v>52187473.071835563</v>
      </c>
    </row>
    <row r="249" spans="5:22" x14ac:dyDescent="0.15">
      <c r="E249" s="1">
        <v>43535</v>
      </c>
      <c r="F249">
        <f t="shared" si="60"/>
        <v>41357178726.389999</v>
      </c>
      <c r="G249">
        <f t="shared" si="61"/>
        <v>31702309.789053731</v>
      </c>
      <c r="H249">
        <v>6000000</v>
      </c>
      <c r="I249">
        <v>0.09</v>
      </c>
      <c r="J249">
        <f t="shared" si="62"/>
        <v>160000000</v>
      </c>
      <c r="K249">
        <f t="shared" si="63"/>
        <v>4599.294840509684</v>
      </c>
      <c r="L249">
        <f t="shared" si="64"/>
        <v>51103.27600566316</v>
      </c>
      <c r="N249">
        <v>20000000000</v>
      </c>
      <c r="O249" s="2">
        <f t="shared" si="65"/>
        <v>2.0678589363194999</v>
      </c>
      <c r="P249" s="2">
        <f t="shared" si="66"/>
        <v>1.5851154894526865E-3</v>
      </c>
      <c r="Q249" s="2">
        <f t="shared" si="67"/>
        <v>7.6654914008494727E-4</v>
      </c>
      <c r="R249">
        <v>120000</v>
      </c>
      <c r="S249">
        <f t="shared" si="68"/>
        <v>125439.99999999999</v>
      </c>
      <c r="T249">
        <f t="shared" si="69"/>
        <v>7601.6836086653639</v>
      </c>
      <c r="U249">
        <f t="shared" si="70"/>
        <v>84463.151207392933</v>
      </c>
      <c r="V249">
        <f t="shared" si="71"/>
        <v>52397364.604173794</v>
      </c>
    </row>
    <row r="250" spans="5:22" x14ac:dyDescent="0.15">
      <c r="E250" s="1">
        <v>43536</v>
      </c>
      <c r="F250">
        <f t="shared" si="60"/>
        <v>41517178726.389999</v>
      </c>
      <c r="G250">
        <f t="shared" si="61"/>
        <v>31753413.065059394</v>
      </c>
      <c r="H250">
        <v>6000000</v>
      </c>
      <c r="I250">
        <v>0.09</v>
      </c>
      <c r="J250">
        <f t="shared" si="62"/>
        <v>160000000</v>
      </c>
      <c r="K250">
        <f t="shared" si="63"/>
        <v>4588.9553248774546</v>
      </c>
      <c r="L250">
        <f t="shared" si="64"/>
        <v>50988.392498638386</v>
      </c>
      <c r="N250">
        <v>20000000000</v>
      </c>
      <c r="O250" s="2">
        <f t="shared" si="65"/>
        <v>2.0758589363194999</v>
      </c>
      <c r="P250" s="2">
        <f t="shared" si="66"/>
        <v>1.5876706532529697E-3</v>
      </c>
      <c r="Q250" s="2">
        <f t="shared" si="67"/>
        <v>7.6482588747957573E-4</v>
      </c>
      <c r="R250">
        <v>120000</v>
      </c>
      <c r="S250">
        <f t="shared" si="68"/>
        <v>125439.99999999999</v>
      </c>
      <c r="T250">
        <f t="shared" si="69"/>
        <v>7602.7229261522843</v>
      </c>
      <c r="U250">
        <f t="shared" si="70"/>
        <v>84474.699179469826</v>
      </c>
      <c r="V250">
        <f t="shared" si="71"/>
        <v>52607267.755381189</v>
      </c>
    </row>
    <row r="251" spans="5:22" x14ac:dyDescent="0.15">
      <c r="E251" s="1">
        <v>43537</v>
      </c>
      <c r="F251">
        <f t="shared" si="60"/>
        <v>41677178726.389999</v>
      </c>
      <c r="G251">
        <f t="shared" si="61"/>
        <v>31804401.457558032</v>
      </c>
      <c r="H251">
        <v>6000000</v>
      </c>
      <c r="I251">
        <v>0.09</v>
      </c>
      <c r="J251">
        <f t="shared" si="62"/>
        <v>160000000</v>
      </c>
      <c r="K251">
        <f t="shared" si="63"/>
        <v>4578.6786576442819</v>
      </c>
      <c r="L251">
        <f t="shared" si="64"/>
        <v>50874.207307158693</v>
      </c>
      <c r="N251">
        <v>20000000000</v>
      </c>
      <c r="O251" s="2">
        <f t="shared" si="65"/>
        <v>2.0838589363194999</v>
      </c>
      <c r="P251" s="2">
        <f t="shared" si="66"/>
        <v>1.5902200728779017E-3</v>
      </c>
      <c r="Q251" s="2">
        <f t="shared" si="67"/>
        <v>7.631131096073803E-4</v>
      </c>
      <c r="R251">
        <v>120000</v>
      </c>
      <c r="S251">
        <f t="shared" si="68"/>
        <v>125439.99999999999</v>
      </c>
      <c r="T251">
        <f t="shared" si="69"/>
        <v>7603.7559261827109</v>
      </c>
      <c r="U251">
        <f t="shared" si="70"/>
        <v>84486.176957585674</v>
      </c>
      <c r="V251">
        <f t="shared" si="71"/>
        <v>52817182.45456066</v>
      </c>
    </row>
    <row r="252" spans="5:22" x14ac:dyDescent="0.15">
      <c r="E252" s="1">
        <v>43538</v>
      </c>
      <c r="F252">
        <f t="shared" si="60"/>
        <v>41837178726.389999</v>
      </c>
      <c r="G252">
        <f t="shared" si="61"/>
        <v>31855275.664865192</v>
      </c>
      <c r="H252">
        <v>6000000</v>
      </c>
      <c r="I252">
        <v>0.09</v>
      </c>
      <c r="J252">
        <f t="shared" si="62"/>
        <v>160000000</v>
      </c>
      <c r="K252">
        <f t="shared" si="63"/>
        <v>4568.4642178950126</v>
      </c>
      <c r="L252">
        <f t="shared" si="64"/>
        <v>50760.71353216681</v>
      </c>
      <c r="N252">
        <v>20000000000</v>
      </c>
      <c r="O252" s="2">
        <f t="shared" si="65"/>
        <v>2.0918589363194999</v>
      </c>
      <c r="P252" s="2">
        <f t="shared" si="66"/>
        <v>1.5927637832432596E-3</v>
      </c>
      <c r="Q252" s="2">
        <f t="shared" si="67"/>
        <v>7.6141070298250209E-4</v>
      </c>
      <c r="R252">
        <v>120000</v>
      </c>
      <c r="S252">
        <f t="shared" si="68"/>
        <v>125439.99999999999</v>
      </c>
      <c r="T252">
        <f t="shared" si="69"/>
        <v>7604.7826711703983</v>
      </c>
      <c r="U252">
        <f t="shared" si="70"/>
        <v>84497.585235226652</v>
      </c>
      <c r="V252">
        <f t="shared" si="71"/>
        <v>53027108.631518245</v>
      </c>
    </row>
    <row r="253" spans="5:22" x14ac:dyDescent="0.15">
      <c r="E253" s="1">
        <v>43539</v>
      </c>
      <c r="F253">
        <f t="shared" si="60"/>
        <v>41997178726.389999</v>
      </c>
      <c r="G253">
        <f t="shared" si="61"/>
        <v>31906036.37839736</v>
      </c>
      <c r="H253">
        <v>6000000</v>
      </c>
      <c r="I253">
        <v>0.09</v>
      </c>
      <c r="J253">
        <f t="shared" si="62"/>
        <v>160000000</v>
      </c>
      <c r="K253">
        <f t="shared" si="63"/>
        <v>4558.3113931910457</v>
      </c>
      <c r="L253">
        <f t="shared" si="64"/>
        <v>50647.904368789401</v>
      </c>
      <c r="N253">
        <v>20000000000</v>
      </c>
      <c r="O253" s="2">
        <f t="shared" si="65"/>
        <v>2.0998589363194999</v>
      </c>
      <c r="P253" s="2">
        <f t="shared" si="66"/>
        <v>1.595301818919868E-3</v>
      </c>
      <c r="Q253" s="2">
        <f t="shared" si="67"/>
        <v>7.5971856553184102E-4</v>
      </c>
      <c r="R253">
        <v>120000</v>
      </c>
      <c r="S253">
        <f t="shared" si="68"/>
        <v>125439.99999999999</v>
      </c>
      <c r="T253">
        <f t="shared" si="69"/>
        <v>7605.8032226770438</v>
      </c>
      <c r="U253">
        <f t="shared" si="70"/>
        <v>84508.924696411603</v>
      </c>
      <c r="V253">
        <f t="shared" si="71"/>
        <v>53237046.216753468</v>
      </c>
    </row>
    <row r="254" spans="5:22" x14ac:dyDescent="0.15">
      <c r="E254" s="1">
        <v>43540</v>
      </c>
      <c r="F254">
        <f t="shared" si="60"/>
        <v>42157178726.389999</v>
      </c>
      <c r="G254">
        <f t="shared" si="61"/>
        <v>31956684.282766148</v>
      </c>
      <c r="H254">
        <v>6000000</v>
      </c>
      <c r="I254">
        <v>0.09</v>
      </c>
      <c r="J254">
        <f t="shared" si="62"/>
        <v>160000000</v>
      </c>
      <c r="K254">
        <f t="shared" si="63"/>
        <v>4548.2195794228846</v>
      </c>
      <c r="L254">
        <f t="shared" si="64"/>
        <v>50535.773104698717</v>
      </c>
      <c r="N254">
        <v>20000000000</v>
      </c>
      <c r="O254" s="2">
        <f t="shared" si="65"/>
        <v>2.1078589363194999</v>
      </c>
      <c r="P254" s="2">
        <f t="shared" si="66"/>
        <v>1.5978342141383074E-3</v>
      </c>
      <c r="Q254" s="2">
        <f t="shared" si="67"/>
        <v>7.5803659657048075E-4</v>
      </c>
      <c r="R254">
        <v>120000</v>
      </c>
      <c r="S254">
        <f t="shared" si="68"/>
        <v>125439.99999999999</v>
      </c>
      <c r="T254">
        <f t="shared" si="69"/>
        <v>7606.8176414271129</v>
      </c>
      <c r="U254">
        <f t="shared" si="70"/>
        <v>84520.196015856811</v>
      </c>
      <c r="V254">
        <f t="shared" si="71"/>
        <v>53446995.141449876</v>
      </c>
    </row>
    <row r="255" spans="5:22" x14ac:dyDescent="0.15">
      <c r="E255" s="1">
        <v>43541</v>
      </c>
      <c r="F255">
        <f t="shared" si="60"/>
        <v>42317178726.389999</v>
      </c>
      <c r="G255">
        <f t="shared" si="61"/>
        <v>32007220.055870846</v>
      </c>
      <c r="H255">
        <v>6000000</v>
      </c>
      <c r="I255">
        <v>0.09</v>
      </c>
      <c r="J255">
        <f t="shared" si="62"/>
        <v>160000000</v>
      </c>
      <c r="K255">
        <f t="shared" si="63"/>
        <v>4538.1881806657939</v>
      </c>
      <c r="L255">
        <f t="shared" si="64"/>
        <v>50424.31311850882</v>
      </c>
      <c r="N255">
        <v>20000000000</v>
      </c>
      <c r="O255" s="2">
        <f t="shared" si="65"/>
        <v>2.1158589363194999</v>
      </c>
      <c r="P255" s="2">
        <f t="shared" si="66"/>
        <v>1.6003610027935423E-3</v>
      </c>
      <c r="Q255" s="2">
        <f t="shared" si="67"/>
        <v>7.5636469677763237E-4</v>
      </c>
      <c r="R255">
        <v>120000</v>
      </c>
      <c r="S255">
        <f t="shared" si="68"/>
        <v>125439.99999999999</v>
      </c>
      <c r="T255">
        <f t="shared" si="69"/>
        <v>7607.8259873223515</v>
      </c>
      <c r="U255">
        <f t="shared" si="70"/>
        <v>84531.399859137236</v>
      </c>
      <c r="V255">
        <f t="shared" si="71"/>
        <v>53656955.337465733</v>
      </c>
    </row>
    <row r="256" spans="5:22" x14ac:dyDescent="0.15">
      <c r="E256" s="1">
        <v>43542</v>
      </c>
      <c r="F256">
        <f t="shared" si="60"/>
        <v>42477178726.389999</v>
      </c>
      <c r="G256">
        <f t="shared" si="61"/>
        <v>32057644.368989356</v>
      </c>
      <c r="H256">
        <v>6000000</v>
      </c>
      <c r="I256">
        <v>0.09</v>
      </c>
      <c r="J256">
        <f t="shared" si="62"/>
        <v>160000000</v>
      </c>
      <c r="K256">
        <f t="shared" si="63"/>
        <v>4528.2166090385026</v>
      </c>
      <c r="L256">
        <f t="shared" si="64"/>
        <v>50313.517878205588</v>
      </c>
      <c r="N256">
        <v>20000000000</v>
      </c>
      <c r="O256" s="2">
        <f t="shared" si="65"/>
        <v>2.1238589363195</v>
      </c>
      <c r="P256" s="2">
        <f t="shared" si="66"/>
        <v>1.6028822184494679E-3</v>
      </c>
      <c r="Q256" s="2">
        <f t="shared" si="67"/>
        <v>7.5470276817308374E-4</v>
      </c>
      <c r="R256">
        <v>120000</v>
      </c>
      <c r="S256">
        <f t="shared" si="68"/>
        <v>125439.99999999999</v>
      </c>
      <c r="T256">
        <f t="shared" si="69"/>
        <v>7608.8283194559772</v>
      </c>
      <c r="U256">
        <f t="shared" si="70"/>
        <v>84542.536882844201</v>
      </c>
      <c r="V256">
        <f t="shared" si="71"/>
        <v>53866926.737324871</v>
      </c>
    </row>
    <row r="257" spans="5:22" x14ac:dyDescent="0.15">
      <c r="E257" s="1">
        <v>43543</v>
      </c>
      <c r="F257">
        <f t="shared" si="60"/>
        <v>42637178726.389999</v>
      </c>
      <c r="G257">
        <f t="shared" si="61"/>
        <v>32107957.88686756</v>
      </c>
      <c r="H257">
        <v>6000000</v>
      </c>
      <c r="I257">
        <v>0.09</v>
      </c>
      <c r="J257">
        <f t="shared" si="62"/>
        <v>160000000</v>
      </c>
      <c r="K257">
        <f t="shared" si="63"/>
        <v>4518.3042845648542</v>
      </c>
      <c r="L257">
        <f t="shared" si="64"/>
        <v>50203.380939609495</v>
      </c>
      <c r="N257">
        <v>20000000000</v>
      </c>
      <c r="O257" s="2">
        <f t="shared" si="65"/>
        <v>2.1318589363195</v>
      </c>
      <c r="P257" s="2">
        <f t="shared" si="66"/>
        <v>1.6053978943433779E-3</v>
      </c>
      <c r="Q257" s="2">
        <f t="shared" si="67"/>
        <v>7.5305071409414222E-4</v>
      </c>
      <c r="R257">
        <v>120000</v>
      </c>
      <c r="S257">
        <f t="shared" si="68"/>
        <v>125439.99999999999</v>
      </c>
      <c r="T257">
        <f t="shared" si="69"/>
        <v>7609.8246961266004</v>
      </c>
      <c r="U257">
        <f t="shared" si="70"/>
        <v>84553.607734740013</v>
      </c>
      <c r="V257">
        <f t="shared" si="71"/>
        <v>54076909.274207719</v>
      </c>
    </row>
    <row r="258" spans="5:22" x14ac:dyDescent="0.15">
      <c r="E258" s="1">
        <v>43544</v>
      </c>
      <c r="F258">
        <f t="shared" si="60"/>
        <v>42797178726.389999</v>
      </c>
      <c r="G258">
        <f t="shared" si="61"/>
        <v>32158161.267807171</v>
      </c>
      <c r="H258">
        <v>6000000</v>
      </c>
      <c r="I258">
        <v>0.09</v>
      </c>
      <c r="J258">
        <f t="shared" si="62"/>
        <v>160000000</v>
      </c>
      <c r="K258">
        <f t="shared" si="63"/>
        <v>4508.4506350383563</v>
      </c>
      <c r="L258">
        <f t="shared" si="64"/>
        <v>50093.89594487063</v>
      </c>
      <c r="N258">
        <v>20000000000</v>
      </c>
      <c r="O258" s="2">
        <f t="shared" si="65"/>
        <v>2.1398589363195</v>
      </c>
      <c r="P258" s="2">
        <f t="shared" si="66"/>
        <v>1.6079080633903586E-3</v>
      </c>
      <c r="Q258" s="2">
        <f t="shared" si="67"/>
        <v>7.5140843917305942E-4</v>
      </c>
      <c r="R258">
        <v>120000</v>
      </c>
      <c r="S258">
        <f t="shared" si="68"/>
        <v>125439.99999999999</v>
      </c>
      <c r="T258">
        <f t="shared" si="69"/>
        <v>7610.8151748518258</v>
      </c>
      <c r="U258">
        <f t="shared" si="70"/>
        <v>84564.613053909183</v>
      </c>
      <c r="V258">
        <f t="shared" si="71"/>
        <v>54286902.881942458</v>
      </c>
    </row>
    <row r="259" spans="5:22" x14ac:dyDescent="0.15">
      <c r="E259" s="1">
        <v>43545</v>
      </c>
      <c r="F259">
        <f t="shared" si="60"/>
        <v>42957178726.389999</v>
      </c>
      <c r="G259">
        <f t="shared" si="61"/>
        <v>32208255.163752042</v>
      </c>
      <c r="H259">
        <v>6000000</v>
      </c>
      <c r="I259">
        <v>0.09</v>
      </c>
      <c r="J259">
        <f t="shared" si="62"/>
        <v>160000000</v>
      </c>
      <c r="K259">
        <f t="shared" si="63"/>
        <v>4498.6550958895432</v>
      </c>
      <c r="L259">
        <f t="shared" si="64"/>
        <v>49985.056620994925</v>
      </c>
      <c r="N259">
        <v>20000000000</v>
      </c>
      <c r="O259" s="2">
        <f t="shared" si="65"/>
        <v>2.1478589363195</v>
      </c>
      <c r="P259" s="2">
        <f t="shared" si="66"/>
        <v>1.6104127581876022E-3</v>
      </c>
      <c r="Q259" s="2">
        <f t="shared" si="67"/>
        <v>7.4977584931492389E-4</v>
      </c>
      <c r="R259">
        <v>120000</v>
      </c>
      <c r="S259">
        <f t="shared" si="68"/>
        <v>125439.99999999999</v>
      </c>
      <c r="T259">
        <f t="shared" si="69"/>
        <v>7611.7998123815987</v>
      </c>
      <c r="U259">
        <f t="shared" si="70"/>
        <v>84575.553470906656</v>
      </c>
      <c r="V259">
        <f t="shared" si="71"/>
        <v>54496907.494996369</v>
      </c>
    </row>
    <row r="260" spans="5:22" x14ac:dyDescent="0.15">
      <c r="E260" s="1">
        <v>43546</v>
      </c>
      <c r="F260">
        <f t="shared" si="60"/>
        <v>43117178726.389999</v>
      </c>
      <c r="G260">
        <f t="shared" si="61"/>
        <v>32258240.220373038</v>
      </c>
      <c r="H260">
        <v>6000000</v>
      </c>
      <c r="I260">
        <v>0.09</v>
      </c>
      <c r="J260">
        <f t="shared" si="62"/>
        <v>160000000</v>
      </c>
      <c r="K260">
        <f t="shared" si="63"/>
        <v>4488.9171100560834</v>
      </c>
      <c r="L260">
        <f t="shared" si="64"/>
        <v>49876.856778400928</v>
      </c>
      <c r="N260">
        <v>20000000000</v>
      </c>
      <c r="O260" s="2">
        <f t="shared" si="65"/>
        <v>2.1558589363195</v>
      </c>
      <c r="P260" s="2">
        <f t="shared" si="66"/>
        <v>1.6129120110186519E-3</v>
      </c>
      <c r="Q260" s="2">
        <f t="shared" si="67"/>
        <v>7.4815285167601387E-4</v>
      </c>
      <c r="R260">
        <v>120000</v>
      </c>
      <c r="S260">
        <f t="shared" si="68"/>
        <v>125439.99999999999</v>
      </c>
      <c r="T260">
        <f t="shared" si="69"/>
        <v>7612.7786647112525</v>
      </c>
      <c r="U260">
        <f t="shared" si="70"/>
        <v>84586.429607902814</v>
      </c>
      <c r="V260">
        <f t="shared" si="71"/>
        <v>54706923.048467278</v>
      </c>
    </row>
    <row r="261" spans="5:22" x14ac:dyDescent="0.15">
      <c r="E261" s="1">
        <v>43547</v>
      </c>
      <c r="F261">
        <f t="shared" si="60"/>
        <v>43277178726.389999</v>
      </c>
      <c r="G261">
        <f t="shared" si="61"/>
        <v>32308117.07715144</v>
      </c>
      <c r="H261">
        <v>6000000</v>
      </c>
      <c r="I261">
        <v>0.09</v>
      </c>
      <c r="J261">
        <f t="shared" si="62"/>
        <v>160000000</v>
      </c>
      <c r="K261">
        <f t="shared" si="63"/>
        <v>4479.2361278555709</v>
      </c>
      <c r="L261">
        <f t="shared" si="64"/>
        <v>49769.290309506345</v>
      </c>
      <c r="N261">
        <v>20000000000</v>
      </c>
      <c r="O261" s="2">
        <f t="shared" si="65"/>
        <v>2.1638589363195</v>
      </c>
      <c r="P261" s="2">
        <f t="shared" si="66"/>
        <v>1.615405853857572E-3</v>
      </c>
      <c r="Q261" s="2">
        <f t="shared" si="67"/>
        <v>7.4653935464259519E-4</v>
      </c>
      <c r="R261">
        <v>120000</v>
      </c>
      <c r="S261">
        <f t="shared" si="68"/>
        <v>125439.99999999999</v>
      </c>
      <c r="T261">
        <f t="shared" si="69"/>
        <v>7613.7517870942957</v>
      </c>
      <c r="U261">
        <f t="shared" si="70"/>
        <v>84597.242078825511</v>
      </c>
      <c r="V261">
        <f t="shared" si="71"/>
        <v>54916949.478075184</v>
      </c>
    </row>
    <row r="262" spans="5:22" x14ac:dyDescent="0.15">
      <c r="E262" s="1">
        <v>43548</v>
      </c>
      <c r="F262">
        <f t="shared" si="60"/>
        <v>43437178726.389999</v>
      </c>
      <c r="G262">
        <f t="shared" si="61"/>
        <v>32357886.367460947</v>
      </c>
      <c r="H262">
        <v>6000000</v>
      </c>
      <c r="I262">
        <v>0.09</v>
      </c>
      <c r="J262">
        <f t="shared" si="62"/>
        <v>160000000</v>
      </c>
      <c r="K262">
        <f t="shared" si="63"/>
        <v>4469.6116068609363</v>
      </c>
      <c r="L262">
        <f t="shared" si="64"/>
        <v>49662.351187343738</v>
      </c>
      <c r="N262">
        <v>20000000000</v>
      </c>
      <c r="O262" s="2">
        <f t="shared" si="65"/>
        <v>2.1718589363195</v>
      </c>
      <c r="P262" s="2">
        <f t="shared" si="66"/>
        <v>1.6178943183730475E-3</v>
      </c>
      <c r="Q262" s="2">
        <f t="shared" si="67"/>
        <v>7.4493526781015606E-4</v>
      </c>
      <c r="R262">
        <v>120000</v>
      </c>
      <c r="S262">
        <f t="shared" si="68"/>
        <v>125439.99999999999</v>
      </c>
      <c r="T262">
        <f t="shared" si="69"/>
        <v>7614.7192340549418</v>
      </c>
      <c r="U262">
        <f t="shared" si="70"/>
        <v>84607.991489499356</v>
      </c>
      <c r="V262">
        <f t="shared" si="71"/>
        <v>55126986.72015401</v>
      </c>
    </row>
    <row r="263" spans="5:22" x14ac:dyDescent="0.15">
      <c r="E263" s="1">
        <v>43549</v>
      </c>
      <c r="F263">
        <f t="shared" si="60"/>
        <v>43597178726.389999</v>
      </c>
      <c r="G263">
        <f t="shared" si="61"/>
        <v>32407548.718648292</v>
      </c>
      <c r="H263">
        <v>6000000</v>
      </c>
      <c r="I263">
        <v>0.09</v>
      </c>
      <c r="J263">
        <f t="shared" si="62"/>
        <v>160000000</v>
      </c>
      <c r="K263">
        <f t="shared" si="63"/>
        <v>4460.0430117784026</v>
      </c>
      <c r="L263">
        <f t="shared" si="64"/>
        <v>49556.033464204476</v>
      </c>
      <c r="N263">
        <v>20000000000</v>
      </c>
      <c r="O263" s="2">
        <f t="shared" si="65"/>
        <v>2.1798589363195</v>
      </c>
      <c r="P263" s="2">
        <f t="shared" si="66"/>
        <v>1.6203774359324146E-3</v>
      </c>
      <c r="Q263" s="2">
        <f t="shared" si="67"/>
        <v>7.4334050196306714E-4</v>
      </c>
      <c r="R263">
        <v>120000</v>
      </c>
      <c r="S263">
        <f t="shared" si="68"/>
        <v>125439.99999999999</v>
      </c>
      <c r="T263">
        <f t="shared" si="69"/>
        <v>7615.68105940037</v>
      </c>
      <c r="U263">
        <f t="shared" si="70"/>
        <v>84618.678437781899</v>
      </c>
      <c r="V263">
        <f t="shared" si="71"/>
        <v>55337034.71164351</v>
      </c>
    </row>
    <row r="264" spans="5:22" x14ac:dyDescent="0.15">
      <c r="E264" s="1">
        <v>43550</v>
      </c>
      <c r="F264">
        <f t="shared" si="60"/>
        <v>43757178726.389999</v>
      </c>
      <c r="G264">
        <f t="shared" si="61"/>
        <v>32457104.752112497</v>
      </c>
      <c r="H264">
        <v>6000000</v>
      </c>
      <c r="I264">
        <v>0.09</v>
      </c>
      <c r="J264">
        <f t="shared" si="62"/>
        <v>160000000</v>
      </c>
      <c r="K264">
        <f t="shared" si="63"/>
        <v>4450.5298143279397</v>
      </c>
      <c r="L264">
        <f t="shared" si="64"/>
        <v>49450.331270310446</v>
      </c>
      <c r="N264">
        <v>20000000000</v>
      </c>
      <c r="O264" s="2">
        <f t="shared" si="65"/>
        <v>2.1878589363195</v>
      </c>
      <c r="P264" s="2">
        <f t="shared" si="66"/>
        <v>1.6228552376056249E-3</v>
      </c>
      <c r="Q264" s="2">
        <f t="shared" si="67"/>
        <v>7.4175496905465668E-4</v>
      </c>
      <c r="R264">
        <v>120000</v>
      </c>
      <c r="S264">
        <f t="shared" si="68"/>
        <v>125439.99999999999</v>
      </c>
      <c r="T264">
        <f t="shared" si="69"/>
        <v>7616.6373162327473</v>
      </c>
      <c r="U264">
        <f t="shared" si="70"/>
        <v>84629.303513697188</v>
      </c>
      <c r="V264">
        <f t="shared" si="71"/>
        <v>55547093.390081294</v>
      </c>
    </row>
    <row r="265" spans="5:22" x14ac:dyDescent="0.15">
      <c r="E265" s="1">
        <v>43551</v>
      </c>
      <c r="F265">
        <f t="shared" si="60"/>
        <v>43917178726.389999</v>
      </c>
      <c r="G265">
        <f t="shared" si="61"/>
        <v>32506555.083382808</v>
      </c>
      <c r="H265">
        <v>6000000</v>
      </c>
      <c r="I265">
        <v>0.09</v>
      </c>
      <c r="J265">
        <f t="shared" si="62"/>
        <v>160000000</v>
      </c>
      <c r="K265">
        <f t="shared" si="63"/>
        <v>4441.07149312615</v>
      </c>
      <c r="L265">
        <f t="shared" si="64"/>
        <v>49345.238812512776</v>
      </c>
      <c r="N265">
        <v>20000000000</v>
      </c>
      <c r="O265" s="2">
        <f t="shared" si="65"/>
        <v>2.1958589363195</v>
      </c>
      <c r="P265" s="2">
        <f t="shared" si="66"/>
        <v>1.6253277541691403E-3</v>
      </c>
      <c r="Q265" s="2">
        <f t="shared" si="67"/>
        <v>7.4017858218769169E-4</v>
      </c>
      <c r="R265">
        <v>120000</v>
      </c>
      <c r="S265">
        <f t="shared" si="68"/>
        <v>125439.99999999999</v>
      </c>
      <c r="T265">
        <f t="shared" si="69"/>
        <v>7617.5880569609944</v>
      </c>
      <c r="U265">
        <f t="shared" si="70"/>
        <v>84639.867299566613</v>
      </c>
      <c r="V265">
        <f t="shared" si="71"/>
        <v>55757162.693594992</v>
      </c>
    </row>
    <row r="266" spans="5:22" x14ac:dyDescent="0.15">
      <c r="E266" s="1">
        <v>43552</v>
      </c>
      <c r="F266">
        <f t="shared" si="60"/>
        <v>44077178726.389999</v>
      </c>
      <c r="G266">
        <f t="shared" si="61"/>
        <v>32555900.322195321</v>
      </c>
      <c r="H266">
        <v>6000000</v>
      </c>
      <c r="I266">
        <v>0.09</v>
      </c>
      <c r="J266">
        <f t="shared" si="62"/>
        <v>160000000</v>
      </c>
      <c r="K266">
        <f t="shared" si="63"/>
        <v>4431.6675335715227</v>
      </c>
      <c r="L266">
        <f t="shared" si="64"/>
        <v>49240.750373016919</v>
      </c>
      <c r="N266">
        <v>20000000000</v>
      </c>
      <c r="O266" s="2">
        <f t="shared" si="65"/>
        <v>2.2038589363195</v>
      </c>
      <c r="P266" s="2">
        <f t="shared" si="66"/>
        <v>1.6277950161097661E-3</v>
      </c>
      <c r="Q266" s="2">
        <f t="shared" si="67"/>
        <v>7.3861125559525364E-4</v>
      </c>
      <c r="R266">
        <v>120000</v>
      </c>
      <c r="S266">
        <f t="shared" si="68"/>
        <v>125439.99999999999</v>
      </c>
      <c r="T266">
        <f t="shared" si="69"/>
        <v>7618.5333333123308</v>
      </c>
      <c r="U266">
        <f t="shared" si="70"/>
        <v>84650.37037013701</v>
      </c>
      <c r="V266">
        <f t="shared" si="71"/>
        <v>55967242.560894556</v>
      </c>
    </row>
    <row r="267" spans="5:22" x14ac:dyDescent="0.15">
      <c r="E267" s="1">
        <v>43553</v>
      </c>
      <c r="F267">
        <f t="shared" si="60"/>
        <v>44237178726.389999</v>
      </c>
      <c r="G267">
        <f t="shared" si="61"/>
        <v>32605141.072568338</v>
      </c>
      <c r="H267">
        <v>6000000</v>
      </c>
      <c r="I267">
        <v>0.09</v>
      </c>
      <c r="J267">
        <f t="shared" si="62"/>
        <v>160000000</v>
      </c>
      <c r="K267">
        <f t="shared" si="63"/>
        <v>4422.3174277320059</v>
      </c>
      <c r="L267">
        <f t="shared" si="64"/>
        <v>49136.8603081334</v>
      </c>
      <c r="N267">
        <v>20000000000</v>
      </c>
      <c r="O267" s="2">
        <f t="shared" si="65"/>
        <v>2.2118589363195</v>
      </c>
      <c r="P267" s="2">
        <f t="shared" si="66"/>
        <v>1.630257053628417E-3</v>
      </c>
      <c r="Q267" s="2">
        <f t="shared" si="67"/>
        <v>7.3705290462200098E-4</v>
      </c>
      <c r="R267">
        <v>120000</v>
      </c>
      <c r="S267">
        <f t="shared" si="68"/>
        <v>125439.99999999999</v>
      </c>
      <c r="T267">
        <f t="shared" si="69"/>
        <v>7619.4731963435606</v>
      </c>
      <c r="U267">
        <f t="shared" si="70"/>
        <v>84660.813292706225</v>
      </c>
      <c r="V267">
        <f t="shared" si="71"/>
        <v>56177332.931264691</v>
      </c>
    </row>
    <row r="268" spans="5:22" x14ac:dyDescent="0.15">
      <c r="E268" s="1">
        <v>43554</v>
      </c>
      <c r="F268">
        <f t="shared" si="60"/>
        <v>44397178726.389999</v>
      </c>
      <c r="G268">
        <f t="shared" si="61"/>
        <v>32654277.932876471</v>
      </c>
      <c r="H268">
        <v>6000000</v>
      </c>
      <c r="I268">
        <v>0.09</v>
      </c>
      <c r="J268">
        <f t="shared" si="62"/>
        <v>160000000</v>
      </c>
      <c r="K268">
        <f t="shared" si="63"/>
        <v>4413.0206742348528</v>
      </c>
      <c r="L268">
        <f t="shared" si="64"/>
        <v>49033.563047053918</v>
      </c>
      <c r="N268">
        <v>20000000000</v>
      </c>
      <c r="O268" s="2">
        <f t="shared" si="65"/>
        <v>2.2198589363195</v>
      </c>
      <c r="P268" s="2">
        <f t="shared" si="66"/>
        <v>1.6327138966438235E-3</v>
      </c>
      <c r="Q268" s="2">
        <f t="shared" si="67"/>
        <v>7.3550344570580872E-4</v>
      </c>
      <c r="R268">
        <v>120000</v>
      </c>
      <c r="S268">
        <f t="shared" si="68"/>
        <v>125439.99999999999</v>
      </c>
      <c r="T268">
        <f t="shared" si="69"/>
        <v>7620.4076964521582</v>
      </c>
      <c r="U268">
        <f t="shared" si="70"/>
        <v>84671.196627246201</v>
      </c>
      <c r="V268">
        <f t="shared" si="71"/>
        <v>56387433.744557396</v>
      </c>
    </row>
    <row r="269" spans="5:22" x14ac:dyDescent="0.15">
      <c r="E269" s="1">
        <v>43555</v>
      </c>
      <c r="F269">
        <f t="shared" si="60"/>
        <v>44557178726.389999</v>
      </c>
      <c r="G269">
        <f t="shared" si="61"/>
        <v>32703311.495923527</v>
      </c>
      <c r="H269">
        <v>6000000</v>
      </c>
      <c r="I269">
        <v>0.09</v>
      </c>
      <c r="J269">
        <f t="shared" si="62"/>
        <v>160000000</v>
      </c>
      <c r="K269">
        <f t="shared" si="63"/>
        <v>4403.7767781586563</v>
      </c>
      <c r="L269">
        <f t="shared" si="64"/>
        <v>48930.853090651741</v>
      </c>
      <c r="N269">
        <v>20000000000</v>
      </c>
      <c r="O269" s="2">
        <f t="shared" si="65"/>
        <v>2.2278589363195</v>
      </c>
      <c r="P269" s="2">
        <f t="shared" si="66"/>
        <v>1.6351655747961764E-3</v>
      </c>
      <c r="Q269" s="2">
        <f t="shared" si="67"/>
        <v>7.3396279635977598E-4</v>
      </c>
      <c r="R269">
        <v>120000</v>
      </c>
      <c r="S269">
        <f t="shared" si="68"/>
        <v>125439.99999999999</v>
      </c>
      <c r="T269">
        <f t="shared" si="69"/>
        <v>7621.3368833871154</v>
      </c>
      <c r="U269">
        <f t="shared" si="70"/>
        <v>84681.520926523503</v>
      </c>
      <c r="V269">
        <f t="shared" si="71"/>
        <v>56597544.94118464</v>
      </c>
    </row>
    <row r="270" spans="5:22" x14ac:dyDescent="0.15">
      <c r="E270" s="1">
        <v>43556</v>
      </c>
      <c r="F270">
        <f t="shared" si="60"/>
        <v>44717178726.389999</v>
      </c>
      <c r="G270">
        <f t="shared" si="61"/>
        <v>32752242.349014178</v>
      </c>
      <c r="H270">
        <v>6000000</v>
      </c>
      <c r="I270">
        <v>0.09</v>
      </c>
      <c r="J270">
        <f t="shared" si="62"/>
        <v>160000000</v>
      </c>
      <c r="K270">
        <f t="shared" si="63"/>
        <v>4394.5852509275583</v>
      </c>
      <c r="L270">
        <f t="shared" si="64"/>
        <v>48828.725010306203</v>
      </c>
      <c r="N270">
        <v>20000000000</v>
      </c>
      <c r="O270" s="2">
        <f t="shared" si="65"/>
        <v>2.2358589363195001</v>
      </c>
      <c r="P270" s="2">
        <f t="shared" si="66"/>
        <v>1.637612117450709E-3</v>
      </c>
      <c r="Q270" s="2">
        <f t="shared" si="67"/>
        <v>7.3243087515459306E-4</v>
      </c>
      <c r="R270">
        <v>120000</v>
      </c>
      <c r="S270">
        <f t="shared" si="68"/>
        <v>125439.99999999999</v>
      </c>
      <c r="T270">
        <f t="shared" si="69"/>
        <v>7622.2608062595746</v>
      </c>
      <c r="U270">
        <f t="shared" si="70"/>
        <v>84691.786736217502</v>
      </c>
      <c r="V270">
        <f t="shared" si="71"/>
        <v>56807666.46211116</v>
      </c>
    </row>
    <row r="271" spans="5:22" x14ac:dyDescent="0.15">
      <c r="E271" s="1">
        <v>43557</v>
      </c>
      <c r="F271">
        <f t="shared" si="60"/>
        <v>44877178726.389999</v>
      </c>
      <c r="G271">
        <f t="shared" si="61"/>
        <v>32801071.074024484</v>
      </c>
      <c r="H271">
        <v>6000000</v>
      </c>
      <c r="I271">
        <v>0.09</v>
      </c>
      <c r="J271">
        <f t="shared" si="62"/>
        <v>160000000</v>
      </c>
      <c r="K271">
        <f t="shared" si="63"/>
        <v>4385.4456102075555</v>
      </c>
      <c r="L271">
        <f t="shared" si="64"/>
        <v>48727.173446750618</v>
      </c>
      <c r="N271">
        <v>20000000000</v>
      </c>
      <c r="O271" s="2">
        <f t="shared" si="65"/>
        <v>2.2438589363195001</v>
      </c>
      <c r="P271" s="2">
        <f t="shared" si="66"/>
        <v>1.6400535537012242E-3</v>
      </c>
      <c r="Q271" s="2">
        <f t="shared" si="67"/>
        <v>7.3090760170125917E-4</v>
      </c>
      <c r="R271">
        <v>120000</v>
      </c>
      <c r="S271">
        <f t="shared" si="68"/>
        <v>125439.99999999999</v>
      </c>
      <c r="T271">
        <f t="shared" si="69"/>
        <v>7623.1795135532566</v>
      </c>
      <c r="U271">
        <f t="shared" si="70"/>
        <v>84701.994595036187</v>
      </c>
      <c r="V271">
        <f t="shared" si="71"/>
        <v>57017798.24884738</v>
      </c>
    </row>
    <row r="272" spans="5:22" x14ac:dyDescent="0.15">
      <c r="E272" s="1">
        <v>43558</v>
      </c>
      <c r="F272">
        <f t="shared" si="60"/>
        <v>45037178726.389999</v>
      </c>
      <c r="G272">
        <f t="shared" si="61"/>
        <v>32849798.247471236</v>
      </c>
      <c r="H272">
        <v>6000000</v>
      </c>
      <c r="I272">
        <v>0.09</v>
      </c>
      <c r="J272">
        <f t="shared" si="62"/>
        <v>160000000</v>
      </c>
      <c r="K272">
        <f t="shared" si="63"/>
        <v>4376.3573798048619</v>
      </c>
      <c r="L272">
        <f t="shared" si="64"/>
        <v>48626.193108942913</v>
      </c>
      <c r="N272">
        <v>20000000000</v>
      </c>
      <c r="O272" s="2">
        <f t="shared" si="65"/>
        <v>2.2518589363195001</v>
      </c>
      <c r="P272" s="2">
        <f t="shared" si="66"/>
        <v>1.6424899123735617E-3</v>
      </c>
      <c r="Q272" s="2">
        <f t="shared" si="67"/>
        <v>7.2939289663414371E-4</v>
      </c>
      <c r="R272">
        <v>120000</v>
      </c>
      <c r="S272">
        <f t="shared" si="68"/>
        <v>125439.99999999999</v>
      </c>
      <c r="T272">
        <f t="shared" si="69"/>
        <v>7624.0930531346694</v>
      </c>
      <c r="U272">
        <f t="shared" si="70"/>
        <v>84712.145034829664</v>
      </c>
      <c r="V272">
        <f t="shared" si="71"/>
        <v>57227940.243442416</v>
      </c>
    </row>
    <row r="273" spans="5:22" x14ac:dyDescent="0.15">
      <c r="E273" s="1">
        <v>43559</v>
      </c>
      <c r="F273">
        <f t="shared" si="60"/>
        <v>45197178726.389999</v>
      </c>
      <c r="G273">
        <f t="shared" si="61"/>
        <v>32898424.440580178</v>
      </c>
      <c r="H273">
        <v>6000000</v>
      </c>
      <c r="I273">
        <v>0.09</v>
      </c>
      <c r="J273">
        <f t="shared" si="62"/>
        <v>160000000</v>
      </c>
      <c r="K273">
        <f t="shared" si="63"/>
        <v>4367.3200895662876</v>
      </c>
      <c r="L273">
        <f t="shared" si="64"/>
        <v>48525.778772958751</v>
      </c>
      <c r="N273">
        <v>20000000000</v>
      </c>
      <c r="O273" s="2">
        <f t="shared" si="65"/>
        <v>2.2598589363195001</v>
      </c>
      <c r="P273" s="2">
        <f t="shared" si="66"/>
        <v>1.6449212220290088E-3</v>
      </c>
      <c r="Q273" s="2">
        <f t="shared" si="67"/>
        <v>7.2788668159438127E-4</v>
      </c>
      <c r="R273">
        <v>120000</v>
      </c>
      <c r="S273">
        <f t="shared" si="68"/>
        <v>125439.99999999999</v>
      </c>
      <c r="T273">
        <f t="shared" si="69"/>
        <v>7625.0014722631277</v>
      </c>
      <c r="U273">
        <f t="shared" si="70"/>
        <v>84722.238580701422</v>
      </c>
      <c r="V273">
        <f t="shared" si="71"/>
        <v>57438092.388477243</v>
      </c>
    </row>
    <row r="274" spans="5:22" x14ac:dyDescent="0.15">
      <c r="E274" s="1">
        <v>43560</v>
      </c>
      <c r="F274">
        <f t="shared" si="60"/>
        <v>45357178726.389999</v>
      </c>
      <c r="G274">
        <f t="shared" si="61"/>
        <v>32946950.219353136</v>
      </c>
      <c r="H274">
        <v>6000000</v>
      </c>
      <c r="I274">
        <v>0.09</v>
      </c>
      <c r="J274">
        <f t="shared" si="62"/>
        <v>160000000</v>
      </c>
      <c r="K274">
        <f t="shared" si="63"/>
        <v>4358.3332752815686</v>
      </c>
      <c r="L274">
        <f t="shared" si="64"/>
        <v>48425.925280906318</v>
      </c>
      <c r="N274">
        <v>20000000000</v>
      </c>
      <c r="O274" s="2">
        <f t="shared" si="65"/>
        <v>2.2678589363195001</v>
      </c>
      <c r="P274" s="2">
        <f t="shared" si="66"/>
        <v>1.6473475109676568E-3</v>
      </c>
      <c r="Q274" s="2">
        <f t="shared" si="67"/>
        <v>7.2638887921359474E-4</v>
      </c>
      <c r="R274">
        <v>120000</v>
      </c>
      <c r="S274">
        <f t="shared" si="68"/>
        <v>125439.99999999999</v>
      </c>
      <c r="T274">
        <f t="shared" si="69"/>
        <v>7625.9048176005717</v>
      </c>
      <c r="U274">
        <f t="shared" si="70"/>
        <v>84732.275751117471</v>
      </c>
      <c r="V274">
        <f t="shared" si="71"/>
        <v>57648254.627057947</v>
      </c>
    </row>
    <row r="275" spans="5:22" x14ac:dyDescent="0.15">
      <c r="E275" s="1">
        <v>43561</v>
      </c>
      <c r="F275">
        <f t="shared" si="60"/>
        <v>45517178726.389999</v>
      </c>
      <c r="G275">
        <f t="shared" si="61"/>
        <v>32995376.144634042</v>
      </c>
      <c r="H275">
        <v>6000000</v>
      </c>
      <c r="I275">
        <v>0.09</v>
      </c>
      <c r="J275">
        <f t="shared" si="62"/>
        <v>160000000</v>
      </c>
      <c r="K275">
        <f t="shared" si="63"/>
        <v>4349.396478587626</v>
      </c>
      <c r="L275">
        <f t="shared" si="64"/>
        <v>48326.627539862515</v>
      </c>
      <c r="N275">
        <v>20000000000</v>
      </c>
      <c r="O275" s="2">
        <f t="shared" si="65"/>
        <v>2.2758589363195001</v>
      </c>
      <c r="P275" s="2">
        <f t="shared" si="66"/>
        <v>1.6497688072317021E-3</v>
      </c>
      <c r="Q275" s="2">
        <f t="shared" si="67"/>
        <v>7.2489941309793757E-4</v>
      </c>
      <c r="R275">
        <v>120000</v>
      </c>
      <c r="S275">
        <f t="shared" si="68"/>
        <v>125439.99999999999</v>
      </c>
      <c r="T275">
        <f t="shared" si="69"/>
        <v>7626.8031352211874</v>
      </c>
      <c r="U275">
        <f t="shared" si="70"/>
        <v>84742.257058013201</v>
      </c>
      <c r="V275">
        <f t="shared" si="71"/>
        <v>57858426.902809061</v>
      </c>
    </row>
    <row r="276" spans="5:22" x14ac:dyDescent="0.15">
      <c r="E276" s="1">
        <v>43562</v>
      </c>
      <c r="F276">
        <f t="shared" si="60"/>
        <v>45677178726.389999</v>
      </c>
      <c r="G276">
        <f t="shared" si="61"/>
        <v>33043702.772173904</v>
      </c>
      <c r="H276">
        <v>6000000</v>
      </c>
      <c r="I276">
        <v>0.09</v>
      </c>
      <c r="J276">
        <f t="shared" si="62"/>
        <v>160000000</v>
      </c>
      <c r="K276">
        <f t="shared" si="63"/>
        <v>4340.5092468746852</v>
      </c>
      <c r="L276">
        <f t="shared" si="64"/>
        <v>48227.880520829836</v>
      </c>
      <c r="N276">
        <v>20000000000</v>
      </c>
      <c r="O276" s="2">
        <f t="shared" si="65"/>
        <v>2.2838589363195001</v>
      </c>
      <c r="P276" s="2">
        <f t="shared" si="66"/>
        <v>1.6521851386086953E-3</v>
      </c>
      <c r="Q276" s="2">
        <f t="shared" si="67"/>
        <v>7.2341820781244746E-4</v>
      </c>
      <c r="R276">
        <v>120000</v>
      </c>
      <c r="S276">
        <f t="shared" si="68"/>
        <v>125439.99999999999</v>
      </c>
      <c r="T276">
        <f t="shared" si="69"/>
        <v>7627.6964706208428</v>
      </c>
      <c r="U276">
        <f t="shared" si="70"/>
        <v>84752.183006898253</v>
      </c>
      <c r="V276">
        <f t="shared" si="71"/>
        <v>58068609.159867071</v>
      </c>
    </row>
    <row r="277" spans="5:22" x14ac:dyDescent="0.15">
      <c r="E277" s="1">
        <v>43563</v>
      </c>
      <c r="F277">
        <f t="shared" si="60"/>
        <v>45837178726.389999</v>
      </c>
      <c r="G277">
        <f t="shared" si="61"/>
        <v>33091930.652694732</v>
      </c>
      <c r="H277">
        <v>6000000</v>
      </c>
      <c r="I277">
        <v>0.09</v>
      </c>
      <c r="J277">
        <f t="shared" si="62"/>
        <v>160000000</v>
      </c>
      <c r="K277">
        <f t="shared" si="63"/>
        <v>4331.6711331942342</v>
      </c>
      <c r="L277">
        <f t="shared" si="64"/>
        <v>48129.679257713717</v>
      </c>
      <c r="N277">
        <v>20000000000</v>
      </c>
      <c r="O277" s="2">
        <f t="shared" si="65"/>
        <v>2.2918589363195001</v>
      </c>
      <c r="P277" s="2">
        <f t="shared" si="66"/>
        <v>1.6545965326347366E-3</v>
      </c>
      <c r="Q277" s="2">
        <f t="shared" si="67"/>
        <v>7.2194518886570561E-4</v>
      </c>
      <c r="R277">
        <v>120000</v>
      </c>
      <c r="S277">
        <f t="shared" si="68"/>
        <v>125439.99999999999</v>
      </c>
      <c r="T277">
        <f t="shared" si="69"/>
        <v>7628.5848687263442</v>
      </c>
      <c r="U277">
        <f t="shared" si="70"/>
        <v>84762.054096959386</v>
      </c>
      <c r="V277">
        <f t="shared" si="71"/>
        <v>58278801.342873968</v>
      </c>
    </row>
    <row r="278" spans="5:22" x14ac:dyDescent="0.15">
      <c r="E278" s="1">
        <v>43564</v>
      </c>
      <c r="F278">
        <f t="shared" si="60"/>
        <v>45997178726.389999</v>
      </c>
      <c r="G278">
        <f t="shared" si="61"/>
        <v>33140060.331952445</v>
      </c>
      <c r="H278">
        <v>6000000</v>
      </c>
      <c r="I278">
        <v>0.09</v>
      </c>
      <c r="J278">
        <f t="shared" si="62"/>
        <v>160000000</v>
      </c>
      <c r="K278">
        <f t="shared" si="63"/>
        <v>4322.8816961687653</v>
      </c>
      <c r="L278">
        <f t="shared" si="64"/>
        <v>48032.018846319617</v>
      </c>
      <c r="N278">
        <v>20000000000</v>
      </c>
      <c r="O278" s="2">
        <f t="shared" si="65"/>
        <v>2.2998589363195001</v>
      </c>
      <c r="P278" s="2">
        <f t="shared" si="66"/>
        <v>1.6570030165976224E-3</v>
      </c>
      <c r="Q278" s="2">
        <f t="shared" si="67"/>
        <v>7.2048028269479434E-4</v>
      </c>
      <c r="R278">
        <v>120000</v>
      </c>
      <c r="S278">
        <f t="shared" si="68"/>
        <v>125439.99999999999</v>
      </c>
      <c r="T278">
        <f t="shared" si="69"/>
        <v>7629.468373904504</v>
      </c>
      <c r="U278">
        <f t="shared" si="70"/>
        <v>84771.870821161152</v>
      </c>
      <c r="V278">
        <f t="shared" si="71"/>
        <v>58489003.396970928</v>
      </c>
    </row>
    <row r="279" spans="5:22" x14ac:dyDescent="0.15">
      <c r="E279" s="1">
        <v>43565</v>
      </c>
      <c r="F279">
        <f t="shared" si="60"/>
        <v>46157178726.389999</v>
      </c>
      <c r="G279">
        <f t="shared" si="61"/>
        <v>33188092.350798763</v>
      </c>
      <c r="H279">
        <v>6000000</v>
      </c>
      <c r="I279">
        <v>0.09</v>
      </c>
      <c r="J279">
        <f t="shared" si="62"/>
        <v>160000000</v>
      </c>
      <c r="K279">
        <f t="shared" si="63"/>
        <v>4314.1404999032666</v>
      </c>
      <c r="L279">
        <f t="shared" si="64"/>
        <v>47934.894443369631</v>
      </c>
      <c r="N279">
        <v>20000000000</v>
      </c>
      <c r="O279" s="2">
        <f t="shared" si="65"/>
        <v>2.3078589363195001</v>
      </c>
      <c r="P279" s="2">
        <f t="shared" si="66"/>
        <v>1.6594046175399382E-3</v>
      </c>
      <c r="Q279" s="2">
        <f t="shared" si="67"/>
        <v>7.1902341665054442E-4</v>
      </c>
      <c r="R279">
        <v>120000</v>
      </c>
      <c r="S279">
        <f t="shared" si="68"/>
        <v>125439.99999999999</v>
      </c>
      <c r="T279">
        <f t="shared" si="69"/>
        <v>7630.3470299710434</v>
      </c>
      <c r="U279">
        <f t="shared" si="70"/>
        <v>84781.633666344933</v>
      </c>
      <c r="V279">
        <f t="shared" si="71"/>
        <v>58699215.267792091</v>
      </c>
    </row>
    <row r="280" spans="5:22" x14ac:dyDescent="0.15">
      <c r="E280" s="1">
        <v>43566</v>
      </c>
      <c r="F280">
        <f t="shared" si="60"/>
        <v>46317178726.389999</v>
      </c>
      <c r="G280">
        <f t="shared" si="61"/>
        <v>33236027.245242134</v>
      </c>
      <c r="H280">
        <v>6000000</v>
      </c>
      <c r="I280">
        <v>0.09</v>
      </c>
      <c r="J280">
        <f t="shared" si="62"/>
        <v>160000000</v>
      </c>
      <c r="K280">
        <f t="shared" si="63"/>
        <v>4305.4471138984136</v>
      </c>
      <c r="L280">
        <f t="shared" si="64"/>
        <v>47838.301265537928</v>
      </c>
      <c r="N280">
        <v>20000000000</v>
      </c>
      <c r="O280" s="2">
        <f t="shared" si="65"/>
        <v>2.3158589363195001</v>
      </c>
      <c r="P280" s="2">
        <f t="shared" si="66"/>
        <v>1.6618013622621067E-3</v>
      </c>
      <c r="Q280" s="2">
        <f t="shared" si="67"/>
        <v>7.1757451898306888E-4</v>
      </c>
      <c r="R280">
        <v>120000</v>
      </c>
      <c r="S280">
        <f t="shared" si="68"/>
        <v>125439.99999999999</v>
      </c>
      <c r="T280">
        <f t="shared" si="69"/>
        <v>7631.2208801993092</v>
      </c>
      <c r="U280">
        <f t="shared" si="70"/>
        <v>84791.343113325667</v>
      </c>
      <c r="V280">
        <f t="shared" si="71"/>
        <v>58909436.901458435</v>
      </c>
    </row>
    <row r="281" spans="5:22" x14ac:dyDescent="0.15">
      <c r="E281" s="1">
        <v>43567</v>
      </c>
      <c r="F281">
        <f t="shared" si="60"/>
        <v>46477178726.389999</v>
      </c>
      <c r="G281">
        <f t="shared" si="61"/>
        <v>33283865.546507671</v>
      </c>
      <c r="H281">
        <v>6000000</v>
      </c>
      <c r="I281">
        <v>0.09</v>
      </c>
      <c r="J281">
        <f t="shared" si="62"/>
        <v>160000000</v>
      </c>
      <c r="K281">
        <f t="shared" si="63"/>
        <v>4296.801112965436</v>
      </c>
      <c r="L281">
        <f t="shared" si="64"/>
        <v>47742.234588504849</v>
      </c>
      <c r="N281">
        <v>20000000000</v>
      </c>
      <c r="O281" s="2">
        <f t="shared" si="65"/>
        <v>2.3238589363195001</v>
      </c>
      <c r="P281" s="2">
        <f t="shared" si="66"/>
        <v>1.6641932773253836E-3</v>
      </c>
      <c r="Q281" s="2">
        <f t="shared" si="67"/>
        <v>7.1613351882757268E-4</v>
      </c>
      <c r="R281">
        <v>120000</v>
      </c>
      <c r="S281">
        <f t="shared" si="68"/>
        <v>125439.99999999999</v>
      </c>
      <c r="T281">
        <f t="shared" si="69"/>
        <v>7632.0899673288413</v>
      </c>
      <c r="U281">
        <f t="shared" si="70"/>
        <v>84800.999636987122</v>
      </c>
      <c r="V281">
        <f t="shared" si="71"/>
        <v>59119668.24457176</v>
      </c>
    </row>
    <row r="282" spans="5:22" x14ac:dyDescent="0.15">
      <c r="E282" s="1">
        <v>43568</v>
      </c>
      <c r="F282">
        <f t="shared" si="60"/>
        <v>46637178726.389999</v>
      </c>
      <c r="G282">
        <f t="shared" si="61"/>
        <v>33331607.781096175</v>
      </c>
      <c r="H282">
        <v>6000000</v>
      </c>
      <c r="I282">
        <v>0.09</v>
      </c>
      <c r="J282">
        <f t="shared" si="62"/>
        <v>160000000</v>
      </c>
      <c r="K282">
        <f t="shared" si="63"/>
        <v>4288.2020771426169</v>
      </c>
      <c r="L282">
        <f t="shared" si="64"/>
        <v>47646.689746029078</v>
      </c>
      <c r="N282">
        <v>20000000000</v>
      </c>
      <c r="O282" s="2">
        <f t="shared" si="65"/>
        <v>2.3318589363195001</v>
      </c>
      <c r="P282" s="2">
        <f t="shared" si="66"/>
        <v>1.6665803890548087E-3</v>
      </c>
      <c r="Q282" s="2">
        <f t="shared" si="67"/>
        <v>7.147003461904361E-4</v>
      </c>
      <c r="R282">
        <v>120000</v>
      </c>
      <c r="S282">
        <f t="shared" si="68"/>
        <v>125439.99999999999</v>
      </c>
      <c r="T282">
        <f t="shared" si="69"/>
        <v>7632.954333573759</v>
      </c>
      <c r="U282">
        <f t="shared" si="70"/>
        <v>84810.603706375099</v>
      </c>
      <c r="V282">
        <f t="shared" si="71"/>
        <v>59329909.244208746</v>
      </c>
    </row>
    <row r="283" spans="5:22" x14ac:dyDescent="0.15">
      <c r="E283" s="1">
        <v>43569</v>
      </c>
      <c r="F283">
        <f t="shared" si="60"/>
        <v>46797178726.389999</v>
      </c>
      <c r="G283">
        <f t="shared" si="61"/>
        <v>33379254.470842205</v>
      </c>
      <c r="H283">
        <v>6000000</v>
      </c>
      <c r="I283">
        <v>0.09</v>
      </c>
      <c r="J283">
        <f t="shared" si="62"/>
        <v>160000000</v>
      </c>
      <c r="K283">
        <f t="shared" si="63"/>
        <v>4279.6495916133781</v>
      </c>
      <c r="L283">
        <f t="shared" si="64"/>
        <v>47551.662129037533</v>
      </c>
      <c r="N283">
        <v>20000000000</v>
      </c>
      <c r="O283" s="2">
        <f t="shared" si="65"/>
        <v>2.3398589363195001</v>
      </c>
      <c r="P283" s="2">
        <f t="shared" si="66"/>
        <v>1.6689627235421103E-3</v>
      </c>
      <c r="Q283" s="2">
        <f t="shared" si="67"/>
        <v>7.1327493193556308E-4</v>
      </c>
      <c r="R283">
        <v>120000</v>
      </c>
      <c r="S283">
        <f t="shared" si="68"/>
        <v>125439.99999999999</v>
      </c>
      <c r="T283">
        <f t="shared" si="69"/>
        <v>7633.814020630999</v>
      </c>
      <c r="U283">
        <f t="shared" si="70"/>
        <v>84820.155784788876</v>
      </c>
      <c r="V283">
        <f t="shared" si="71"/>
        <v>59540159.84791512</v>
      </c>
    </row>
    <row r="284" spans="5:22" x14ac:dyDescent="0.15">
      <c r="E284" s="1">
        <v>43570</v>
      </c>
      <c r="F284">
        <f t="shared" si="60"/>
        <v>46957178726.389999</v>
      </c>
      <c r="G284">
        <f t="shared" si="61"/>
        <v>33426806.132971242</v>
      </c>
      <c r="H284">
        <v>6000000</v>
      </c>
      <c r="I284">
        <v>0.09</v>
      </c>
      <c r="J284">
        <f t="shared" si="62"/>
        <v>160000000</v>
      </c>
      <c r="K284">
        <f t="shared" si="63"/>
        <v>4271.1432466259303</v>
      </c>
      <c r="L284">
        <f t="shared" si="64"/>
        <v>47457.147184732559</v>
      </c>
      <c r="N284">
        <v>20000000000</v>
      </c>
      <c r="O284" s="2">
        <f t="shared" si="65"/>
        <v>2.3478589363195002</v>
      </c>
      <c r="P284" s="2">
        <f t="shared" si="66"/>
        <v>1.6713403066485621E-3</v>
      </c>
      <c r="Q284" s="2">
        <f t="shared" si="67"/>
        <v>7.1185720777098844E-4</v>
      </c>
      <c r="R284">
        <v>120000</v>
      </c>
      <c r="S284">
        <f t="shared" si="68"/>
        <v>125439.99999999999</v>
      </c>
      <c r="T284">
        <f t="shared" si="69"/>
        <v>7634.6690696883916</v>
      </c>
      <c r="U284">
        <f t="shared" si="70"/>
        <v>84829.656329871024</v>
      </c>
      <c r="V284">
        <f t="shared" si="71"/>
        <v>59750420.003699906</v>
      </c>
    </row>
    <row r="285" spans="5:22" x14ac:dyDescent="0.15">
      <c r="E285" s="1">
        <v>43571</v>
      </c>
      <c r="F285">
        <f t="shared" si="60"/>
        <v>47117178726.389999</v>
      </c>
      <c r="G285">
        <f t="shared" si="61"/>
        <v>33474263.280155975</v>
      </c>
      <c r="H285">
        <v>6000000</v>
      </c>
      <c r="I285">
        <v>0.09</v>
      </c>
      <c r="J285">
        <f t="shared" si="62"/>
        <v>160000000</v>
      </c>
      <c r="K285">
        <f t="shared" si="63"/>
        <v>4262.6826374144439</v>
      </c>
      <c r="L285">
        <f t="shared" si="64"/>
        <v>47363.140415716043</v>
      </c>
      <c r="N285">
        <v>20000000000</v>
      </c>
      <c r="O285" s="2">
        <f t="shared" si="65"/>
        <v>2.3558589363195002</v>
      </c>
      <c r="P285" s="2">
        <f t="shared" si="66"/>
        <v>1.6737131640077987E-3</v>
      </c>
      <c r="Q285" s="2">
        <f t="shared" si="67"/>
        <v>7.104471062357407E-4</v>
      </c>
      <c r="R285">
        <v>120000</v>
      </c>
      <c r="S285">
        <f t="shared" si="68"/>
        <v>125439.99999999999</v>
      </c>
      <c r="T285">
        <f t="shared" si="69"/>
        <v>7635.5195214325795</v>
      </c>
      <c r="U285">
        <f t="shared" si="70"/>
        <v>84839.105793695329</v>
      </c>
      <c r="V285">
        <f t="shared" si="71"/>
        <v>59960689.660029776</v>
      </c>
    </row>
    <row r="286" spans="5:22" x14ac:dyDescent="0.15">
      <c r="E286" s="1">
        <v>43572</v>
      </c>
      <c r="F286">
        <f t="shared" si="60"/>
        <v>47277178726.389999</v>
      </c>
      <c r="G286">
        <f t="shared" si="61"/>
        <v>33521626.420571692</v>
      </c>
      <c r="H286">
        <v>6000000</v>
      </c>
      <c r="I286">
        <v>0.09</v>
      </c>
      <c r="J286">
        <f t="shared" si="62"/>
        <v>160000000</v>
      </c>
      <c r="K286">
        <f t="shared" si="63"/>
        <v>4254.2673641217098</v>
      </c>
      <c r="L286">
        <f t="shared" si="64"/>
        <v>47269.637379130108</v>
      </c>
      <c r="N286">
        <v>20000000000</v>
      </c>
      <c r="O286" s="2">
        <f t="shared" si="65"/>
        <v>2.3638589363195002</v>
      </c>
      <c r="P286" s="2">
        <f t="shared" si="66"/>
        <v>1.6760813210285846E-3</v>
      </c>
      <c r="Q286" s="2">
        <f t="shared" si="67"/>
        <v>7.0904456068695166E-4</v>
      </c>
      <c r="R286">
        <v>120000</v>
      </c>
      <c r="S286">
        <f t="shared" si="68"/>
        <v>125439.99999999999</v>
      </c>
      <c r="T286">
        <f t="shared" si="69"/>
        <v>7636.3654160567994</v>
      </c>
      <c r="U286">
        <f t="shared" si="70"/>
        <v>84848.504622853332</v>
      </c>
      <c r="V286">
        <f t="shared" si="71"/>
        <v>60170968.765823469</v>
      </c>
    </row>
    <row r="287" spans="5:22" x14ac:dyDescent="0.15">
      <c r="E287" s="1">
        <v>43573</v>
      </c>
      <c r="F287">
        <f t="shared" si="60"/>
        <v>47437178726.389999</v>
      </c>
      <c r="G287">
        <f t="shared" si="61"/>
        <v>33568896.057950824</v>
      </c>
      <c r="H287">
        <v>6000000</v>
      </c>
      <c r="I287">
        <v>0.09</v>
      </c>
      <c r="J287">
        <f t="shared" si="62"/>
        <v>160000000</v>
      </c>
      <c r="K287">
        <f t="shared" si="63"/>
        <v>4245.897031723257</v>
      </c>
      <c r="L287">
        <f t="shared" si="64"/>
        <v>47176.633685813969</v>
      </c>
      <c r="N287">
        <v>20000000000</v>
      </c>
      <c r="O287" s="2">
        <f t="shared" si="65"/>
        <v>2.3718589363195002</v>
      </c>
      <c r="P287" s="2">
        <f t="shared" si="66"/>
        <v>1.6784448028975413E-3</v>
      </c>
      <c r="Q287" s="2">
        <f t="shared" si="67"/>
        <v>7.0764950528720951E-4</v>
      </c>
      <c r="R287">
        <v>120000</v>
      </c>
      <c r="S287">
        <f t="shared" si="68"/>
        <v>125439.99999999999</v>
      </c>
      <c r="T287">
        <f t="shared" si="69"/>
        <v>7637.2067932685059</v>
      </c>
      <c r="U287">
        <f t="shared" si="70"/>
        <v>84857.853258538962</v>
      </c>
      <c r="V287">
        <f t="shared" si="71"/>
        <v>60381257.270446323</v>
      </c>
    </row>
    <row r="288" spans="5:22" x14ac:dyDescent="0.15">
      <c r="E288" s="1">
        <v>43574</v>
      </c>
      <c r="F288">
        <f t="shared" si="60"/>
        <v>47597178726.389999</v>
      </c>
      <c r="G288">
        <f t="shared" si="61"/>
        <v>33616072.691636637</v>
      </c>
      <c r="H288">
        <v>6000000</v>
      </c>
      <c r="I288">
        <v>0.09</v>
      </c>
      <c r="J288">
        <f t="shared" si="62"/>
        <v>160000000</v>
      </c>
      <c r="K288">
        <f t="shared" si="63"/>
        <v>4237.5712499528954</v>
      </c>
      <c r="L288">
        <f t="shared" si="64"/>
        <v>47084.124999476619</v>
      </c>
      <c r="N288">
        <v>20000000000</v>
      </c>
      <c r="O288" s="2">
        <f t="shared" si="65"/>
        <v>2.3798589363195002</v>
      </c>
      <c r="P288" s="2">
        <f t="shared" si="66"/>
        <v>1.6808036345818318E-3</v>
      </c>
      <c r="Q288" s="2">
        <f t="shared" si="67"/>
        <v>7.0626187499214918E-4</v>
      </c>
      <c r="R288">
        <v>120000</v>
      </c>
      <c r="S288">
        <f t="shared" si="68"/>
        <v>125439.99999999999</v>
      </c>
      <c r="T288">
        <f t="shared" si="69"/>
        <v>7638.0436922968538</v>
      </c>
      <c r="U288">
        <f t="shared" si="70"/>
        <v>84867.152136631717</v>
      </c>
      <c r="V288">
        <f t="shared" si="71"/>
        <v>60591555.123704858</v>
      </c>
    </row>
    <row r="289" spans="5:22" x14ac:dyDescent="0.15">
      <c r="E289" s="1">
        <v>43575</v>
      </c>
      <c r="F289">
        <f t="shared" si="60"/>
        <v>47757178726.389999</v>
      </c>
      <c r="G289">
        <f t="shared" si="61"/>
        <v>33663156.816636115</v>
      </c>
      <c r="H289">
        <v>6000000</v>
      </c>
      <c r="I289">
        <v>0.09</v>
      </c>
      <c r="J289">
        <f t="shared" si="62"/>
        <v>160000000</v>
      </c>
      <c r="K289">
        <f t="shared" si="63"/>
        <v>4229.2896332296477</v>
      </c>
      <c r="L289">
        <f t="shared" si="64"/>
        <v>46992.107035884976</v>
      </c>
      <c r="N289">
        <v>20000000000</v>
      </c>
      <c r="O289" s="2">
        <f t="shared" si="65"/>
        <v>2.3878589363194997</v>
      </c>
      <c r="P289" s="2">
        <f t="shared" si="66"/>
        <v>1.6831578408318057E-3</v>
      </c>
      <c r="Q289" s="2">
        <f t="shared" si="67"/>
        <v>7.0488160553827455E-4</v>
      </c>
      <c r="R289">
        <v>120000</v>
      </c>
      <c r="S289">
        <f t="shared" si="68"/>
        <v>125439.99999999999</v>
      </c>
      <c r="T289">
        <f t="shared" si="69"/>
        <v>7638.87615190005</v>
      </c>
      <c r="U289">
        <f t="shared" si="70"/>
        <v>84876.401687778343</v>
      </c>
      <c r="V289">
        <f t="shared" si="71"/>
        <v>60801862.275841489</v>
      </c>
    </row>
    <row r="290" spans="5:22" x14ac:dyDescent="0.15">
      <c r="E290" s="1">
        <v>43576</v>
      </c>
      <c r="F290">
        <f t="shared" si="60"/>
        <v>47917178726.389999</v>
      </c>
      <c r="G290">
        <f t="shared" si="61"/>
        <v>33710148.923671998</v>
      </c>
      <c r="H290">
        <v>6000000</v>
      </c>
      <c r="I290">
        <v>0.09</v>
      </c>
      <c r="J290">
        <f t="shared" si="62"/>
        <v>160000000</v>
      </c>
      <c r="K290">
        <f t="shared" si="63"/>
        <v>4221.0518005860486</v>
      </c>
      <c r="L290">
        <f t="shared" si="64"/>
        <v>46900.575562067206</v>
      </c>
      <c r="N290">
        <v>20000000000</v>
      </c>
      <c r="O290" s="2">
        <f t="shared" si="65"/>
        <v>2.3958589363194998</v>
      </c>
      <c r="P290" s="2">
        <f t="shared" si="66"/>
        <v>1.6855074461836E-3</v>
      </c>
      <c r="Q290" s="2">
        <f t="shared" si="67"/>
        <v>7.0350863343100799E-4</v>
      </c>
      <c r="R290">
        <v>120000</v>
      </c>
      <c r="S290">
        <f t="shared" si="68"/>
        <v>125439.99999999999</v>
      </c>
      <c r="T290">
        <f t="shared" si="69"/>
        <v>7639.7042103725489</v>
      </c>
      <c r="U290">
        <f t="shared" si="70"/>
        <v>84885.602337472767</v>
      </c>
      <c r="V290">
        <f t="shared" si="71"/>
        <v>61012178.677529268</v>
      </c>
    </row>
    <row r="291" spans="5:22" x14ac:dyDescent="0.15">
      <c r="E291" s="1">
        <v>43577</v>
      </c>
      <c r="F291">
        <f t="shared" si="60"/>
        <v>48077178726.389999</v>
      </c>
      <c r="G291">
        <f t="shared" si="61"/>
        <v>33757049.499234065</v>
      </c>
      <c r="H291">
        <v>6000000</v>
      </c>
      <c r="I291">
        <v>0.09</v>
      </c>
      <c r="J291">
        <f t="shared" si="62"/>
        <v>160000000</v>
      </c>
      <c r="K291">
        <f t="shared" si="63"/>
        <v>4212.8573755977723</v>
      </c>
      <c r="L291">
        <f t="shared" si="64"/>
        <v>46809.526395530804</v>
      </c>
      <c r="N291">
        <v>20000000000</v>
      </c>
      <c r="O291" s="2">
        <f t="shared" si="65"/>
        <v>2.4038589363194998</v>
      </c>
      <c r="P291" s="2">
        <f t="shared" si="66"/>
        <v>1.6878524749617033E-3</v>
      </c>
      <c r="Q291" s="2">
        <f t="shared" si="67"/>
        <v>7.0214289593296193E-4</v>
      </c>
      <c r="R291">
        <v>120000</v>
      </c>
      <c r="S291">
        <f t="shared" si="68"/>
        <v>125439.99999999999</v>
      </c>
      <c r="T291">
        <f t="shared" si="69"/>
        <v>7640.5279055521396</v>
      </c>
      <c r="U291">
        <f t="shared" si="70"/>
        <v>84894.754506134894</v>
      </c>
      <c r="V291">
        <f t="shared" si="71"/>
        <v>61222504.27986674</v>
      </c>
    </row>
    <row r="292" spans="5:22" x14ac:dyDescent="0.15">
      <c r="E292" s="1">
        <v>43578</v>
      </c>
      <c r="F292">
        <f t="shared" si="60"/>
        <v>48237178726.389999</v>
      </c>
      <c r="G292">
        <f t="shared" si="61"/>
        <v>33803859.025629595</v>
      </c>
      <c r="H292">
        <v>6000000</v>
      </c>
      <c r="I292">
        <v>0.09</v>
      </c>
      <c r="J292">
        <f t="shared" si="62"/>
        <v>160000000</v>
      </c>
      <c r="K292">
        <f t="shared" si="63"/>
        <v>4204.7059863145641</v>
      </c>
      <c r="L292">
        <f t="shared" si="64"/>
        <v>46718.955403495158</v>
      </c>
      <c r="N292">
        <v>20000000000</v>
      </c>
      <c r="O292" s="2">
        <f t="shared" si="65"/>
        <v>2.4118589363194998</v>
      </c>
      <c r="P292" s="2">
        <f t="shared" si="66"/>
        <v>1.6901929512814797E-3</v>
      </c>
      <c r="Q292" s="2">
        <f t="shared" si="67"/>
        <v>7.0078433105242731E-4</v>
      </c>
      <c r="R292">
        <v>120000</v>
      </c>
      <c r="S292">
        <f t="shared" si="68"/>
        <v>125439.99999999999</v>
      </c>
      <c r="T292">
        <f t="shared" si="69"/>
        <v>7641.3472748268778</v>
      </c>
      <c r="U292">
        <f t="shared" si="70"/>
        <v>84903.858609187533</v>
      </c>
      <c r="V292">
        <f t="shared" si="71"/>
        <v>61432839.034372874</v>
      </c>
    </row>
    <row r="293" spans="5:22" x14ac:dyDescent="0.15">
      <c r="E293" s="1">
        <v>43579</v>
      </c>
      <c r="F293">
        <f t="shared" si="60"/>
        <v>48397178726.389999</v>
      </c>
      <c r="G293">
        <f t="shared" si="61"/>
        <v>33850577.981033087</v>
      </c>
      <c r="H293">
        <v>6000000</v>
      </c>
      <c r="I293">
        <v>0.09</v>
      </c>
      <c r="J293">
        <f t="shared" si="62"/>
        <v>160000000</v>
      </c>
      <c r="K293">
        <f t="shared" si="63"/>
        <v>4196.5972651924512</v>
      </c>
      <c r="L293">
        <f t="shared" si="64"/>
        <v>46628.858502138348</v>
      </c>
      <c r="N293">
        <v>20000000000</v>
      </c>
      <c r="O293" s="2">
        <f t="shared" si="65"/>
        <v>2.4198589363194998</v>
      </c>
      <c r="P293" s="2">
        <f t="shared" si="66"/>
        <v>1.6925288990516543E-3</v>
      </c>
      <c r="Q293" s="2">
        <f t="shared" si="67"/>
        <v>6.9943287753207505E-4</v>
      </c>
      <c r="R293">
        <v>120000</v>
      </c>
      <c r="S293">
        <f t="shared" si="68"/>
        <v>125439.99999999999</v>
      </c>
      <c r="T293">
        <f t="shared" si="69"/>
        <v>7642.1623551419061</v>
      </c>
      <c r="U293">
        <f t="shared" si="70"/>
        <v>84912.915057132297</v>
      </c>
      <c r="V293">
        <f t="shared" si="71"/>
        <v>61643182.892982058</v>
      </c>
    </row>
    <row r="294" spans="5:22" x14ac:dyDescent="0.15">
      <c r="E294" s="1">
        <v>43580</v>
      </c>
      <c r="F294">
        <f t="shared" si="60"/>
        <v>48557178726.389999</v>
      </c>
      <c r="G294">
        <f t="shared" si="61"/>
        <v>33897206.839535221</v>
      </c>
      <c r="H294">
        <v>6000000</v>
      </c>
      <c r="I294">
        <v>0.09</v>
      </c>
      <c r="J294">
        <f t="shared" si="62"/>
        <v>160000000</v>
      </c>
      <c r="K294">
        <f t="shared" si="63"/>
        <v>4188.5308490271909</v>
      </c>
      <c r="L294">
        <f t="shared" si="64"/>
        <v>46539.231655857679</v>
      </c>
      <c r="N294">
        <v>20000000000</v>
      </c>
      <c r="O294" s="2">
        <f t="shared" si="65"/>
        <v>2.4278589363194998</v>
      </c>
      <c r="P294" s="2">
        <f t="shared" si="66"/>
        <v>1.694860341976761E-3</v>
      </c>
      <c r="Q294" s="2">
        <f t="shared" si="67"/>
        <v>6.9808847483786502E-4</v>
      </c>
      <c r="R294">
        <v>120000</v>
      </c>
      <c r="S294">
        <f t="shared" si="68"/>
        <v>125439.99999999999</v>
      </c>
      <c r="T294">
        <f t="shared" si="69"/>
        <v>7642.9731830061428</v>
      </c>
      <c r="U294">
        <f t="shared" si="70"/>
        <v>84921.924255623817</v>
      </c>
      <c r="V294">
        <f t="shared" si="71"/>
        <v>61853535.808039188</v>
      </c>
    </row>
    <row r="295" spans="5:22" x14ac:dyDescent="0.15">
      <c r="E295" s="1">
        <v>43581</v>
      </c>
      <c r="F295">
        <f t="shared" si="60"/>
        <v>48717178726.389999</v>
      </c>
      <c r="G295">
        <f t="shared" si="61"/>
        <v>33943746.07119108</v>
      </c>
      <c r="H295">
        <v>6000000</v>
      </c>
      <c r="I295">
        <v>0.09</v>
      </c>
      <c r="J295">
        <f t="shared" si="62"/>
        <v>160000000</v>
      </c>
      <c r="K295">
        <f t="shared" si="63"/>
        <v>4180.5063788889502</v>
      </c>
      <c r="L295">
        <f t="shared" si="64"/>
        <v>46450.07087654389</v>
      </c>
      <c r="N295">
        <v>20000000000</v>
      </c>
      <c r="O295" s="2">
        <f t="shared" si="65"/>
        <v>2.4358589363194998</v>
      </c>
      <c r="P295" s="2">
        <f t="shared" si="66"/>
        <v>1.697187303559554E-3</v>
      </c>
      <c r="Q295" s="2">
        <f t="shared" si="67"/>
        <v>6.9675106314815848E-4</v>
      </c>
      <c r="R295">
        <v>120000</v>
      </c>
      <c r="S295">
        <f t="shared" si="68"/>
        <v>125439.99999999999</v>
      </c>
      <c r="T295">
        <f t="shared" si="69"/>
        <v>7643.7797944988461</v>
      </c>
      <c r="U295">
        <f t="shared" si="70"/>
        <v>84930.886605542735</v>
      </c>
      <c r="V295">
        <f t="shared" si="71"/>
        <v>62063897.732294813</v>
      </c>
    </row>
    <row r="296" spans="5:22" x14ac:dyDescent="0.15">
      <c r="E296" s="1">
        <v>43582</v>
      </c>
      <c r="F296">
        <f t="shared" si="60"/>
        <v>48877178726.389999</v>
      </c>
      <c r="G296">
        <f t="shared" si="61"/>
        <v>33990196.142067626</v>
      </c>
      <c r="H296">
        <v>6000000</v>
      </c>
      <c r="I296">
        <v>0.09</v>
      </c>
      <c r="J296">
        <f t="shared" si="62"/>
        <v>160000000</v>
      </c>
      <c r="K296">
        <f t="shared" si="63"/>
        <v>4172.5235000581742</v>
      </c>
      <c r="L296">
        <f t="shared" si="64"/>
        <v>46361.372222868602</v>
      </c>
      <c r="N296">
        <v>20000000000</v>
      </c>
      <c r="O296" s="2">
        <f t="shared" si="65"/>
        <v>2.4438589363194998</v>
      </c>
      <c r="P296" s="2">
        <f t="shared" si="66"/>
        <v>1.6995098071033814E-3</v>
      </c>
      <c r="Q296" s="2">
        <f t="shared" si="67"/>
        <v>6.9542058334302913E-4</v>
      </c>
      <c r="R296">
        <v>120000</v>
      </c>
      <c r="S296">
        <f t="shared" si="68"/>
        <v>125439.99999999999</v>
      </c>
      <c r="T296">
        <f t="shared" si="69"/>
        <v>7644.5822252760599</v>
      </c>
      <c r="U296">
        <f t="shared" si="70"/>
        <v>84939.802503067331</v>
      </c>
      <c r="V296">
        <f t="shared" si="71"/>
        <v>62274268.618900359</v>
      </c>
    </row>
    <row r="297" spans="5:22" x14ac:dyDescent="0.15">
      <c r="E297" s="1">
        <v>43583</v>
      </c>
      <c r="F297">
        <f t="shared" ref="F297:F360" si="72">F296+J296</f>
        <v>49037178726.389999</v>
      </c>
      <c r="G297">
        <f t="shared" ref="G297:G360" si="73">G296+L296</f>
        <v>34036557.514290497</v>
      </c>
      <c r="H297">
        <v>6000000</v>
      </c>
      <c r="I297">
        <v>0.09</v>
      </c>
      <c r="J297">
        <f t="shared" ref="J297:J360" si="74">H297*2.4/I297</f>
        <v>160000000</v>
      </c>
      <c r="K297">
        <f t="shared" ref="K297:K360" si="75">H297*G297/F297</f>
        <v>4164.5818619626189</v>
      </c>
      <c r="L297">
        <f t="shared" ref="L297:L360" si="76">K297/I297</f>
        <v>46273.131799584655</v>
      </c>
      <c r="N297">
        <v>20000000000</v>
      </c>
      <c r="O297" s="2">
        <f t="shared" ref="O297:O360" si="77">F297/N297</f>
        <v>2.4518589363194998</v>
      </c>
      <c r="P297" s="2">
        <f t="shared" ref="P297:P360" si="78">G297/N297</f>
        <v>1.7018278757145249E-3</v>
      </c>
      <c r="Q297" s="2">
        <f t="shared" ref="Q297:Q360" si="79">G297/F297</f>
        <v>6.940969769937698E-4</v>
      </c>
      <c r="R297">
        <v>120000</v>
      </c>
      <c r="S297">
        <f t="shared" ref="S297:S360" si="80">J297*49%/75000000*R297</f>
        <v>125439.99999999999</v>
      </c>
      <c r="T297">
        <f t="shared" ref="T297:T360" si="81">V297/F297*H297</f>
        <v>7645.3805105769461</v>
      </c>
      <c r="U297">
        <f t="shared" ref="U297:U360" si="82">T297/I297</f>
        <v>84948.672339743847</v>
      </c>
      <c r="V297">
        <f t="shared" ref="V297:V360" si="83">V296+U296+S297</f>
        <v>62484648.421403423</v>
      </c>
    </row>
    <row r="298" spans="5:22" x14ac:dyDescent="0.15">
      <c r="E298" s="1">
        <v>43584</v>
      </c>
      <c r="F298">
        <f t="shared" si="72"/>
        <v>49197178726.389999</v>
      </c>
      <c r="G298">
        <f t="shared" si="73"/>
        <v>34082830.646090083</v>
      </c>
      <c r="H298">
        <v>6000000</v>
      </c>
      <c r="I298">
        <v>0.09</v>
      </c>
      <c r="J298">
        <f t="shared" si="74"/>
        <v>160000000</v>
      </c>
      <c r="K298">
        <f t="shared" si="75"/>
        <v>4156.6811181155326</v>
      </c>
      <c r="L298">
        <f t="shared" si="76"/>
        <v>46185.345756839255</v>
      </c>
      <c r="N298">
        <v>20000000000</v>
      </c>
      <c r="O298" s="2">
        <f t="shared" si="77"/>
        <v>2.4598589363194998</v>
      </c>
      <c r="P298" s="2">
        <f t="shared" si="78"/>
        <v>1.7041415323045042E-3</v>
      </c>
      <c r="Q298" s="2">
        <f t="shared" si="79"/>
        <v>6.9278018635258879E-4</v>
      </c>
      <c r="R298">
        <v>120000</v>
      </c>
      <c r="S298">
        <f t="shared" si="80"/>
        <v>125439.99999999999</v>
      </c>
      <c r="T298">
        <f t="shared" si="81"/>
        <v>7646.1746852299984</v>
      </c>
      <c r="U298">
        <f t="shared" si="82"/>
        <v>84957.496502555543</v>
      </c>
      <c r="V298">
        <f t="shared" si="83"/>
        <v>62695037.093743168</v>
      </c>
    </row>
    <row r="299" spans="5:22" x14ac:dyDescent="0.15">
      <c r="E299" s="1">
        <v>43585</v>
      </c>
      <c r="F299">
        <f t="shared" si="72"/>
        <v>49357178726.389999</v>
      </c>
      <c r="G299">
        <f t="shared" si="73"/>
        <v>34129015.991846919</v>
      </c>
      <c r="H299">
        <v>6000000</v>
      </c>
      <c r="I299">
        <v>0.09</v>
      </c>
      <c r="J299">
        <f t="shared" si="74"/>
        <v>160000000</v>
      </c>
      <c r="K299">
        <f t="shared" si="75"/>
        <v>4148.8209260549593</v>
      </c>
      <c r="L299">
        <f t="shared" si="76"/>
        <v>46098.010289499551</v>
      </c>
      <c r="N299">
        <v>20000000000</v>
      </c>
      <c r="O299" s="2">
        <f t="shared" si="77"/>
        <v>2.4678589363194998</v>
      </c>
      <c r="P299" s="2">
        <f t="shared" si="78"/>
        <v>1.7064507995923459E-3</v>
      </c>
      <c r="Q299" s="2">
        <f t="shared" si="79"/>
        <v>6.9147015434249323E-4</v>
      </c>
      <c r="R299">
        <v>120000</v>
      </c>
      <c r="S299">
        <f t="shared" si="80"/>
        <v>125439.99999999999</v>
      </c>
      <c r="T299">
        <f t="shared" si="81"/>
        <v>7646.9647836591384</v>
      </c>
      <c r="U299">
        <f t="shared" si="82"/>
        <v>84966.275373990429</v>
      </c>
      <c r="V299">
        <f t="shared" si="83"/>
        <v>62905434.590245724</v>
      </c>
    </row>
    <row r="300" spans="5:22" x14ac:dyDescent="0.15">
      <c r="E300" s="1">
        <v>43586</v>
      </c>
      <c r="F300">
        <f t="shared" si="72"/>
        <v>49517178726.389999</v>
      </c>
      <c r="G300">
        <f t="shared" si="73"/>
        <v>34175114.002136417</v>
      </c>
      <c r="H300">
        <v>6000000</v>
      </c>
      <c r="I300">
        <v>0.09</v>
      </c>
      <c r="J300">
        <f t="shared" si="74"/>
        <v>160000000</v>
      </c>
      <c r="K300">
        <f t="shared" si="75"/>
        <v>4141.0009472841284</v>
      </c>
      <c r="L300">
        <f t="shared" si="76"/>
        <v>46011.121636490316</v>
      </c>
      <c r="N300">
        <v>20000000000</v>
      </c>
      <c r="O300" s="2">
        <f t="shared" si="77"/>
        <v>2.4758589363194998</v>
      </c>
      <c r="P300" s="2">
        <f t="shared" si="78"/>
        <v>1.7087557001068208E-3</v>
      </c>
      <c r="Q300" s="2">
        <f t="shared" si="79"/>
        <v>6.9016682454735485E-4</v>
      </c>
      <c r="R300">
        <v>120000</v>
      </c>
      <c r="S300">
        <f t="shared" si="80"/>
        <v>125439.99999999999</v>
      </c>
      <c r="T300">
        <f t="shared" si="81"/>
        <v>7647.7508398897162</v>
      </c>
      <c r="U300">
        <f t="shared" si="82"/>
        <v>84975.009332107962</v>
      </c>
      <c r="V300">
        <f t="shared" si="83"/>
        <v>63115840.865619712</v>
      </c>
    </row>
    <row r="301" spans="5:22" x14ac:dyDescent="0.15">
      <c r="E301" s="1">
        <v>43587</v>
      </c>
      <c r="F301">
        <f t="shared" si="72"/>
        <v>49677178726.389999</v>
      </c>
      <c r="G301">
        <f t="shared" si="73"/>
        <v>34221125.123772904</v>
      </c>
      <c r="H301">
        <v>6000000</v>
      </c>
      <c r="I301">
        <v>0.09</v>
      </c>
      <c r="J301">
        <f t="shared" si="74"/>
        <v>160000000</v>
      </c>
      <c r="K301">
        <f t="shared" si="75"/>
        <v>4133.2208472129223</v>
      </c>
      <c r="L301">
        <f t="shared" si="76"/>
        <v>45924.676080143581</v>
      </c>
      <c r="N301">
        <v>20000000000</v>
      </c>
      <c r="O301" s="2">
        <f t="shared" si="77"/>
        <v>2.4838589363194998</v>
      </c>
      <c r="P301" s="2">
        <f t="shared" si="78"/>
        <v>1.7110562561886452E-3</v>
      </c>
      <c r="Q301" s="2">
        <f t="shared" si="79"/>
        <v>6.8887014120215366E-4</v>
      </c>
      <c r="R301">
        <v>120000</v>
      </c>
      <c r="S301">
        <f t="shared" si="80"/>
        <v>125439.99999999999</v>
      </c>
      <c r="T301">
        <f t="shared" si="81"/>
        <v>7648.5328875543837</v>
      </c>
      <c r="U301">
        <f t="shared" si="82"/>
        <v>84983.698750604264</v>
      </c>
      <c r="V301">
        <f t="shared" si="83"/>
        <v>63326255.874951817</v>
      </c>
    </row>
    <row r="302" spans="5:22" x14ac:dyDescent="0.15">
      <c r="E302" s="1">
        <v>43588</v>
      </c>
      <c r="F302">
        <f t="shared" si="72"/>
        <v>49837178726.389999</v>
      </c>
      <c r="G302">
        <f t="shared" si="73"/>
        <v>34267049.799853049</v>
      </c>
      <c r="H302">
        <v>6000000</v>
      </c>
      <c r="I302">
        <v>0.09</v>
      </c>
      <c r="J302">
        <f t="shared" si="74"/>
        <v>160000000</v>
      </c>
      <c r="K302">
        <f t="shared" si="75"/>
        <v>4125.4802951003894</v>
      </c>
      <c r="L302">
        <f t="shared" si="76"/>
        <v>45838.669945559886</v>
      </c>
      <c r="N302">
        <v>20000000000</v>
      </c>
      <c r="O302" s="2">
        <f t="shared" si="77"/>
        <v>2.4918589363194998</v>
      </c>
      <c r="P302" s="2">
        <f t="shared" si="78"/>
        <v>1.7133524899926524E-3</v>
      </c>
      <c r="Q302" s="2">
        <f t="shared" si="79"/>
        <v>6.8758004918339838E-4</v>
      </c>
      <c r="R302">
        <v>120000</v>
      </c>
      <c r="S302">
        <f t="shared" si="80"/>
        <v>125439.99999999999</v>
      </c>
      <c r="T302">
        <f t="shared" si="81"/>
        <v>7649.310959898884</v>
      </c>
      <c r="U302">
        <f t="shared" si="82"/>
        <v>84992.343998876488</v>
      </c>
      <c r="V302">
        <f t="shared" si="83"/>
        <v>63536679.573702425</v>
      </c>
    </row>
    <row r="303" spans="5:22" x14ac:dyDescent="0.15">
      <c r="E303" s="1">
        <v>43589</v>
      </c>
      <c r="F303">
        <f t="shared" si="72"/>
        <v>49997178726.389999</v>
      </c>
      <c r="G303">
        <f t="shared" si="73"/>
        <v>34312888.46979861</v>
      </c>
      <c r="H303">
        <v>6000000</v>
      </c>
      <c r="I303">
        <v>0.09</v>
      </c>
      <c r="J303">
        <f t="shared" si="74"/>
        <v>160000000</v>
      </c>
      <c r="K303">
        <f t="shared" si="75"/>
        <v>4117.7789639982921</v>
      </c>
      <c r="L303">
        <f t="shared" si="76"/>
        <v>45753.099599981026</v>
      </c>
      <c r="N303">
        <v>20000000000</v>
      </c>
      <c r="O303" s="2">
        <f t="shared" si="77"/>
        <v>2.4998589363194998</v>
      </c>
      <c r="P303" s="2">
        <f t="shared" si="78"/>
        <v>1.7156444234899305E-3</v>
      </c>
      <c r="Q303" s="2">
        <f t="shared" si="79"/>
        <v>6.8629649399971535E-4</v>
      </c>
      <c r="R303">
        <v>120000</v>
      </c>
      <c r="S303">
        <f t="shared" si="80"/>
        <v>125439.99999999999</v>
      </c>
      <c r="T303">
        <f t="shared" si="81"/>
        <v>7650.0850897877181</v>
      </c>
      <c r="U303">
        <f t="shared" si="82"/>
        <v>85000.945442085766</v>
      </c>
      <c r="V303">
        <f t="shared" si="83"/>
        <v>63747111.917701304</v>
      </c>
    </row>
    <row r="304" spans="5:22" x14ac:dyDescent="0.15">
      <c r="E304" s="1">
        <v>43590</v>
      </c>
      <c r="F304">
        <f t="shared" si="72"/>
        <v>50157178726.389999</v>
      </c>
      <c r="G304">
        <f t="shared" si="73"/>
        <v>34358641.569398589</v>
      </c>
      <c r="H304">
        <v>6000000</v>
      </c>
      <c r="I304">
        <v>0.09</v>
      </c>
      <c r="J304">
        <f t="shared" si="74"/>
        <v>160000000</v>
      </c>
      <c r="K304">
        <f t="shared" si="75"/>
        <v>4110.1165306956464</v>
      </c>
      <c r="L304">
        <f t="shared" si="76"/>
        <v>45667.961452173848</v>
      </c>
      <c r="N304">
        <v>20000000000</v>
      </c>
      <c r="O304" s="2">
        <f t="shared" si="77"/>
        <v>2.5078589363194999</v>
      </c>
      <c r="P304" s="2">
        <f t="shared" si="78"/>
        <v>1.7179320784699295E-3</v>
      </c>
      <c r="Q304" s="2">
        <f t="shared" si="79"/>
        <v>6.8501942178260768E-4</v>
      </c>
      <c r="R304">
        <v>120000</v>
      </c>
      <c r="S304">
        <f t="shared" si="80"/>
        <v>125439.99999999999</v>
      </c>
      <c r="T304">
        <f t="shared" si="81"/>
        <v>7650.855309709721</v>
      </c>
      <c r="U304">
        <f t="shared" si="82"/>
        <v>85009.503441219131</v>
      </c>
      <c r="V304">
        <f t="shared" si="83"/>
        <v>63957552.863143392</v>
      </c>
    </row>
    <row r="305" spans="5:22" x14ac:dyDescent="0.15">
      <c r="E305" s="1">
        <v>43591</v>
      </c>
      <c r="F305">
        <f t="shared" si="72"/>
        <v>50317178726.389999</v>
      </c>
      <c r="G305">
        <f t="shared" si="73"/>
        <v>34404309.530850761</v>
      </c>
      <c r="H305">
        <v>6000000</v>
      </c>
      <c r="I305">
        <v>0.09</v>
      </c>
      <c r="J305">
        <f t="shared" si="74"/>
        <v>160000000</v>
      </c>
      <c r="K305">
        <f t="shared" si="75"/>
        <v>4102.4926756642617</v>
      </c>
      <c r="L305">
        <f t="shared" si="76"/>
        <v>45583.251951825128</v>
      </c>
      <c r="N305">
        <v>20000000000</v>
      </c>
      <c r="O305" s="2">
        <f t="shared" si="77"/>
        <v>2.5158589363194999</v>
      </c>
      <c r="P305" s="2">
        <f t="shared" si="78"/>
        <v>1.7202154765425381E-3</v>
      </c>
      <c r="Q305" s="2">
        <f t="shared" si="79"/>
        <v>6.8374877927737687E-4</v>
      </c>
      <c r="R305">
        <v>120000</v>
      </c>
      <c r="S305">
        <f t="shared" si="80"/>
        <v>125439.99999999999</v>
      </c>
      <c r="T305">
        <f t="shared" si="81"/>
        <v>7651.6216517835364</v>
      </c>
      <c r="U305">
        <f t="shared" si="82"/>
        <v>85018.018353150401</v>
      </c>
      <c r="V305">
        <f t="shared" si="83"/>
        <v>64168002.366584614</v>
      </c>
    </row>
    <row r="306" spans="5:22" x14ac:dyDescent="0.15">
      <c r="E306" s="1">
        <v>43592</v>
      </c>
      <c r="F306">
        <f t="shared" si="72"/>
        <v>50477178726.389999</v>
      </c>
      <c r="G306">
        <f t="shared" si="73"/>
        <v>34449892.782802589</v>
      </c>
      <c r="H306">
        <v>6000000</v>
      </c>
      <c r="I306">
        <v>0.09</v>
      </c>
      <c r="J306">
        <f t="shared" si="74"/>
        <v>160000000</v>
      </c>
      <c r="K306">
        <f t="shared" si="75"/>
        <v>4094.9070830052342</v>
      </c>
      <c r="L306">
        <f t="shared" si="76"/>
        <v>45498.967588947045</v>
      </c>
      <c r="N306">
        <v>20000000000</v>
      </c>
      <c r="O306" s="2">
        <f t="shared" si="77"/>
        <v>2.5238589363194999</v>
      </c>
      <c r="P306" s="2">
        <f t="shared" si="78"/>
        <v>1.7224946391401295E-3</v>
      </c>
      <c r="Q306" s="2">
        <f t="shared" si="79"/>
        <v>6.8248451383420567E-4</v>
      </c>
      <c r="R306">
        <v>120000</v>
      </c>
      <c r="S306">
        <f t="shared" si="80"/>
        <v>125439.99999999999</v>
      </c>
      <c r="T306">
        <f t="shared" si="81"/>
        <v>7652.3841477629994</v>
      </c>
      <c r="U306">
        <f t="shared" si="82"/>
        <v>85026.490530700001</v>
      </c>
      <c r="V306">
        <f t="shared" si="83"/>
        <v>64378460.384937763</v>
      </c>
    </row>
    <row r="307" spans="5:22" x14ac:dyDescent="0.15">
      <c r="E307" s="1">
        <v>43593</v>
      </c>
      <c r="F307">
        <f t="shared" si="72"/>
        <v>50637178726.389999</v>
      </c>
      <c r="G307">
        <f t="shared" si="73"/>
        <v>34495391.750391535</v>
      </c>
      <c r="H307">
        <v>6000000</v>
      </c>
      <c r="I307">
        <v>0.09</v>
      </c>
      <c r="J307">
        <f t="shared" si="74"/>
        <v>160000000</v>
      </c>
      <c r="K307">
        <f t="shared" si="75"/>
        <v>4087.3594403963862</v>
      </c>
      <c r="L307">
        <f t="shared" si="76"/>
        <v>45415.104893293181</v>
      </c>
      <c r="N307">
        <v>20000000000</v>
      </c>
      <c r="O307" s="2">
        <f t="shared" si="77"/>
        <v>2.5318589363194999</v>
      </c>
      <c r="P307" s="2">
        <f t="shared" si="78"/>
        <v>1.7247695875195767E-3</v>
      </c>
      <c r="Q307" s="2">
        <f t="shared" si="79"/>
        <v>6.8122657339939768E-4</v>
      </c>
      <c r="R307">
        <v>120000</v>
      </c>
      <c r="S307">
        <f t="shared" si="80"/>
        <v>125439.99999999999</v>
      </c>
      <c r="T307">
        <f t="shared" si="81"/>
        <v>7653.1428290424155</v>
      </c>
      <c r="U307">
        <f t="shared" si="82"/>
        <v>85034.920322693506</v>
      </c>
      <c r="V307">
        <f t="shared" si="83"/>
        <v>64588926.875468463</v>
      </c>
    </row>
    <row r="308" spans="5:22" x14ac:dyDescent="0.15">
      <c r="E308" s="1">
        <v>43594</v>
      </c>
      <c r="F308">
        <f t="shared" si="72"/>
        <v>50797178726.389999</v>
      </c>
      <c r="G308">
        <f t="shared" si="73"/>
        <v>34540806.855284825</v>
      </c>
      <c r="H308">
        <v>6000000</v>
      </c>
      <c r="I308">
        <v>0.09</v>
      </c>
      <c r="J308">
        <f t="shared" si="74"/>
        <v>160000000</v>
      </c>
      <c r="K308">
        <f t="shared" si="75"/>
        <v>4079.8494390406313</v>
      </c>
      <c r="L308">
        <f t="shared" si="76"/>
        <v>45331.660433784797</v>
      </c>
      <c r="N308">
        <v>20000000000</v>
      </c>
      <c r="O308" s="2">
        <f t="shared" si="77"/>
        <v>2.5398589363194999</v>
      </c>
      <c r="P308" s="2">
        <f t="shared" si="78"/>
        <v>1.7270403427642413E-3</v>
      </c>
      <c r="Q308" s="2">
        <f t="shared" si="79"/>
        <v>6.7997490650677196E-4</v>
      </c>
      <c r="R308">
        <v>120000</v>
      </c>
      <c r="S308">
        <f t="shared" si="80"/>
        <v>125439.99999999999</v>
      </c>
      <c r="T308">
        <f t="shared" si="81"/>
        <v>7653.8977266617485</v>
      </c>
      <c r="U308">
        <f t="shared" si="82"/>
        <v>85043.308074019427</v>
      </c>
      <c r="V308">
        <f t="shared" si="83"/>
        <v>64799401.795791157</v>
      </c>
    </row>
    <row r="309" spans="5:22" x14ac:dyDescent="0.15">
      <c r="E309" s="1">
        <v>43595</v>
      </c>
      <c r="F309">
        <f t="shared" si="72"/>
        <v>50957178726.389999</v>
      </c>
      <c r="G309">
        <f t="shared" si="73"/>
        <v>34586138.515718609</v>
      </c>
      <c r="H309">
        <v>6000000</v>
      </c>
      <c r="I309">
        <v>0.09</v>
      </c>
      <c r="J309">
        <f t="shared" si="74"/>
        <v>160000000</v>
      </c>
      <c r="K309">
        <f t="shared" si="75"/>
        <v>4072.3767736152481</v>
      </c>
      <c r="L309">
        <f t="shared" si="76"/>
        <v>45248.630817947203</v>
      </c>
      <c r="N309">
        <v>20000000000</v>
      </c>
      <c r="O309" s="2">
        <f t="shared" si="77"/>
        <v>2.5478589363194999</v>
      </c>
      <c r="P309" s="2">
        <f t="shared" si="78"/>
        <v>1.7293069257859305E-3</v>
      </c>
      <c r="Q309" s="2">
        <f t="shared" si="79"/>
        <v>6.7872946226920803E-4</v>
      </c>
      <c r="R309">
        <v>120000</v>
      </c>
      <c r="S309">
        <f t="shared" si="80"/>
        <v>125439.99999999999</v>
      </c>
      <c r="T309">
        <f t="shared" si="81"/>
        <v>7654.6488713117242</v>
      </c>
      <c r="U309">
        <f t="shared" si="82"/>
        <v>85051.654125685833</v>
      </c>
      <c r="V309">
        <f t="shared" si="83"/>
        <v>65009885.103865176</v>
      </c>
    </row>
    <row r="310" spans="5:22" x14ac:dyDescent="0.15">
      <c r="E310" s="1">
        <v>43596</v>
      </c>
      <c r="F310">
        <f t="shared" si="72"/>
        <v>51117178726.389999</v>
      </c>
      <c r="G310">
        <f t="shared" si="73"/>
        <v>34631387.146536559</v>
      </c>
      <c r="H310">
        <v>6000000</v>
      </c>
      <c r="I310">
        <v>0.09</v>
      </c>
      <c r="J310">
        <f t="shared" si="74"/>
        <v>160000000</v>
      </c>
      <c r="K310">
        <f t="shared" si="75"/>
        <v>4064.9411422220287</v>
      </c>
      <c r="L310">
        <f t="shared" si="76"/>
        <v>45166.012691355878</v>
      </c>
      <c r="N310">
        <v>20000000000</v>
      </c>
      <c r="O310" s="2">
        <f t="shared" si="77"/>
        <v>2.5558589363194999</v>
      </c>
      <c r="P310" s="2">
        <f t="shared" si="78"/>
        <v>1.7315693573268279E-3</v>
      </c>
      <c r="Q310" s="2">
        <f t="shared" si="79"/>
        <v>6.7749019037033808E-4</v>
      </c>
      <c r="R310">
        <v>120000</v>
      </c>
      <c r="S310">
        <f t="shared" si="80"/>
        <v>125439.99999999999</v>
      </c>
      <c r="T310">
        <f t="shared" si="81"/>
        <v>7655.396293338843</v>
      </c>
      <c r="U310">
        <f t="shared" si="82"/>
        <v>85059.958814876038</v>
      </c>
      <c r="V310">
        <f t="shared" si="83"/>
        <v>65220376.757990859</v>
      </c>
    </row>
    <row r="311" spans="5:22" x14ac:dyDescent="0.15">
      <c r="E311" s="1">
        <v>43597</v>
      </c>
      <c r="F311">
        <f t="shared" si="72"/>
        <v>51277178726.389999</v>
      </c>
      <c r="G311">
        <f t="shared" si="73"/>
        <v>34676553.159227915</v>
      </c>
      <c r="H311">
        <v>6000000</v>
      </c>
      <c r="I311">
        <v>0.09</v>
      </c>
      <c r="J311">
        <f t="shared" si="74"/>
        <v>160000000</v>
      </c>
      <c r="K311">
        <f t="shared" si="75"/>
        <v>4057.5422463383102</v>
      </c>
      <c r="L311">
        <f t="shared" si="76"/>
        <v>45083.802737092337</v>
      </c>
      <c r="N311">
        <v>20000000000</v>
      </c>
      <c r="O311" s="2">
        <f t="shared" si="77"/>
        <v>2.5638589363194999</v>
      </c>
      <c r="P311" s="2">
        <f t="shared" si="78"/>
        <v>1.7338276579613957E-3</v>
      </c>
      <c r="Q311" s="2">
        <f t="shared" si="79"/>
        <v>6.7625704105638506E-4</v>
      </c>
      <c r="R311">
        <v>120000</v>
      </c>
      <c r="S311">
        <f t="shared" si="80"/>
        <v>125439.99999999999</v>
      </c>
      <c r="T311">
        <f t="shared" si="81"/>
        <v>7656.1400227502927</v>
      </c>
      <c r="U311">
        <f t="shared" si="82"/>
        <v>85068.222475003262</v>
      </c>
      <c r="V311">
        <f t="shared" si="83"/>
        <v>65430876.716805734</v>
      </c>
    </row>
    <row r="312" spans="5:22" x14ac:dyDescent="0.15">
      <c r="E312" s="1">
        <v>43598</v>
      </c>
      <c r="F312">
        <f t="shared" si="72"/>
        <v>51437178726.389999</v>
      </c>
      <c r="G312">
        <f t="shared" si="73"/>
        <v>34721636.96196501</v>
      </c>
      <c r="H312">
        <v>6000000</v>
      </c>
      <c r="I312">
        <v>0.09</v>
      </c>
      <c r="J312">
        <f t="shared" si="74"/>
        <v>160000000</v>
      </c>
      <c r="K312">
        <f t="shared" si="75"/>
        <v>4050.1797907688474</v>
      </c>
      <c r="L312">
        <f t="shared" si="76"/>
        <v>45001.997675209415</v>
      </c>
      <c r="N312">
        <v>20000000000</v>
      </c>
      <c r="O312" s="2">
        <f t="shared" si="77"/>
        <v>2.5718589363194999</v>
      </c>
      <c r="P312" s="2">
        <f t="shared" si="78"/>
        <v>1.7360818480982505E-3</v>
      </c>
      <c r="Q312" s="2">
        <f t="shared" si="79"/>
        <v>6.750299651281412E-4</v>
      </c>
      <c r="R312">
        <v>120000</v>
      </c>
      <c r="S312">
        <f t="shared" si="80"/>
        <v>125439.99999999999</v>
      </c>
      <c r="T312">
        <f t="shared" si="81"/>
        <v>7656.8800892187992</v>
      </c>
      <c r="U312">
        <f t="shared" si="82"/>
        <v>85076.445435764443</v>
      </c>
      <c r="V312">
        <f t="shared" si="83"/>
        <v>65641384.939280733</v>
      </c>
    </row>
    <row r="313" spans="5:22" x14ac:dyDescent="0.15">
      <c r="E313" s="1">
        <v>43599</v>
      </c>
      <c r="F313">
        <f t="shared" si="72"/>
        <v>51597178726.389999</v>
      </c>
      <c r="G313">
        <f t="shared" si="73"/>
        <v>34766638.95964022</v>
      </c>
      <c r="H313">
        <v>6000000</v>
      </c>
      <c r="I313">
        <v>0.09</v>
      </c>
      <c r="J313">
        <f t="shared" si="74"/>
        <v>160000000</v>
      </c>
      <c r="K313">
        <f t="shared" si="75"/>
        <v>4042.8534835985211</v>
      </c>
      <c r="L313">
        <f t="shared" si="76"/>
        <v>44920.594262205792</v>
      </c>
      <c r="N313">
        <v>20000000000</v>
      </c>
      <c r="O313" s="2">
        <f t="shared" si="77"/>
        <v>2.5798589363194999</v>
      </c>
      <c r="P313" s="2">
        <f t="shared" si="78"/>
        <v>1.7383319479820109E-3</v>
      </c>
      <c r="Q313" s="2">
        <f t="shared" si="79"/>
        <v>6.7380891393308689E-4</v>
      </c>
      <c r="R313">
        <v>120000</v>
      </c>
      <c r="S313">
        <f t="shared" si="80"/>
        <v>125439.99999999999</v>
      </c>
      <c r="T313">
        <f t="shared" si="81"/>
        <v>7657.6165220873681</v>
      </c>
      <c r="U313">
        <f t="shared" si="82"/>
        <v>85084.628023192985</v>
      </c>
      <c r="V313">
        <f t="shared" si="83"/>
        <v>65851901.384716496</v>
      </c>
    </row>
    <row r="314" spans="5:22" x14ac:dyDescent="0.15">
      <c r="E314" s="1">
        <v>43600</v>
      </c>
      <c r="F314">
        <f t="shared" si="72"/>
        <v>51757178726.389999</v>
      </c>
      <c r="G314">
        <f t="shared" si="73"/>
        <v>34811559.553902425</v>
      </c>
      <c r="H314">
        <v>6000000</v>
      </c>
      <c r="I314">
        <v>0.09</v>
      </c>
      <c r="J314">
        <f t="shared" si="74"/>
        <v>160000000</v>
      </c>
      <c r="K314">
        <f t="shared" si="75"/>
        <v>4035.5630361458643</v>
      </c>
      <c r="L314">
        <f t="shared" si="76"/>
        <v>44839.589290509604</v>
      </c>
      <c r="N314">
        <v>20000000000</v>
      </c>
      <c r="O314" s="2">
        <f t="shared" si="77"/>
        <v>2.5878589363194999</v>
      </c>
      <c r="P314" s="2">
        <f t="shared" si="78"/>
        <v>1.7405779776951211E-3</v>
      </c>
      <c r="Q314" s="2">
        <f t="shared" si="79"/>
        <v>6.7259383935764402E-4</v>
      </c>
      <c r="R314">
        <v>120000</v>
      </c>
      <c r="S314">
        <f t="shared" si="80"/>
        <v>125439.99999999999</v>
      </c>
      <c r="T314">
        <f t="shared" si="81"/>
        <v>7658.3493503739664</v>
      </c>
      <c r="U314">
        <f t="shared" si="82"/>
        <v>85092.770559710742</v>
      </c>
      <c r="V314">
        <f t="shared" si="83"/>
        <v>66062426.012739688</v>
      </c>
    </row>
    <row r="315" spans="5:22" x14ac:dyDescent="0.15">
      <c r="E315" s="1">
        <v>43601</v>
      </c>
      <c r="F315">
        <f t="shared" si="72"/>
        <v>51917178726.389999</v>
      </c>
      <c r="G315">
        <f t="shared" si="73"/>
        <v>34856399.143192932</v>
      </c>
      <c r="H315">
        <v>6000000</v>
      </c>
      <c r="I315">
        <v>0.09</v>
      </c>
      <c r="J315">
        <f t="shared" si="74"/>
        <v>160000000</v>
      </c>
      <c r="K315">
        <f t="shared" si="75"/>
        <v>4028.3081629173839</v>
      </c>
      <c r="L315">
        <f t="shared" si="76"/>
        <v>44758.979587970935</v>
      </c>
      <c r="N315">
        <v>20000000000</v>
      </c>
      <c r="O315" s="2">
        <f t="shared" si="77"/>
        <v>2.5958589363194999</v>
      </c>
      <c r="P315" s="2">
        <f t="shared" si="78"/>
        <v>1.7428199571596465E-3</v>
      </c>
      <c r="Q315" s="2">
        <f t="shared" si="79"/>
        <v>6.71384693819564E-4</v>
      </c>
      <c r="R315">
        <v>120000</v>
      </c>
      <c r="S315">
        <f t="shared" si="80"/>
        <v>125439.99999999999</v>
      </c>
      <c r="T315">
        <f t="shared" si="81"/>
        <v>7659.0786027761051</v>
      </c>
      <c r="U315">
        <f t="shared" si="82"/>
        <v>85100.873364178944</v>
      </c>
      <c r="V315">
        <f t="shared" si="83"/>
        <v>66272958.783299401</v>
      </c>
    </row>
    <row r="316" spans="5:22" x14ac:dyDescent="0.15">
      <c r="E316" s="1">
        <v>43602</v>
      </c>
      <c r="F316">
        <f t="shared" si="72"/>
        <v>52077178726.389999</v>
      </c>
      <c r="G316">
        <f t="shared" si="73"/>
        <v>34901158.122780904</v>
      </c>
      <c r="H316">
        <v>6000000</v>
      </c>
      <c r="I316">
        <v>0.09</v>
      </c>
      <c r="J316">
        <f t="shared" si="74"/>
        <v>160000000</v>
      </c>
      <c r="K316">
        <f t="shared" si="75"/>
        <v>4021.0885815626743</v>
      </c>
      <c r="L316">
        <f t="shared" si="76"/>
        <v>44678.762017363049</v>
      </c>
      <c r="N316">
        <v>20000000000</v>
      </c>
      <c r="O316" s="2">
        <f t="shared" si="77"/>
        <v>2.6038589363194999</v>
      </c>
      <c r="P316" s="2">
        <f t="shared" si="78"/>
        <v>1.7450579061390453E-3</v>
      </c>
      <c r="Q316" s="2">
        <f t="shared" si="79"/>
        <v>6.7018143026044571E-4</v>
      </c>
      <c r="R316">
        <v>120000</v>
      </c>
      <c r="S316">
        <f t="shared" si="80"/>
        <v>125439.99999999999</v>
      </c>
      <c r="T316">
        <f t="shared" si="81"/>
        <v>7659.8043076753556</v>
      </c>
      <c r="U316">
        <f t="shared" si="82"/>
        <v>85108.936751948393</v>
      </c>
      <c r="V316">
        <f t="shared" si="83"/>
        <v>66483499.656663582</v>
      </c>
    </row>
    <row r="317" spans="5:22" x14ac:dyDescent="0.15">
      <c r="E317" s="1">
        <v>43603</v>
      </c>
      <c r="F317">
        <f t="shared" si="72"/>
        <v>52237178726.389999</v>
      </c>
      <c r="G317">
        <f t="shared" si="73"/>
        <v>34945836.884798266</v>
      </c>
      <c r="H317">
        <v>6000000</v>
      </c>
      <c r="I317">
        <v>0.09</v>
      </c>
      <c r="J317">
        <f t="shared" si="74"/>
        <v>160000000</v>
      </c>
      <c r="K317">
        <f t="shared" si="75"/>
        <v>4013.9040128302845</v>
      </c>
      <c r="L317">
        <f t="shared" si="76"/>
        <v>44598.933475892052</v>
      </c>
      <c r="N317">
        <v>20000000000</v>
      </c>
      <c r="O317" s="2">
        <f t="shared" si="77"/>
        <v>2.6118589363194999</v>
      </c>
      <c r="P317" s="2">
        <f t="shared" si="78"/>
        <v>1.7472918442399132E-3</v>
      </c>
      <c r="Q317" s="2">
        <f t="shared" si="79"/>
        <v>6.689840021383808E-4</v>
      </c>
      <c r="R317">
        <v>120000</v>
      </c>
      <c r="S317">
        <f t="shared" si="80"/>
        <v>125439.99999999999</v>
      </c>
      <c r="T317">
        <f t="shared" si="81"/>
        <v>7660.5264931417878</v>
      </c>
      <c r="U317">
        <f t="shared" si="82"/>
        <v>85116.96103490876</v>
      </c>
      <c r="V317">
        <f t="shared" si="83"/>
        <v>66694048.593415529</v>
      </c>
    </row>
    <row r="318" spans="5:22" x14ac:dyDescent="0.15">
      <c r="E318" s="1">
        <v>43604</v>
      </c>
      <c r="F318">
        <f t="shared" si="72"/>
        <v>52397178726.389999</v>
      </c>
      <c r="G318">
        <f t="shared" si="73"/>
        <v>34990435.818274155</v>
      </c>
      <c r="H318">
        <v>6000000</v>
      </c>
      <c r="I318">
        <v>0.09</v>
      </c>
      <c r="J318">
        <f t="shared" si="74"/>
        <v>160000000</v>
      </c>
      <c r="K318">
        <f t="shared" si="75"/>
        <v>4006.754180524355</v>
      </c>
      <c r="L318">
        <f t="shared" si="76"/>
        <v>44519.490894715054</v>
      </c>
      <c r="N318">
        <v>20000000000</v>
      </c>
      <c r="O318" s="2">
        <f t="shared" si="77"/>
        <v>2.6198589363195</v>
      </c>
      <c r="P318" s="2">
        <f t="shared" si="78"/>
        <v>1.7495217909137078E-3</v>
      </c>
      <c r="Q318" s="2">
        <f t="shared" si="79"/>
        <v>6.6779236342072586E-4</v>
      </c>
      <c r="R318">
        <v>120000</v>
      </c>
      <c r="S318">
        <f t="shared" si="80"/>
        <v>125439.99999999999</v>
      </c>
      <c r="T318">
        <f t="shared" si="81"/>
        <v>7661.2451869383258</v>
      </c>
      <c r="U318">
        <f t="shared" si="82"/>
        <v>85124.946521536956</v>
      </c>
      <c r="V318">
        <f t="shared" si="83"/>
        <v>66904605.554450437</v>
      </c>
    </row>
    <row r="319" spans="5:22" x14ac:dyDescent="0.15">
      <c r="E319" s="1">
        <v>43605</v>
      </c>
      <c r="F319">
        <f t="shared" si="72"/>
        <v>52557178726.389999</v>
      </c>
      <c r="G319">
        <f t="shared" si="73"/>
        <v>35034955.309168868</v>
      </c>
      <c r="H319">
        <v>6000000</v>
      </c>
      <c r="I319">
        <v>0.09</v>
      </c>
      <c r="J319">
        <f t="shared" si="74"/>
        <v>160000000</v>
      </c>
      <c r="K319">
        <f t="shared" si="75"/>
        <v>3999.6388114619772</v>
      </c>
      <c r="L319">
        <f t="shared" si="76"/>
        <v>44440.431238466415</v>
      </c>
      <c r="N319">
        <v>20000000000</v>
      </c>
      <c r="O319" s="2">
        <f t="shared" si="77"/>
        <v>2.6278589363195</v>
      </c>
      <c r="P319" s="2">
        <f t="shared" si="78"/>
        <v>1.7517477654584435E-3</v>
      </c>
      <c r="Q319" s="2">
        <f t="shared" si="79"/>
        <v>6.6660646857699614E-4</v>
      </c>
      <c r="R319">
        <v>120000</v>
      </c>
      <c r="S319">
        <f t="shared" si="80"/>
        <v>125439.99999999999</v>
      </c>
      <c r="T319">
        <f t="shared" si="81"/>
        <v>7661.9604165250357</v>
      </c>
      <c r="U319">
        <f t="shared" si="82"/>
        <v>85132.893516944838</v>
      </c>
      <c r="V319">
        <f t="shared" si="83"/>
        <v>67115170.500971973</v>
      </c>
    </row>
    <row r="320" spans="5:22" x14ac:dyDescent="0.15">
      <c r="E320" s="1">
        <v>43606</v>
      </c>
      <c r="F320">
        <f t="shared" si="72"/>
        <v>52717178726.389999</v>
      </c>
      <c r="G320">
        <f t="shared" si="73"/>
        <v>35079395.740407333</v>
      </c>
      <c r="H320">
        <v>6000000</v>
      </c>
      <c r="I320">
        <v>0.09</v>
      </c>
      <c r="J320">
        <f t="shared" si="74"/>
        <v>160000000</v>
      </c>
      <c r="K320">
        <f t="shared" si="75"/>
        <v>3992.557635431283</v>
      </c>
      <c r="L320">
        <f t="shared" si="76"/>
        <v>44361.751504792031</v>
      </c>
      <c r="N320">
        <v>20000000000</v>
      </c>
      <c r="O320" s="2">
        <f t="shared" si="77"/>
        <v>2.6358589363195</v>
      </c>
      <c r="P320" s="2">
        <f t="shared" si="78"/>
        <v>1.7539697870203666E-3</v>
      </c>
      <c r="Q320" s="2">
        <f t="shared" si="79"/>
        <v>6.6542627257188053E-4</v>
      </c>
      <c r="R320">
        <v>120000</v>
      </c>
      <c r="S320">
        <f t="shared" si="80"/>
        <v>125439.99999999999</v>
      </c>
      <c r="T320">
        <f t="shared" si="81"/>
        <v>7662.6722090633357</v>
      </c>
      <c r="U320">
        <f t="shared" si="82"/>
        <v>85140.802322925956</v>
      </c>
      <c r="V320">
        <f t="shared" si="83"/>
        <v>67325743.394488916</v>
      </c>
    </row>
    <row r="321" spans="5:22" x14ac:dyDescent="0.15">
      <c r="E321" s="1">
        <v>43607</v>
      </c>
      <c r="F321">
        <f t="shared" si="72"/>
        <v>52877178726.389999</v>
      </c>
      <c r="G321">
        <f t="shared" si="73"/>
        <v>35123757.491912127</v>
      </c>
      <c r="H321">
        <v>6000000</v>
      </c>
      <c r="I321">
        <v>0.09</v>
      </c>
      <c r="J321">
        <f t="shared" si="74"/>
        <v>160000000</v>
      </c>
      <c r="K321">
        <f t="shared" si="75"/>
        <v>3985.5103851502413</v>
      </c>
      <c r="L321">
        <f t="shared" si="76"/>
        <v>44283.448723891568</v>
      </c>
      <c r="N321">
        <v>20000000000</v>
      </c>
      <c r="O321" s="2">
        <f t="shared" si="77"/>
        <v>2.6438589363195</v>
      </c>
      <c r="P321" s="2">
        <f t="shared" si="78"/>
        <v>1.7561878745956064E-3</v>
      </c>
      <c r="Q321" s="2">
        <f t="shared" si="79"/>
        <v>6.6425173085837353E-4</v>
      </c>
      <c r="R321">
        <v>120000</v>
      </c>
      <c r="S321">
        <f t="shared" si="80"/>
        <v>125439.99999999999</v>
      </c>
      <c r="T321">
        <f t="shared" si="81"/>
        <v>7663.3805914201403</v>
      </c>
      <c r="U321">
        <f t="shared" si="82"/>
        <v>85148.67323800156</v>
      </c>
      <c r="V321">
        <f t="shared" si="83"/>
        <v>67536324.19681184</v>
      </c>
    </row>
    <row r="322" spans="5:22" x14ac:dyDescent="0.15">
      <c r="E322" s="1">
        <v>43608</v>
      </c>
      <c r="F322">
        <f t="shared" si="72"/>
        <v>53037178726.389999</v>
      </c>
      <c r="G322">
        <f t="shared" si="73"/>
        <v>35168040.940636016</v>
      </c>
      <c r="H322">
        <v>6000000</v>
      </c>
      <c r="I322">
        <v>0.09</v>
      </c>
      <c r="J322">
        <f t="shared" si="74"/>
        <v>160000000</v>
      </c>
      <c r="K322">
        <f t="shared" si="75"/>
        <v>3978.4967962261453</v>
      </c>
      <c r="L322">
        <f t="shared" si="76"/>
        <v>44205.519958068282</v>
      </c>
      <c r="N322">
        <v>20000000000</v>
      </c>
      <c r="O322" s="2">
        <f t="shared" si="77"/>
        <v>2.6518589363195</v>
      </c>
      <c r="P322" s="2">
        <f t="shared" si="78"/>
        <v>1.7584020470318008E-3</v>
      </c>
      <c r="Q322" s="2">
        <f t="shared" si="79"/>
        <v>6.6308279937102429E-4</v>
      </c>
      <c r="R322">
        <v>120000</v>
      </c>
      <c r="S322">
        <f t="shared" si="80"/>
        <v>125439.99999999999</v>
      </c>
      <c r="T322">
        <f t="shared" si="81"/>
        <v>7664.0855901719333</v>
      </c>
      <c r="U322">
        <f t="shared" si="82"/>
        <v>85156.506557465924</v>
      </c>
      <c r="V322">
        <f t="shared" si="83"/>
        <v>67746912.870049834</v>
      </c>
    </row>
    <row r="323" spans="5:22" x14ac:dyDescent="0.15">
      <c r="E323" s="1">
        <v>43609</v>
      </c>
      <c r="F323">
        <f t="shared" si="72"/>
        <v>53197178726.389999</v>
      </c>
      <c r="G323">
        <f t="shared" si="73"/>
        <v>35212246.460594088</v>
      </c>
      <c r="H323">
        <v>6000000</v>
      </c>
      <c r="I323">
        <v>0.09</v>
      </c>
      <c r="J323">
        <f t="shared" si="74"/>
        <v>160000000</v>
      </c>
      <c r="K323">
        <f t="shared" si="75"/>
        <v>3971.5166071157869</v>
      </c>
      <c r="L323">
        <f t="shared" si="76"/>
        <v>44127.96230128652</v>
      </c>
      <c r="N323">
        <v>20000000000</v>
      </c>
      <c r="O323" s="2">
        <f t="shared" si="77"/>
        <v>2.6598589363195</v>
      </c>
      <c r="P323" s="2">
        <f t="shared" si="78"/>
        <v>1.7606123230297045E-3</v>
      </c>
      <c r="Q323" s="2">
        <f t="shared" si="79"/>
        <v>6.6191943451929778E-4</v>
      </c>
      <c r="R323">
        <v>120000</v>
      </c>
      <c r="S323">
        <f t="shared" si="80"/>
        <v>125439.99999999999</v>
      </c>
      <c r="T323">
        <f t="shared" si="81"/>
        <v>7664.7872316087705</v>
      </c>
      <c r="U323">
        <f t="shared" si="82"/>
        <v>85164.302573430788</v>
      </c>
      <c r="V323">
        <f t="shared" si="83"/>
        <v>67957509.376607299</v>
      </c>
    </row>
    <row r="324" spans="5:22" x14ac:dyDescent="0.15">
      <c r="E324" s="1">
        <v>43610</v>
      </c>
      <c r="F324">
        <f t="shared" si="72"/>
        <v>53357178726.389999</v>
      </c>
      <c r="G324">
        <f t="shared" si="73"/>
        <v>35256374.422895372</v>
      </c>
      <c r="H324">
        <v>6000000</v>
      </c>
      <c r="I324">
        <v>0.09</v>
      </c>
      <c r="J324">
        <f t="shared" si="74"/>
        <v>160000000</v>
      </c>
      <c r="K324">
        <f t="shared" si="75"/>
        <v>3964.569559086287</v>
      </c>
      <c r="L324">
        <f t="shared" si="76"/>
        <v>44050.772878736527</v>
      </c>
      <c r="N324">
        <v>20000000000</v>
      </c>
      <c r="O324" s="2">
        <f t="shared" si="77"/>
        <v>2.6678589363195</v>
      </c>
      <c r="P324" s="2">
        <f t="shared" si="78"/>
        <v>1.7628187211447687E-3</v>
      </c>
      <c r="Q324" s="2">
        <f t="shared" si="79"/>
        <v>6.6076159318104784E-4</v>
      </c>
      <c r="R324">
        <v>120000</v>
      </c>
      <c r="S324">
        <f t="shared" si="80"/>
        <v>125439.99999999999</v>
      </c>
      <c r="T324">
        <f t="shared" si="81"/>
        <v>7665.4855417382141</v>
      </c>
      <c r="U324">
        <f t="shared" si="82"/>
        <v>85172.061574869047</v>
      </c>
      <c r="V324">
        <f t="shared" si="83"/>
        <v>68168113.679180726</v>
      </c>
    </row>
    <row r="325" spans="5:22" x14ac:dyDescent="0.15">
      <c r="E325" s="1">
        <v>43611</v>
      </c>
      <c r="F325">
        <f t="shared" si="72"/>
        <v>53517178726.389999</v>
      </c>
      <c r="G325">
        <f t="shared" si="73"/>
        <v>35300425.195774108</v>
      </c>
      <c r="H325">
        <v>6000000</v>
      </c>
      <c r="I325">
        <v>0.09</v>
      </c>
      <c r="J325">
        <f t="shared" si="74"/>
        <v>160000000</v>
      </c>
      <c r="K325">
        <f t="shared" si="75"/>
        <v>3957.6553961765949</v>
      </c>
      <c r="L325">
        <f t="shared" si="76"/>
        <v>43973.948846406609</v>
      </c>
      <c r="N325">
        <v>20000000000</v>
      </c>
      <c r="O325" s="2">
        <f t="shared" si="77"/>
        <v>2.6758589363195</v>
      </c>
      <c r="P325" s="2">
        <f t="shared" si="78"/>
        <v>1.7650212597887054E-3</v>
      </c>
      <c r="Q325" s="2">
        <f t="shared" si="79"/>
        <v>6.5960923269609917E-4</v>
      </c>
      <c r="R325">
        <v>120000</v>
      </c>
      <c r="S325">
        <f t="shared" si="80"/>
        <v>125439.99999999999</v>
      </c>
      <c r="T325">
        <f t="shared" si="81"/>
        <v>7666.1805462892071</v>
      </c>
      <c r="U325">
        <f t="shared" si="82"/>
        <v>85179.783847657862</v>
      </c>
      <c r="V325">
        <f t="shared" si="83"/>
        <v>68378725.740755603</v>
      </c>
    </row>
    <row r="326" spans="5:22" x14ac:dyDescent="0.15">
      <c r="E326" s="1">
        <v>43612</v>
      </c>
      <c r="F326">
        <f t="shared" si="72"/>
        <v>53677178726.389999</v>
      </c>
      <c r="G326">
        <f t="shared" si="73"/>
        <v>35344399.144620515</v>
      </c>
      <c r="H326">
        <v>6000000</v>
      </c>
      <c r="I326">
        <v>0.09</v>
      </c>
      <c r="J326">
        <f t="shared" si="74"/>
        <v>160000000</v>
      </c>
      <c r="K326">
        <f t="shared" si="75"/>
        <v>3950.7738651596114</v>
      </c>
      <c r="L326">
        <f t="shared" si="76"/>
        <v>43897.487390662354</v>
      </c>
      <c r="N326">
        <v>20000000000</v>
      </c>
      <c r="O326" s="2">
        <f t="shared" si="77"/>
        <v>2.6838589363195</v>
      </c>
      <c r="P326" s="2">
        <f t="shared" si="78"/>
        <v>1.7672199572310258E-3</v>
      </c>
      <c r="Q326" s="2">
        <f t="shared" si="79"/>
        <v>6.584623108599353E-4</v>
      </c>
      <c r="R326">
        <v>120000</v>
      </c>
      <c r="S326">
        <f t="shared" si="80"/>
        <v>125439.99999999999</v>
      </c>
      <c r="T326">
        <f t="shared" si="81"/>
        <v>7666.8722707158749</v>
      </c>
      <c r="U326">
        <f t="shared" si="82"/>
        <v>85187.469674620836</v>
      </c>
      <c r="V326">
        <f t="shared" si="83"/>
        <v>68589345.524603263</v>
      </c>
    </row>
    <row r="327" spans="5:22" x14ac:dyDescent="0.15">
      <c r="E327" s="1">
        <v>43613</v>
      </c>
      <c r="F327">
        <f t="shared" si="72"/>
        <v>53837178726.389999</v>
      </c>
      <c r="G327">
        <f t="shared" si="73"/>
        <v>35388296.632011175</v>
      </c>
      <c r="H327">
        <v>6000000</v>
      </c>
      <c r="I327">
        <v>0.09</v>
      </c>
      <c r="J327">
        <f t="shared" si="74"/>
        <v>160000000</v>
      </c>
      <c r="K327">
        <f t="shared" si="75"/>
        <v>3943.9247155049543</v>
      </c>
      <c r="L327">
        <f t="shared" si="76"/>
        <v>43821.385727832829</v>
      </c>
      <c r="N327">
        <v>20000000000</v>
      </c>
      <c r="O327" s="2">
        <f t="shared" si="77"/>
        <v>2.6918589363195</v>
      </c>
      <c r="P327" s="2">
        <f t="shared" si="78"/>
        <v>1.7694148316005588E-3</v>
      </c>
      <c r="Q327" s="2">
        <f t="shared" si="79"/>
        <v>6.5732078591749241E-4</v>
      </c>
      <c r="R327">
        <v>120000</v>
      </c>
      <c r="S327">
        <f t="shared" si="80"/>
        <v>125439.99999999999</v>
      </c>
      <c r="T327">
        <f t="shared" si="81"/>
        <v>7667.5607402012756</v>
      </c>
      <c r="U327">
        <f t="shared" si="82"/>
        <v>85195.119335569732</v>
      </c>
      <c r="V327">
        <f t="shared" si="83"/>
        <v>68799972.99427788</v>
      </c>
    </row>
    <row r="328" spans="5:22" x14ac:dyDescent="0.15">
      <c r="E328" s="1">
        <v>43614</v>
      </c>
      <c r="F328">
        <f t="shared" si="72"/>
        <v>53997178726.389999</v>
      </c>
      <c r="G328">
        <f t="shared" si="73"/>
        <v>35432118.017739005</v>
      </c>
      <c r="H328">
        <v>6000000</v>
      </c>
      <c r="I328">
        <v>0.09</v>
      </c>
      <c r="J328">
        <f t="shared" si="74"/>
        <v>160000000</v>
      </c>
      <c r="K328">
        <f t="shared" si="75"/>
        <v>3937.1076993423317</v>
      </c>
      <c r="L328">
        <f t="shared" si="76"/>
        <v>43745.641103803689</v>
      </c>
      <c r="N328">
        <v>20000000000</v>
      </c>
      <c r="O328" s="2">
        <f t="shared" si="77"/>
        <v>2.6998589363195</v>
      </c>
      <c r="P328" s="2">
        <f t="shared" si="78"/>
        <v>1.7716059008869502E-3</v>
      </c>
      <c r="Q328" s="2">
        <f t="shared" si="79"/>
        <v>6.5618461655705528E-4</v>
      </c>
      <c r="R328">
        <v>120000</v>
      </c>
      <c r="S328">
        <f t="shared" si="80"/>
        <v>125439.99999999999</v>
      </c>
      <c r="T328">
        <f t="shared" si="81"/>
        <v>7668.2459796610765</v>
      </c>
      <c r="U328">
        <f t="shared" si="82"/>
        <v>85202.733107345295</v>
      </c>
      <c r="V328">
        <f t="shared" si="83"/>
        <v>69010608.113613456</v>
      </c>
    </row>
    <row r="329" spans="5:22" x14ac:dyDescent="0.15">
      <c r="E329" s="1">
        <v>43615</v>
      </c>
      <c r="F329">
        <f t="shared" si="72"/>
        <v>54157178726.389999</v>
      </c>
      <c r="G329">
        <f t="shared" si="73"/>
        <v>35475863.658842809</v>
      </c>
      <c r="H329">
        <v>6000000</v>
      </c>
      <c r="I329">
        <v>0.09</v>
      </c>
      <c r="J329">
        <f t="shared" si="74"/>
        <v>160000000</v>
      </c>
      <c r="K329">
        <f t="shared" si="75"/>
        <v>3930.3225714255245</v>
      </c>
      <c r="L329">
        <f t="shared" si="76"/>
        <v>43670.250793616942</v>
      </c>
      <c r="N329">
        <v>20000000000</v>
      </c>
      <c r="O329" s="2">
        <f t="shared" si="77"/>
        <v>2.7078589363195</v>
      </c>
      <c r="P329" s="2">
        <f t="shared" si="78"/>
        <v>1.7737931829421405E-3</v>
      </c>
      <c r="Q329" s="2">
        <f t="shared" si="79"/>
        <v>6.5505376190425405E-4</v>
      </c>
      <c r="R329">
        <v>120000</v>
      </c>
      <c r="S329">
        <f t="shared" si="80"/>
        <v>125439.99999999999</v>
      </c>
      <c r="T329">
        <f t="shared" si="81"/>
        <v>7668.9280137471751</v>
      </c>
      <c r="U329">
        <f t="shared" si="82"/>
        <v>85210.311263857511</v>
      </c>
      <c r="V329">
        <f t="shared" si="83"/>
        <v>69221250.8467208</v>
      </c>
    </row>
    <row r="330" spans="5:22" x14ac:dyDescent="0.15">
      <c r="E330" s="1">
        <v>43616</v>
      </c>
      <c r="F330">
        <f t="shared" si="72"/>
        <v>54317178726.389999</v>
      </c>
      <c r="G330">
        <f t="shared" si="73"/>
        <v>35519533.909636423</v>
      </c>
      <c r="H330">
        <v>6000000</v>
      </c>
      <c r="I330">
        <v>0.09</v>
      </c>
      <c r="J330">
        <f t="shared" si="74"/>
        <v>160000000</v>
      </c>
      <c r="K330">
        <f t="shared" si="75"/>
        <v>3923.5690890969554</v>
      </c>
      <c r="L330">
        <f t="shared" si="76"/>
        <v>43595.212101077283</v>
      </c>
      <c r="N330">
        <v>20000000000</v>
      </c>
      <c r="O330" s="2">
        <f t="shared" si="77"/>
        <v>2.7158589363195</v>
      </c>
      <c r="P330" s="2">
        <f t="shared" si="78"/>
        <v>1.7759766954818211E-3</v>
      </c>
      <c r="Q330" s="2">
        <f t="shared" si="79"/>
        <v>6.5392818151615922E-4</v>
      </c>
      <c r="R330">
        <v>120000</v>
      </c>
      <c r="S330">
        <f t="shared" si="80"/>
        <v>125439.99999999999</v>
      </c>
      <c r="T330">
        <f t="shared" si="81"/>
        <v>7669.6068668512607</v>
      </c>
      <c r="U330">
        <f t="shared" si="82"/>
        <v>85217.854076125121</v>
      </c>
      <c r="V330">
        <f t="shared" si="83"/>
        <v>69431901.157984659</v>
      </c>
    </row>
    <row r="331" spans="5:22" x14ac:dyDescent="0.15">
      <c r="E331" s="1">
        <v>43617</v>
      </c>
      <c r="F331">
        <f t="shared" si="72"/>
        <v>54477178726.389999</v>
      </c>
      <c r="G331">
        <f t="shared" si="73"/>
        <v>35563129.121737503</v>
      </c>
      <c r="H331">
        <v>6000000</v>
      </c>
      <c r="I331">
        <v>0.09</v>
      </c>
      <c r="J331">
        <f t="shared" si="74"/>
        <v>160000000</v>
      </c>
      <c r="K331">
        <f t="shared" si="75"/>
        <v>3916.8470122528465</v>
      </c>
      <c r="L331">
        <f t="shared" si="76"/>
        <v>43520.522358364964</v>
      </c>
      <c r="N331">
        <v>20000000000</v>
      </c>
      <c r="O331" s="2">
        <f t="shared" si="77"/>
        <v>2.7238589363195</v>
      </c>
      <c r="P331" s="2">
        <f t="shared" si="78"/>
        <v>1.7781564560868752E-3</v>
      </c>
      <c r="Q331" s="2">
        <f t="shared" si="79"/>
        <v>6.5280783537547446E-4</v>
      </c>
      <c r="R331">
        <v>120000</v>
      </c>
      <c r="S331">
        <f t="shared" si="80"/>
        <v>125439.99999999999</v>
      </c>
      <c r="T331">
        <f t="shared" si="81"/>
        <v>7670.2825631083206</v>
      </c>
      <c r="U331">
        <f t="shared" si="82"/>
        <v>85225.361812314673</v>
      </c>
      <c r="V331">
        <f t="shared" si="83"/>
        <v>69642559.012060791</v>
      </c>
    </row>
    <row r="332" spans="5:22" x14ac:dyDescent="0.15">
      <c r="E332" s="1">
        <v>43618</v>
      </c>
      <c r="F332">
        <f t="shared" si="72"/>
        <v>54637178726.389999</v>
      </c>
      <c r="G332">
        <f t="shared" si="73"/>
        <v>35606649.644095868</v>
      </c>
      <c r="H332">
        <v>6000000</v>
      </c>
      <c r="I332">
        <v>0.09</v>
      </c>
      <c r="J332">
        <f t="shared" si="74"/>
        <v>160000000</v>
      </c>
      <c r="K332">
        <f t="shared" si="75"/>
        <v>3910.1561033089397</v>
      </c>
      <c r="L332">
        <f t="shared" si="76"/>
        <v>43446.178925654887</v>
      </c>
      <c r="N332">
        <v>20000000000</v>
      </c>
      <c r="O332" s="2">
        <f t="shared" si="77"/>
        <v>2.7318589363195001</v>
      </c>
      <c r="P332" s="2">
        <f t="shared" si="78"/>
        <v>1.7803324822047934E-3</v>
      </c>
      <c r="Q332" s="2">
        <f t="shared" si="79"/>
        <v>6.5169268388482328E-4</v>
      </c>
      <c r="R332">
        <v>120000</v>
      </c>
      <c r="S332">
        <f t="shared" si="80"/>
        <v>125439.99999999999</v>
      </c>
      <c r="T332">
        <f t="shared" si="81"/>
        <v>7670.9551264000775</v>
      </c>
      <c r="U332">
        <f t="shared" si="82"/>
        <v>85232.834737778641</v>
      </c>
      <c r="V332">
        <f t="shared" si="83"/>
        <v>69853224.3738731</v>
      </c>
    </row>
    <row r="333" spans="5:22" x14ac:dyDescent="0.15">
      <c r="E333" s="1">
        <v>43619</v>
      </c>
      <c r="F333">
        <f t="shared" si="72"/>
        <v>54797178726.389999</v>
      </c>
      <c r="G333">
        <f t="shared" si="73"/>
        <v>35650095.823021524</v>
      </c>
      <c r="H333">
        <v>6000000</v>
      </c>
      <c r="I333">
        <v>0.09</v>
      </c>
      <c r="J333">
        <f t="shared" si="74"/>
        <v>160000000</v>
      </c>
      <c r="K333">
        <f t="shared" si="75"/>
        <v>3903.4961271667785</v>
      </c>
      <c r="L333">
        <f t="shared" si="76"/>
        <v>43372.179190741983</v>
      </c>
      <c r="N333">
        <v>20000000000</v>
      </c>
      <c r="O333" s="2">
        <f t="shared" si="77"/>
        <v>2.7398589363195001</v>
      </c>
      <c r="P333" s="2">
        <f t="shared" si="78"/>
        <v>1.7825047911510762E-3</v>
      </c>
      <c r="Q333" s="2">
        <f t="shared" si="79"/>
        <v>6.5058268786112974E-4</v>
      </c>
      <c r="R333">
        <v>120000</v>
      </c>
      <c r="S333">
        <f t="shared" si="80"/>
        <v>125439.99999999999</v>
      </c>
      <c r="T333">
        <f t="shared" si="81"/>
        <v>7671.6245803583879</v>
      </c>
      <c r="U333">
        <f t="shared" si="82"/>
        <v>85240.273115093209</v>
      </c>
      <c r="V333">
        <f t="shared" si="83"/>
        <v>70063897.208610877</v>
      </c>
    </row>
    <row r="334" spans="5:22" x14ac:dyDescent="0.15">
      <c r="E334" s="1">
        <v>43620</v>
      </c>
      <c r="F334">
        <f t="shared" si="72"/>
        <v>54957178726.389999</v>
      </c>
      <c r="G334">
        <f t="shared" si="73"/>
        <v>35693468.002212264</v>
      </c>
      <c r="H334">
        <v>6000000</v>
      </c>
      <c r="I334">
        <v>0.09</v>
      </c>
      <c r="J334">
        <f t="shared" si="74"/>
        <v>160000000</v>
      </c>
      <c r="K334">
        <f t="shared" si="75"/>
        <v>3896.8668511805408</v>
      </c>
      <c r="L334">
        <f t="shared" si="76"/>
        <v>43298.520568672677</v>
      </c>
      <c r="N334">
        <v>20000000000</v>
      </c>
      <c r="O334" s="2">
        <f t="shared" si="77"/>
        <v>2.7478589363195001</v>
      </c>
      <c r="P334" s="2">
        <f t="shared" si="78"/>
        <v>1.7846734001106131E-3</v>
      </c>
      <c r="Q334" s="2">
        <f t="shared" si="79"/>
        <v>6.4947780853009008E-4</v>
      </c>
      <c r="R334">
        <v>120000</v>
      </c>
      <c r="S334">
        <f t="shared" si="80"/>
        <v>125439.99999999999</v>
      </c>
      <c r="T334">
        <f t="shared" si="81"/>
        <v>7672.2909483685717</v>
      </c>
      <c r="U334">
        <f t="shared" si="82"/>
        <v>85247.677204095249</v>
      </c>
      <c r="V334">
        <f t="shared" si="83"/>
        <v>70274577.481725976</v>
      </c>
    </row>
    <row r="335" spans="5:22" x14ac:dyDescent="0.15">
      <c r="E335" s="1">
        <v>43621</v>
      </c>
      <c r="F335">
        <f t="shared" si="72"/>
        <v>55117178726.389999</v>
      </c>
      <c r="G335">
        <f t="shared" si="73"/>
        <v>35736766.52278094</v>
      </c>
      <c r="H335">
        <v>6000000</v>
      </c>
      <c r="I335">
        <v>0.09</v>
      </c>
      <c r="J335">
        <f t="shared" si="74"/>
        <v>160000000</v>
      </c>
      <c r="K335">
        <f t="shared" si="75"/>
        <v>3890.2680451244041</v>
      </c>
      <c r="L335">
        <f t="shared" si="76"/>
        <v>43225.200501382271</v>
      </c>
      <c r="N335">
        <v>20000000000</v>
      </c>
      <c r="O335" s="2">
        <f t="shared" si="77"/>
        <v>2.7558589363195001</v>
      </c>
      <c r="P335" s="2">
        <f t="shared" si="78"/>
        <v>1.786838326139047E-3</v>
      </c>
      <c r="Q335" s="2">
        <f t="shared" si="79"/>
        <v>6.4837800752073405E-4</v>
      </c>
      <c r="R335">
        <v>120000</v>
      </c>
      <c r="S335">
        <f t="shared" si="80"/>
        <v>125439.99999999999</v>
      </c>
      <c r="T335">
        <f t="shared" si="81"/>
        <v>7672.9542535726932</v>
      </c>
      <c r="U335">
        <f t="shared" si="82"/>
        <v>85255.047261918822</v>
      </c>
      <c r="V335">
        <f t="shared" si="83"/>
        <v>70485265.158930078</v>
      </c>
    </row>
    <row r="336" spans="5:22" x14ac:dyDescent="0.15">
      <c r="E336" s="1">
        <v>43622</v>
      </c>
      <c r="F336">
        <f t="shared" si="72"/>
        <v>55277178726.389999</v>
      </c>
      <c r="G336">
        <f t="shared" si="73"/>
        <v>35779991.723282322</v>
      </c>
      <c r="H336">
        <v>6000000</v>
      </c>
      <c r="I336">
        <v>0.09</v>
      </c>
      <c r="J336">
        <f t="shared" si="74"/>
        <v>160000000</v>
      </c>
      <c r="K336">
        <f t="shared" si="75"/>
        <v>3883.6994811604432</v>
      </c>
      <c r="L336">
        <f t="shared" si="76"/>
        <v>43152.216457338262</v>
      </c>
      <c r="N336">
        <v>20000000000</v>
      </c>
      <c r="O336" s="2">
        <f t="shared" si="77"/>
        <v>2.7638589363195001</v>
      </c>
      <c r="P336" s="2">
        <f t="shared" si="78"/>
        <v>1.788999586164116E-3</v>
      </c>
      <c r="Q336" s="2">
        <f t="shared" si="79"/>
        <v>6.4728324686007385E-4</v>
      </c>
      <c r="R336">
        <v>120000</v>
      </c>
      <c r="S336">
        <f t="shared" si="80"/>
        <v>125439.99999999999</v>
      </c>
      <c r="T336">
        <f t="shared" si="81"/>
        <v>7673.6145188727824</v>
      </c>
      <c r="U336">
        <f t="shared" si="82"/>
        <v>85262.383543030912</v>
      </c>
      <c r="V336">
        <f t="shared" si="83"/>
        <v>70695960.206192002</v>
      </c>
    </row>
    <row r="337" spans="5:22" x14ac:dyDescent="0.15">
      <c r="E337" s="1">
        <v>43623</v>
      </c>
      <c r="F337">
        <f t="shared" si="72"/>
        <v>55437178726.389999</v>
      </c>
      <c r="G337">
        <f t="shared" si="73"/>
        <v>35823143.939739659</v>
      </c>
      <c r="H337">
        <v>6000000</v>
      </c>
      <c r="I337">
        <v>0.09</v>
      </c>
      <c r="J337">
        <f t="shared" si="74"/>
        <v>160000000</v>
      </c>
      <c r="K337">
        <f t="shared" si="75"/>
        <v>3877.1609338070389</v>
      </c>
      <c r="L337">
        <f t="shared" si="76"/>
        <v>43079.565931189325</v>
      </c>
      <c r="N337">
        <v>20000000000</v>
      </c>
      <c r="O337" s="2">
        <f t="shared" si="77"/>
        <v>2.7718589363195001</v>
      </c>
      <c r="P337" s="2">
        <f t="shared" si="78"/>
        <v>1.791157196986983E-3</v>
      </c>
      <c r="Q337" s="2">
        <f t="shared" si="79"/>
        <v>6.4619348896783984E-4</v>
      </c>
      <c r="R337">
        <v>120000</v>
      </c>
      <c r="S337">
        <f t="shared" si="80"/>
        <v>125439.99999999999</v>
      </c>
      <c r="T337">
        <f t="shared" si="81"/>
        <v>7674.2717669340227</v>
      </c>
      <c r="U337">
        <f t="shared" si="82"/>
        <v>85269.686299266919</v>
      </c>
      <c r="V337">
        <f t="shared" si="83"/>
        <v>70906662.589735031</v>
      </c>
    </row>
    <row r="338" spans="5:22" x14ac:dyDescent="0.15">
      <c r="E338" s="1">
        <v>43624</v>
      </c>
      <c r="F338">
        <f t="shared" si="72"/>
        <v>55597178726.389999</v>
      </c>
      <c r="G338">
        <f t="shared" si="73"/>
        <v>35866223.505670846</v>
      </c>
      <c r="H338">
        <v>6000000</v>
      </c>
      <c r="I338">
        <v>0.09</v>
      </c>
      <c r="J338">
        <f t="shared" si="74"/>
        <v>160000000</v>
      </c>
      <c r="K338">
        <f t="shared" si="75"/>
        <v>3870.6521799078009</v>
      </c>
      <c r="L338">
        <f t="shared" si="76"/>
        <v>43007.246443420008</v>
      </c>
      <c r="N338">
        <v>20000000000</v>
      </c>
      <c r="O338" s="2">
        <f t="shared" si="77"/>
        <v>2.7798589363195001</v>
      </c>
      <c r="P338" s="2">
        <f t="shared" si="78"/>
        <v>1.7933111752835424E-3</v>
      </c>
      <c r="Q338" s="2">
        <f t="shared" si="79"/>
        <v>6.4510869665130015E-4</v>
      </c>
      <c r="R338">
        <v>120000</v>
      </c>
      <c r="S338">
        <f t="shared" si="80"/>
        <v>125439.99999999999</v>
      </c>
      <c r="T338">
        <f t="shared" si="81"/>
        <v>7674.9260201878633</v>
      </c>
      <c r="U338">
        <f t="shared" si="82"/>
        <v>85276.955779865151</v>
      </c>
      <c r="V338">
        <f t="shared" si="83"/>
        <v>71117372.276034296</v>
      </c>
    </row>
    <row r="339" spans="5:22" x14ac:dyDescent="0.15">
      <c r="E339" s="1">
        <v>43625</v>
      </c>
      <c r="F339">
        <f t="shared" si="72"/>
        <v>55757178726.389999</v>
      </c>
      <c r="G339">
        <f t="shared" si="73"/>
        <v>35909230.752114266</v>
      </c>
      <c r="H339">
        <v>6000000</v>
      </c>
      <c r="I339">
        <v>0.09</v>
      </c>
      <c r="J339">
        <f t="shared" si="74"/>
        <v>160000000</v>
      </c>
      <c r="K339">
        <f t="shared" si="75"/>
        <v>3864.1729986009868</v>
      </c>
      <c r="L339">
        <f t="shared" si="76"/>
        <v>42935.255540010963</v>
      </c>
      <c r="N339">
        <v>20000000000</v>
      </c>
      <c r="O339" s="2">
        <f t="shared" si="77"/>
        <v>2.7878589363195001</v>
      </c>
      <c r="P339" s="2">
        <f t="shared" si="78"/>
        <v>1.7954615376057134E-3</v>
      </c>
      <c r="Q339" s="2">
        <f t="shared" si="79"/>
        <v>6.4402883310016442E-4</v>
      </c>
      <c r="R339">
        <v>120000</v>
      </c>
      <c r="S339">
        <f t="shared" si="80"/>
        <v>125439.99999999999</v>
      </c>
      <c r="T339">
        <f t="shared" si="81"/>
        <v>7675.5773008351025</v>
      </c>
      <c r="U339">
        <f t="shared" si="82"/>
        <v>85284.192231501147</v>
      </c>
      <c r="V339">
        <f t="shared" si="83"/>
        <v>71328089.231814161</v>
      </c>
    </row>
    <row r="340" spans="5:22" x14ac:dyDescent="0.15">
      <c r="E340" s="1">
        <v>43626</v>
      </c>
      <c r="F340">
        <f t="shared" si="72"/>
        <v>55917178726.389999</v>
      </c>
      <c r="G340">
        <f t="shared" si="73"/>
        <v>35952166.007654279</v>
      </c>
      <c r="H340">
        <v>6000000</v>
      </c>
      <c r="I340">
        <v>0.09</v>
      </c>
      <c r="J340">
        <f t="shared" si="74"/>
        <v>160000000</v>
      </c>
      <c r="K340">
        <f t="shared" si="75"/>
        <v>3857.7231712894049</v>
      </c>
      <c r="L340">
        <f t="shared" si="76"/>
        <v>42863.5907921045</v>
      </c>
      <c r="N340">
        <v>20000000000</v>
      </c>
      <c r="O340" s="2">
        <f t="shared" si="77"/>
        <v>2.7958589363195001</v>
      </c>
      <c r="P340" s="2">
        <f t="shared" si="78"/>
        <v>1.7976083003827139E-3</v>
      </c>
      <c r="Q340" s="2">
        <f t="shared" si="79"/>
        <v>6.4295386188156745E-4</v>
      </c>
      <c r="R340">
        <v>120000</v>
      </c>
      <c r="S340">
        <f t="shared" si="80"/>
        <v>125439.99999999999</v>
      </c>
      <c r="T340">
        <f t="shared" si="81"/>
        <v>7676.2256308489041</v>
      </c>
      <c r="U340">
        <f t="shared" si="82"/>
        <v>85291.395898321163</v>
      </c>
      <c r="V340">
        <f t="shared" si="83"/>
        <v>71538813.424045667</v>
      </c>
    </row>
    <row r="341" spans="5:22" x14ac:dyDescent="0.15">
      <c r="E341" s="1">
        <v>43627</v>
      </c>
      <c r="F341">
        <f t="shared" si="72"/>
        <v>56077178726.389999</v>
      </c>
      <c r="G341">
        <f t="shared" si="73"/>
        <v>35995029.598446384</v>
      </c>
      <c r="H341">
        <v>6000000</v>
      </c>
      <c r="I341">
        <v>0.09</v>
      </c>
      <c r="J341">
        <f t="shared" si="74"/>
        <v>160000000</v>
      </c>
      <c r="K341">
        <f t="shared" si="75"/>
        <v>3851.3024816108027</v>
      </c>
      <c r="L341">
        <f t="shared" si="76"/>
        <v>42792.249795675591</v>
      </c>
      <c r="N341">
        <v>20000000000</v>
      </c>
      <c r="O341" s="2">
        <f t="shared" si="77"/>
        <v>2.8038589363195001</v>
      </c>
      <c r="P341" s="2">
        <f t="shared" si="78"/>
        <v>1.7997514799223192E-3</v>
      </c>
      <c r="Q341" s="2">
        <f t="shared" si="79"/>
        <v>6.4188374693513375E-4</v>
      </c>
      <c r="R341">
        <v>120000</v>
      </c>
      <c r="S341">
        <f t="shared" si="80"/>
        <v>125439.99999999999</v>
      </c>
      <c r="T341">
        <f t="shared" si="81"/>
        <v>7676.8710319777792</v>
      </c>
      <c r="U341">
        <f t="shared" si="82"/>
        <v>85298.567021975323</v>
      </c>
      <c r="V341">
        <f t="shared" si="83"/>
        <v>71749544.819943994</v>
      </c>
    </row>
    <row r="342" spans="5:22" x14ac:dyDescent="0.15">
      <c r="E342" s="1">
        <v>43628</v>
      </c>
      <c r="F342">
        <f t="shared" si="72"/>
        <v>56237178726.389999</v>
      </c>
      <c r="G342">
        <f t="shared" si="73"/>
        <v>36037821.848242059</v>
      </c>
      <c r="H342">
        <v>6000000</v>
      </c>
      <c r="I342">
        <v>0.09</v>
      </c>
      <c r="J342">
        <f t="shared" si="74"/>
        <v>160000000</v>
      </c>
      <c r="K342">
        <f t="shared" si="75"/>
        <v>3844.9107154087224</v>
      </c>
      <c r="L342">
        <f t="shared" si="76"/>
        <v>42721.23017120803</v>
      </c>
      <c r="N342">
        <v>20000000000</v>
      </c>
      <c r="O342" s="2">
        <f t="shared" si="77"/>
        <v>2.8118589363195001</v>
      </c>
      <c r="P342" s="2">
        <f t="shared" si="78"/>
        <v>1.8018910924121031E-3</v>
      </c>
      <c r="Q342" s="2">
        <f t="shared" si="79"/>
        <v>6.4081845256812038E-4</v>
      </c>
      <c r="R342">
        <v>120000</v>
      </c>
      <c r="S342">
        <f t="shared" si="80"/>
        <v>125439.99999999999</v>
      </c>
      <c r="T342">
        <f t="shared" si="81"/>
        <v>7677.5135257485144</v>
      </c>
      <c r="U342">
        <f t="shared" si="82"/>
        <v>85305.705841650168</v>
      </c>
      <c r="V342">
        <f t="shared" si="83"/>
        <v>71960283.386965975</v>
      </c>
    </row>
    <row r="343" spans="5:22" x14ac:dyDescent="0.15">
      <c r="E343" s="1">
        <v>43629</v>
      </c>
      <c r="F343">
        <f t="shared" si="72"/>
        <v>56397178726.389999</v>
      </c>
      <c r="G343">
        <f t="shared" si="73"/>
        <v>36080543.07841327</v>
      </c>
      <c r="H343">
        <v>6000000</v>
      </c>
      <c r="I343">
        <v>0.09</v>
      </c>
      <c r="J343">
        <f t="shared" si="74"/>
        <v>160000000</v>
      </c>
      <c r="K343">
        <f t="shared" si="75"/>
        <v>3838.5476607038208</v>
      </c>
      <c r="L343">
        <f t="shared" si="76"/>
        <v>42650.529563375785</v>
      </c>
      <c r="N343">
        <v>20000000000</v>
      </c>
      <c r="O343" s="2">
        <f t="shared" si="77"/>
        <v>2.8198589363195001</v>
      </c>
      <c r="P343" s="2">
        <f t="shared" si="78"/>
        <v>1.8040271539206635E-3</v>
      </c>
      <c r="Q343" s="2">
        <f t="shared" si="79"/>
        <v>6.3975794345063675E-4</v>
      </c>
      <c r="R343">
        <v>120000</v>
      </c>
      <c r="S343">
        <f t="shared" si="80"/>
        <v>125439.99999999999</v>
      </c>
      <c r="T343">
        <f t="shared" si="81"/>
        <v>7678.1531334690553</v>
      </c>
      <c r="U343">
        <f t="shared" si="82"/>
        <v>85312.812594100615</v>
      </c>
      <c r="V343">
        <f t="shared" si="83"/>
        <v>72171029.092807621</v>
      </c>
    </row>
    <row r="344" spans="5:22" x14ac:dyDescent="0.15">
      <c r="E344" s="1">
        <v>43630</v>
      </c>
      <c r="F344">
        <f t="shared" si="72"/>
        <v>56557178726.389999</v>
      </c>
      <c r="G344">
        <f t="shared" si="73"/>
        <v>36123193.607976645</v>
      </c>
      <c r="H344">
        <v>6000000</v>
      </c>
      <c r="I344">
        <v>0.09</v>
      </c>
      <c r="J344">
        <f t="shared" si="74"/>
        <v>160000000</v>
      </c>
      <c r="K344">
        <f t="shared" si="75"/>
        <v>3832.2131076656369</v>
      </c>
      <c r="L344">
        <f t="shared" si="76"/>
        <v>42580.145640729301</v>
      </c>
      <c r="N344">
        <v>20000000000</v>
      </c>
      <c r="O344" s="2">
        <f t="shared" si="77"/>
        <v>2.8278589363195001</v>
      </c>
      <c r="P344" s="2">
        <f t="shared" si="78"/>
        <v>1.8061596803988322E-3</v>
      </c>
      <c r="Q344" s="2">
        <f t="shared" si="79"/>
        <v>6.3870218461093949E-4</v>
      </c>
      <c r="R344">
        <v>120000</v>
      </c>
      <c r="S344">
        <f t="shared" si="80"/>
        <v>125439.99999999999</v>
      </c>
      <c r="T344">
        <f t="shared" si="81"/>
        <v>7678.7898762313444</v>
      </c>
      <c r="U344">
        <f t="shared" si="82"/>
        <v>85319.887513681606</v>
      </c>
      <c r="V344">
        <f t="shared" si="83"/>
        <v>72381781.905401722</v>
      </c>
    </row>
    <row r="345" spans="5:22" x14ac:dyDescent="0.15">
      <c r="E345" s="1">
        <v>43631</v>
      </c>
      <c r="F345">
        <f t="shared" si="72"/>
        <v>56717178726.389999</v>
      </c>
      <c r="G345">
        <f t="shared" si="73"/>
        <v>36165773.753617376</v>
      </c>
      <c r="H345">
        <v>6000000</v>
      </c>
      <c r="I345">
        <v>0.09</v>
      </c>
      <c r="J345">
        <f t="shared" si="74"/>
        <v>160000000</v>
      </c>
      <c r="K345">
        <f t="shared" si="75"/>
        <v>3825.9068485848111</v>
      </c>
      <c r="L345">
        <f t="shared" si="76"/>
        <v>42510.076095386794</v>
      </c>
      <c r="N345">
        <v>20000000000</v>
      </c>
      <c r="O345" s="2">
        <f t="shared" si="77"/>
        <v>2.8358589363195001</v>
      </c>
      <c r="P345" s="2">
        <f t="shared" si="78"/>
        <v>1.8082886876808688E-3</v>
      </c>
      <c r="Q345" s="2">
        <f t="shared" si="79"/>
        <v>6.376511414308019E-4</v>
      </c>
      <c r="R345">
        <v>120000</v>
      </c>
      <c r="S345">
        <f t="shared" si="80"/>
        <v>125439.99999999999</v>
      </c>
      <c r="T345">
        <f t="shared" si="81"/>
        <v>7679.4237749141148</v>
      </c>
      <c r="U345">
        <f t="shared" si="82"/>
        <v>85326.930832379061</v>
      </c>
      <c r="V345">
        <f t="shared" si="83"/>
        <v>72592541.792915404</v>
      </c>
    </row>
    <row r="346" spans="5:22" x14ac:dyDescent="0.15">
      <c r="E346" s="1">
        <v>43632</v>
      </c>
      <c r="F346">
        <f t="shared" si="72"/>
        <v>56877178726.389999</v>
      </c>
      <c r="G346">
        <f t="shared" si="73"/>
        <v>36208283.829712763</v>
      </c>
      <c r="H346">
        <v>6000000</v>
      </c>
      <c r="I346">
        <v>0.09</v>
      </c>
      <c r="J346">
        <f t="shared" si="74"/>
        <v>160000000</v>
      </c>
      <c r="K346">
        <f t="shared" si="75"/>
        <v>3819.6286778457347</v>
      </c>
      <c r="L346">
        <f t="shared" si="76"/>
        <v>42440.318642730388</v>
      </c>
      <c r="N346">
        <v>20000000000</v>
      </c>
      <c r="O346" s="2">
        <f t="shared" si="77"/>
        <v>2.8438589363195002</v>
      </c>
      <c r="P346" s="2">
        <f t="shared" si="78"/>
        <v>1.8104141914856381E-3</v>
      </c>
      <c r="Q346" s="2">
        <f t="shared" si="79"/>
        <v>6.3660477964095578E-4</v>
      </c>
      <c r="R346">
        <v>120000</v>
      </c>
      <c r="S346">
        <f t="shared" si="80"/>
        <v>125439.99999999999</v>
      </c>
      <c r="T346">
        <f t="shared" si="81"/>
        <v>7680.0548501856347</v>
      </c>
      <c r="U346">
        <f t="shared" si="82"/>
        <v>85333.942779840392</v>
      </c>
      <c r="V346">
        <f t="shared" si="83"/>
        <v>72803308.72374779</v>
      </c>
    </row>
    <row r="347" spans="5:22" x14ac:dyDescent="0.15">
      <c r="E347" s="1">
        <v>43633</v>
      </c>
      <c r="F347">
        <f t="shared" si="72"/>
        <v>57037178726.389999</v>
      </c>
      <c r="G347">
        <f t="shared" si="73"/>
        <v>36250724.148355491</v>
      </c>
      <c r="H347">
        <v>6000000</v>
      </c>
      <c r="I347">
        <v>0.09</v>
      </c>
      <c r="J347">
        <f t="shared" si="74"/>
        <v>160000000</v>
      </c>
      <c r="K347">
        <f t="shared" si="75"/>
        <v>3813.378391899631</v>
      </c>
      <c r="L347">
        <f t="shared" si="76"/>
        <v>42370.871021107014</v>
      </c>
      <c r="N347">
        <v>20000000000</v>
      </c>
      <c r="O347" s="2">
        <f t="shared" si="77"/>
        <v>2.8518589363195002</v>
      </c>
      <c r="P347" s="2">
        <f t="shared" si="78"/>
        <v>1.8125362074177746E-3</v>
      </c>
      <c r="Q347" s="2">
        <f t="shared" si="79"/>
        <v>6.3556306531660522E-4</v>
      </c>
      <c r="R347">
        <v>120000</v>
      </c>
      <c r="S347">
        <f t="shared" si="80"/>
        <v>125439.99999999999</v>
      </c>
      <c r="T347">
        <f t="shared" si="81"/>
        <v>7680.6831225064179</v>
      </c>
      <c r="U347">
        <f t="shared" si="82"/>
        <v>85340.923583404641</v>
      </c>
      <c r="V347">
        <f t="shared" si="83"/>
        <v>73014082.666527629</v>
      </c>
    </row>
    <row r="348" spans="5:22" x14ac:dyDescent="0.15">
      <c r="E348" s="1">
        <v>43634</v>
      </c>
      <c r="F348">
        <f t="shared" si="72"/>
        <v>57197178726.389999</v>
      </c>
      <c r="G348">
        <f t="shared" si="73"/>
        <v>36293095.019376598</v>
      </c>
      <c r="H348">
        <v>6000000</v>
      </c>
      <c r="I348">
        <v>0.09</v>
      </c>
      <c r="J348">
        <f t="shared" si="74"/>
        <v>160000000</v>
      </c>
      <c r="K348">
        <f t="shared" si="75"/>
        <v>3807.1557892380583</v>
      </c>
      <c r="L348">
        <f t="shared" si="76"/>
        <v>42301.730991533987</v>
      </c>
      <c r="N348">
        <v>20000000000</v>
      </c>
      <c r="O348" s="2">
        <f t="shared" si="77"/>
        <v>2.8598589363195002</v>
      </c>
      <c r="P348" s="2">
        <f t="shared" si="78"/>
        <v>1.8146547509688298E-3</v>
      </c>
      <c r="Q348" s="2">
        <f t="shared" si="79"/>
        <v>6.3452596487300966E-4</v>
      </c>
      <c r="R348">
        <v>120000</v>
      </c>
      <c r="S348">
        <f t="shared" si="80"/>
        <v>125439.99999999999</v>
      </c>
      <c r="T348">
        <f t="shared" si="81"/>
        <v>7681.3086121318856</v>
      </c>
      <c r="U348">
        <f t="shared" si="82"/>
        <v>85347.873468132064</v>
      </c>
      <c r="V348">
        <f t="shared" si="83"/>
        <v>73224863.590111032</v>
      </c>
    </row>
    <row r="349" spans="5:22" x14ac:dyDescent="0.15">
      <c r="E349" s="1">
        <v>43635</v>
      </c>
      <c r="F349">
        <f t="shared" si="72"/>
        <v>57357178726.389999</v>
      </c>
      <c r="G349">
        <f t="shared" si="73"/>
        <v>36335396.750368133</v>
      </c>
      <c r="H349">
        <v>6000000</v>
      </c>
      <c r="I349">
        <v>0.09</v>
      </c>
      <c r="J349">
        <f t="shared" si="74"/>
        <v>160000000</v>
      </c>
      <c r="K349">
        <f t="shared" si="75"/>
        <v>3800.9606703668196</v>
      </c>
      <c r="L349">
        <f t="shared" si="76"/>
        <v>42232.896337409111</v>
      </c>
      <c r="N349">
        <v>20000000000</v>
      </c>
      <c r="O349" s="2">
        <f t="shared" si="77"/>
        <v>2.8678589363195002</v>
      </c>
      <c r="P349" s="2">
        <f t="shared" si="78"/>
        <v>1.8167698375184066E-3</v>
      </c>
      <c r="Q349" s="2">
        <f t="shared" si="79"/>
        <v>6.3349344506113655E-4</v>
      </c>
      <c r="R349">
        <v>120000</v>
      </c>
      <c r="S349">
        <f t="shared" si="80"/>
        <v>125439.99999999999</v>
      </c>
      <c r="T349">
        <f t="shared" si="81"/>
        <v>7681.9313391149899</v>
      </c>
      <c r="U349">
        <f t="shared" si="82"/>
        <v>85354.792656833219</v>
      </c>
      <c r="V349">
        <f t="shared" si="83"/>
        <v>73435651.463579163</v>
      </c>
    </row>
    <row r="350" spans="5:22" x14ac:dyDescent="0.15">
      <c r="E350" s="1">
        <v>43636</v>
      </c>
      <c r="F350">
        <f t="shared" si="72"/>
        <v>57517178726.389999</v>
      </c>
      <c r="G350">
        <f t="shared" si="73"/>
        <v>36377629.646705545</v>
      </c>
      <c r="H350">
        <v>6000000</v>
      </c>
      <c r="I350">
        <v>0.09</v>
      </c>
      <c r="J350">
        <f t="shared" si="74"/>
        <v>160000000</v>
      </c>
      <c r="K350">
        <f t="shared" si="75"/>
        <v>3794.7928377802841</v>
      </c>
      <c r="L350">
        <f t="shared" si="76"/>
        <v>42164.364864225383</v>
      </c>
      <c r="N350">
        <v>20000000000</v>
      </c>
      <c r="O350" s="2">
        <f t="shared" si="77"/>
        <v>2.8758589363195002</v>
      </c>
      <c r="P350" s="2">
        <f t="shared" si="78"/>
        <v>1.8188814823352772E-3</v>
      </c>
      <c r="Q350" s="2">
        <f t="shared" si="79"/>
        <v>6.3246547296338061E-4</v>
      </c>
      <c r="R350">
        <v>120000</v>
      </c>
      <c r="S350">
        <f t="shared" si="80"/>
        <v>125439.99999999999</v>
      </c>
      <c r="T350">
        <f t="shared" si="81"/>
        <v>7682.5513233087959</v>
      </c>
      <c r="U350">
        <f t="shared" si="82"/>
        <v>85361.681370097736</v>
      </c>
      <c r="V350">
        <f t="shared" si="83"/>
        <v>73646446.256236002</v>
      </c>
    </row>
    <row r="351" spans="5:22" x14ac:dyDescent="0.15">
      <c r="E351" s="1">
        <v>43637</v>
      </c>
      <c r="F351">
        <f t="shared" si="72"/>
        <v>57677178726.389999</v>
      </c>
      <c r="G351">
        <f t="shared" si="73"/>
        <v>36419794.011569768</v>
      </c>
      <c r="H351">
        <v>6000000</v>
      </c>
      <c r="I351">
        <v>0.09</v>
      </c>
      <c r="J351">
        <f t="shared" si="74"/>
        <v>160000000</v>
      </c>
      <c r="K351">
        <f t="shared" si="75"/>
        <v>3788.6520959361014</v>
      </c>
      <c r="L351">
        <f t="shared" si="76"/>
        <v>42096.134399290015</v>
      </c>
      <c r="N351">
        <v>20000000000</v>
      </c>
      <c r="O351" s="2">
        <f t="shared" si="77"/>
        <v>2.8838589363195002</v>
      </c>
      <c r="P351" s="2">
        <f t="shared" si="78"/>
        <v>1.8209897005784883E-3</v>
      </c>
      <c r="Q351" s="2">
        <f t="shared" si="79"/>
        <v>6.3144201598935032E-4</v>
      </c>
      <c r="R351">
        <v>120000</v>
      </c>
      <c r="S351">
        <f t="shared" si="80"/>
        <v>125439.99999999999</v>
      </c>
      <c r="T351">
        <f t="shared" si="81"/>
        <v>7683.1685843690166</v>
      </c>
      <c r="U351">
        <f t="shared" si="82"/>
        <v>85368.539826322405</v>
      </c>
      <c r="V351">
        <f t="shared" si="83"/>
        <v>73857247.937606096</v>
      </c>
    </row>
    <row r="352" spans="5:22" x14ac:dyDescent="0.15">
      <c r="E352" s="1">
        <v>43638</v>
      </c>
      <c r="F352">
        <f t="shared" si="72"/>
        <v>57837178726.389999</v>
      </c>
      <c r="G352">
        <f t="shared" si="73"/>
        <v>36461890.145969056</v>
      </c>
      <c r="H352">
        <v>6000000</v>
      </c>
      <c r="I352">
        <v>0.09</v>
      </c>
      <c r="J352">
        <f t="shared" si="74"/>
        <v>160000000</v>
      </c>
      <c r="K352">
        <f t="shared" si="75"/>
        <v>3782.538251230314</v>
      </c>
      <c r="L352">
        <f t="shared" si="76"/>
        <v>42028.202791447933</v>
      </c>
      <c r="N352">
        <v>20000000000</v>
      </c>
      <c r="O352" s="2">
        <f t="shared" si="77"/>
        <v>2.8918589363194998</v>
      </c>
      <c r="P352" s="2">
        <f t="shared" si="78"/>
        <v>1.8230945072984527E-3</v>
      </c>
      <c r="Q352" s="2">
        <f t="shared" si="79"/>
        <v>6.3042304187171895E-4</v>
      </c>
      <c r="R352">
        <v>120000</v>
      </c>
      <c r="S352">
        <f t="shared" si="80"/>
        <v>125439.99999999999</v>
      </c>
      <c r="T352">
        <f t="shared" si="81"/>
        <v>7683.783141756523</v>
      </c>
      <c r="U352">
        <f t="shared" si="82"/>
        <v>85375.368241739154</v>
      </c>
      <c r="V352">
        <f t="shared" si="83"/>
        <v>74068056.477432415</v>
      </c>
    </row>
    <row r="353" spans="5:22" x14ac:dyDescent="0.15">
      <c r="E353" s="1">
        <v>43639</v>
      </c>
      <c r="F353">
        <f t="shared" si="72"/>
        <v>57997178726.389999</v>
      </c>
      <c r="G353">
        <f t="shared" si="73"/>
        <v>36503918.348760501</v>
      </c>
      <c r="H353">
        <v>6000000</v>
      </c>
      <c r="I353">
        <v>0.09</v>
      </c>
      <c r="J353">
        <f t="shared" si="74"/>
        <v>160000000</v>
      </c>
      <c r="K353">
        <f t="shared" si="75"/>
        <v>3776.451111972839</v>
      </c>
      <c r="L353">
        <f t="shared" si="76"/>
        <v>41960.567910809325</v>
      </c>
      <c r="N353">
        <v>20000000000</v>
      </c>
      <c r="O353" s="2">
        <f t="shared" si="77"/>
        <v>2.8998589363194998</v>
      </c>
      <c r="P353" s="2">
        <f t="shared" si="78"/>
        <v>1.825195917438025E-3</v>
      </c>
      <c r="Q353" s="2">
        <f t="shared" si="79"/>
        <v>6.2940851866213985E-4</v>
      </c>
      <c r="R353">
        <v>120000</v>
      </c>
      <c r="S353">
        <f t="shared" si="80"/>
        <v>125439.99999999999</v>
      </c>
      <c r="T353">
        <f t="shared" si="81"/>
        <v>7684.3950147398073</v>
      </c>
      <c r="U353">
        <f t="shared" si="82"/>
        <v>85382.166830442307</v>
      </c>
      <c r="V353">
        <f t="shared" si="83"/>
        <v>74278871.845674157</v>
      </c>
    </row>
    <row r="354" spans="5:22" x14ac:dyDescent="0.15">
      <c r="E354" s="1">
        <v>43640</v>
      </c>
      <c r="F354">
        <f t="shared" si="72"/>
        <v>58157178726.389999</v>
      </c>
      <c r="G354">
        <f t="shared" si="73"/>
        <v>36545878.916671313</v>
      </c>
      <c r="H354">
        <v>6000000</v>
      </c>
      <c r="I354">
        <v>0.09</v>
      </c>
      <c r="J354">
        <f t="shared" si="74"/>
        <v>160000000</v>
      </c>
      <c r="K354">
        <f t="shared" si="75"/>
        <v>3770.390488363344</v>
      </c>
      <c r="L354">
        <f t="shared" si="76"/>
        <v>41893.227648481603</v>
      </c>
      <c r="N354">
        <v>20000000000</v>
      </c>
      <c r="O354" s="2">
        <f t="shared" si="77"/>
        <v>2.9078589363194998</v>
      </c>
      <c r="P354" s="2">
        <f t="shared" si="78"/>
        <v>1.8272939458335656E-3</v>
      </c>
      <c r="Q354" s="2">
        <f t="shared" si="79"/>
        <v>6.2839841472722398E-4</v>
      </c>
      <c r="R354">
        <v>120000</v>
      </c>
      <c r="S354">
        <f t="shared" si="80"/>
        <v>125439.99999999999</v>
      </c>
      <c r="T354">
        <f t="shared" si="81"/>
        <v>7685.0042223974024</v>
      </c>
      <c r="U354">
        <f t="shared" si="82"/>
        <v>85388.935804415582</v>
      </c>
      <c r="V354">
        <f t="shared" si="83"/>
        <v>74489694.012504593</v>
      </c>
    </row>
    <row r="355" spans="5:22" x14ac:dyDescent="0.15">
      <c r="E355" s="1">
        <v>43641</v>
      </c>
      <c r="F355">
        <f t="shared" si="72"/>
        <v>58317178726.389999</v>
      </c>
      <c r="G355">
        <f t="shared" si="73"/>
        <v>36587772.144319795</v>
      </c>
      <c r="H355">
        <v>6000000</v>
      </c>
      <c r="I355">
        <v>0.09</v>
      </c>
      <c r="J355">
        <f t="shared" si="74"/>
        <v>160000000</v>
      </c>
      <c r="K355">
        <f t="shared" si="75"/>
        <v>3764.3561924674764</v>
      </c>
      <c r="L355">
        <f t="shared" si="76"/>
        <v>41826.179916305293</v>
      </c>
      <c r="N355">
        <v>20000000000</v>
      </c>
      <c r="O355" s="2">
        <f t="shared" si="77"/>
        <v>2.9158589363194998</v>
      </c>
      <c r="P355" s="2">
        <f t="shared" si="78"/>
        <v>1.8293886072159897E-3</v>
      </c>
      <c r="Q355" s="2">
        <f t="shared" si="79"/>
        <v>6.273926987445794E-4</v>
      </c>
      <c r="R355">
        <v>120000</v>
      </c>
      <c r="S355">
        <f t="shared" si="80"/>
        <v>125439.99999999999</v>
      </c>
      <c r="T355">
        <f t="shared" si="81"/>
        <v>7685.6107836202782</v>
      </c>
      <c r="U355">
        <f t="shared" si="82"/>
        <v>85395.675373558654</v>
      </c>
      <c r="V355">
        <f t="shared" si="83"/>
        <v>74700522.948309004</v>
      </c>
    </row>
    <row r="356" spans="5:22" x14ac:dyDescent="0.15">
      <c r="E356" s="1">
        <v>43642</v>
      </c>
      <c r="F356">
        <f t="shared" si="72"/>
        <v>58477178726.389999</v>
      </c>
      <c r="G356">
        <f t="shared" si="73"/>
        <v>36629598.324236102</v>
      </c>
      <c r="H356">
        <v>6000000</v>
      </c>
      <c r="I356">
        <v>0.09</v>
      </c>
      <c r="J356">
        <f t="shared" si="74"/>
        <v>160000000</v>
      </c>
      <c r="K356">
        <f t="shared" si="75"/>
        <v>3758.3480381934673</v>
      </c>
      <c r="L356">
        <f t="shared" si="76"/>
        <v>41759.422646594081</v>
      </c>
      <c r="N356">
        <v>20000000000</v>
      </c>
      <c r="O356" s="2">
        <f t="shared" si="77"/>
        <v>2.9238589363194998</v>
      </c>
      <c r="P356" s="2">
        <f t="shared" si="78"/>
        <v>1.8314799162118052E-3</v>
      </c>
      <c r="Q356" s="2">
        <f t="shared" si="79"/>
        <v>6.2639133969891127E-4</v>
      </c>
      <c r="R356">
        <v>120000</v>
      </c>
      <c r="S356">
        <f t="shared" si="80"/>
        <v>125439.99999999999</v>
      </c>
      <c r="T356">
        <f t="shared" si="81"/>
        <v>7686.2147171141851</v>
      </c>
      <c r="U356">
        <f t="shared" si="82"/>
        <v>85402.385745713167</v>
      </c>
      <c r="V356">
        <f t="shared" si="83"/>
        <v>74911358.623682559</v>
      </c>
    </row>
    <row r="357" spans="5:22" x14ac:dyDescent="0.15">
      <c r="E357" s="1">
        <v>43643</v>
      </c>
      <c r="F357">
        <f t="shared" si="72"/>
        <v>58637178726.389999</v>
      </c>
      <c r="G357">
        <f t="shared" si="73"/>
        <v>36671357.746882699</v>
      </c>
      <c r="H357">
        <v>6000000</v>
      </c>
      <c r="I357">
        <v>0.09</v>
      </c>
      <c r="J357">
        <f t="shared" si="74"/>
        <v>160000000</v>
      </c>
      <c r="K357">
        <f t="shared" si="75"/>
        <v>3752.3658412690866</v>
      </c>
      <c r="L357">
        <f t="shared" si="76"/>
        <v>41692.953791878739</v>
      </c>
      <c r="N357">
        <v>20000000000</v>
      </c>
      <c r="O357" s="2">
        <f t="shared" si="77"/>
        <v>2.9318589363194998</v>
      </c>
      <c r="P357" s="2">
        <f t="shared" si="78"/>
        <v>1.8335678873441349E-3</v>
      </c>
      <c r="Q357" s="2">
        <f t="shared" si="79"/>
        <v>6.2539430687818111E-4</v>
      </c>
      <c r="R357">
        <v>120000</v>
      </c>
      <c r="S357">
        <f t="shared" si="80"/>
        <v>125439.99999999999</v>
      </c>
      <c r="T357">
        <f t="shared" si="81"/>
        <v>7686.8160414019821</v>
      </c>
      <c r="U357">
        <f t="shared" si="82"/>
        <v>85409.067126688693</v>
      </c>
      <c r="V357">
        <f t="shared" si="83"/>
        <v>75122201.009428278</v>
      </c>
    </row>
    <row r="358" spans="5:22" x14ac:dyDescent="0.15">
      <c r="E358" s="1">
        <v>43644</v>
      </c>
      <c r="F358">
        <f t="shared" si="72"/>
        <v>58797178726.389999</v>
      </c>
      <c r="G358">
        <f t="shared" si="73"/>
        <v>36713050.700674579</v>
      </c>
      <c r="H358">
        <v>6000000</v>
      </c>
      <c r="I358">
        <v>0.09</v>
      </c>
      <c r="J358">
        <f t="shared" si="74"/>
        <v>160000000</v>
      </c>
      <c r="K358">
        <f t="shared" si="75"/>
        <v>3746.4094192189486</v>
      </c>
      <c r="L358">
        <f t="shared" si="76"/>
        <v>41626.771324654983</v>
      </c>
      <c r="N358">
        <v>20000000000</v>
      </c>
      <c r="O358" s="2">
        <f t="shared" si="77"/>
        <v>2.9398589363194998</v>
      </c>
      <c r="P358" s="2">
        <f t="shared" si="78"/>
        <v>1.835652535033729E-3</v>
      </c>
      <c r="Q358" s="2">
        <f t="shared" si="79"/>
        <v>6.2440156986982474E-4</v>
      </c>
      <c r="R358">
        <v>120000</v>
      </c>
      <c r="S358">
        <f t="shared" si="80"/>
        <v>125439.99999999999</v>
      </c>
      <c r="T358">
        <f t="shared" si="81"/>
        <v>7687.4147748259038</v>
      </c>
      <c r="U358">
        <f t="shared" si="82"/>
        <v>85415.719720287816</v>
      </c>
      <c r="V358">
        <f t="shared" si="83"/>
        <v>75333050.076554969</v>
      </c>
    </row>
    <row r="359" spans="5:22" x14ac:dyDescent="0.15">
      <c r="E359" s="1">
        <v>43645</v>
      </c>
      <c r="F359">
        <f t="shared" si="72"/>
        <v>58957178726.389999</v>
      </c>
      <c r="G359">
        <f t="shared" si="73"/>
        <v>36754677.471999235</v>
      </c>
      <c r="H359">
        <v>6000000</v>
      </c>
      <c r="I359">
        <v>0.09</v>
      </c>
      <c r="J359">
        <f t="shared" si="74"/>
        <v>160000000</v>
      </c>
      <c r="K359">
        <f t="shared" si="75"/>
        <v>3740.4785913421629</v>
      </c>
      <c r="L359">
        <f t="shared" si="76"/>
        <v>41560.873237135143</v>
      </c>
      <c r="N359">
        <v>20000000000</v>
      </c>
      <c r="O359" s="2">
        <f t="shared" si="77"/>
        <v>2.9478589363194998</v>
      </c>
      <c r="P359" s="2">
        <f t="shared" si="78"/>
        <v>1.8377338735999617E-3</v>
      </c>
      <c r="Q359" s="2">
        <f t="shared" si="79"/>
        <v>6.2341309855702719E-4</v>
      </c>
      <c r="R359">
        <v>120000</v>
      </c>
      <c r="S359">
        <f t="shared" si="80"/>
        <v>125439.99999999999</v>
      </c>
      <c r="T359">
        <f t="shared" si="81"/>
        <v>7688.0109355498198</v>
      </c>
      <c r="U359">
        <f t="shared" si="82"/>
        <v>85422.34372833134</v>
      </c>
      <c r="V359">
        <f t="shared" si="83"/>
        <v>75543905.796275258</v>
      </c>
    </row>
    <row r="360" spans="5:22" x14ac:dyDescent="0.15">
      <c r="E360" s="1">
        <v>43646</v>
      </c>
      <c r="F360">
        <f t="shared" si="72"/>
        <v>59117178726.389999</v>
      </c>
      <c r="G360">
        <f t="shared" si="73"/>
        <v>36796238.345236368</v>
      </c>
      <c r="H360">
        <v>6000000</v>
      </c>
      <c r="I360">
        <v>0.09</v>
      </c>
      <c r="J360">
        <f t="shared" si="74"/>
        <v>160000000</v>
      </c>
      <c r="K360">
        <f t="shared" si="75"/>
        <v>3734.5731786903225</v>
      </c>
      <c r="L360">
        <f t="shared" si="76"/>
        <v>41495.257541003586</v>
      </c>
      <c r="N360">
        <v>20000000000</v>
      </c>
      <c r="O360" s="2">
        <f t="shared" si="77"/>
        <v>2.9558589363194998</v>
      </c>
      <c r="P360" s="2">
        <f t="shared" si="78"/>
        <v>1.8398119172618184E-3</v>
      </c>
      <c r="Q360" s="2">
        <f t="shared" si="79"/>
        <v>6.2242886311505378E-4</v>
      </c>
      <c r="R360">
        <v>120000</v>
      </c>
      <c r="S360">
        <f t="shared" si="80"/>
        <v>125439.99999999999</v>
      </c>
      <c r="T360">
        <f t="shared" si="81"/>
        <v>7688.6045415614408</v>
      </c>
      <c r="U360">
        <f t="shared" si="82"/>
        <v>85428.939350682675</v>
      </c>
      <c r="V360">
        <f t="shared" si="83"/>
        <v>75754768.140003592</v>
      </c>
    </row>
    <row r="361" spans="5:22" x14ac:dyDescent="0.15">
      <c r="E361" s="1">
        <v>43647</v>
      </c>
      <c r="F361">
        <f t="shared" ref="F361:F424" si="84">F360+J360</f>
        <v>59277178726.389999</v>
      </c>
      <c r="G361">
        <f t="shared" ref="G361:G424" si="85">G360+L360</f>
        <v>36837733.602777369</v>
      </c>
      <c r="H361">
        <v>6000000</v>
      </c>
      <c r="I361">
        <v>0.09</v>
      </c>
      <c r="J361">
        <f t="shared" ref="J361:J424" si="86">H361*2.4/I361</f>
        <v>160000000</v>
      </c>
      <c r="K361">
        <f t="shared" ref="K361:K424" si="87">H361*G361/F361</f>
        <v>3728.6930040458219</v>
      </c>
      <c r="L361">
        <f t="shared" ref="L361:L424" si="88">K361/I361</f>
        <v>41429.922267175803</v>
      </c>
      <c r="N361">
        <v>20000000000</v>
      </c>
      <c r="O361" s="2">
        <f t="shared" ref="O361:O424" si="89">F361/N361</f>
        <v>2.9638589363194998</v>
      </c>
      <c r="P361" s="2">
        <f t="shared" ref="P361:P424" si="90">G361/N361</f>
        <v>1.8418866801388684E-3</v>
      </c>
      <c r="Q361" s="2">
        <f t="shared" ref="Q361:Q424" si="91">G361/F361</f>
        <v>6.2144883400763696E-4</v>
      </c>
      <c r="R361">
        <v>120000</v>
      </c>
      <c r="S361">
        <f t="shared" ref="S361:S424" si="92">J361*49%/75000000*R361</f>
        <v>125439.99999999999</v>
      </c>
      <c r="T361">
        <f t="shared" ref="T361:T424" si="93">V361/F361*H361</f>
        <v>7689.1956106744956</v>
      </c>
      <c r="U361">
        <f t="shared" ref="U361:U424" si="94">T361/I361</f>
        <v>85435.50678527217</v>
      </c>
      <c r="V361">
        <f t="shared" ref="V361:V424" si="95">V360+U360+S361</f>
        <v>75965637.079354271</v>
      </c>
    </row>
    <row r="362" spans="5:22" x14ac:dyDescent="0.15">
      <c r="E362" s="1">
        <v>43648</v>
      </c>
      <c r="F362">
        <f t="shared" si="84"/>
        <v>59437178726.389999</v>
      </c>
      <c r="G362">
        <f t="shared" si="85"/>
        <v>36879163.525044546</v>
      </c>
      <c r="H362">
        <v>6000000</v>
      </c>
      <c r="I362">
        <v>0.09</v>
      </c>
      <c r="J362">
        <f t="shared" si="86"/>
        <v>160000000</v>
      </c>
      <c r="K362">
        <f t="shared" si="87"/>
        <v>3722.8378919005049</v>
      </c>
      <c r="L362">
        <f t="shared" si="88"/>
        <v>41364.865465561168</v>
      </c>
      <c r="N362">
        <v>20000000000</v>
      </c>
      <c r="O362" s="2">
        <f t="shared" si="89"/>
        <v>2.9718589363194998</v>
      </c>
      <c r="P362" s="2">
        <f t="shared" si="90"/>
        <v>1.8439581762522274E-3</v>
      </c>
      <c r="Q362" s="2">
        <f t="shared" si="91"/>
        <v>6.2047298198341749E-4</v>
      </c>
      <c r="R362">
        <v>120000</v>
      </c>
      <c r="S362">
        <f t="shared" si="92"/>
        <v>125439.99999999999</v>
      </c>
      <c r="T362">
        <f t="shared" si="93"/>
        <v>7689.7841605308886</v>
      </c>
      <c r="U362">
        <f t="shared" si="94"/>
        <v>85442.046228120991</v>
      </c>
      <c r="V362">
        <f t="shared" si="95"/>
        <v>76176512.586139545</v>
      </c>
    </row>
    <row r="363" spans="5:22" x14ac:dyDescent="0.15">
      <c r="E363" s="1">
        <v>43649</v>
      </c>
      <c r="F363">
        <f t="shared" si="84"/>
        <v>59597178726.389999</v>
      </c>
      <c r="G363">
        <f t="shared" si="85"/>
        <v>36920528.390510105</v>
      </c>
      <c r="H363">
        <v>6000000</v>
      </c>
      <c r="I363">
        <v>0.09</v>
      </c>
      <c r="J363">
        <f t="shared" si="86"/>
        <v>160000000</v>
      </c>
      <c r="K363">
        <f t="shared" si="87"/>
        <v>3717.0076684346268</v>
      </c>
      <c r="L363">
        <f t="shared" si="88"/>
        <v>41300.085204829185</v>
      </c>
      <c r="N363">
        <v>20000000000</v>
      </c>
      <c r="O363" s="2">
        <f t="shared" si="89"/>
        <v>2.9798589363194998</v>
      </c>
      <c r="P363" s="2">
        <f t="shared" si="90"/>
        <v>1.8460264195255052E-3</v>
      </c>
      <c r="Q363" s="2">
        <f t="shared" si="91"/>
        <v>6.1950127807243775E-4</v>
      </c>
      <c r="R363">
        <v>120000</v>
      </c>
      <c r="S363">
        <f t="shared" si="92"/>
        <v>125439.99999999999</v>
      </c>
      <c r="T363">
        <f t="shared" si="93"/>
        <v>7690.370208602797</v>
      </c>
      <c r="U363">
        <f t="shared" si="94"/>
        <v>85448.557873364407</v>
      </c>
      <c r="V363">
        <f t="shared" si="95"/>
        <v>76387394.632367671</v>
      </c>
    </row>
    <row r="364" spans="5:22" x14ac:dyDescent="0.15">
      <c r="E364" s="1">
        <v>43650</v>
      </c>
      <c r="F364">
        <f t="shared" si="84"/>
        <v>59757178726.389999</v>
      </c>
      <c r="G364">
        <f t="shared" si="85"/>
        <v>36961828.475714937</v>
      </c>
      <c r="H364">
        <v>6000000</v>
      </c>
      <c r="I364">
        <v>0.09</v>
      </c>
      <c r="J364">
        <f t="shared" si="86"/>
        <v>160000000</v>
      </c>
      <c r="K364">
        <f t="shared" si="87"/>
        <v>3711.2021614961386</v>
      </c>
      <c r="L364">
        <f t="shared" si="88"/>
        <v>41235.579572179318</v>
      </c>
      <c r="N364">
        <v>20000000000</v>
      </c>
      <c r="O364" s="2">
        <f t="shared" si="89"/>
        <v>2.9878589363194998</v>
      </c>
      <c r="P364" s="2">
        <f t="shared" si="90"/>
        <v>1.8480914237857468E-3</v>
      </c>
      <c r="Q364" s="2">
        <f t="shared" si="91"/>
        <v>6.1853369358268976E-4</v>
      </c>
      <c r="R364">
        <v>120000</v>
      </c>
      <c r="S364">
        <f t="shared" si="92"/>
        <v>125439.99999999999</v>
      </c>
      <c r="T364">
        <f t="shared" si="93"/>
        <v>7690.9537721947709</v>
      </c>
      <c r="U364">
        <f t="shared" si="94"/>
        <v>85455.041913275229</v>
      </c>
      <c r="V364">
        <f t="shared" si="95"/>
        <v>76598283.190241039</v>
      </c>
    </row>
    <row r="365" spans="5:22" x14ac:dyDescent="0.15">
      <c r="E365" s="1">
        <v>43651</v>
      </c>
      <c r="F365">
        <f t="shared" si="84"/>
        <v>59917178726.389999</v>
      </c>
      <c r="G365">
        <f t="shared" si="85"/>
        <v>37003064.055287115</v>
      </c>
      <c r="H365">
        <v>6000000</v>
      </c>
      <c r="I365">
        <v>0.09</v>
      </c>
      <c r="J365">
        <f t="shared" si="86"/>
        <v>160000000</v>
      </c>
      <c r="K365">
        <f t="shared" si="87"/>
        <v>3705.4212005802706</v>
      </c>
      <c r="L365">
        <f t="shared" si="88"/>
        <v>41171.346673114116</v>
      </c>
      <c r="N365">
        <v>20000000000</v>
      </c>
      <c r="O365" s="2">
        <f t="shared" si="89"/>
        <v>2.9958589363194998</v>
      </c>
      <c r="P365" s="2">
        <f t="shared" si="90"/>
        <v>1.8501532027643559E-3</v>
      </c>
      <c r="Q365" s="2">
        <f t="shared" si="91"/>
        <v>6.1757020009671178E-4</v>
      </c>
      <c r="R365">
        <v>120000</v>
      </c>
      <c r="S365">
        <f t="shared" si="92"/>
        <v>125439.99999999999</v>
      </c>
      <c r="T365">
        <f t="shared" si="93"/>
        <v>7691.5348684457713</v>
      </c>
      <c r="U365">
        <f t="shared" si="94"/>
        <v>85461.498538286352</v>
      </c>
      <c r="V365">
        <f t="shared" si="95"/>
        <v>76809178.23215431</v>
      </c>
    </row>
    <row r="366" spans="5:22" x14ac:dyDescent="0.15">
      <c r="E366" s="1">
        <v>43652</v>
      </c>
      <c r="F366">
        <f t="shared" si="84"/>
        <v>60077178726.389999</v>
      </c>
      <c r="G366">
        <f t="shared" si="85"/>
        <v>37044235.401960231</v>
      </c>
      <c r="H366">
        <v>6000000</v>
      </c>
      <c r="I366">
        <v>0.09</v>
      </c>
      <c r="J366">
        <f t="shared" si="86"/>
        <v>160000000</v>
      </c>
      <c r="K366">
        <f t="shared" si="87"/>
        <v>3699.6646168094312</v>
      </c>
      <c r="L366">
        <f t="shared" si="88"/>
        <v>41107.3846312159</v>
      </c>
      <c r="N366">
        <v>20000000000</v>
      </c>
      <c r="O366" s="2">
        <f t="shared" si="89"/>
        <v>3.0038589363194999</v>
      </c>
      <c r="P366" s="2">
        <f t="shared" si="90"/>
        <v>1.8522117700980115E-3</v>
      </c>
      <c r="Q366" s="2">
        <f t="shared" si="91"/>
        <v>6.1661076946823855E-4</v>
      </c>
      <c r="R366">
        <v>120000</v>
      </c>
      <c r="S366">
        <f t="shared" si="92"/>
        <v>125439.99999999999</v>
      </c>
      <c r="T366">
        <f t="shared" si="93"/>
        <v>7692.1135143312022</v>
      </c>
      <c r="U366">
        <f t="shared" si="94"/>
        <v>85467.927937013359</v>
      </c>
      <c r="V366">
        <f t="shared" si="95"/>
        <v>77020079.730692595</v>
      </c>
    </row>
    <row r="367" spans="5:22" x14ac:dyDescent="0.15">
      <c r="E367" s="1">
        <v>43653</v>
      </c>
      <c r="F367">
        <f t="shared" si="84"/>
        <v>60237178726.389999</v>
      </c>
      <c r="G367">
        <f t="shared" si="85"/>
        <v>37085342.786591448</v>
      </c>
      <c r="H367">
        <v>6000000</v>
      </c>
      <c r="I367">
        <v>0.09</v>
      </c>
      <c r="J367">
        <f t="shared" si="86"/>
        <v>160000000</v>
      </c>
      <c r="K367">
        <f t="shared" si="87"/>
        <v>3693.9322429133922</v>
      </c>
      <c r="L367">
        <f t="shared" si="88"/>
        <v>41043.69158792658</v>
      </c>
      <c r="N367">
        <v>20000000000</v>
      </c>
      <c r="O367" s="2">
        <f t="shared" si="89"/>
        <v>3.0118589363194999</v>
      </c>
      <c r="P367" s="2">
        <f t="shared" si="90"/>
        <v>1.8542671393295723E-3</v>
      </c>
      <c r="Q367" s="2">
        <f t="shared" si="91"/>
        <v>6.1565537381889869E-4</v>
      </c>
      <c r="R367">
        <v>120000</v>
      </c>
      <c r="S367">
        <f t="shared" si="92"/>
        <v>125439.99999999999</v>
      </c>
      <c r="T367">
        <f t="shared" si="93"/>
        <v>7692.6897266648975</v>
      </c>
      <c r="U367">
        <f t="shared" si="94"/>
        <v>85474.330296276647</v>
      </c>
      <c r="V367">
        <f t="shared" si="95"/>
        <v>77230987.658629611</v>
      </c>
    </row>
    <row r="368" spans="5:22" x14ac:dyDescent="0.15">
      <c r="E368" s="1">
        <v>43654</v>
      </c>
      <c r="F368">
        <f t="shared" si="84"/>
        <v>60397178726.389999</v>
      </c>
      <c r="G368">
        <f t="shared" si="85"/>
        <v>37126386.478179373</v>
      </c>
      <c r="H368">
        <v>6000000</v>
      </c>
      <c r="I368">
        <v>0.09</v>
      </c>
      <c r="J368">
        <f t="shared" si="86"/>
        <v>160000000</v>
      </c>
      <c r="K368">
        <f t="shared" si="87"/>
        <v>3688.2239132097743</v>
      </c>
      <c r="L368">
        <f t="shared" si="88"/>
        <v>40980.265702330827</v>
      </c>
      <c r="N368">
        <v>20000000000</v>
      </c>
      <c r="O368" s="2">
        <f t="shared" si="89"/>
        <v>3.0198589363194999</v>
      </c>
      <c r="P368" s="2">
        <f t="shared" si="90"/>
        <v>1.8563193239089686E-3</v>
      </c>
      <c r="Q368" s="2">
        <f t="shared" si="91"/>
        <v>6.1470398553496231E-4</v>
      </c>
      <c r="R368">
        <v>120000</v>
      </c>
      <c r="S368">
        <f t="shared" si="92"/>
        <v>125439.99999999999</v>
      </c>
      <c r="T368">
        <f t="shared" si="93"/>
        <v>7693.2635221010769</v>
      </c>
      <c r="U368">
        <f t="shared" si="94"/>
        <v>85480.705801123084</v>
      </c>
      <c r="V368">
        <f t="shared" si="95"/>
        <v>77441901.988925889</v>
      </c>
    </row>
    <row r="369" spans="5:22" x14ac:dyDescent="0.15">
      <c r="E369" s="1">
        <v>43655</v>
      </c>
      <c r="F369">
        <f t="shared" si="84"/>
        <v>60557178726.389999</v>
      </c>
      <c r="G369">
        <f t="shared" si="85"/>
        <v>37167366.743881702</v>
      </c>
      <c r="H369">
        <v>6000000</v>
      </c>
      <c r="I369">
        <v>0.09</v>
      </c>
      <c r="J369">
        <f t="shared" si="86"/>
        <v>160000000</v>
      </c>
      <c r="K369">
        <f t="shared" si="87"/>
        <v>3682.5394635848188</v>
      </c>
      <c r="L369">
        <f t="shared" si="88"/>
        <v>40917.105150942436</v>
      </c>
      <c r="N369">
        <v>20000000000</v>
      </c>
      <c r="O369" s="2">
        <f t="shared" si="89"/>
        <v>3.0278589363194999</v>
      </c>
      <c r="P369" s="2">
        <f t="shared" si="90"/>
        <v>1.8583683371940852E-3</v>
      </c>
      <c r="Q369" s="2">
        <f t="shared" si="91"/>
        <v>6.1375657726413647E-4</v>
      </c>
      <c r="R369">
        <v>120000</v>
      </c>
      <c r="S369">
        <f t="shared" si="92"/>
        <v>125439.99999999999</v>
      </c>
      <c r="T369">
        <f t="shared" si="93"/>
        <v>7693.834917136287</v>
      </c>
      <c r="U369">
        <f t="shared" si="94"/>
        <v>85487.054634847635</v>
      </c>
      <c r="V369">
        <f t="shared" si="95"/>
        <v>77652822.694727018</v>
      </c>
    </row>
    <row r="370" spans="5:22" x14ac:dyDescent="0.15">
      <c r="E370" s="1">
        <v>43656</v>
      </c>
      <c r="F370">
        <f t="shared" si="84"/>
        <v>60717178726.389999</v>
      </c>
      <c r="G370">
        <f t="shared" si="85"/>
        <v>37208283.849032648</v>
      </c>
      <c r="H370">
        <v>6000000</v>
      </c>
      <c r="I370">
        <v>0.09</v>
      </c>
      <c r="J370">
        <f t="shared" si="86"/>
        <v>160000000</v>
      </c>
      <c r="K370">
        <f t="shared" si="87"/>
        <v>3676.8787314744427</v>
      </c>
      <c r="L370">
        <f t="shared" si="88"/>
        <v>40854.20812749381</v>
      </c>
      <c r="N370">
        <v>20000000000</v>
      </c>
      <c r="O370" s="2">
        <f t="shared" si="89"/>
        <v>3.0358589363194999</v>
      </c>
      <c r="P370" s="2">
        <f t="shared" si="90"/>
        <v>1.8604141924516324E-3</v>
      </c>
      <c r="Q370" s="2">
        <f t="shared" si="91"/>
        <v>6.1281312191240717E-4</v>
      </c>
      <c r="R370">
        <v>120000</v>
      </c>
      <c r="S370">
        <f t="shared" si="92"/>
        <v>125439.99999999999</v>
      </c>
      <c r="T370">
        <f t="shared" si="93"/>
        <v>7694.4039281113037</v>
      </c>
      <c r="U370">
        <f t="shared" si="94"/>
        <v>85493.376979014487</v>
      </c>
      <c r="V370">
        <f t="shared" si="95"/>
        <v>77863749.749361873</v>
      </c>
    </row>
    <row r="371" spans="5:22" x14ac:dyDescent="0.15">
      <c r="E371" s="1">
        <v>43657</v>
      </c>
      <c r="F371">
        <f t="shared" si="84"/>
        <v>60877178726.389999</v>
      </c>
      <c r="G371">
        <f t="shared" si="85"/>
        <v>37249138.057160139</v>
      </c>
      <c r="H371">
        <v>6000000</v>
      </c>
      <c r="I371">
        <v>0.09</v>
      </c>
      <c r="J371">
        <f t="shared" si="86"/>
        <v>160000000</v>
      </c>
      <c r="K371">
        <f t="shared" si="87"/>
        <v>3671.2415558455696</v>
      </c>
      <c r="L371">
        <f t="shared" si="88"/>
        <v>40791.57284272855</v>
      </c>
      <c r="N371">
        <v>20000000000</v>
      </c>
      <c r="O371" s="2">
        <f t="shared" si="89"/>
        <v>3.0438589363194999</v>
      </c>
      <c r="P371" s="2">
        <f t="shared" si="90"/>
        <v>1.8624569028580069E-3</v>
      </c>
      <c r="Q371" s="2">
        <f t="shared" si="91"/>
        <v>6.1187359264092828E-4</v>
      </c>
      <c r="R371">
        <v>120000</v>
      </c>
      <c r="S371">
        <f t="shared" si="92"/>
        <v>125439.99999999999</v>
      </c>
      <c r="T371">
        <f t="shared" si="93"/>
        <v>7694.9705712130026</v>
      </c>
      <c r="U371">
        <f t="shared" si="94"/>
        <v>85499.673013477804</v>
      </c>
      <c r="V371">
        <f t="shared" si="95"/>
        <v>78074683.126340881</v>
      </c>
    </row>
    <row r="372" spans="5:22" x14ac:dyDescent="0.15">
      <c r="E372" s="1">
        <v>43658</v>
      </c>
      <c r="F372">
        <f t="shared" si="84"/>
        <v>61037178726.389999</v>
      </c>
      <c r="G372">
        <f t="shared" si="85"/>
        <v>37289929.630002871</v>
      </c>
      <c r="H372">
        <v>6000000</v>
      </c>
      <c r="I372">
        <v>0.09</v>
      </c>
      <c r="J372">
        <f t="shared" si="86"/>
        <v>160000000</v>
      </c>
      <c r="K372">
        <f t="shared" si="87"/>
        <v>3665.6277771777368</v>
      </c>
      <c r="L372">
        <f t="shared" si="88"/>
        <v>40729.197524197079</v>
      </c>
      <c r="N372">
        <v>20000000000</v>
      </c>
      <c r="O372" s="2">
        <f t="shared" si="89"/>
        <v>3.0518589363194999</v>
      </c>
      <c r="P372" s="2">
        <f t="shared" si="90"/>
        <v>1.8644964815001436E-3</v>
      </c>
      <c r="Q372" s="2">
        <f t="shared" si="91"/>
        <v>6.1093796286295612E-4</v>
      </c>
      <c r="R372">
        <v>120000</v>
      </c>
      <c r="S372">
        <f t="shared" si="92"/>
        <v>125439.99999999999</v>
      </c>
      <c r="T372">
        <f t="shared" si="93"/>
        <v>7695.534862476221</v>
      </c>
      <c r="U372">
        <f t="shared" si="94"/>
        <v>85505.942916402462</v>
      </c>
      <c r="V372">
        <f t="shared" si="95"/>
        <v>78285622.79935436</v>
      </c>
    </row>
    <row r="373" spans="5:22" x14ac:dyDescent="0.15">
      <c r="E373" s="1">
        <v>43659</v>
      </c>
      <c r="F373">
        <f t="shared" si="84"/>
        <v>61197178726.389999</v>
      </c>
      <c r="G373">
        <f t="shared" si="85"/>
        <v>37330658.827527069</v>
      </c>
      <c r="H373">
        <v>6000000</v>
      </c>
      <c r="I373">
        <v>0.09</v>
      </c>
      <c r="J373">
        <f t="shared" si="86"/>
        <v>160000000</v>
      </c>
      <c r="K373">
        <f t="shared" si="87"/>
        <v>3660.037237444968</v>
      </c>
      <c r="L373">
        <f t="shared" si="88"/>
        <v>40667.0804160552</v>
      </c>
      <c r="N373">
        <v>20000000000</v>
      </c>
      <c r="O373" s="2">
        <f t="shared" si="89"/>
        <v>3.0598589363194999</v>
      </c>
      <c r="P373" s="2">
        <f t="shared" si="90"/>
        <v>1.8665329413763533E-3</v>
      </c>
      <c r="Q373" s="2">
        <f t="shared" si="91"/>
        <v>6.1000620624082798E-4</v>
      </c>
      <c r="R373">
        <v>120000</v>
      </c>
      <c r="S373">
        <f t="shared" si="92"/>
        <v>125439.99999999999</v>
      </c>
      <c r="T373">
        <f t="shared" si="93"/>
        <v>7696.0968177855657</v>
      </c>
      <c r="U373">
        <f t="shared" si="94"/>
        <v>85512.186864284071</v>
      </c>
      <c r="V373">
        <f t="shared" si="95"/>
        <v>78496568.742270768</v>
      </c>
    </row>
    <row r="374" spans="5:22" x14ac:dyDescent="0.15">
      <c r="E374" s="1">
        <v>43660</v>
      </c>
      <c r="F374">
        <f t="shared" si="84"/>
        <v>61357178726.389999</v>
      </c>
      <c r="G374">
        <f t="shared" si="85"/>
        <v>37371325.907943122</v>
      </c>
      <c r="H374">
        <v>6000000</v>
      </c>
      <c r="I374">
        <v>0.09</v>
      </c>
      <c r="J374">
        <f t="shared" si="86"/>
        <v>160000000</v>
      </c>
      <c r="K374">
        <f t="shared" si="87"/>
        <v>3654.4697800979116</v>
      </c>
      <c r="L374">
        <f t="shared" si="88"/>
        <v>40605.219778865685</v>
      </c>
      <c r="N374">
        <v>20000000000</v>
      </c>
      <c r="O374" s="2">
        <f t="shared" si="89"/>
        <v>3.0678589363194999</v>
      </c>
      <c r="P374" s="2">
        <f t="shared" si="90"/>
        <v>1.8685662953971561E-3</v>
      </c>
      <c r="Q374" s="2">
        <f t="shared" si="91"/>
        <v>6.0907829668298535E-4</v>
      </c>
      <c r="R374">
        <v>120000</v>
      </c>
      <c r="S374">
        <f t="shared" si="92"/>
        <v>125439.99999999999</v>
      </c>
      <c r="T374">
        <f t="shared" si="93"/>
        <v>7696.6564528772178</v>
      </c>
      <c r="U374">
        <f t="shared" si="94"/>
        <v>85518.405031969087</v>
      </c>
      <c r="V374">
        <f t="shared" si="95"/>
        <v>78707520.929135054</v>
      </c>
    </row>
    <row r="375" spans="5:22" x14ac:dyDescent="0.15">
      <c r="E375" s="1">
        <v>43661</v>
      </c>
      <c r="F375">
        <f t="shared" si="84"/>
        <v>61517178726.389999</v>
      </c>
      <c r="G375">
        <f t="shared" si="85"/>
        <v>37411931.127721988</v>
      </c>
      <c r="H375">
        <v>6000000</v>
      </c>
      <c r="I375">
        <v>0.09</v>
      </c>
      <c r="J375">
        <f t="shared" si="86"/>
        <v>160000000</v>
      </c>
      <c r="K375">
        <f t="shared" si="87"/>
        <v>3648.9252500462412</v>
      </c>
      <c r="L375">
        <f t="shared" si="88"/>
        <v>40543.613889402681</v>
      </c>
      <c r="N375">
        <v>20000000000</v>
      </c>
      <c r="O375" s="2">
        <f t="shared" si="89"/>
        <v>3.0758589363194999</v>
      </c>
      <c r="P375" s="2">
        <f t="shared" si="90"/>
        <v>1.8705965563860993E-3</v>
      </c>
      <c r="Q375" s="2">
        <f t="shared" si="91"/>
        <v>6.0815420834104013E-4</v>
      </c>
      <c r="R375">
        <v>120000</v>
      </c>
      <c r="S375">
        <f t="shared" si="92"/>
        <v>125439.99999999999</v>
      </c>
      <c r="T375">
        <f t="shared" si="93"/>
        <v>7697.213783340695</v>
      </c>
      <c r="U375">
        <f t="shared" si="94"/>
        <v>85524.597592674399</v>
      </c>
      <c r="V375">
        <f t="shared" si="95"/>
        <v>78918479.334167019</v>
      </c>
    </row>
    <row r="376" spans="5:22" x14ac:dyDescent="0.15">
      <c r="E376" s="1">
        <v>43662</v>
      </c>
      <c r="F376">
        <f t="shared" si="84"/>
        <v>61677178726.389999</v>
      </c>
      <c r="G376">
        <f t="shared" si="85"/>
        <v>37452474.741611391</v>
      </c>
      <c r="H376">
        <v>6000000</v>
      </c>
      <c r="I376">
        <v>0.09</v>
      </c>
      <c r="J376">
        <f t="shared" si="86"/>
        <v>160000000</v>
      </c>
      <c r="K376">
        <f t="shared" si="87"/>
        <v>3643.4034936413027</v>
      </c>
      <c r="L376">
        <f t="shared" si="88"/>
        <v>40482.261040458921</v>
      </c>
      <c r="N376">
        <v>20000000000</v>
      </c>
      <c r="O376" s="2">
        <f t="shared" si="89"/>
        <v>3.0838589363194999</v>
      </c>
      <c r="P376" s="2">
        <f t="shared" si="90"/>
        <v>1.8726237370805697E-3</v>
      </c>
      <c r="Q376" s="2">
        <f t="shared" si="91"/>
        <v>6.0723391560688381E-4</v>
      </c>
      <c r="R376">
        <v>120000</v>
      </c>
      <c r="S376">
        <f t="shared" si="92"/>
        <v>125439.99999999999</v>
      </c>
      <c r="T376">
        <f t="shared" si="93"/>
        <v>7697.7688246206062</v>
      </c>
      <c r="U376">
        <f t="shared" si="94"/>
        <v>85530.764718006743</v>
      </c>
      <c r="V376">
        <f t="shared" si="95"/>
        <v>79129443.9317597</v>
      </c>
    </row>
    <row r="377" spans="5:22" x14ac:dyDescent="0.15">
      <c r="E377" s="1">
        <v>43663</v>
      </c>
      <c r="F377">
        <f t="shared" si="84"/>
        <v>61837178726.389999</v>
      </c>
      <c r="G377">
        <f t="shared" si="85"/>
        <v>37492957.002651848</v>
      </c>
      <c r="H377">
        <v>6000000</v>
      </c>
      <c r="I377">
        <v>0.09</v>
      </c>
      <c r="J377">
        <f t="shared" si="86"/>
        <v>160000000</v>
      </c>
      <c r="K377">
        <f t="shared" si="87"/>
        <v>3637.9043586590215</v>
      </c>
      <c r="L377">
        <f t="shared" si="88"/>
        <v>40421.159540655797</v>
      </c>
      <c r="N377">
        <v>20000000000</v>
      </c>
      <c r="O377" s="2">
        <f t="shared" si="89"/>
        <v>3.0918589363194999</v>
      </c>
      <c r="P377" s="2">
        <f t="shared" si="90"/>
        <v>1.8746478501325925E-3</v>
      </c>
      <c r="Q377" s="2">
        <f t="shared" si="91"/>
        <v>6.0631739310983688E-4</v>
      </c>
      <c r="R377">
        <v>120000</v>
      </c>
      <c r="S377">
        <f t="shared" si="92"/>
        <v>125439.99999999999</v>
      </c>
      <c r="T377">
        <f t="shared" si="93"/>
        <v>7698.3215920183557</v>
      </c>
      <c r="U377">
        <f t="shared" si="94"/>
        <v>85536.906577981732</v>
      </c>
      <c r="V377">
        <f t="shared" si="95"/>
        <v>79340414.696477711</v>
      </c>
    </row>
    <row r="378" spans="5:22" x14ac:dyDescent="0.15">
      <c r="E378" s="1">
        <v>43664</v>
      </c>
      <c r="F378">
        <f t="shared" si="84"/>
        <v>61997178726.389999</v>
      </c>
      <c r="G378">
        <f t="shared" si="85"/>
        <v>37533378.162192501</v>
      </c>
      <c r="H378">
        <v>6000000</v>
      </c>
      <c r="I378">
        <v>0.09</v>
      </c>
      <c r="J378">
        <f t="shared" si="86"/>
        <v>160000000</v>
      </c>
      <c r="K378">
        <f t="shared" si="87"/>
        <v>3632.4276942830502</v>
      </c>
      <c r="L378">
        <f t="shared" si="88"/>
        <v>40360.307714256116</v>
      </c>
      <c r="N378">
        <v>20000000000</v>
      </c>
      <c r="O378" s="2">
        <f t="shared" si="89"/>
        <v>3.0998589363194999</v>
      </c>
      <c r="P378" s="2">
        <f t="shared" si="90"/>
        <v>1.876668908109625E-3</v>
      </c>
      <c r="Q378" s="2">
        <f t="shared" si="91"/>
        <v>6.0540461571384171E-4</v>
      </c>
      <c r="R378">
        <v>120000</v>
      </c>
      <c r="S378">
        <f t="shared" si="92"/>
        <v>125439.99999999999</v>
      </c>
      <c r="T378">
        <f t="shared" si="93"/>
        <v>7698.8721006938486</v>
      </c>
      <c r="U378">
        <f t="shared" si="94"/>
        <v>85543.023341042761</v>
      </c>
      <c r="V378">
        <f t="shared" si="95"/>
        <v>79551391.603055686</v>
      </c>
    </row>
    <row r="379" spans="5:22" x14ac:dyDescent="0.15">
      <c r="E379" s="1">
        <v>43665</v>
      </c>
      <c r="F379">
        <f t="shared" si="84"/>
        <v>62157178726.389999</v>
      </c>
      <c r="G379">
        <f t="shared" si="85"/>
        <v>37573738.469906755</v>
      </c>
      <c r="H379">
        <v>6000000</v>
      </c>
      <c r="I379">
        <v>0.09</v>
      </c>
      <c r="J379">
        <f t="shared" si="86"/>
        <v>160000000</v>
      </c>
      <c r="K379">
        <f t="shared" si="87"/>
        <v>3626.9733510881615</v>
      </c>
      <c r="L379">
        <f t="shared" si="88"/>
        <v>40299.703900979577</v>
      </c>
      <c r="N379">
        <v>20000000000</v>
      </c>
      <c r="O379" s="2">
        <f t="shared" si="89"/>
        <v>3.1078589363194999</v>
      </c>
      <c r="P379" s="2">
        <f t="shared" si="90"/>
        <v>1.8786869234953378E-3</v>
      </c>
      <c r="Q379" s="2">
        <f t="shared" si="91"/>
        <v>6.0449555851469362E-4</v>
      </c>
      <c r="R379">
        <v>120000</v>
      </c>
      <c r="S379">
        <f t="shared" si="92"/>
        <v>125439.99999999999</v>
      </c>
      <c r="T379">
        <f t="shared" si="93"/>
        <v>7699.4203656671552</v>
      </c>
      <c r="U379">
        <f t="shared" si="94"/>
        <v>85549.115174079503</v>
      </c>
      <c r="V379">
        <f t="shared" si="95"/>
        <v>79762374.626396731</v>
      </c>
    </row>
    <row r="380" spans="5:22" x14ac:dyDescent="0.15">
      <c r="E380" s="1">
        <v>43666</v>
      </c>
      <c r="F380">
        <f t="shared" si="84"/>
        <v>62317178726.389999</v>
      </c>
      <c r="G380">
        <f t="shared" si="85"/>
        <v>37614038.173807733</v>
      </c>
      <c r="H380">
        <v>6000000</v>
      </c>
      <c r="I380">
        <v>0.09</v>
      </c>
      <c r="J380">
        <f t="shared" si="86"/>
        <v>160000000</v>
      </c>
      <c r="K380">
        <f t="shared" si="87"/>
        <v>3621.5411810238761</v>
      </c>
      <c r="L380">
        <f t="shared" si="88"/>
        <v>40239.346455820851</v>
      </c>
      <c r="N380">
        <v>20000000000</v>
      </c>
      <c r="O380" s="2">
        <f t="shared" si="89"/>
        <v>3.1158589363194999</v>
      </c>
      <c r="P380" s="2">
        <f t="shared" si="90"/>
        <v>1.8807019086903866E-3</v>
      </c>
      <c r="Q380" s="2">
        <f t="shared" si="91"/>
        <v>6.0359019683731271E-4</v>
      </c>
      <c r="R380">
        <v>120000</v>
      </c>
      <c r="S380">
        <f t="shared" si="92"/>
        <v>125439.99999999999</v>
      </c>
      <c r="T380">
        <f t="shared" si="93"/>
        <v>7699.9664018201574</v>
      </c>
      <c r="U380">
        <f t="shared" si="94"/>
        <v>85555.182242446201</v>
      </c>
      <c r="V380">
        <f t="shared" si="95"/>
        <v>79973363.741570815</v>
      </c>
    </row>
    <row r="381" spans="5:22" x14ac:dyDescent="0.15">
      <c r="E381" s="1">
        <v>43667</v>
      </c>
      <c r="F381">
        <f t="shared" si="84"/>
        <v>62477178726.389999</v>
      </c>
      <c r="G381">
        <f t="shared" si="85"/>
        <v>37654277.520263553</v>
      </c>
      <c r="H381">
        <v>6000000</v>
      </c>
      <c r="I381">
        <v>0.09</v>
      </c>
      <c r="J381">
        <f t="shared" si="86"/>
        <v>160000000</v>
      </c>
      <c r="K381">
        <f t="shared" si="87"/>
        <v>3616.1310373983265</v>
      </c>
      <c r="L381">
        <f t="shared" si="88"/>
        <v>40179.233748870298</v>
      </c>
      <c r="N381">
        <v>20000000000</v>
      </c>
      <c r="O381" s="2">
        <f t="shared" si="89"/>
        <v>3.1238589363195</v>
      </c>
      <c r="P381" s="2">
        <f t="shared" si="90"/>
        <v>1.8827138760131776E-3</v>
      </c>
      <c r="Q381" s="2">
        <f t="shared" si="91"/>
        <v>6.0268850623305438E-4</v>
      </c>
      <c r="R381">
        <v>120000</v>
      </c>
      <c r="S381">
        <f t="shared" si="92"/>
        <v>125439.99999999999</v>
      </c>
      <c r="T381">
        <f t="shared" si="93"/>
        <v>7700.5102238981735</v>
      </c>
      <c r="U381">
        <f t="shared" si="94"/>
        <v>85561.22470997971</v>
      </c>
      <c r="V381">
        <f t="shared" si="95"/>
        <v>80184358.923813269</v>
      </c>
    </row>
    <row r="382" spans="5:22" x14ac:dyDescent="0.15">
      <c r="E382" s="1">
        <v>43668</v>
      </c>
      <c r="F382">
        <f t="shared" si="84"/>
        <v>62637178726.389999</v>
      </c>
      <c r="G382">
        <f t="shared" si="85"/>
        <v>37694456.754012421</v>
      </c>
      <c r="H382">
        <v>6000000</v>
      </c>
      <c r="I382">
        <v>0.09</v>
      </c>
      <c r="J382">
        <f t="shared" si="86"/>
        <v>160000000</v>
      </c>
      <c r="K382">
        <f t="shared" si="87"/>
        <v>3610.7427748623522</v>
      </c>
      <c r="L382">
        <f t="shared" si="88"/>
        <v>40119.364165137245</v>
      </c>
      <c r="N382">
        <v>20000000000</v>
      </c>
      <c r="O382" s="2">
        <f t="shared" si="89"/>
        <v>3.1318589363195</v>
      </c>
      <c r="P382" s="2">
        <f t="shared" si="90"/>
        <v>1.884722837700621E-3</v>
      </c>
      <c r="Q382" s="2">
        <f t="shared" si="91"/>
        <v>6.0179046247705865E-4</v>
      </c>
      <c r="R382">
        <v>120000</v>
      </c>
      <c r="S382">
        <f t="shared" si="92"/>
        <v>125439.99999999999</v>
      </c>
      <c r="T382">
        <f t="shared" si="93"/>
        <v>7701.0518465115456</v>
      </c>
      <c r="U382">
        <f t="shared" si="94"/>
        <v>85567.24273901718</v>
      </c>
      <c r="V382">
        <f t="shared" si="95"/>
        <v>80395360.148523241</v>
      </c>
    </row>
    <row r="383" spans="5:22" x14ac:dyDescent="0.15">
      <c r="E383" s="1">
        <v>43669</v>
      </c>
      <c r="F383">
        <f t="shared" si="84"/>
        <v>62797178726.389999</v>
      </c>
      <c r="G383">
        <f t="shared" si="85"/>
        <v>37734576.118177556</v>
      </c>
      <c r="H383">
        <v>6000000</v>
      </c>
      <c r="I383">
        <v>0.09</v>
      </c>
      <c r="J383">
        <f t="shared" si="86"/>
        <v>160000000</v>
      </c>
      <c r="K383">
        <f t="shared" si="87"/>
        <v>3605.3762493938198</v>
      </c>
      <c r="L383">
        <f t="shared" si="88"/>
        <v>40059.736104375777</v>
      </c>
      <c r="N383">
        <v>20000000000</v>
      </c>
      <c r="O383" s="2">
        <f t="shared" si="89"/>
        <v>3.1398589363195</v>
      </c>
      <c r="P383" s="2">
        <f t="shared" si="90"/>
        <v>1.8867288059088777E-3</v>
      </c>
      <c r="Q383" s="2">
        <f t="shared" si="91"/>
        <v>6.0089604156563664E-4</v>
      </c>
      <c r="R383">
        <v>120000</v>
      </c>
      <c r="S383">
        <f t="shared" si="92"/>
        <v>125439.99999999999</v>
      </c>
      <c r="T383">
        <f t="shared" si="93"/>
        <v>7701.5912841372383</v>
      </c>
      <c r="U383">
        <f t="shared" si="94"/>
        <v>85573.236490413765</v>
      </c>
      <c r="V383">
        <f t="shared" si="95"/>
        <v>80606367.391262263</v>
      </c>
    </row>
    <row r="384" spans="5:22" x14ac:dyDescent="0.15">
      <c r="E384" s="1">
        <v>43670</v>
      </c>
      <c r="F384">
        <f t="shared" si="84"/>
        <v>62957178726.389999</v>
      </c>
      <c r="G384">
        <f t="shared" si="85"/>
        <v>37774635.854281932</v>
      </c>
      <c r="H384">
        <v>6000000</v>
      </c>
      <c r="I384">
        <v>0.09</v>
      </c>
      <c r="J384">
        <f t="shared" si="86"/>
        <v>160000000</v>
      </c>
      <c r="K384">
        <f t="shared" si="87"/>
        <v>3600.0313182821637</v>
      </c>
      <c r="L384">
        <f t="shared" si="88"/>
        <v>40000.347980912935</v>
      </c>
      <c r="N384">
        <v>20000000000</v>
      </c>
      <c r="O384" s="2">
        <f t="shared" si="89"/>
        <v>3.1478589363195</v>
      </c>
      <c r="P384" s="2">
        <f t="shared" si="90"/>
        <v>1.8887317927140967E-3</v>
      </c>
      <c r="Q384" s="2">
        <f t="shared" si="91"/>
        <v>6.0000521971369399E-4</v>
      </c>
      <c r="R384">
        <v>120000</v>
      </c>
      <c r="S384">
        <f t="shared" si="92"/>
        <v>125439.99999999999</v>
      </c>
      <c r="T384">
        <f t="shared" si="93"/>
        <v>7702.1285511203641</v>
      </c>
      <c r="U384">
        <f t="shared" si="94"/>
        <v>85579.206123559605</v>
      </c>
      <c r="V384">
        <f t="shared" si="95"/>
        <v>80817380.627752677</v>
      </c>
    </row>
    <row r="385" spans="5:22" x14ac:dyDescent="0.15">
      <c r="E385" s="1">
        <v>43671</v>
      </c>
      <c r="F385">
        <f t="shared" si="84"/>
        <v>63117178726.389999</v>
      </c>
      <c r="G385">
        <f t="shared" si="85"/>
        <v>37814636.202262849</v>
      </c>
      <c r="H385">
        <v>6000000</v>
      </c>
      <c r="I385">
        <v>0.09</v>
      </c>
      <c r="J385">
        <f t="shared" si="86"/>
        <v>160000000</v>
      </c>
      <c r="K385">
        <f t="shared" si="87"/>
        <v>3594.7078401131507</v>
      </c>
      <c r="L385">
        <f t="shared" si="88"/>
        <v>39941.198223479456</v>
      </c>
      <c r="N385">
        <v>20000000000</v>
      </c>
      <c r="O385" s="2">
        <f t="shared" si="89"/>
        <v>3.1558589363195</v>
      </c>
      <c r="P385" s="2">
        <f t="shared" si="90"/>
        <v>1.8907318101131425E-3</v>
      </c>
      <c r="Q385" s="2">
        <f t="shared" si="91"/>
        <v>5.9911797335219174E-4</v>
      </c>
      <c r="R385">
        <v>120000</v>
      </c>
      <c r="S385">
        <f t="shared" si="92"/>
        <v>125439.99999999999</v>
      </c>
      <c r="T385">
        <f t="shared" si="93"/>
        <v>7702.6636616757414</v>
      </c>
      <c r="U385">
        <f t="shared" si="94"/>
        <v>85585.151796397127</v>
      </c>
      <c r="V385">
        <f t="shared" si="95"/>
        <v>81028399.833876237</v>
      </c>
    </row>
    <row r="386" spans="5:22" x14ac:dyDescent="0.15">
      <c r="E386" s="1">
        <v>43672</v>
      </c>
      <c r="F386">
        <f t="shared" si="84"/>
        <v>63277178726.389999</v>
      </c>
      <c r="G386">
        <f t="shared" si="85"/>
        <v>37854577.400486328</v>
      </c>
      <c r="H386">
        <v>6000000</v>
      </c>
      <c r="I386">
        <v>0.09</v>
      </c>
      <c r="J386">
        <f t="shared" si="86"/>
        <v>160000000</v>
      </c>
      <c r="K386">
        <f t="shared" si="87"/>
        <v>3589.4056747538516</v>
      </c>
      <c r="L386">
        <f t="shared" si="88"/>
        <v>39882.285275042799</v>
      </c>
      <c r="N386">
        <v>20000000000</v>
      </c>
      <c r="O386" s="2">
        <f t="shared" si="89"/>
        <v>3.1638589363195</v>
      </c>
      <c r="P386" s="2">
        <f t="shared" si="90"/>
        <v>1.8927288700243165E-3</v>
      </c>
      <c r="Q386" s="2">
        <f t="shared" si="91"/>
        <v>5.9823427912564198E-4</v>
      </c>
      <c r="R386">
        <v>120000</v>
      </c>
      <c r="S386">
        <f t="shared" si="92"/>
        <v>125439.99999999999</v>
      </c>
      <c r="T386">
        <f t="shared" si="93"/>
        <v>7703.1966298893867</v>
      </c>
      <c r="U386">
        <f t="shared" si="94"/>
        <v>85591.073665437638</v>
      </c>
      <c r="V386">
        <f t="shared" si="95"/>
        <v>81239424.985672638</v>
      </c>
    </row>
    <row r="387" spans="5:22" x14ac:dyDescent="0.15">
      <c r="E387" s="1">
        <v>43673</v>
      </c>
      <c r="F387">
        <f t="shared" si="84"/>
        <v>63437178726.389999</v>
      </c>
      <c r="G387">
        <f t="shared" si="85"/>
        <v>37894459.68576137</v>
      </c>
      <c r="H387">
        <v>6000000</v>
      </c>
      <c r="I387">
        <v>0.09</v>
      </c>
      <c r="J387">
        <f t="shared" si="86"/>
        <v>160000000</v>
      </c>
      <c r="K387">
        <f t="shared" si="87"/>
        <v>3584.1246833378354</v>
      </c>
      <c r="L387">
        <f t="shared" si="88"/>
        <v>39823.60759264262</v>
      </c>
      <c r="N387">
        <v>20000000000</v>
      </c>
      <c r="O387" s="2">
        <f t="shared" si="89"/>
        <v>3.1718589363195</v>
      </c>
      <c r="P387" s="2">
        <f t="shared" si="90"/>
        <v>1.8947229842880685E-3</v>
      </c>
      <c r="Q387" s="2">
        <f t="shared" si="91"/>
        <v>5.9735411388963917E-4</v>
      </c>
      <c r="R387">
        <v>120000</v>
      </c>
      <c r="S387">
        <f t="shared" si="92"/>
        <v>125439.99999999999</v>
      </c>
      <c r="T387">
        <f t="shared" si="93"/>
        <v>7703.7274697200091</v>
      </c>
      <c r="U387">
        <f t="shared" si="94"/>
        <v>85596.971885777879</v>
      </c>
      <c r="V387">
        <f t="shared" si="95"/>
        <v>81450456.059338078</v>
      </c>
    </row>
    <row r="388" spans="5:22" x14ac:dyDescent="0.15">
      <c r="E388" s="1">
        <v>43674</v>
      </c>
      <c r="F388">
        <f t="shared" si="84"/>
        <v>63597178726.389999</v>
      </c>
      <c r="G388">
        <f t="shared" si="85"/>
        <v>37934283.293354012</v>
      </c>
      <c r="H388">
        <v>6000000</v>
      </c>
      <c r="I388">
        <v>0.09</v>
      </c>
      <c r="J388">
        <f t="shared" si="86"/>
        <v>160000000</v>
      </c>
      <c r="K388">
        <f t="shared" si="87"/>
        <v>3578.8647282505603</v>
      </c>
      <c r="L388">
        <f t="shared" si="88"/>
        <v>39765.163647228452</v>
      </c>
      <c r="N388">
        <v>20000000000</v>
      </c>
      <c r="O388" s="2">
        <f t="shared" si="89"/>
        <v>3.1798589363195</v>
      </c>
      <c r="P388" s="2">
        <f t="shared" si="90"/>
        <v>1.8967141646677006E-3</v>
      </c>
      <c r="Q388" s="2">
        <f t="shared" si="91"/>
        <v>5.9647745470842672E-4</v>
      </c>
      <c r="R388">
        <v>120000</v>
      </c>
      <c r="S388">
        <f t="shared" si="92"/>
        <v>125439.99999999999</v>
      </c>
      <c r="T388">
        <f t="shared" si="93"/>
        <v>7704.2561950004838</v>
      </c>
      <c r="U388">
        <f t="shared" si="94"/>
        <v>85602.846611116489</v>
      </c>
      <c r="V388">
        <f t="shared" si="95"/>
        <v>81661493.031223848</v>
      </c>
    </row>
    <row r="389" spans="5:22" x14ac:dyDescent="0.15">
      <c r="E389" s="1">
        <v>43675</v>
      </c>
      <c r="F389">
        <f t="shared" si="84"/>
        <v>63757178726.389999</v>
      </c>
      <c r="G389">
        <f t="shared" si="85"/>
        <v>37974048.457001239</v>
      </c>
      <c r="H389">
        <v>6000000</v>
      </c>
      <c r="I389">
        <v>0.09</v>
      </c>
      <c r="J389">
        <f t="shared" si="86"/>
        <v>160000000</v>
      </c>
      <c r="K389">
        <f t="shared" si="87"/>
        <v>3573.6256731149783</v>
      </c>
      <c r="L389">
        <f t="shared" si="88"/>
        <v>39706.951923499764</v>
      </c>
      <c r="N389">
        <v>20000000000</v>
      </c>
      <c r="O389" s="2">
        <f t="shared" si="89"/>
        <v>3.1878589363195</v>
      </c>
      <c r="P389" s="2">
        <f t="shared" si="90"/>
        <v>1.898702422850062E-3</v>
      </c>
      <c r="Q389" s="2">
        <f t="shared" si="91"/>
        <v>5.9560427885249634E-4</v>
      </c>
      <c r="R389">
        <v>120000</v>
      </c>
      <c r="S389">
        <f t="shared" si="92"/>
        <v>125439.99999999999</v>
      </c>
      <c r="T389">
        <f t="shared" si="93"/>
        <v>7704.7828194392878</v>
      </c>
      <c r="U389">
        <f t="shared" si="94"/>
        <v>85608.697993769863</v>
      </c>
      <c r="V389">
        <f t="shared" si="95"/>
        <v>81872535.877834961</v>
      </c>
    </row>
    <row r="390" spans="5:22" x14ac:dyDescent="0.15">
      <c r="E390" s="1">
        <v>43676</v>
      </c>
      <c r="F390">
        <f t="shared" si="84"/>
        <v>63917178726.389999</v>
      </c>
      <c r="G390">
        <f t="shared" si="85"/>
        <v>38013755.408924736</v>
      </c>
      <c r="H390">
        <v>6000000</v>
      </c>
      <c r="I390">
        <v>0.09</v>
      </c>
      <c r="J390">
        <f t="shared" si="86"/>
        <v>160000000</v>
      </c>
      <c r="K390">
        <f t="shared" si="87"/>
        <v>3568.4073827773336</v>
      </c>
      <c r="L390">
        <f t="shared" si="88"/>
        <v>39648.97091974815</v>
      </c>
      <c r="N390">
        <v>20000000000</v>
      </c>
      <c r="O390" s="2">
        <f t="shared" si="89"/>
        <v>3.1958589363195</v>
      </c>
      <c r="P390" s="2">
        <f t="shared" si="90"/>
        <v>1.9006877704462368E-3</v>
      </c>
      <c r="Q390" s="2">
        <f t="shared" si="91"/>
        <v>5.9473456379622236E-4</v>
      </c>
      <c r="R390">
        <v>120000</v>
      </c>
      <c r="S390">
        <f t="shared" si="92"/>
        <v>125439.99999999999</v>
      </c>
      <c r="T390">
        <f t="shared" si="93"/>
        <v>7705.3073566219427</v>
      </c>
      <c r="U390">
        <f t="shared" si="94"/>
        <v>85614.526184688249</v>
      </c>
      <c r="V390">
        <f t="shared" si="95"/>
        <v>82083584.575828731</v>
      </c>
    </row>
    <row r="391" spans="5:22" x14ac:dyDescent="0.15">
      <c r="E391" s="1">
        <v>43677</v>
      </c>
      <c r="F391">
        <f t="shared" si="84"/>
        <v>64077178726.389999</v>
      </c>
      <c r="G391">
        <f t="shared" si="85"/>
        <v>38053404.379844487</v>
      </c>
      <c r="H391">
        <v>6000000</v>
      </c>
      <c r="I391">
        <v>0.09</v>
      </c>
      <c r="J391">
        <f t="shared" si="86"/>
        <v>160000000</v>
      </c>
      <c r="K391">
        <f t="shared" si="87"/>
        <v>3563.2097232931669</v>
      </c>
      <c r="L391">
        <f t="shared" si="88"/>
        <v>39591.219147701857</v>
      </c>
      <c r="N391">
        <v>20000000000</v>
      </c>
      <c r="O391" s="2">
        <f t="shared" si="89"/>
        <v>3.2038589363195</v>
      </c>
      <c r="P391" s="2">
        <f t="shared" si="90"/>
        <v>1.9026702189922243E-3</v>
      </c>
      <c r="Q391" s="2">
        <f t="shared" si="91"/>
        <v>5.9386828721552784E-4</v>
      </c>
      <c r="R391">
        <v>120000</v>
      </c>
      <c r="S391">
        <f t="shared" si="92"/>
        <v>125439.99999999999</v>
      </c>
      <c r="T391">
        <f t="shared" si="93"/>
        <v>7705.8298200124045</v>
      </c>
      <c r="U391">
        <f t="shared" si="94"/>
        <v>85620.331333471171</v>
      </c>
      <c r="V391">
        <f t="shared" si="95"/>
        <v>82294639.102013424</v>
      </c>
    </row>
    <row r="392" spans="5:22" x14ac:dyDescent="0.15">
      <c r="E392" s="1">
        <v>43678</v>
      </c>
      <c r="F392">
        <f t="shared" si="84"/>
        <v>64237178726.389999</v>
      </c>
      <c r="G392">
        <f t="shared" si="85"/>
        <v>38092995.598992191</v>
      </c>
      <c r="H392">
        <v>6000000</v>
      </c>
      <c r="I392">
        <v>0.09</v>
      </c>
      <c r="J392">
        <f t="shared" si="86"/>
        <v>160000000</v>
      </c>
      <c r="K392">
        <f t="shared" si="87"/>
        <v>3558.0325619135056</v>
      </c>
      <c r="L392">
        <f t="shared" si="88"/>
        <v>39533.695132372282</v>
      </c>
      <c r="N392">
        <v>20000000000</v>
      </c>
      <c r="O392" s="2">
        <f t="shared" si="89"/>
        <v>3.2118589363195</v>
      </c>
      <c r="P392" s="2">
        <f t="shared" si="90"/>
        <v>1.9046497799496095E-3</v>
      </c>
      <c r="Q392" s="2">
        <f t="shared" si="91"/>
        <v>5.9300542698558422E-4</v>
      </c>
      <c r="R392">
        <v>120000</v>
      </c>
      <c r="S392">
        <f t="shared" si="92"/>
        <v>125439.99999999999</v>
      </c>
      <c r="T392">
        <f t="shared" si="93"/>
        <v>7706.3502229544647</v>
      </c>
      <c r="U392">
        <f t="shared" si="94"/>
        <v>85626.113588382941</v>
      </c>
      <c r="V392">
        <f t="shared" si="95"/>
        <v>82505699.433346897</v>
      </c>
    </row>
    <row r="393" spans="5:22" x14ac:dyDescent="0.15">
      <c r="E393" s="1">
        <v>43679</v>
      </c>
      <c r="F393">
        <f t="shared" si="84"/>
        <v>64397178726.389999</v>
      </c>
      <c r="G393">
        <f t="shared" si="85"/>
        <v>38132529.294124566</v>
      </c>
      <c r="H393">
        <v>6000000</v>
      </c>
      <c r="I393">
        <v>0.09</v>
      </c>
      <c r="J393">
        <f t="shared" si="86"/>
        <v>160000000</v>
      </c>
      <c r="K393">
        <f t="shared" si="87"/>
        <v>3552.8757670712525</v>
      </c>
      <c r="L393">
        <f t="shared" si="88"/>
        <v>39476.397411902806</v>
      </c>
      <c r="N393">
        <v>20000000000</v>
      </c>
      <c r="O393" s="2">
        <f t="shared" si="89"/>
        <v>3.2198589363195</v>
      </c>
      <c r="P393" s="2">
        <f t="shared" si="90"/>
        <v>1.9066264647062284E-3</v>
      </c>
      <c r="Q393" s="2">
        <f t="shared" si="91"/>
        <v>5.9214596117854201E-4</v>
      </c>
      <c r="R393">
        <v>120000</v>
      </c>
      <c r="S393">
        <f t="shared" si="92"/>
        <v>125439.99999999999</v>
      </c>
      <c r="T393">
        <f t="shared" si="93"/>
        <v>7706.8685786731112</v>
      </c>
      <c r="U393">
        <f t="shared" si="94"/>
        <v>85631.873096367912</v>
      </c>
      <c r="V393">
        <f t="shared" si="95"/>
        <v>82716765.546935275</v>
      </c>
    </row>
    <row r="394" spans="5:22" x14ac:dyDescent="0.15">
      <c r="E394" s="1">
        <v>43680</v>
      </c>
      <c r="F394">
        <f t="shared" si="84"/>
        <v>64557178726.389999</v>
      </c>
      <c r="G394">
        <f t="shared" si="85"/>
        <v>38172005.691536471</v>
      </c>
      <c r="H394">
        <v>6000000</v>
      </c>
      <c r="I394">
        <v>0.09</v>
      </c>
      <c r="J394">
        <f t="shared" si="86"/>
        <v>160000000</v>
      </c>
      <c r="K394">
        <f t="shared" si="87"/>
        <v>3547.7392083677591</v>
      </c>
      <c r="L394">
        <f t="shared" si="88"/>
        <v>39419.324537419547</v>
      </c>
      <c r="N394">
        <v>20000000000</v>
      </c>
      <c r="O394" s="2">
        <f t="shared" si="89"/>
        <v>3.2278589363195</v>
      </c>
      <c r="P394" s="2">
        <f t="shared" si="90"/>
        <v>1.9086002845768236E-3</v>
      </c>
      <c r="Q394" s="2">
        <f t="shared" si="91"/>
        <v>5.9128986806129325E-4</v>
      </c>
      <c r="R394">
        <v>120000</v>
      </c>
      <c r="S394">
        <f t="shared" si="92"/>
        <v>125439.99999999999</v>
      </c>
      <c r="T394">
        <f t="shared" si="93"/>
        <v>7707.3849002758834</v>
      </c>
      <c r="U394">
        <f t="shared" si="94"/>
        <v>85637.610003065376</v>
      </c>
      <c r="V394">
        <f t="shared" si="95"/>
        <v>82927837.420031637</v>
      </c>
    </row>
    <row r="395" spans="5:22" x14ac:dyDescent="0.15">
      <c r="E395" s="1">
        <v>43681</v>
      </c>
      <c r="F395">
        <f t="shared" si="84"/>
        <v>64717178726.389999</v>
      </c>
      <c r="G395">
        <f t="shared" si="85"/>
        <v>38211425.01607389</v>
      </c>
      <c r="H395">
        <v>6000000</v>
      </c>
      <c r="I395">
        <v>0.09</v>
      </c>
      <c r="J395">
        <f t="shared" si="86"/>
        <v>160000000</v>
      </c>
      <c r="K395">
        <f t="shared" si="87"/>
        <v>3542.6227565595891</v>
      </c>
      <c r="L395">
        <f t="shared" si="88"/>
        <v>39362.475072884328</v>
      </c>
      <c r="N395">
        <v>20000000000</v>
      </c>
      <c r="O395" s="2">
        <f t="shared" si="89"/>
        <v>3.2358589363195001</v>
      </c>
      <c r="P395" s="2">
        <f t="shared" si="90"/>
        <v>1.9105712508036944E-3</v>
      </c>
      <c r="Q395" s="2">
        <f t="shared" si="91"/>
        <v>5.9043712609326482E-4</v>
      </c>
      <c r="R395">
        <v>120000</v>
      </c>
      <c r="S395">
        <f t="shared" si="92"/>
        <v>125439.99999999999</v>
      </c>
      <c r="T395">
        <f t="shared" si="93"/>
        <v>7707.8992007542001</v>
      </c>
      <c r="U395">
        <f t="shared" si="94"/>
        <v>85643.324452824454</v>
      </c>
      <c r="V395">
        <f t="shared" si="95"/>
        <v>83138915.030034706</v>
      </c>
    </row>
    <row r="396" spans="5:22" x14ac:dyDescent="0.15">
      <c r="E396" s="1">
        <v>43682</v>
      </c>
      <c r="F396">
        <f t="shared" si="84"/>
        <v>64877178726.389999</v>
      </c>
      <c r="G396">
        <f t="shared" si="85"/>
        <v>38250787.491146773</v>
      </c>
      <c r="H396">
        <v>6000000</v>
      </c>
      <c r="I396">
        <v>0.09</v>
      </c>
      <c r="J396">
        <f t="shared" si="86"/>
        <v>160000000</v>
      </c>
      <c r="K396">
        <f t="shared" si="87"/>
        <v>3537.5262835454541</v>
      </c>
      <c r="L396">
        <f t="shared" si="88"/>
        <v>39305.84759494949</v>
      </c>
      <c r="N396">
        <v>20000000000</v>
      </c>
      <c r="O396" s="2">
        <f t="shared" si="89"/>
        <v>3.2438589363195001</v>
      </c>
      <c r="P396" s="2">
        <f t="shared" si="90"/>
        <v>1.9125393745573387E-3</v>
      </c>
      <c r="Q396" s="2">
        <f t="shared" si="91"/>
        <v>5.8958771392424246E-4</v>
      </c>
      <c r="R396">
        <v>120000</v>
      </c>
      <c r="S396">
        <f t="shared" si="92"/>
        <v>125439.99999999999</v>
      </c>
      <c r="T396">
        <f t="shared" si="93"/>
        <v>7708.4114929846692</v>
      </c>
      <c r="U396">
        <f t="shared" si="94"/>
        <v>85649.016588718543</v>
      </c>
      <c r="V396">
        <f t="shared" si="95"/>
        <v>83349998.354487523</v>
      </c>
    </row>
    <row r="397" spans="5:22" x14ac:dyDescent="0.15">
      <c r="E397" s="1">
        <v>43683</v>
      </c>
      <c r="F397">
        <f t="shared" si="84"/>
        <v>65037178726.389999</v>
      </c>
      <c r="G397">
        <f t="shared" si="85"/>
        <v>38290093.33874172</v>
      </c>
      <c r="H397">
        <v>6000000</v>
      </c>
      <c r="I397">
        <v>0.09</v>
      </c>
      <c r="J397">
        <f t="shared" si="86"/>
        <v>160000000</v>
      </c>
      <c r="K397">
        <f t="shared" si="87"/>
        <v>3532.4496623533419</v>
      </c>
      <c r="L397">
        <f t="shared" si="88"/>
        <v>39249.440692814911</v>
      </c>
      <c r="N397">
        <v>20000000000</v>
      </c>
      <c r="O397" s="2">
        <f t="shared" si="89"/>
        <v>3.2518589363195001</v>
      </c>
      <c r="P397" s="2">
        <f t="shared" si="90"/>
        <v>1.9145046669370859E-3</v>
      </c>
      <c r="Q397" s="2">
        <f t="shared" si="91"/>
        <v>5.8874161039222368E-4</v>
      </c>
      <c r="R397">
        <v>120000</v>
      </c>
      <c r="S397">
        <f t="shared" si="92"/>
        <v>125439.99999999999</v>
      </c>
      <c r="T397">
        <f t="shared" si="93"/>
        <v>7708.921789730387</v>
      </c>
      <c r="U397">
        <f t="shared" si="94"/>
        <v>85654.686552559855</v>
      </c>
      <c r="V397">
        <f t="shared" si="95"/>
        <v>83561087.371076241</v>
      </c>
    </row>
    <row r="398" spans="5:22" x14ac:dyDescent="0.15">
      <c r="E398" s="1">
        <v>43684</v>
      </c>
      <c r="F398">
        <f t="shared" si="84"/>
        <v>65197178726.389999</v>
      </c>
      <c r="G398">
        <f t="shared" si="85"/>
        <v>38329342.779434532</v>
      </c>
      <c r="H398">
        <v>6000000</v>
      </c>
      <c r="I398">
        <v>0.09</v>
      </c>
      <c r="J398">
        <f t="shared" si="86"/>
        <v>160000000</v>
      </c>
      <c r="K398">
        <f t="shared" si="87"/>
        <v>3527.3927671278097</v>
      </c>
      <c r="L398">
        <f t="shared" si="88"/>
        <v>39193.252968086774</v>
      </c>
      <c r="N398">
        <v>20000000000</v>
      </c>
      <c r="O398" s="2">
        <f t="shared" si="89"/>
        <v>3.2598589363195001</v>
      </c>
      <c r="P398" s="2">
        <f t="shared" si="90"/>
        <v>1.9164671389717265E-3</v>
      </c>
      <c r="Q398" s="2">
        <f t="shared" si="91"/>
        <v>5.8789879452130162E-4</v>
      </c>
      <c r="R398">
        <v>120000</v>
      </c>
      <c r="S398">
        <f t="shared" si="92"/>
        <v>125439.99999999999</v>
      </c>
      <c r="T398">
        <f t="shared" si="93"/>
        <v>7709.4301036422139</v>
      </c>
      <c r="U398">
        <f t="shared" si="94"/>
        <v>85660.334484913488</v>
      </c>
      <c r="V398">
        <f t="shared" si="95"/>
        <v>83772182.057628796</v>
      </c>
    </row>
    <row r="399" spans="5:22" x14ac:dyDescent="0.15">
      <c r="E399" s="1">
        <v>43685</v>
      </c>
      <c r="F399">
        <f t="shared" si="84"/>
        <v>65357178726.389999</v>
      </c>
      <c r="G399">
        <f t="shared" si="85"/>
        <v>38368536.03240262</v>
      </c>
      <c r="H399">
        <v>6000000</v>
      </c>
      <c r="I399">
        <v>0.09</v>
      </c>
      <c r="J399">
        <f t="shared" si="86"/>
        <v>160000000</v>
      </c>
      <c r="K399">
        <f t="shared" si="87"/>
        <v>3522.3554731174581</v>
      </c>
      <c r="L399">
        <f t="shared" si="88"/>
        <v>39137.283034638422</v>
      </c>
      <c r="N399">
        <v>20000000000</v>
      </c>
      <c r="O399" s="2">
        <f t="shared" si="89"/>
        <v>3.2678589363195001</v>
      </c>
      <c r="P399" s="2">
        <f t="shared" si="90"/>
        <v>1.9184268016201309E-3</v>
      </c>
      <c r="Q399" s="2">
        <f t="shared" si="91"/>
        <v>5.8705924551957637E-4</v>
      </c>
      <c r="R399">
        <v>120000</v>
      </c>
      <c r="S399">
        <f t="shared" si="92"/>
        <v>125439.99999999999</v>
      </c>
      <c r="T399">
        <f t="shared" si="93"/>
        <v>7709.9364472600328</v>
      </c>
      <c r="U399">
        <f t="shared" si="94"/>
        <v>85665.960525111484</v>
      </c>
      <c r="V399">
        <f t="shared" si="95"/>
        <v>83983282.392113715</v>
      </c>
    </row>
    <row r="400" spans="5:22" x14ac:dyDescent="0.15">
      <c r="E400" s="1">
        <v>43686</v>
      </c>
      <c r="F400">
        <f t="shared" si="84"/>
        <v>65517178726.389999</v>
      </c>
      <c r="G400">
        <f t="shared" si="85"/>
        <v>38407673.315437257</v>
      </c>
      <c r="H400">
        <v>6000000</v>
      </c>
      <c r="I400">
        <v>0.09</v>
      </c>
      <c r="J400">
        <f t="shared" si="86"/>
        <v>160000000</v>
      </c>
      <c r="K400">
        <f t="shared" si="87"/>
        <v>3517.337656662572</v>
      </c>
      <c r="L400">
        <f t="shared" si="88"/>
        <v>39081.529518473028</v>
      </c>
      <c r="N400">
        <v>20000000000</v>
      </c>
      <c r="O400" s="2">
        <f t="shared" si="89"/>
        <v>3.2758589363195001</v>
      </c>
      <c r="P400" s="2">
        <f t="shared" si="90"/>
        <v>1.9203836657718629E-3</v>
      </c>
      <c r="Q400" s="2">
        <f t="shared" si="91"/>
        <v>5.8622294277709539E-4</v>
      </c>
      <c r="R400">
        <v>120000</v>
      </c>
      <c r="S400">
        <f t="shared" si="92"/>
        <v>125439.99999999999</v>
      </c>
      <c r="T400">
        <f t="shared" si="93"/>
        <v>7710.4408330139895</v>
      </c>
      <c r="U400">
        <f t="shared" si="94"/>
        <v>85671.564811266551</v>
      </c>
      <c r="V400">
        <f t="shared" si="95"/>
        <v>84194388.352638826</v>
      </c>
    </row>
    <row r="401" spans="5:22" x14ac:dyDescent="0.15">
      <c r="E401" s="1">
        <v>43687</v>
      </c>
      <c r="F401">
        <f t="shared" si="84"/>
        <v>65677178726.389999</v>
      </c>
      <c r="G401">
        <f t="shared" si="85"/>
        <v>38446754.844955727</v>
      </c>
      <c r="H401">
        <v>6000000</v>
      </c>
      <c r="I401">
        <v>0.09</v>
      </c>
      <c r="J401">
        <f t="shared" si="86"/>
        <v>160000000</v>
      </c>
      <c r="K401">
        <f t="shared" si="87"/>
        <v>3512.339195182934</v>
      </c>
      <c r="L401">
        <f t="shared" si="88"/>
        <v>39025.991057588159</v>
      </c>
      <c r="N401">
        <v>20000000000</v>
      </c>
      <c r="O401" s="2">
        <f t="shared" si="89"/>
        <v>3.2838589363195001</v>
      </c>
      <c r="P401" s="2">
        <f t="shared" si="90"/>
        <v>1.9223377422477863E-3</v>
      </c>
      <c r="Q401" s="2">
        <f t="shared" si="91"/>
        <v>5.8538986586382233E-4</v>
      </c>
      <c r="R401">
        <v>120000</v>
      </c>
      <c r="S401">
        <f t="shared" si="92"/>
        <v>125439.99999999999</v>
      </c>
      <c r="T401">
        <f t="shared" si="93"/>
        <v>7710.9432732257237</v>
      </c>
      <c r="U401">
        <f t="shared" si="94"/>
        <v>85677.147480285828</v>
      </c>
      <c r="V401">
        <f t="shared" si="95"/>
        <v>84405499.917450085</v>
      </c>
    </row>
    <row r="402" spans="5:22" x14ac:dyDescent="0.15">
      <c r="E402" s="1">
        <v>43688</v>
      </c>
      <c r="F402">
        <f t="shared" si="84"/>
        <v>65837178726.389999</v>
      </c>
      <c r="G402">
        <f t="shared" si="85"/>
        <v>38485780.836013317</v>
      </c>
      <c r="H402">
        <v>6000000</v>
      </c>
      <c r="I402">
        <v>0.09</v>
      </c>
      <c r="J402">
        <f t="shared" si="86"/>
        <v>160000000</v>
      </c>
      <c r="K402">
        <f t="shared" si="87"/>
        <v>3507.3599671657967</v>
      </c>
      <c r="L402">
        <f t="shared" si="88"/>
        <v>38970.66630184219</v>
      </c>
      <c r="N402">
        <v>20000000000</v>
      </c>
      <c r="O402" s="2">
        <f t="shared" si="89"/>
        <v>3.2918589363195001</v>
      </c>
      <c r="P402" s="2">
        <f t="shared" si="90"/>
        <v>1.9242890418006658E-3</v>
      </c>
      <c r="Q402" s="2">
        <f t="shared" si="91"/>
        <v>5.8455999452763278E-4</v>
      </c>
      <c r="R402">
        <v>120000</v>
      </c>
      <c r="S402">
        <f t="shared" si="92"/>
        <v>125439.99999999999</v>
      </c>
      <c r="T402">
        <f t="shared" si="93"/>
        <v>7711.4437801095692</v>
      </c>
      <c r="U402">
        <f t="shared" si="94"/>
        <v>85682.708667884101</v>
      </c>
      <c r="V402">
        <f t="shared" si="95"/>
        <v>84616617.064930364</v>
      </c>
    </row>
    <row r="403" spans="5:22" x14ac:dyDescent="0.15">
      <c r="E403" s="1">
        <v>43689</v>
      </c>
      <c r="F403">
        <f t="shared" si="84"/>
        <v>65997178726.389999</v>
      </c>
      <c r="G403">
        <f t="shared" si="85"/>
        <v>38524751.502315156</v>
      </c>
      <c r="H403">
        <v>6000000</v>
      </c>
      <c r="I403">
        <v>0.09</v>
      </c>
      <c r="J403">
        <f t="shared" si="86"/>
        <v>160000000</v>
      </c>
      <c r="K403">
        <f t="shared" si="87"/>
        <v>3502.3998521540225</v>
      </c>
      <c r="L403">
        <f t="shared" si="88"/>
        <v>38915.55391282247</v>
      </c>
      <c r="N403">
        <v>20000000000</v>
      </c>
      <c r="O403" s="2">
        <f t="shared" si="89"/>
        <v>3.2998589363195001</v>
      </c>
      <c r="P403" s="2">
        <f t="shared" si="90"/>
        <v>1.9262375751157579E-3</v>
      </c>
      <c r="Q403" s="2">
        <f t="shared" si="91"/>
        <v>5.8373330869233712E-4</v>
      </c>
      <c r="R403">
        <v>120000</v>
      </c>
      <c r="S403">
        <f t="shared" si="92"/>
        <v>125439.99999999999</v>
      </c>
      <c r="T403">
        <f t="shared" si="93"/>
        <v>7711.9423657737561</v>
      </c>
      <c r="U403">
        <f t="shared" si="94"/>
        <v>85688.248508597288</v>
      </c>
      <c r="V403">
        <f t="shared" si="95"/>
        <v>84827739.773598254</v>
      </c>
    </row>
    <row r="404" spans="5:22" x14ac:dyDescent="0.15">
      <c r="E404" s="1">
        <v>43690</v>
      </c>
      <c r="F404">
        <f t="shared" si="84"/>
        <v>66157178726.389999</v>
      </c>
      <c r="G404">
        <f t="shared" si="85"/>
        <v>38563667.056227982</v>
      </c>
      <c r="H404">
        <v>6000000</v>
      </c>
      <c r="I404">
        <v>0.09</v>
      </c>
      <c r="J404">
        <f t="shared" si="86"/>
        <v>160000000</v>
      </c>
      <c r="K404">
        <f t="shared" si="87"/>
        <v>3497.4587307343863</v>
      </c>
      <c r="L404">
        <f t="shared" si="88"/>
        <v>38860.652563715405</v>
      </c>
      <c r="N404">
        <v>20000000000</v>
      </c>
      <c r="O404" s="2">
        <f t="shared" si="89"/>
        <v>3.3078589363195001</v>
      </c>
      <c r="P404" s="2">
        <f t="shared" si="90"/>
        <v>1.928183352811399E-3</v>
      </c>
      <c r="Q404" s="2">
        <f t="shared" si="91"/>
        <v>5.8290978845573099E-4</v>
      </c>
      <c r="R404">
        <v>120000</v>
      </c>
      <c r="S404">
        <f t="shared" si="92"/>
        <v>125439.99999999999</v>
      </c>
      <c r="T404">
        <f t="shared" si="93"/>
        <v>7712.4390422215793</v>
      </c>
      <c r="U404">
        <f t="shared" si="94"/>
        <v>85693.767135795322</v>
      </c>
      <c r="V404">
        <f t="shared" si="95"/>
        <v>85038868.022106856</v>
      </c>
    </row>
    <row r="405" spans="5:22" x14ac:dyDescent="0.15">
      <c r="E405" s="1">
        <v>43691</v>
      </c>
      <c r="F405">
        <f t="shared" si="84"/>
        <v>66317178726.389999</v>
      </c>
      <c r="G405">
        <f t="shared" si="85"/>
        <v>38602527.708791696</v>
      </c>
      <c r="H405">
        <v>6000000</v>
      </c>
      <c r="I405">
        <v>0.09</v>
      </c>
      <c r="J405">
        <f t="shared" si="86"/>
        <v>160000000</v>
      </c>
      <c r="K405">
        <f t="shared" si="87"/>
        <v>3492.5364845260247</v>
      </c>
      <c r="L405">
        <f t="shared" si="88"/>
        <v>38805.960939178054</v>
      </c>
      <c r="N405">
        <v>20000000000</v>
      </c>
      <c r="O405" s="2">
        <f t="shared" si="89"/>
        <v>3.3158589363195001</v>
      </c>
      <c r="P405" s="2">
        <f t="shared" si="90"/>
        <v>1.9301263854395849E-3</v>
      </c>
      <c r="Q405" s="2">
        <f t="shared" si="91"/>
        <v>5.8208941408767066E-4</v>
      </c>
      <c r="R405">
        <v>120000</v>
      </c>
      <c r="S405">
        <f t="shared" si="92"/>
        <v>125439.99999999999</v>
      </c>
      <c r="T405">
        <f t="shared" si="93"/>
        <v>7712.9338213525598</v>
      </c>
      <c r="U405">
        <f t="shared" si="94"/>
        <v>85699.264681695116</v>
      </c>
      <c r="V405">
        <f t="shared" si="95"/>
        <v>85250001.789242655</v>
      </c>
    </row>
    <row r="406" spans="5:22" x14ac:dyDescent="0.15">
      <c r="E406" s="1">
        <v>43692</v>
      </c>
      <c r="F406">
        <f t="shared" si="84"/>
        <v>66477178726.389999</v>
      </c>
      <c r="G406">
        <f t="shared" si="85"/>
        <v>38641333.669730872</v>
      </c>
      <c r="H406">
        <v>6000000</v>
      </c>
      <c r="I406">
        <v>0.09</v>
      </c>
      <c r="J406">
        <f t="shared" si="86"/>
        <v>160000000</v>
      </c>
      <c r="K406">
        <f t="shared" si="87"/>
        <v>3487.6329961690535</v>
      </c>
      <c r="L406">
        <f t="shared" si="88"/>
        <v>38751.477735211709</v>
      </c>
      <c r="N406">
        <v>20000000000</v>
      </c>
      <c r="O406" s="2">
        <f t="shared" si="89"/>
        <v>3.3238589363195001</v>
      </c>
      <c r="P406" s="2">
        <f t="shared" si="90"/>
        <v>1.9320666834865437E-3</v>
      </c>
      <c r="Q406" s="2">
        <f t="shared" si="91"/>
        <v>5.8127216602817566E-4</v>
      </c>
      <c r="R406">
        <v>120000</v>
      </c>
      <c r="S406">
        <f t="shared" si="92"/>
        <v>125439.99999999999</v>
      </c>
      <c r="T406">
        <f t="shared" si="93"/>
        <v>7713.4267149635943</v>
      </c>
      <c r="U406">
        <f t="shared" si="94"/>
        <v>85704.741277373279</v>
      </c>
      <c r="V406">
        <f t="shared" si="95"/>
        <v>85461141.053924352</v>
      </c>
    </row>
    <row r="407" spans="5:22" x14ac:dyDescent="0.15">
      <c r="E407" s="1">
        <v>43693</v>
      </c>
      <c r="F407">
        <f t="shared" si="84"/>
        <v>66637178726.389999</v>
      </c>
      <c r="G407">
        <f t="shared" si="85"/>
        <v>38680085.147466086</v>
      </c>
      <c r="H407">
        <v>6000000</v>
      </c>
      <c r="I407">
        <v>0.09</v>
      </c>
      <c r="J407">
        <f t="shared" si="86"/>
        <v>160000000</v>
      </c>
      <c r="K407">
        <f t="shared" si="87"/>
        <v>3482.7481493133319</v>
      </c>
      <c r="L407">
        <f t="shared" si="88"/>
        <v>38697.201659037019</v>
      </c>
      <c r="N407">
        <v>20000000000</v>
      </c>
      <c r="O407" s="2">
        <f t="shared" si="89"/>
        <v>3.3318589363195001</v>
      </c>
      <c r="P407" s="2">
        <f t="shared" si="90"/>
        <v>1.9340042573733043E-3</v>
      </c>
      <c r="Q407" s="2">
        <f t="shared" si="91"/>
        <v>5.8045802488555537E-4</v>
      </c>
      <c r="R407">
        <v>120000</v>
      </c>
      <c r="S407">
        <f t="shared" si="92"/>
        <v>125439.99999999999</v>
      </c>
      <c r="T407">
        <f t="shared" si="93"/>
        <v>7713.9177347500754</v>
      </c>
      <c r="U407">
        <f t="shared" si="94"/>
        <v>85710.197052778618</v>
      </c>
      <c r="V407">
        <f t="shared" si="95"/>
        <v>85672285.795201719</v>
      </c>
    </row>
    <row r="408" spans="5:22" x14ac:dyDescent="0.15">
      <c r="E408" s="1">
        <v>43694</v>
      </c>
      <c r="F408">
        <f t="shared" si="84"/>
        <v>66797178726.389999</v>
      </c>
      <c r="G408">
        <f t="shared" si="85"/>
        <v>38718782.349125125</v>
      </c>
      <c r="H408">
        <v>6000000</v>
      </c>
      <c r="I408">
        <v>0.09</v>
      </c>
      <c r="J408">
        <f t="shared" si="86"/>
        <v>160000000</v>
      </c>
      <c r="K408">
        <f t="shared" si="87"/>
        <v>3477.8818286073729</v>
      </c>
      <c r="L408">
        <f t="shared" si="88"/>
        <v>38643.13142897081</v>
      </c>
      <c r="N408">
        <v>20000000000</v>
      </c>
      <c r="O408" s="2">
        <f t="shared" si="89"/>
        <v>3.3398589363195001</v>
      </c>
      <c r="P408" s="2">
        <f t="shared" si="90"/>
        <v>1.9359391174562563E-3</v>
      </c>
      <c r="Q408" s="2">
        <f t="shared" si="91"/>
        <v>5.7964697143456209E-4</v>
      </c>
      <c r="R408">
        <v>120000</v>
      </c>
      <c r="S408">
        <f t="shared" si="92"/>
        <v>125439.99999999999</v>
      </c>
      <c r="T408">
        <f t="shared" si="93"/>
        <v>7714.4068923070217</v>
      </c>
      <c r="U408">
        <f t="shared" si="94"/>
        <v>85715.632136744694</v>
      </c>
      <c r="V408">
        <f t="shared" si="95"/>
        <v>85883435.992254496</v>
      </c>
    </row>
    <row r="409" spans="5:22" x14ac:dyDescent="0.15">
      <c r="E409" s="1">
        <v>43695</v>
      </c>
      <c r="F409">
        <f t="shared" si="84"/>
        <v>66957178726.389999</v>
      </c>
      <c r="G409">
        <f t="shared" si="85"/>
        <v>38757425.480554096</v>
      </c>
      <c r="H409">
        <v>6000000</v>
      </c>
      <c r="I409">
        <v>0.09</v>
      </c>
      <c r="J409">
        <f t="shared" si="86"/>
        <v>160000000</v>
      </c>
      <c r="K409">
        <f t="shared" si="87"/>
        <v>3473.0339196874079</v>
      </c>
      <c r="L409">
        <f t="shared" si="88"/>
        <v>38589.265774304535</v>
      </c>
      <c r="N409">
        <v>20000000000</v>
      </c>
      <c r="O409" s="2">
        <f t="shared" si="89"/>
        <v>3.3478589363195002</v>
      </c>
      <c r="P409" s="2">
        <f t="shared" si="90"/>
        <v>1.9378712740277049E-3</v>
      </c>
      <c r="Q409" s="2">
        <f t="shared" si="91"/>
        <v>5.7883898661456796E-4</v>
      </c>
      <c r="R409">
        <v>120000</v>
      </c>
      <c r="S409">
        <f t="shared" si="92"/>
        <v>125439.99999999999</v>
      </c>
      <c r="T409">
        <f t="shared" si="93"/>
        <v>7714.8941991301581</v>
      </c>
      <c r="U409">
        <f t="shared" si="94"/>
        <v>85721.04665700176</v>
      </c>
      <c r="V409">
        <f t="shared" si="95"/>
        <v>86094591.624391243</v>
      </c>
    </row>
    <row r="410" spans="5:22" x14ac:dyDescent="0.15">
      <c r="E410" s="1">
        <v>43696</v>
      </c>
      <c r="F410">
        <f t="shared" si="84"/>
        <v>67117178726.389999</v>
      </c>
      <c r="G410">
        <f t="shared" si="85"/>
        <v>38796014.746328399</v>
      </c>
      <c r="H410">
        <v>6000000</v>
      </c>
      <c r="I410">
        <v>0.09</v>
      </c>
      <c r="J410">
        <f t="shared" si="86"/>
        <v>160000000</v>
      </c>
      <c r="K410">
        <f t="shared" si="87"/>
        <v>3468.2043091665964</v>
      </c>
      <c r="L410">
        <f t="shared" si="88"/>
        <v>38535.603435184406</v>
      </c>
      <c r="N410">
        <v>20000000000</v>
      </c>
      <c r="O410" s="2">
        <f t="shared" si="89"/>
        <v>3.3558589363195002</v>
      </c>
      <c r="P410" s="2">
        <f t="shared" si="90"/>
        <v>1.9398007373164199E-3</v>
      </c>
      <c r="Q410" s="2">
        <f t="shared" si="91"/>
        <v>5.7803405152776605E-4</v>
      </c>
      <c r="R410">
        <v>120000</v>
      </c>
      <c r="S410">
        <f t="shared" si="92"/>
        <v>125439.99999999999</v>
      </c>
      <c r="T410">
        <f t="shared" si="93"/>
        <v>7715.3796666170147</v>
      </c>
      <c r="U410">
        <f t="shared" si="94"/>
        <v>85726.440740189049</v>
      </c>
      <c r="V410">
        <f t="shared" si="95"/>
        <v>86305752.671048239</v>
      </c>
    </row>
    <row r="411" spans="5:22" x14ac:dyDescent="0.15">
      <c r="E411" s="1">
        <v>43697</v>
      </c>
      <c r="F411">
        <f t="shared" si="84"/>
        <v>67277178726.389999</v>
      </c>
      <c r="G411">
        <f t="shared" si="85"/>
        <v>38834550.34976358</v>
      </c>
      <c r="H411">
        <v>6000000</v>
      </c>
      <c r="I411">
        <v>0.09</v>
      </c>
      <c r="J411">
        <f t="shared" si="86"/>
        <v>160000000</v>
      </c>
      <c r="K411">
        <f t="shared" si="87"/>
        <v>3463.3928846243748</v>
      </c>
      <c r="L411">
        <f t="shared" si="88"/>
        <v>38482.143162493056</v>
      </c>
      <c r="N411">
        <v>20000000000</v>
      </c>
      <c r="O411" s="2">
        <f t="shared" si="89"/>
        <v>3.3638589363195002</v>
      </c>
      <c r="P411" s="2">
        <f t="shared" si="90"/>
        <v>1.9417275174881789E-3</v>
      </c>
      <c r="Q411" s="2">
        <f t="shared" si="91"/>
        <v>5.7723214743739574E-4</v>
      </c>
      <c r="R411">
        <v>120000</v>
      </c>
      <c r="S411">
        <f t="shared" si="92"/>
        <v>125439.99999999999</v>
      </c>
      <c r="T411">
        <f t="shared" si="93"/>
        <v>7715.8633060679895</v>
      </c>
      <c r="U411">
        <f t="shared" si="94"/>
        <v>85731.814511866556</v>
      </c>
      <c r="V411">
        <f t="shared" si="95"/>
        <v>86516919.111788422</v>
      </c>
    </row>
    <row r="412" spans="5:22" x14ac:dyDescent="0.15">
      <c r="E412" s="1">
        <v>43698</v>
      </c>
      <c r="F412">
        <f t="shared" si="84"/>
        <v>67437178726.389999</v>
      </c>
      <c r="G412">
        <f t="shared" si="85"/>
        <v>38873032.492926076</v>
      </c>
      <c r="H412">
        <v>6000000</v>
      </c>
      <c r="I412">
        <v>0.09</v>
      </c>
      <c r="J412">
        <f t="shared" si="86"/>
        <v>160000000</v>
      </c>
      <c r="K412">
        <f t="shared" si="87"/>
        <v>3458.5995345959518</v>
      </c>
      <c r="L412">
        <f t="shared" si="88"/>
        <v>38428.883717732802</v>
      </c>
      <c r="N412">
        <v>20000000000</v>
      </c>
      <c r="O412" s="2">
        <f t="shared" si="89"/>
        <v>3.3718589363195002</v>
      </c>
      <c r="P412" s="2">
        <f t="shared" si="90"/>
        <v>1.9436516246463039E-3</v>
      </c>
      <c r="Q412" s="2">
        <f t="shared" si="91"/>
        <v>5.7643325576599194E-4</v>
      </c>
      <c r="R412">
        <v>120000</v>
      </c>
      <c r="S412">
        <f t="shared" si="92"/>
        <v>125439.99999999999</v>
      </c>
      <c r="T412">
        <f t="shared" si="93"/>
        <v>7716.3451286874106</v>
      </c>
      <c r="U412">
        <f t="shared" si="94"/>
        <v>85737.168096526788</v>
      </c>
      <c r="V412">
        <f t="shared" si="95"/>
        <v>86728090.926300287</v>
      </c>
    </row>
    <row r="413" spans="5:22" x14ac:dyDescent="0.15">
      <c r="E413" s="1">
        <v>43699</v>
      </c>
      <c r="F413">
        <f t="shared" si="84"/>
        <v>67597178726.389999</v>
      </c>
      <c r="G413">
        <f t="shared" si="85"/>
        <v>38911461.376643807</v>
      </c>
      <c r="H413">
        <v>6000000</v>
      </c>
      <c r="I413">
        <v>0.09</v>
      </c>
      <c r="J413">
        <f t="shared" si="86"/>
        <v>160000000</v>
      </c>
      <c r="K413">
        <f t="shared" si="87"/>
        <v>3453.8241485619342</v>
      </c>
      <c r="L413">
        <f t="shared" si="88"/>
        <v>38375.823872910383</v>
      </c>
      <c r="N413">
        <v>20000000000</v>
      </c>
      <c r="O413" s="2">
        <f t="shared" si="89"/>
        <v>3.3798589363195002</v>
      </c>
      <c r="P413" s="2">
        <f t="shared" si="90"/>
        <v>1.9455730688321903E-3</v>
      </c>
      <c r="Q413" s="2">
        <f t="shared" si="91"/>
        <v>5.7563735809365568E-4</v>
      </c>
      <c r="R413">
        <v>120000</v>
      </c>
      <c r="S413">
        <f t="shared" si="92"/>
        <v>125439.99999999999</v>
      </c>
      <c r="T413">
        <f t="shared" si="93"/>
        <v>7716.8251455845721</v>
      </c>
      <c r="U413">
        <f t="shared" si="94"/>
        <v>85742.501617606365</v>
      </c>
      <c r="V413">
        <f t="shared" si="95"/>
        <v>86939268.094396815</v>
      </c>
    </row>
    <row r="414" spans="5:22" x14ac:dyDescent="0.15">
      <c r="E414" s="1">
        <v>43700</v>
      </c>
      <c r="F414">
        <f t="shared" si="84"/>
        <v>67757178726.389999</v>
      </c>
      <c r="G414">
        <f t="shared" si="85"/>
        <v>38949837.200516716</v>
      </c>
      <c r="H414">
        <v>6000000</v>
      </c>
      <c r="I414">
        <v>0.09</v>
      </c>
      <c r="J414">
        <f t="shared" si="86"/>
        <v>160000000</v>
      </c>
      <c r="K414">
        <f t="shared" si="87"/>
        <v>3449.066616938102</v>
      </c>
      <c r="L414">
        <f t="shared" si="88"/>
        <v>38322.962410423359</v>
      </c>
      <c r="N414">
        <v>20000000000</v>
      </c>
      <c r="O414" s="2">
        <f t="shared" si="89"/>
        <v>3.3878589363194997</v>
      </c>
      <c r="P414" s="2">
        <f t="shared" si="90"/>
        <v>1.9474918600258357E-3</v>
      </c>
      <c r="Q414" s="2">
        <f t="shared" si="91"/>
        <v>5.7484443615635032E-4</v>
      </c>
      <c r="R414">
        <v>120000</v>
      </c>
      <c r="S414">
        <f t="shared" si="92"/>
        <v>125439.99999999999</v>
      </c>
      <c r="T414">
        <f t="shared" si="93"/>
        <v>7717.3033677747699</v>
      </c>
      <c r="U414">
        <f t="shared" si="94"/>
        <v>85747.815197497446</v>
      </c>
      <c r="V414">
        <f t="shared" si="95"/>
        <v>87150450.596014425</v>
      </c>
    </row>
    <row r="415" spans="5:22" x14ac:dyDescent="0.15">
      <c r="E415" s="1">
        <v>43701</v>
      </c>
      <c r="F415">
        <f t="shared" si="84"/>
        <v>67917178726.389999</v>
      </c>
      <c r="G415">
        <f t="shared" si="85"/>
        <v>38988160.162927136</v>
      </c>
      <c r="H415">
        <v>6000000</v>
      </c>
      <c r="I415">
        <v>0.09</v>
      </c>
      <c r="J415">
        <f t="shared" si="86"/>
        <v>160000000</v>
      </c>
      <c r="K415">
        <f t="shared" si="87"/>
        <v>3444.3268310653048</v>
      </c>
      <c r="L415">
        <f t="shared" si="88"/>
        <v>38270.298122947832</v>
      </c>
      <c r="N415">
        <v>20000000000</v>
      </c>
      <c r="O415" s="2">
        <f t="shared" si="89"/>
        <v>3.3958589363194998</v>
      </c>
      <c r="P415" s="2">
        <f t="shared" si="90"/>
        <v>1.9494080081463568E-3</v>
      </c>
      <c r="Q415" s="2">
        <f t="shared" si="91"/>
        <v>5.7405447184421751E-4</v>
      </c>
      <c r="R415">
        <v>120000</v>
      </c>
      <c r="S415">
        <f t="shared" si="92"/>
        <v>125439.99999999999</v>
      </c>
      <c r="T415">
        <f t="shared" si="93"/>
        <v>7717.7798061803078</v>
      </c>
      <c r="U415">
        <f t="shared" si="94"/>
        <v>85753.108957558972</v>
      </c>
      <c r="V415">
        <f t="shared" si="95"/>
        <v>87361638.411211923</v>
      </c>
    </row>
    <row r="416" spans="5:22" x14ac:dyDescent="0.15">
      <c r="E416" s="1">
        <v>43702</v>
      </c>
      <c r="F416">
        <f t="shared" si="84"/>
        <v>68077178726.389999</v>
      </c>
      <c r="G416">
        <f t="shared" si="85"/>
        <v>39026430.461050086</v>
      </c>
      <c r="H416">
        <v>6000000</v>
      </c>
      <c r="I416">
        <v>0.09</v>
      </c>
      <c r="J416">
        <f t="shared" si="86"/>
        <v>160000000</v>
      </c>
      <c r="K416">
        <f t="shared" si="87"/>
        <v>3439.6046831995013</v>
      </c>
      <c r="L416">
        <f t="shared" si="88"/>
        <v>38217.829813327793</v>
      </c>
      <c r="N416">
        <v>20000000000</v>
      </c>
      <c r="O416" s="2">
        <f t="shared" si="89"/>
        <v>3.4038589363194998</v>
      </c>
      <c r="P416" s="2">
        <f t="shared" si="90"/>
        <v>1.9513215230525043E-3</v>
      </c>
      <c r="Q416" s="2">
        <f t="shared" si="91"/>
        <v>5.7326744719991688E-4</v>
      </c>
      <c r="R416">
        <v>120000</v>
      </c>
      <c r="S416">
        <f t="shared" si="92"/>
        <v>125439.99999999999</v>
      </c>
      <c r="T416">
        <f t="shared" si="93"/>
        <v>7718.254471631506</v>
      </c>
      <c r="U416">
        <f t="shared" si="94"/>
        <v>85758.383018127846</v>
      </c>
      <c r="V416">
        <f t="shared" si="95"/>
        <v>87572831.520169482</v>
      </c>
    </row>
    <row r="417" spans="5:22" x14ac:dyDescent="0.15">
      <c r="E417" s="1">
        <v>43703</v>
      </c>
      <c r="F417">
        <f t="shared" si="84"/>
        <v>68237178726.389999</v>
      </c>
      <c r="G417">
        <f t="shared" si="85"/>
        <v>39064648.290863417</v>
      </c>
      <c r="H417">
        <v>6000000</v>
      </c>
      <c r="I417">
        <v>0.09</v>
      </c>
      <c r="J417">
        <f t="shared" si="86"/>
        <v>160000000</v>
      </c>
      <c r="K417">
        <f t="shared" si="87"/>
        <v>3434.9000665019212</v>
      </c>
      <c r="L417">
        <f t="shared" si="88"/>
        <v>38165.556294465794</v>
      </c>
      <c r="N417">
        <v>20000000000</v>
      </c>
      <c r="O417" s="2">
        <f t="shared" si="89"/>
        <v>3.4118589363194998</v>
      </c>
      <c r="P417" s="2">
        <f t="shared" si="90"/>
        <v>1.9532324145431707E-3</v>
      </c>
      <c r="Q417" s="2">
        <f t="shared" si="91"/>
        <v>5.7248334441698694E-4</v>
      </c>
      <c r="R417">
        <v>120000</v>
      </c>
      <c r="S417">
        <f t="shared" si="92"/>
        <v>125439.99999999999</v>
      </c>
      <c r="T417">
        <f t="shared" si="93"/>
        <v>7718.7273748676889</v>
      </c>
      <c r="U417">
        <f t="shared" si="94"/>
        <v>85763.637498529875</v>
      </c>
      <c r="V417">
        <f t="shared" si="95"/>
        <v>87784029.903187603</v>
      </c>
    </row>
    <row r="418" spans="5:22" x14ac:dyDescent="0.15">
      <c r="E418" s="1">
        <v>43704</v>
      </c>
      <c r="F418">
        <f t="shared" si="84"/>
        <v>68397178726.389999</v>
      </c>
      <c r="G418">
        <f t="shared" si="85"/>
        <v>39102813.847157881</v>
      </c>
      <c r="H418">
        <v>6000000</v>
      </c>
      <c r="I418">
        <v>0.09</v>
      </c>
      <c r="J418">
        <f t="shared" si="86"/>
        <v>160000000</v>
      </c>
      <c r="K418">
        <f t="shared" si="87"/>
        <v>3430.2128750293609</v>
      </c>
      <c r="L418">
        <f t="shared" si="88"/>
        <v>38113.476389215124</v>
      </c>
      <c r="N418">
        <v>20000000000</v>
      </c>
      <c r="O418" s="2">
        <f t="shared" si="89"/>
        <v>3.4198589363194998</v>
      </c>
      <c r="P418" s="2">
        <f t="shared" si="90"/>
        <v>1.9551406923578938E-3</v>
      </c>
      <c r="Q418" s="2">
        <f t="shared" si="91"/>
        <v>5.717021458382268E-4</v>
      </c>
      <c r="R418">
        <v>120000</v>
      </c>
      <c r="S418">
        <f t="shared" si="92"/>
        <v>125439.99999999999</v>
      </c>
      <c r="T418">
        <f t="shared" si="93"/>
        <v>7719.1985265381581</v>
      </c>
      <c r="U418">
        <f t="shared" si="94"/>
        <v>85768.872517090655</v>
      </c>
      <c r="V418">
        <f t="shared" si="95"/>
        <v>87995233.540686131</v>
      </c>
    </row>
    <row r="419" spans="5:22" x14ac:dyDescent="0.15">
      <c r="E419" s="1">
        <v>43705</v>
      </c>
      <c r="F419">
        <f t="shared" si="84"/>
        <v>68557178726.389999</v>
      </c>
      <c r="G419">
        <f t="shared" si="85"/>
        <v>39140927.323547095</v>
      </c>
      <c r="H419">
        <v>6000000</v>
      </c>
      <c r="I419">
        <v>0.09</v>
      </c>
      <c r="J419">
        <f t="shared" si="86"/>
        <v>160000000</v>
      </c>
      <c r="K419">
        <f t="shared" si="87"/>
        <v>3425.5430037246047</v>
      </c>
      <c r="L419">
        <f t="shared" si="88"/>
        <v>38061.588930273385</v>
      </c>
      <c r="N419">
        <v>20000000000</v>
      </c>
      <c r="O419" s="2">
        <f t="shared" si="89"/>
        <v>3.4278589363194998</v>
      </c>
      <c r="P419" s="2">
        <f t="shared" si="90"/>
        <v>1.9570463661773545E-3</v>
      </c>
      <c r="Q419" s="2">
        <f t="shared" si="91"/>
        <v>5.7092383395410074E-4</v>
      </c>
      <c r="R419">
        <v>120000</v>
      </c>
      <c r="S419">
        <f t="shared" si="92"/>
        <v>125439.99999999999</v>
      </c>
      <c r="T419">
        <f t="shared" si="93"/>
        <v>7719.6679372031585</v>
      </c>
      <c r="U419">
        <f t="shared" si="94"/>
        <v>85774.088191146206</v>
      </c>
      <c r="V419">
        <f t="shared" si="95"/>
        <v>88206442.413203225</v>
      </c>
    </row>
    <row r="420" spans="5:22" x14ac:dyDescent="0.15">
      <c r="E420" s="1">
        <v>43706</v>
      </c>
      <c r="F420">
        <f t="shared" si="84"/>
        <v>68717178726.389999</v>
      </c>
      <c r="G420">
        <f t="shared" si="85"/>
        <v>39178988.912477367</v>
      </c>
      <c r="H420">
        <v>6000000</v>
      </c>
      <c r="I420">
        <v>0.09</v>
      </c>
      <c r="J420">
        <f t="shared" si="86"/>
        <v>160000000</v>
      </c>
      <c r="K420">
        <f t="shared" si="87"/>
        <v>3420.8903484069683</v>
      </c>
      <c r="L420">
        <f t="shared" si="88"/>
        <v>38009.892760077426</v>
      </c>
      <c r="N420">
        <v>20000000000</v>
      </c>
      <c r="O420" s="2">
        <f t="shared" si="89"/>
        <v>3.4358589363194998</v>
      </c>
      <c r="P420" s="2">
        <f t="shared" si="90"/>
        <v>1.9589494456238683E-3</v>
      </c>
      <c r="Q420" s="2">
        <f t="shared" si="91"/>
        <v>5.701483914011614E-4</v>
      </c>
      <c r="R420">
        <v>120000</v>
      </c>
      <c r="S420">
        <f t="shared" si="92"/>
        <v>125439.99999999999</v>
      </c>
      <c r="T420">
        <f t="shared" si="93"/>
        <v>7720.1356173348231</v>
      </c>
      <c r="U420">
        <f t="shared" si="94"/>
        <v>85779.284637053599</v>
      </c>
      <c r="V420">
        <f t="shared" si="95"/>
        <v>88417656.501394376</v>
      </c>
    </row>
    <row r="421" spans="5:22" x14ac:dyDescent="0.15">
      <c r="E421" s="1">
        <v>43707</v>
      </c>
      <c r="F421">
        <f t="shared" si="84"/>
        <v>68877178726.389999</v>
      </c>
      <c r="G421">
        <f t="shared" si="85"/>
        <v>39216998.805237442</v>
      </c>
      <c r="H421">
        <v>6000000</v>
      </c>
      <c r="I421">
        <v>0.09</v>
      </c>
      <c r="J421">
        <f t="shared" si="86"/>
        <v>160000000</v>
      </c>
      <c r="K421">
        <f t="shared" si="87"/>
        <v>3416.2548057629674</v>
      </c>
      <c r="L421">
        <f t="shared" si="88"/>
        <v>37958.38673069964</v>
      </c>
      <c r="N421">
        <v>20000000000</v>
      </c>
      <c r="O421" s="2">
        <f t="shared" si="89"/>
        <v>3.4438589363194998</v>
      </c>
      <c r="P421" s="2">
        <f t="shared" si="90"/>
        <v>1.960849940261872E-3</v>
      </c>
      <c r="Q421" s="2">
        <f t="shared" si="91"/>
        <v>5.6937580096049455E-4</v>
      </c>
      <c r="R421">
        <v>120000</v>
      </c>
      <c r="S421">
        <f t="shared" si="92"/>
        <v>125439.99999999999</v>
      </c>
      <c r="T421">
        <f t="shared" si="93"/>
        <v>7720.6015773181171</v>
      </c>
      <c r="U421">
        <f t="shared" si="94"/>
        <v>85784.461970201301</v>
      </c>
      <c r="V421">
        <f t="shared" si="95"/>
        <v>88628875.786031425</v>
      </c>
    </row>
    <row r="422" spans="5:22" x14ac:dyDescent="0.15">
      <c r="E422" s="1">
        <v>43708</v>
      </c>
      <c r="F422">
        <f t="shared" si="84"/>
        <v>69037178726.389999</v>
      </c>
      <c r="G422">
        <f t="shared" si="85"/>
        <v>39254957.191968143</v>
      </c>
      <c r="H422">
        <v>6000000</v>
      </c>
      <c r="I422">
        <v>0.09</v>
      </c>
      <c r="J422">
        <f t="shared" si="86"/>
        <v>160000000</v>
      </c>
      <c r="K422">
        <f t="shared" si="87"/>
        <v>3411.6362733371052</v>
      </c>
      <c r="L422">
        <f t="shared" si="88"/>
        <v>37907.069703745612</v>
      </c>
      <c r="N422">
        <v>20000000000</v>
      </c>
      <c r="O422" s="2">
        <f t="shared" si="89"/>
        <v>3.4518589363194998</v>
      </c>
      <c r="P422" s="2">
        <f t="shared" si="90"/>
        <v>1.9627478595984071E-3</v>
      </c>
      <c r="Q422" s="2">
        <f t="shared" si="91"/>
        <v>5.6860604555618419E-4</v>
      </c>
      <c r="R422">
        <v>120000</v>
      </c>
      <c r="S422">
        <f t="shared" si="92"/>
        <v>125439.99999999999</v>
      </c>
      <c r="T422">
        <f t="shared" si="93"/>
        <v>7721.0658274517637</v>
      </c>
      <c r="U422">
        <f t="shared" si="94"/>
        <v>85789.620305019605</v>
      </c>
      <c r="V422">
        <f t="shared" si="95"/>
        <v>88840100.24800162</v>
      </c>
    </row>
    <row r="423" spans="5:22" x14ac:dyDescent="0.15">
      <c r="E423" s="1">
        <v>43709</v>
      </c>
      <c r="F423">
        <f t="shared" si="84"/>
        <v>69197178726.389999</v>
      </c>
      <c r="G423">
        <f t="shared" si="85"/>
        <v>39292864.261671886</v>
      </c>
      <c r="H423">
        <v>6000000</v>
      </c>
      <c r="I423">
        <v>0.09</v>
      </c>
      <c r="J423">
        <f t="shared" si="86"/>
        <v>160000000</v>
      </c>
      <c r="K423">
        <f t="shared" si="87"/>
        <v>3407.03464952278</v>
      </c>
      <c r="L423">
        <f t="shared" si="88"/>
        <v>37855.940550253115</v>
      </c>
      <c r="N423">
        <v>20000000000</v>
      </c>
      <c r="O423" s="2">
        <f t="shared" si="89"/>
        <v>3.4598589363194998</v>
      </c>
      <c r="P423" s="2">
        <f t="shared" si="90"/>
        <v>1.9646432130835945E-3</v>
      </c>
      <c r="Q423" s="2">
        <f t="shared" si="91"/>
        <v>5.6783910825379666E-4</v>
      </c>
      <c r="R423">
        <v>120000</v>
      </c>
      <c r="S423">
        <f t="shared" si="92"/>
        <v>125439.99999999999</v>
      </c>
      <c r="T423">
        <f t="shared" si="93"/>
        <v>7721.5283779491538</v>
      </c>
      <c r="U423">
        <f t="shared" si="94"/>
        <v>85794.759754990606</v>
      </c>
      <c r="V423">
        <f t="shared" si="95"/>
        <v>89051329.868306637</v>
      </c>
    </row>
    <row r="424" spans="5:22" x14ac:dyDescent="0.15">
      <c r="E424" s="1">
        <v>43710</v>
      </c>
      <c r="F424">
        <f t="shared" si="84"/>
        <v>69357178726.389999</v>
      </c>
      <c r="G424">
        <f t="shared" si="85"/>
        <v>39330720.202222139</v>
      </c>
      <c r="H424">
        <v>6000000</v>
      </c>
      <c r="I424">
        <v>0.09</v>
      </c>
      <c r="J424">
        <f t="shared" si="86"/>
        <v>160000000</v>
      </c>
      <c r="K424">
        <f t="shared" si="87"/>
        <v>3402.4498335533103</v>
      </c>
      <c r="L424">
        <f t="shared" si="88"/>
        <v>37804.998150592335</v>
      </c>
      <c r="N424">
        <v>20000000000</v>
      </c>
      <c r="O424" s="2">
        <f t="shared" si="89"/>
        <v>3.4678589363194998</v>
      </c>
      <c r="P424" s="2">
        <f t="shared" si="90"/>
        <v>1.9665360101111069E-3</v>
      </c>
      <c r="Q424" s="2">
        <f t="shared" si="91"/>
        <v>5.6707497225888504E-4</v>
      </c>
      <c r="R424">
        <v>120000</v>
      </c>
      <c r="S424">
        <f t="shared" si="92"/>
        <v>125439.99999999999</v>
      </c>
      <c r="T424">
        <f t="shared" si="93"/>
        <v>7721.9892389392489</v>
      </c>
      <c r="U424">
        <f t="shared" si="94"/>
        <v>85799.880432658319</v>
      </c>
      <c r="V424">
        <f t="shared" si="95"/>
        <v>89262564.628061622</v>
      </c>
    </row>
    <row r="425" spans="5:22" x14ac:dyDescent="0.15">
      <c r="E425" s="1">
        <v>43711</v>
      </c>
      <c r="F425">
        <f t="shared" ref="F425:F488" si="96">F424+J424</f>
        <v>69517178726.389999</v>
      </c>
      <c r="G425">
        <f t="shared" ref="G425:G488" si="97">G424+L424</f>
        <v>39368525.200372733</v>
      </c>
      <c r="H425">
        <v>6000000</v>
      </c>
      <c r="I425">
        <v>0.09</v>
      </c>
      <c r="J425">
        <f t="shared" ref="J425:J488" si="98">H425*2.4/I425</f>
        <v>160000000</v>
      </c>
      <c r="K425">
        <f t="shared" ref="K425:K488" si="99">H425*G425/F425</f>
        <v>3397.8817254930732</v>
      </c>
      <c r="L425">
        <f t="shared" ref="L425:L488" si="100">K425/I425</f>
        <v>37754.241394367484</v>
      </c>
      <c r="N425">
        <v>20000000000</v>
      </c>
      <c r="O425" s="2">
        <f t="shared" ref="O425:O488" si="101">F425/N425</f>
        <v>3.4758589363194998</v>
      </c>
      <c r="P425" s="2">
        <f t="shared" ref="P425:P488" si="102">G425/N425</f>
        <v>1.9684262600186365E-3</v>
      </c>
      <c r="Q425" s="2">
        <f t="shared" ref="Q425:Q488" si="103">G425/F425</f>
        <v>5.6631362091551219E-4</v>
      </c>
      <c r="R425">
        <v>120000</v>
      </c>
      <c r="S425">
        <f t="shared" ref="S425:S488" si="104">J425*49%/75000000*R425</f>
        <v>125439.99999999999</v>
      </c>
      <c r="T425">
        <f t="shared" ref="T425:T488" si="105">V425/F425*H425</f>
        <v>7722.4484204674764</v>
      </c>
      <c r="U425">
        <f t="shared" ref="U425:U488" si="106">T425/I425</f>
        <v>85804.982449638628</v>
      </c>
      <c r="V425">
        <f t="shared" ref="V425:V488" si="107">V424+U424+S425</f>
        <v>89473804.508494288</v>
      </c>
    </row>
    <row r="426" spans="5:22" x14ac:dyDescent="0.15">
      <c r="E426" s="1">
        <v>43712</v>
      </c>
      <c r="F426">
        <f t="shared" si="96"/>
        <v>69677178726.389999</v>
      </c>
      <c r="G426">
        <f t="shared" si="97"/>
        <v>39406279.441767104</v>
      </c>
      <c r="H426">
        <v>6000000</v>
      </c>
      <c r="I426">
        <v>0.09</v>
      </c>
      <c r="J426">
        <f t="shared" si="98"/>
        <v>160000000</v>
      </c>
      <c r="K426">
        <f t="shared" si="99"/>
        <v>3393.3302262287584</v>
      </c>
      <c r="L426">
        <f t="shared" si="100"/>
        <v>37703.669180319543</v>
      </c>
      <c r="N426">
        <v>20000000000</v>
      </c>
      <c r="O426" s="2">
        <f t="shared" si="101"/>
        <v>3.4838589363194998</v>
      </c>
      <c r="P426" s="2">
        <f t="shared" si="102"/>
        <v>1.9703139720883551E-3</v>
      </c>
      <c r="Q426" s="2">
        <f t="shared" si="103"/>
        <v>5.6555503770479309E-4</v>
      </c>
      <c r="R426">
        <v>120000</v>
      </c>
      <c r="S426">
        <f t="shared" si="104"/>
        <v>125439.99999999999</v>
      </c>
      <c r="T426">
        <f t="shared" si="105"/>
        <v>7722.9059324966038</v>
      </c>
      <c r="U426">
        <f t="shared" si="106"/>
        <v>85810.065916628941</v>
      </c>
      <c r="V426">
        <f t="shared" si="107"/>
        <v>89685049.490943924</v>
      </c>
    </row>
    <row r="427" spans="5:22" x14ac:dyDescent="0.15">
      <c r="E427" s="1">
        <v>43713</v>
      </c>
      <c r="F427">
        <f t="shared" si="96"/>
        <v>69837178726.389999</v>
      </c>
      <c r="G427">
        <f t="shared" si="97"/>
        <v>39443983.110947423</v>
      </c>
      <c r="H427">
        <v>6000000</v>
      </c>
      <c r="I427">
        <v>0.09</v>
      </c>
      <c r="J427">
        <f t="shared" si="98"/>
        <v>160000000</v>
      </c>
      <c r="K427">
        <f t="shared" si="99"/>
        <v>3388.7952374607344</v>
      </c>
      <c r="L427">
        <f t="shared" si="100"/>
        <v>37653.28041623038</v>
      </c>
      <c r="N427">
        <v>20000000000</v>
      </c>
      <c r="O427" s="2">
        <f t="shared" si="101"/>
        <v>3.4918589363194998</v>
      </c>
      <c r="P427" s="2">
        <f t="shared" si="102"/>
        <v>1.972199155547371E-3</v>
      </c>
      <c r="Q427" s="2">
        <f t="shared" si="103"/>
        <v>5.6479920624345574E-4</v>
      </c>
      <c r="R427">
        <v>120000</v>
      </c>
      <c r="S427">
        <f t="shared" si="104"/>
        <v>125439.99999999999</v>
      </c>
      <c r="T427">
        <f t="shared" si="105"/>
        <v>7723.3617849076109</v>
      </c>
      <c r="U427">
        <f t="shared" si="106"/>
        <v>85815.130943417898</v>
      </c>
      <c r="V427">
        <f t="shared" si="107"/>
        <v>89896299.556860551</v>
      </c>
    </row>
    <row r="428" spans="5:22" x14ac:dyDescent="0.15">
      <c r="E428" s="1">
        <v>43714</v>
      </c>
      <c r="F428">
        <f t="shared" si="96"/>
        <v>69997178726.389999</v>
      </c>
      <c r="G428">
        <f t="shared" si="97"/>
        <v>39481636.391363651</v>
      </c>
      <c r="H428">
        <v>6000000</v>
      </c>
      <c r="I428">
        <v>0.09</v>
      </c>
      <c r="J428">
        <f t="shared" si="98"/>
        <v>160000000</v>
      </c>
      <c r="K428">
        <f t="shared" si="99"/>
        <v>3384.2766616945214</v>
      </c>
      <c r="L428">
        <f t="shared" si="100"/>
        <v>37603.074018828018</v>
      </c>
      <c r="N428">
        <v>20000000000</v>
      </c>
      <c r="O428" s="2">
        <f t="shared" si="101"/>
        <v>3.4998589363194998</v>
      </c>
      <c r="P428" s="2">
        <f t="shared" si="102"/>
        <v>1.9740818195681823E-3</v>
      </c>
      <c r="Q428" s="2">
        <f t="shared" si="103"/>
        <v>5.6404611028242015E-4</v>
      </c>
      <c r="R428">
        <v>120000</v>
      </c>
      <c r="S428">
        <f t="shared" si="104"/>
        <v>125439.99999999999</v>
      </c>
      <c r="T428">
        <f t="shared" si="105"/>
        <v>7723.8159875005404</v>
      </c>
      <c r="U428">
        <f t="shared" si="106"/>
        <v>85820.177638894893</v>
      </c>
      <c r="V428">
        <f t="shared" si="107"/>
        <v>90107554.687803969</v>
      </c>
    </row>
    <row r="429" spans="5:22" x14ac:dyDescent="0.15">
      <c r="E429" s="1">
        <v>43715</v>
      </c>
      <c r="F429">
        <f t="shared" si="96"/>
        <v>70157178726.389999</v>
      </c>
      <c r="G429">
        <f t="shared" si="97"/>
        <v>39519239.465382479</v>
      </c>
      <c r="H429">
        <v>6000000</v>
      </c>
      <c r="I429">
        <v>0.09</v>
      </c>
      <c r="J429">
        <f t="shared" si="98"/>
        <v>160000000</v>
      </c>
      <c r="K429">
        <f t="shared" si="99"/>
        <v>3379.7744022323782</v>
      </c>
      <c r="L429">
        <f t="shared" si="100"/>
        <v>37553.048913693092</v>
      </c>
      <c r="N429">
        <v>20000000000</v>
      </c>
      <c r="O429" s="2">
        <f t="shared" si="101"/>
        <v>3.5078589363194999</v>
      </c>
      <c r="P429" s="2">
        <f t="shared" si="102"/>
        <v>1.9759619732691238E-3</v>
      </c>
      <c r="Q429" s="2">
        <f t="shared" si="103"/>
        <v>5.6329573370539636E-4</v>
      </c>
      <c r="R429">
        <v>120000</v>
      </c>
      <c r="S429">
        <f t="shared" si="104"/>
        <v>125439.99999999999</v>
      </c>
      <c r="T429">
        <f t="shared" si="105"/>
        <v>7724.2685499953504</v>
      </c>
      <c r="U429">
        <f t="shared" si="106"/>
        <v>85825.206111059451</v>
      </c>
      <c r="V429">
        <f t="shared" si="107"/>
        <v>90318814.865442857</v>
      </c>
    </row>
    <row r="430" spans="5:22" x14ac:dyDescent="0.15">
      <c r="E430" s="1">
        <v>43716</v>
      </c>
      <c r="F430">
        <f t="shared" si="96"/>
        <v>70317178726.389999</v>
      </c>
      <c r="G430">
        <f t="shared" si="97"/>
        <v>39556792.514296174</v>
      </c>
      <c r="H430">
        <v>6000000</v>
      </c>
      <c r="I430">
        <v>0.09</v>
      </c>
      <c r="J430">
        <f t="shared" si="98"/>
        <v>160000000</v>
      </c>
      <c r="K430">
        <f t="shared" si="99"/>
        <v>3375.2883631649911</v>
      </c>
      <c r="L430">
        <f t="shared" si="100"/>
        <v>37503.204035166571</v>
      </c>
      <c r="N430">
        <v>20000000000</v>
      </c>
      <c r="O430" s="2">
        <f t="shared" si="101"/>
        <v>3.5158589363194999</v>
      </c>
      <c r="P430" s="2">
        <f t="shared" si="102"/>
        <v>1.9778396257148089E-3</v>
      </c>
      <c r="Q430" s="2">
        <f t="shared" si="103"/>
        <v>5.6254806052749855E-4</v>
      </c>
      <c r="R430">
        <v>120000</v>
      </c>
      <c r="S430">
        <f t="shared" si="104"/>
        <v>125439.99999999999</v>
      </c>
      <c r="T430">
        <f t="shared" si="105"/>
        <v>7724.7194820327477</v>
      </c>
      <c r="U430">
        <f t="shared" si="106"/>
        <v>85830.216467030536</v>
      </c>
      <c r="V430">
        <f t="shared" si="107"/>
        <v>90530080.071553916</v>
      </c>
    </row>
    <row r="431" spans="5:22" x14ac:dyDescent="0.15">
      <c r="E431" s="1">
        <v>43717</v>
      </c>
      <c r="F431">
        <f t="shared" si="96"/>
        <v>70477178726.389999</v>
      </c>
      <c r="G431">
        <f t="shared" si="97"/>
        <v>39594295.718331337</v>
      </c>
      <c r="H431">
        <v>6000000</v>
      </c>
      <c r="I431">
        <v>0.09</v>
      </c>
      <c r="J431">
        <f t="shared" si="98"/>
        <v>160000000</v>
      </c>
      <c r="K431">
        <f t="shared" si="99"/>
        <v>3370.8184493632707</v>
      </c>
      <c r="L431">
        <f t="shared" si="100"/>
        <v>37453.538326258567</v>
      </c>
      <c r="N431">
        <v>20000000000</v>
      </c>
      <c r="O431" s="2">
        <f t="shared" si="101"/>
        <v>3.5238589363194999</v>
      </c>
      <c r="P431" s="2">
        <f t="shared" si="102"/>
        <v>1.9797147859165667E-3</v>
      </c>
      <c r="Q431" s="2">
        <f t="shared" si="103"/>
        <v>5.6180307489387847E-4</v>
      </c>
      <c r="R431">
        <v>120000</v>
      </c>
      <c r="S431">
        <f t="shared" si="104"/>
        <v>125439.99999999999</v>
      </c>
      <c r="T431">
        <f t="shared" si="105"/>
        <v>7725.1687931750103</v>
      </c>
      <c r="U431">
        <f t="shared" si="106"/>
        <v>85835.208813055666</v>
      </c>
      <c r="V431">
        <f t="shared" si="107"/>
        <v>90741350.288020954</v>
      </c>
    </row>
    <row r="432" spans="5:22" x14ac:dyDescent="0.15">
      <c r="E432" s="1">
        <v>43718</v>
      </c>
      <c r="F432">
        <f t="shared" si="96"/>
        <v>70637178726.389999</v>
      </c>
      <c r="G432">
        <f t="shared" si="97"/>
        <v>39631749.256657593</v>
      </c>
      <c r="H432">
        <v>6000000</v>
      </c>
      <c r="I432">
        <v>0.09</v>
      </c>
      <c r="J432">
        <f t="shared" si="98"/>
        <v>160000000</v>
      </c>
      <c r="K432">
        <f t="shared" si="99"/>
        <v>3366.3645664702517</v>
      </c>
      <c r="L432">
        <f t="shared" si="100"/>
        <v>37404.050738558355</v>
      </c>
      <c r="N432">
        <v>20000000000</v>
      </c>
      <c r="O432" s="2">
        <f t="shared" si="101"/>
        <v>3.5318589363194999</v>
      </c>
      <c r="P432" s="2">
        <f t="shared" si="102"/>
        <v>1.9815874628328796E-3</v>
      </c>
      <c r="Q432" s="2">
        <f t="shared" si="103"/>
        <v>5.6106076107837529E-4</v>
      </c>
      <c r="R432">
        <v>120000</v>
      </c>
      <c r="S432">
        <f t="shared" si="104"/>
        <v>125439.99999999999</v>
      </c>
      <c r="T432">
        <f t="shared" si="105"/>
        <v>7725.6164929068027</v>
      </c>
      <c r="U432">
        <f t="shared" si="106"/>
        <v>85840.18325452003</v>
      </c>
      <c r="V432">
        <f t="shared" si="107"/>
        <v>90952625.49683401</v>
      </c>
    </row>
    <row r="433" spans="5:22" x14ac:dyDescent="0.15">
      <c r="E433" s="1">
        <v>43719</v>
      </c>
      <c r="F433">
        <f t="shared" si="96"/>
        <v>70797178726.389999</v>
      </c>
      <c r="G433">
        <f t="shared" si="97"/>
        <v>39669153.307396151</v>
      </c>
      <c r="H433">
        <v>6000000</v>
      </c>
      <c r="I433">
        <v>0.09</v>
      </c>
      <c r="J433">
        <f t="shared" si="98"/>
        <v>160000000</v>
      </c>
      <c r="K433">
        <f t="shared" si="99"/>
        <v>3361.9266208930958</v>
      </c>
      <c r="L433">
        <f t="shared" si="100"/>
        <v>37354.740232145508</v>
      </c>
      <c r="N433">
        <v>20000000000</v>
      </c>
      <c r="O433" s="2">
        <f t="shared" si="101"/>
        <v>3.5398589363194999</v>
      </c>
      <c r="P433" s="2">
        <f t="shared" si="102"/>
        <v>1.9834576653698075E-3</v>
      </c>
      <c r="Q433" s="2">
        <f t="shared" si="103"/>
        <v>5.6032110348218269E-4</v>
      </c>
      <c r="R433">
        <v>120000</v>
      </c>
      <c r="S433">
        <f t="shared" si="104"/>
        <v>125439.99999999999</v>
      </c>
      <c r="T433">
        <f t="shared" si="105"/>
        <v>7726.0625906359792</v>
      </c>
      <c r="U433">
        <f t="shared" si="106"/>
        <v>85845.139895955333</v>
      </c>
      <c r="V433">
        <f t="shared" si="107"/>
        <v>91163905.680088535</v>
      </c>
    </row>
    <row r="434" spans="5:22" x14ac:dyDescent="0.15">
      <c r="E434" s="1">
        <v>43720</v>
      </c>
      <c r="F434">
        <f t="shared" si="96"/>
        <v>70957178726.389999</v>
      </c>
      <c r="G434">
        <f t="shared" si="97"/>
        <v>39706508.047628298</v>
      </c>
      <c r="H434">
        <v>6000000</v>
      </c>
      <c r="I434">
        <v>0.09</v>
      </c>
      <c r="J434">
        <f t="shared" si="98"/>
        <v>160000000</v>
      </c>
      <c r="K434">
        <f t="shared" si="99"/>
        <v>3357.5045197951936</v>
      </c>
      <c r="L434">
        <f t="shared" si="100"/>
        <v>37305.605775502154</v>
      </c>
      <c r="N434">
        <v>20000000000</v>
      </c>
      <c r="O434" s="2">
        <f t="shared" si="101"/>
        <v>3.5478589363194999</v>
      </c>
      <c r="P434" s="2">
        <f t="shared" si="102"/>
        <v>1.9853254023814151E-3</v>
      </c>
      <c r="Q434" s="2">
        <f t="shared" si="103"/>
        <v>5.5958408663253233E-4</v>
      </c>
      <c r="R434">
        <v>120000</v>
      </c>
      <c r="S434">
        <f t="shared" si="104"/>
        <v>125439.99999999999</v>
      </c>
      <c r="T434">
        <f t="shared" si="105"/>
        <v>7726.5070956943855</v>
      </c>
      <c r="U434">
        <f t="shared" si="106"/>
        <v>85850.078841048729</v>
      </c>
      <c r="V434">
        <f t="shared" si="107"/>
        <v>91375190.819984496</v>
      </c>
    </row>
    <row r="435" spans="5:22" x14ac:dyDescent="0.15">
      <c r="E435" s="1">
        <v>43721</v>
      </c>
      <c r="F435">
        <f t="shared" si="96"/>
        <v>71117178726.389999</v>
      </c>
      <c r="G435">
        <f t="shared" si="97"/>
        <v>39743813.653403804</v>
      </c>
      <c r="H435">
        <v>6000000</v>
      </c>
      <c r="I435">
        <v>0.09</v>
      </c>
      <c r="J435">
        <f t="shared" si="98"/>
        <v>160000000</v>
      </c>
      <c r="K435">
        <f t="shared" si="99"/>
        <v>3353.0981710883666</v>
      </c>
      <c r="L435">
        <f t="shared" si="100"/>
        <v>37256.646345426299</v>
      </c>
      <c r="N435">
        <v>20000000000</v>
      </c>
      <c r="O435" s="2">
        <f t="shared" si="101"/>
        <v>3.5558589363194999</v>
      </c>
      <c r="P435" s="2">
        <f t="shared" si="102"/>
        <v>1.9871906826701901E-3</v>
      </c>
      <c r="Q435" s="2">
        <f t="shared" si="103"/>
        <v>5.5884969518139448E-4</v>
      </c>
      <c r="R435">
        <v>120000</v>
      </c>
      <c r="S435">
        <f t="shared" si="104"/>
        <v>125439.99999999999</v>
      </c>
      <c r="T435">
        <f t="shared" si="105"/>
        <v>7726.9500173386241</v>
      </c>
      <c r="U435">
        <f t="shared" si="106"/>
        <v>85855.00019265138</v>
      </c>
      <c r="V435">
        <f t="shared" si="107"/>
        <v>91586480.898825541</v>
      </c>
    </row>
    <row r="436" spans="5:22" x14ac:dyDescent="0.15">
      <c r="E436" s="1">
        <v>43722</v>
      </c>
      <c r="F436">
        <f t="shared" si="96"/>
        <v>71277178726.389999</v>
      </c>
      <c r="G436">
        <f t="shared" si="97"/>
        <v>39781070.299749233</v>
      </c>
      <c r="H436">
        <v>6000000</v>
      </c>
      <c r="I436">
        <v>0.09</v>
      </c>
      <c r="J436">
        <f t="shared" si="98"/>
        <v>160000000</v>
      </c>
      <c r="K436">
        <f t="shared" si="99"/>
        <v>3348.7074834251684</v>
      </c>
      <c r="L436">
        <f t="shared" si="100"/>
        <v>37207.86092694632</v>
      </c>
      <c r="N436">
        <v>20000000000</v>
      </c>
      <c r="O436" s="2">
        <f t="shared" si="101"/>
        <v>3.5638589363194999</v>
      </c>
      <c r="P436" s="2">
        <f t="shared" si="102"/>
        <v>1.9890535149874617E-3</v>
      </c>
      <c r="Q436" s="2">
        <f t="shared" si="103"/>
        <v>5.5811791390419474E-4</v>
      </c>
      <c r="R436">
        <v>120000</v>
      </c>
      <c r="S436">
        <f t="shared" si="104"/>
        <v>125439.99999999999</v>
      </c>
      <c r="T436">
        <f t="shared" si="105"/>
        <v>7727.3913647508516</v>
      </c>
      <c r="U436">
        <f t="shared" si="106"/>
        <v>85859.904052787242</v>
      </c>
      <c r="V436">
        <f t="shared" si="107"/>
        <v>91797775.899018198</v>
      </c>
    </row>
    <row r="437" spans="5:22" x14ac:dyDescent="0.15">
      <c r="E437" s="1">
        <v>43723</v>
      </c>
      <c r="F437">
        <f t="shared" si="96"/>
        <v>71437178726.389999</v>
      </c>
      <c r="G437">
        <f t="shared" si="97"/>
        <v>39818278.160676181</v>
      </c>
      <c r="H437">
        <v>6000000</v>
      </c>
      <c r="I437">
        <v>0.09</v>
      </c>
      <c r="J437">
        <f t="shared" si="98"/>
        <v>160000000</v>
      </c>
      <c r="K437">
        <f t="shared" si="99"/>
        <v>3344.3323661912782</v>
      </c>
      <c r="L437">
        <f t="shared" si="100"/>
        <v>37159.248513236424</v>
      </c>
      <c r="N437">
        <v>20000000000</v>
      </c>
      <c r="O437" s="2">
        <f t="shared" si="101"/>
        <v>3.5718589363194999</v>
      </c>
      <c r="P437" s="2">
        <f t="shared" si="102"/>
        <v>1.9909139080338091E-3</v>
      </c>
      <c r="Q437" s="2">
        <f t="shared" si="103"/>
        <v>5.573887276985463E-4</v>
      </c>
      <c r="R437">
        <v>120000</v>
      </c>
      <c r="S437">
        <f t="shared" si="104"/>
        <v>125439.99999999999</v>
      </c>
      <c r="T437">
        <f t="shared" si="105"/>
        <v>7727.8311470395247</v>
      </c>
      <c r="U437">
        <f t="shared" si="106"/>
        <v>85864.790522661395</v>
      </c>
      <c r="V437">
        <f t="shared" si="107"/>
        <v>92009075.803070992</v>
      </c>
    </row>
    <row r="438" spans="5:22" x14ac:dyDescent="0.15">
      <c r="E438" s="1">
        <v>43724</v>
      </c>
      <c r="F438">
        <f t="shared" si="96"/>
        <v>71597178726.389999</v>
      </c>
      <c r="G438">
        <f t="shared" si="97"/>
        <v>39855437.409189418</v>
      </c>
      <c r="H438">
        <v>6000000</v>
      </c>
      <c r="I438">
        <v>0.09</v>
      </c>
      <c r="J438">
        <f t="shared" si="98"/>
        <v>160000000</v>
      </c>
      <c r="K438">
        <f t="shared" si="99"/>
        <v>3339.9727294979939</v>
      </c>
      <c r="L438">
        <f t="shared" si="100"/>
        <v>37110.808105533266</v>
      </c>
      <c r="N438">
        <v>20000000000</v>
      </c>
      <c r="O438" s="2">
        <f t="shared" si="101"/>
        <v>3.5798589363194999</v>
      </c>
      <c r="P438" s="2">
        <f t="shared" si="102"/>
        <v>1.9927718704594709E-3</v>
      </c>
      <c r="Q438" s="2">
        <f t="shared" si="103"/>
        <v>5.5666212158299896E-4</v>
      </c>
      <c r="R438">
        <v>120000</v>
      </c>
      <c r="S438">
        <f t="shared" si="104"/>
        <v>125439.99999999999</v>
      </c>
      <c r="T438">
        <f t="shared" si="105"/>
        <v>7728.2693732401622</v>
      </c>
      <c r="U438">
        <f t="shared" si="106"/>
        <v>85869.659702668476</v>
      </c>
      <c r="V438">
        <f t="shared" si="107"/>
        <v>92220380.593593657</v>
      </c>
    </row>
    <row r="439" spans="5:22" x14ac:dyDescent="0.15">
      <c r="E439" s="1">
        <v>43725</v>
      </c>
      <c r="F439">
        <f t="shared" si="96"/>
        <v>71757178726.389999</v>
      </c>
      <c r="G439">
        <f t="shared" si="97"/>
        <v>39892548.217294954</v>
      </c>
      <c r="H439">
        <v>6000000</v>
      </c>
      <c r="I439">
        <v>0.09</v>
      </c>
      <c r="J439">
        <f t="shared" si="98"/>
        <v>160000000</v>
      </c>
      <c r="K439">
        <f t="shared" si="99"/>
        <v>3335.6284841748175</v>
      </c>
      <c r="L439">
        <f t="shared" si="100"/>
        <v>37062.538713053531</v>
      </c>
      <c r="N439">
        <v>20000000000</v>
      </c>
      <c r="O439" s="2">
        <f t="shared" si="101"/>
        <v>3.5878589363194999</v>
      </c>
      <c r="P439" s="2">
        <f t="shared" si="102"/>
        <v>1.9946274108647477E-3</v>
      </c>
      <c r="Q439" s="2">
        <f t="shared" si="103"/>
        <v>5.5593808069580287E-4</v>
      </c>
      <c r="R439">
        <v>120000</v>
      </c>
      <c r="S439">
        <f t="shared" si="104"/>
        <v>125439.99999999999</v>
      </c>
      <c r="T439">
        <f t="shared" si="105"/>
        <v>7728.7060523160926</v>
      </c>
      <c r="U439">
        <f t="shared" si="106"/>
        <v>85874.511692401036</v>
      </c>
      <c r="V439">
        <f t="shared" si="107"/>
        <v>92431690.253296331</v>
      </c>
    </row>
    <row r="440" spans="5:22" x14ac:dyDescent="0.15">
      <c r="E440" s="1">
        <v>43726</v>
      </c>
      <c r="F440">
        <f t="shared" si="96"/>
        <v>71917178726.389999</v>
      </c>
      <c r="G440">
        <f t="shared" si="97"/>
        <v>39929610.756008007</v>
      </c>
      <c r="H440">
        <v>6000000</v>
      </c>
      <c r="I440">
        <v>0.09</v>
      </c>
      <c r="J440">
        <f t="shared" si="98"/>
        <v>160000000</v>
      </c>
      <c r="K440">
        <f t="shared" si="99"/>
        <v>3331.2995417621273</v>
      </c>
      <c r="L440">
        <f t="shared" si="100"/>
        <v>37014.43935291253</v>
      </c>
      <c r="N440">
        <v>20000000000</v>
      </c>
      <c r="O440" s="2">
        <f t="shared" si="101"/>
        <v>3.5958589363194999</v>
      </c>
      <c r="P440" s="2">
        <f t="shared" si="102"/>
        <v>1.9964805378004003E-3</v>
      </c>
      <c r="Q440" s="2">
        <f t="shared" si="103"/>
        <v>5.5521659029368793E-4</v>
      </c>
      <c r="R440">
        <v>120000</v>
      </c>
      <c r="S440">
        <f t="shared" si="104"/>
        <v>125439.99999999999</v>
      </c>
      <c r="T440">
        <f t="shared" si="105"/>
        <v>7729.1411931591865</v>
      </c>
      <c r="U440">
        <f t="shared" si="106"/>
        <v>85879.346590657631</v>
      </c>
      <c r="V440">
        <f t="shared" si="107"/>
        <v>92643004.764988735</v>
      </c>
    </row>
    <row r="441" spans="5:22" x14ac:dyDescent="0.15">
      <c r="E441" s="1">
        <v>43727</v>
      </c>
      <c r="F441">
        <f t="shared" si="96"/>
        <v>72077178726.389999</v>
      </c>
      <c r="G441">
        <f t="shared" si="97"/>
        <v>39966625.195360921</v>
      </c>
      <c r="H441">
        <v>6000000</v>
      </c>
      <c r="I441">
        <v>0.09</v>
      </c>
      <c r="J441">
        <f t="shared" si="98"/>
        <v>160000000</v>
      </c>
      <c r="K441">
        <f t="shared" si="99"/>
        <v>3326.9858145039516</v>
      </c>
      <c r="L441">
        <f t="shared" si="100"/>
        <v>36966.509050043911</v>
      </c>
      <c r="N441">
        <v>20000000000</v>
      </c>
      <c r="O441" s="2">
        <f t="shared" si="101"/>
        <v>3.6038589363194999</v>
      </c>
      <c r="P441" s="2">
        <f t="shared" si="102"/>
        <v>1.9983312597680459E-3</v>
      </c>
      <c r="Q441" s="2">
        <f t="shared" si="103"/>
        <v>5.5449763575065865E-4</v>
      </c>
      <c r="R441">
        <v>120000</v>
      </c>
      <c r="S441">
        <f t="shared" si="104"/>
        <v>125439.99999999999</v>
      </c>
      <c r="T441">
        <f t="shared" si="105"/>
        <v>7729.5748045905812</v>
      </c>
      <c r="U441">
        <f t="shared" si="106"/>
        <v>85884.16449545091</v>
      </c>
      <c r="V441">
        <f t="shared" si="107"/>
        <v>92854324.111579388</v>
      </c>
    </row>
    <row r="442" spans="5:22" x14ac:dyDescent="0.15">
      <c r="E442" s="1">
        <v>43728</v>
      </c>
      <c r="F442">
        <f t="shared" si="96"/>
        <v>72237178726.389999</v>
      </c>
      <c r="G442">
        <f t="shared" si="97"/>
        <v>40003591.704410963</v>
      </c>
      <c r="H442">
        <v>6000000</v>
      </c>
      <c r="I442">
        <v>0.09</v>
      </c>
      <c r="J442">
        <f t="shared" si="98"/>
        <v>160000000</v>
      </c>
      <c r="K442">
        <f t="shared" si="99"/>
        <v>3322.6872153408181</v>
      </c>
      <c r="L442">
        <f t="shared" si="100"/>
        <v>36918.746837120205</v>
      </c>
      <c r="N442">
        <v>20000000000</v>
      </c>
      <c r="O442" s="2">
        <f t="shared" si="101"/>
        <v>3.6118589363194999</v>
      </c>
      <c r="P442" s="2">
        <f t="shared" si="102"/>
        <v>2.0001795852205482E-3</v>
      </c>
      <c r="Q442" s="2">
        <f t="shared" si="103"/>
        <v>5.5378120255680308E-4</v>
      </c>
      <c r="R442">
        <v>120000</v>
      </c>
      <c r="S442">
        <f t="shared" si="104"/>
        <v>125439.99999999999</v>
      </c>
      <c r="T442">
        <f t="shared" si="105"/>
        <v>7730.0068953614073</v>
      </c>
      <c r="U442">
        <f t="shared" si="106"/>
        <v>85888.965504015636</v>
      </c>
      <c r="V442">
        <f t="shared" si="107"/>
        <v>93065648.276074842</v>
      </c>
    </row>
    <row r="443" spans="5:22" x14ac:dyDescent="0.15">
      <c r="E443" s="1">
        <v>43729</v>
      </c>
      <c r="F443">
        <f t="shared" si="96"/>
        <v>72397178726.389999</v>
      </c>
      <c r="G443">
        <f t="shared" si="97"/>
        <v>40040510.45124808</v>
      </c>
      <c r="H443">
        <v>6000000</v>
      </c>
      <c r="I443">
        <v>0.09</v>
      </c>
      <c r="J443">
        <f t="shared" si="98"/>
        <v>160000000</v>
      </c>
      <c r="K443">
        <f t="shared" si="99"/>
        <v>3318.4036579027052</v>
      </c>
      <c r="L443">
        <f t="shared" si="100"/>
        <v>36871.1517544745</v>
      </c>
      <c r="N443">
        <v>20000000000</v>
      </c>
      <c r="O443" s="2">
        <f t="shared" si="101"/>
        <v>3.6198589363195</v>
      </c>
      <c r="P443" s="2">
        <f t="shared" si="102"/>
        <v>2.0020255225624041E-3</v>
      </c>
      <c r="Q443" s="2">
        <f t="shared" si="103"/>
        <v>5.5306727631711748E-4</v>
      </c>
      <c r="R443">
        <v>120000</v>
      </c>
      <c r="S443">
        <f t="shared" si="104"/>
        <v>125439.99999999999</v>
      </c>
      <c r="T443">
        <f t="shared" si="105"/>
        <v>7730.4374741534921</v>
      </c>
      <c r="U443">
        <f t="shared" si="106"/>
        <v>85893.749712816585</v>
      </c>
      <c r="V443">
        <f t="shared" si="107"/>
        <v>93276977.241578862</v>
      </c>
    </row>
    <row r="444" spans="5:22" x14ac:dyDescent="0.15">
      <c r="E444" s="1">
        <v>43730</v>
      </c>
      <c r="F444">
        <f t="shared" si="96"/>
        <v>72557178726.389999</v>
      </c>
      <c r="G444">
        <f t="shared" si="97"/>
        <v>40077381.603002556</v>
      </c>
      <c r="H444">
        <v>6000000</v>
      </c>
      <c r="I444">
        <v>0.09</v>
      </c>
      <c r="J444">
        <f t="shared" si="98"/>
        <v>160000000</v>
      </c>
      <c r="K444">
        <f t="shared" si="99"/>
        <v>3314.1350565020703</v>
      </c>
      <c r="L444">
        <f t="shared" si="100"/>
        <v>36823.722850023005</v>
      </c>
      <c r="N444">
        <v>20000000000</v>
      </c>
      <c r="O444" s="2">
        <f t="shared" si="101"/>
        <v>3.6278589363195</v>
      </c>
      <c r="P444" s="2">
        <f t="shared" si="102"/>
        <v>2.003869080150128E-3</v>
      </c>
      <c r="Q444" s="2">
        <f t="shared" si="103"/>
        <v>5.5235584275034502E-4</v>
      </c>
      <c r="R444">
        <v>120000</v>
      </c>
      <c r="S444">
        <f t="shared" si="104"/>
        <v>125439.99999999999</v>
      </c>
      <c r="T444">
        <f t="shared" si="105"/>
        <v>7730.8665495800542</v>
      </c>
      <c r="U444">
        <f t="shared" si="106"/>
        <v>85898.51721755616</v>
      </c>
      <c r="V444">
        <f t="shared" si="107"/>
        <v>93488310.991291672</v>
      </c>
    </row>
    <row r="445" spans="5:22" x14ac:dyDescent="0.15">
      <c r="E445" s="1">
        <v>43731</v>
      </c>
      <c r="F445">
        <f t="shared" si="96"/>
        <v>72717178726.389999</v>
      </c>
      <c r="G445">
        <f t="shared" si="97"/>
        <v>40114205.32585258</v>
      </c>
      <c r="H445">
        <v>6000000</v>
      </c>
      <c r="I445">
        <v>0.09</v>
      </c>
      <c r="J445">
        <f t="shared" si="98"/>
        <v>160000000</v>
      </c>
      <c r="K445">
        <f t="shared" si="99"/>
        <v>3309.8813261269679</v>
      </c>
      <c r="L445">
        <f t="shared" si="100"/>
        <v>36776.459179188532</v>
      </c>
      <c r="N445">
        <v>20000000000</v>
      </c>
      <c r="O445" s="2">
        <f t="shared" si="101"/>
        <v>3.6358589363195</v>
      </c>
      <c r="P445" s="2">
        <f t="shared" si="102"/>
        <v>2.005710266292629E-3</v>
      </c>
      <c r="Q445" s="2">
        <f t="shared" si="103"/>
        <v>5.5164688768782801E-4</v>
      </c>
      <c r="R445">
        <v>120000</v>
      </c>
      <c r="S445">
        <f t="shared" si="104"/>
        <v>125439.99999999999</v>
      </c>
      <c r="T445">
        <f t="shared" si="105"/>
        <v>7731.2941301864148</v>
      </c>
      <c r="U445">
        <f t="shared" si="106"/>
        <v>85903.268113182392</v>
      </c>
      <c r="V445">
        <f t="shared" si="107"/>
        <v>93699649.508509234</v>
      </c>
    </row>
    <row r="446" spans="5:22" x14ac:dyDescent="0.15">
      <c r="E446" s="1">
        <v>43732</v>
      </c>
      <c r="F446">
        <f t="shared" si="96"/>
        <v>72877178726.389999</v>
      </c>
      <c r="G446">
        <f t="shared" si="97"/>
        <v>40150981.785031766</v>
      </c>
      <c r="H446">
        <v>6000000</v>
      </c>
      <c r="I446">
        <v>0.09</v>
      </c>
      <c r="J446">
        <f t="shared" si="98"/>
        <v>160000000</v>
      </c>
      <c r="K446">
        <f t="shared" si="99"/>
        <v>3305.6423824342514</v>
      </c>
      <c r="L446">
        <f t="shared" si="100"/>
        <v>36729.359804825021</v>
      </c>
      <c r="N446">
        <v>20000000000</v>
      </c>
      <c r="O446" s="2">
        <f t="shared" si="101"/>
        <v>3.6438589363195</v>
      </c>
      <c r="P446" s="2">
        <f t="shared" si="102"/>
        <v>2.0075490892515883E-3</v>
      </c>
      <c r="Q446" s="2">
        <f t="shared" si="103"/>
        <v>5.5094039707237529E-4</v>
      </c>
      <c r="R446">
        <v>120000</v>
      </c>
      <c r="S446">
        <f t="shared" si="104"/>
        <v>125439.99999999999</v>
      </c>
      <c r="T446">
        <f t="shared" si="105"/>
        <v>7731.7202244506543</v>
      </c>
      <c r="U446">
        <f t="shared" si="106"/>
        <v>85908.002493896158</v>
      </c>
      <c r="V446">
        <f t="shared" si="107"/>
        <v>93910992.776622415</v>
      </c>
    </row>
    <row r="447" spans="5:22" x14ac:dyDescent="0.15">
      <c r="E447" s="1">
        <v>43733</v>
      </c>
      <c r="F447">
        <f t="shared" si="96"/>
        <v>73037178726.389999</v>
      </c>
      <c r="G447">
        <f t="shared" si="97"/>
        <v>40187711.14483659</v>
      </c>
      <c r="H447">
        <v>6000000</v>
      </c>
      <c r="I447">
        <v>0.09</v>
      </c>
      <c r="J447">
        <f t="shared" si="98"/>
        <v>160000000</v>
      </c>
      <c r="K447">
        <f t="shared" si="99"/>
        <v>3301.418141742859</v>
      </c>
      <c r="L447">
        <f t="shared" si="100"/>
        <v>36682.423797142881</v>
      </c>
      <c r="N447">
        <v>20000000000</v>
      </c>
      <c r="O447" s="2">
        <f t="shared" si="101"/>
        <v>3.6518589363195</v>
      </c>
      <c r="P447" s="2">
        <f t="shared" si="102"/>
        <v>2.0093855572418293E-3</v>
      </c>
      <c r="Q447" s="2">
        <f t="shared" si="103"/>
        <v>5.5023635695714316E-4</v>
      </c>
      <c r="R447">
        <v>120000</v>
      </c>
      <c r="S447">
        <f t="shared" si="104"/>
        <v>125439.99999999999</v>
      </c>
      <c r="T447">
        <f t="shared" si="105"/>
        <v>7732.1448407843091</v>
      </c>
      <c r="U447">
        <f t="shared" si="106"/>
        <v>85912.720453158996</v>
      </c>
      <c r="V447">
        <f t="shared" si="107"/>
        <v>94122340.779116318</v>
      </c>
    </row>
    <row r="448" spans="5:22" x14ac:dyDescent="0.15">
      <c r="E448" s="1">
        <v>43734</v>
      </c>
      <c r="F448">
        <f t="shared" si="96"/>
        <v>73197178726.389999</v>
      </c>
      <c r="G448">
        <f t="shared" si="97"/>
        <v>40224393.568633735</v>
      </c>
      <c r="H448">
        <v>6000000</v>
      </c>
      <c r="I448">
        <v>0.09</v>
      </c>
      <c r="J448">
        <f t="shared" si="98"/>
        <v>160000000</v>
      </c>
      <c r="K448">
        <f t="shared" si="99"/>
        <v>3297.2085210271784</v>
      </c>
      <c r="L448">
        <f t="shared" si="100"/>
        <v>36635.650233635315</v>
      </c>
      <c r="N448">
        <v>20000000000</v>
      </c>
      <c r="O448" s="2">
        <f t="shared" si="101"/>
        <v>3.6598589363195</v>
      </c>
      <c r="P448" s="2">
        <f t="shared" si="102"/>
        <v>2.0112196784316866E-3</v>
      </c>
      <c r="Q448" s="2">
        <f t="shared" si="103"/>
        <v>5.4953475350452967E-4</v>
      </c>
      <c r="R448">
        <v>120000</v>
      </c>
      <c r="S448">
        <f t="shared" si="104"/>
        <v>125439.99999999999</v>
      </c>
      <c r="T448">
        <f t="shared" si="105"/>
        <v>7732.5679875330279</v>
      </c>
      <c r="U448">
        <f t="shared" si="106"/>
        <v>85917.422083700309</v>
      </c>
      <c r="V448">
        <f t="shared" si="107"/>
        <v>94333693.499569476</v>
      </c>
    </row>
    <row r="449" spans="5:22" x14ac:dyDescent="0.15">
      <c r="E449" s="1">
        <v>43735</v>
      </c>
      <c r="F449">
        <f t="shared" si="96"/>
        <v>73357178726.389999</v>
      </c>
      <c r="G449">
        <f t="shared" si="97"/>
        <v>40261029.218867369</v>
      </c>
      <c r="H449">
        <v>6000000</v>
      </c>
      <c r="I449">
        <v>0.09</v>
      </c>
      <c r="J449">
        <f t="shared" si="98"/>
        <v>160000000</v>
      </c>
      <c r="K449">
        <f t="shared" si="99"/>
        <v>3293.0134379104957</v>
      </c>
      <c r="L449">
        <f t="shared" si="100"/>
        <v>36589.03819900551</v>
      </c>
      <c r="N449">
        <v>20000000000</v>
      </c>
      <c r="O449" s="2">
        <f t="shared" si="101"/>
        <v>3.6678589363195</v>
      </c>
      <c r="P449" s="2">
        <f t="shared" si="102"/>
        <v>2.0130514609433686E-3</v>
      </c>
      <c r="Q449" s="2">
        <f t="shared" si="103"/>
        <v>5.4883557298508257E-4</v>
      </c>
      <c r="R449">
        <v>120000</v>
      </c>
      <c r="S449">
        <f t="shared" si="104"/>
        <v>125439.99999999999</v>
      </c>
      <c r="T449">
        <f t="shared" si="105"/>
        <v>7732.9896729772336</v>
      </c>
      <c r="U449">
        <f t="shared" si="106"/>
        <v>85922.107477524827</v>
      </c>
      <c r="V449">
        <f t="shared" si="107"/>
        <v>94545050.921653181</v>
      </c>
    </row>
    <row r="450" spans="5:22" x14ac:dyDescent="0.15">
      <c r="E450" s="1">
        <v>43736</v>
      </c>
      <c r="F450">
        <f t="shared" si="96"/>
        <v>73517178726.389999</v>
      </c>
      <c r="G450">
        <f t="shared" si="97"/>
        <v>40297618.257066377</v>
      </c>
      <c r="H450">
        <v>6000000</v>
      </c>
      <c r="I450">
        <v>0.09</v>
      </c>
      <c r="J450">
        <f t="shared" si="98"/>
        <v>160000000</v>
      </c>
      <c r="K450">
        <f t="shared" si="99"/>
        <v>3288.8328106585236</v>
      </c>
      <c r="L450">
        <f t="shared" si="100"/>
        <v>36542.586785094711</v>
      </c>
      <c r="N450">
        <v>20000000000</v>
      </c>
      <c r="O450" s="2">
        <f t="shared" si="101"/>
        <v>3.6758589363195</v>
      </c>
      <c r="P450" s="2">
        <f t="shared" si="102"/>
        <v>2.0148809128533187E-3</v>
      </c>
      <c r="Q450" s="2">
        <f t="shared" si="103"/>
        <v>5.4813880177642064E-4</v>
      </c>
      <c r="R450">
        <v>120000</v>
      </c>
      <c r="S450">
        <f t="shared" si="104"/>
        <v>125439.99999999999</v>
      </c>
      <c r="T450">
        <f t="shared" si="105"/>
        <v>7733.4099053327736</v>
      </c>
      <c r="U450">
        <f t="shared" si="106"/>
        <v>85926.776725919713</v>
      </c>
      <c r="V450">
        <f t="shared" si="107"/>
        <v>94756413.029130712</v>
      </c>
    </row>
    <row r="451" spans="5:22" x14ac:dyDescent="0.15">
      <c r="E451" s="1">
        <v>43737</v>
      </c>
      <c r="F451">
        <f t="shared" si="96"/>
        <v>73677178726.389999</v>
      </c>
      <c r="G451">
        <f t="shared" si="97"/>
        <v>40334160.843851469</v>
      </c>
      <c r="H451">
        <v>6000000</v>
      </c>
      <c r="I451">
        <v>0.09</v>
      </c>
      <c r="J451">
        <f t="shared" si="98"/>
        <v>160000000</v>
      </c>
      <c r="K451">
        <f t="shared" si="99"/>
        <v>3284.6665581730053</v>
      </c>
      <c r="L451">
        <f t="shared" si="100"/>
        <v>36496.295090811174</v>
      </c>
      <c r="N451">
        <v>20000000000</v>
      </c>
      <c r="O451" s="2">
        <f t="shared" si="101"/>
        <v>3.6838589363195</v>
      </c>
      <c r="P451" s="2">
        <f t="shared" si="102"/>
        <v>2.0167080421925735E-3</v>
      </c>
      <c r="Q451" s="2">
        <f t="shared" si="103"/>
        <v>5.4744442636216759E-4</v>
      </c>
      <c r="R451">
        <v>120000</v>
      </c>
      <c r="S451">
        <f t="shared" si="104"/>
        <v>125439.99999999999</v>
      </c>
      <c r="T451">
        <f t="shared" si="105"/>
        <v>7733.8286927515601</v>
      </c>
      <c r="U451">
        <f t="shared" si="106"/>
        <v>85931.429919461778</v>
      </c>
      <c r="V451">
        <f t="shared" si="107"/>
        <v>94967779.80585663</v>
      </c>
    </row>
    <row r="452" spans="5:22" x14ac:dyDescent="0.15">
      <c r="E452" s="1">
        <v>43738</v>
      </c>
      <c r="F452">
        <f t="shared" si="96"/>
        <v>73837178726.389999</v>
      </c>
      <c r="G452">
        <f t="shared" si="97"/>
        <v>40370657.138942279</v>
      </c>
      <c r="H452">
        <v>6000000</v>
      </c>
      <c r="I452">
        <v>0.09</v>
      </c>
      <c r="J452">
        <f t="shared" si="98"/>
        <v>160000000</v>
      </c>
      <c r="K452">
        <f t="shared" si="99"/>
        <v>3280.5145999853989</v>
      </c>
      <c r="L452">
        <f t="shared" si="100"/>
        <v>36450.162222059989</v>
      </c>
      <c r="N452">
        <v>20000000000</v>
      </c>
      <c r="O452" s="2">
        <f t="shared" si="101"/>
        <v>3.6918589363195</v>
      </c>
      <c r="P452" s="2">
        <f t="shared" si="102"/>
        <v>2.0185328569471139E-3</v>
      </c>
      <c r="Q452" s="2">
        <f t="shared" si="103"/>
        <v>5.4675243333089977E-4</v>
      </c>
      <c r="R452">
        <v>120000</v>
      </c>
      <c r="S452">
        <f t="shared" si="104"/>
        <v>125439.99999999999</v>
      </c>
      <c r="T452">
        <f t="shared" si="105"/>
        <v>7734.2460433222086</v>
      </c>
      <c r="U452">
        <f t="shared" si="106"/>
        <v>85936.067148024536</v>
      </c>
      <c r="V452">
        <f t="shared" si="107"/>
        <v>95179151.235776097</v>
      </c>
    </row>
    <row r="453" spans="5:22" x14ac:dyDescent="0.15">
      <c r="E453" s="1">
        <v>43739</v>
      </c>
      <c r="F453">
        <f t="shared" si="96"/>
        <v>73997178726.389999</v>
      </c>
      <c r="G453">
        <f t="shared" si="97"/>
        <v>40407107.301164337</v>
      </c>
      <c r="H453">
        <v>6000000</v>
      </c>
      <c r="I453">
        <v>0.09</v>
      </c>
      <c r="J453">
        <f t="shared" si="98"/>
        <v>160000000</v>
      </c>
      <c r="K453">
        <f t="shared" si="99"/>
        <v>3276.3768562506348</v>
      </c>
      <c r="L453">
        <f t="shared" si="100"/>
        <v>36404.187291673719</v>
      </c>
      <c r="N453">
        <v>20000000000</v>
      </c>
      <c r="O453" s="2">
        <f t="shared" si="101"/>
        <v>3.6998589363195</v>
      </c>
      <c r="P453" s="2">
        <f t="shared" si="102"/>
        <v>2.0203553650582169E-3</v>
      </c>
      <c r="Q453" s="2">
        <f t="shared" si="103"/>
        <v>5.4606280937510583E-4</v>
      </c>
      <c r="R453">
        <v>120000</v>
      </c>
      <c r="S453">
        <f t="shared" si="104"/>
        <v>125439.99999999999</v>
      </c>
      <c r="T453">
        <f t="shared" si="105"/>
        <v>7734.6619650706634</v>
      </c>
      <c r="U453">
        <f t="shared" si="106"/>
        <v>85940.688500785152</v>
      </c>
      <c r="V453">
        <f t="shared" si="107"/>
        <v>95390527.302924126</v>
      </c>
    </row>
    <row r="454" spans="5:22" x14ac:dyDescent="0.15">
      <c r="E454" s="1">
        <v>43740</v>
      </c>
      <c r="F454">
        <f t="shared" si="96"/>
        <v>74157178726.389999</v>
      </c>
      <c r="G454">
        <f t="shared" si="97"/>
        <v>40443511.488456011</v>
      </c>
      <c r="H454">
        <v>6000000</v>
      </c>
      <c r="I454">
        <v>0.09</v>
      </c>
      <c r="J454">
        <f t="shared" si="98"/>
        <v>160000000</v>
      </c>
      <c r="K454">
        <f t="shared" si="99"/>
        <v>3272.2532477409541</v>
      </c>
      <c r="L454">
        <f t="shared" si="100"/>
        <v>36358.369419343937</v>
      </c>
      <c r="N454">
        <v>20000000000</v>
      </c>
      <c r="O454" s="2">
        <f t="shared" si="101"/>
        <v>3.7078589363195</v>
      </c>
      <c r="P454" s="2">
        <f t="shared" si="102"/>
        <v>2.0221755744228007E-3</v>
      </c>
      <c r="Q454" s="2">
        <f t="shared" si="103"/>
        <v>5.4537554129015903E-4</v>
      </c>
      <c r="R454">
        <v>120000</v>
      </c>
      <c r="S454">
        <f t="shared" si="104"/>
        <v>125439.99999999999</v>
      </c>
      <c r="T454">
        <f t="shared" si="105"/>
        <v>7735.0764659608176</v>
      </c>
      <c r="U454">
        <f t="shared" si="106"/>
        <v>85945.294066231305</v>
      </c>
      <c r="V454">
        <f t="shared" si="107"/>
        <v>95601907.991424918</v>
      </c>
    </row>
    <row r="455" spans="5:22" x14ac:dyDescent="0.15">
      <c r="E455" s="1">
        <v>43741</v>
      </c>
      <c r="F455">
        <f t="shared" si="96"/>
        <v>74317178726.389999</v>
      </c>
      <c r="G455">
        <f t="shared" si="97"/>
        <v>40479869.857875355</v>
      </c>
      <c r="H455">
        <v>6000000</v>
      </c>
      <c r="I455">
        <v>0.09</v>
      </c>
      <c r="J455">
        <f t="shared" si="98"/>
        <v>160000000</v>
      </c>
      <c r="K455">
        <f t="shared" si="99"/>
        <v>3268.1436958398126</v>
      </c>
      <c r="L455">
        <f t="shared" si="100"/>
        <v>36312.707731553477</v>
      </c>
      <c r="N455">
        <v>20000000000</v>
      </c>
      <c r="O455" s="2">
        <f t="shared" si="101"/>
        <v>3.7158589363195</v>
      </c>
      <c r="P455" s="2">
        <f t="shared" si="102"/>
        <v>2.0239934928937679E-3</v>
      </c>
      <c r="Q455" s="2">
        <f t="shared" si="103"/>
        <v>5.4469061597330211E-4</v>
      </c>
      <c r="R455">
        <v>120000</v>
      </c>
      <c r="S455">
        <f t="shared" si="104"/>
        <v>125439.99999999999</v>
      </c>
      <c r="T455">
        <f t="shared" si="105"/>
        <v>7735.4895538951259</v>
      </c>
      <c r="U455">
        <f t="shared" si="106"/>
        <v>85949.883932168072</v>
      </c>
      <c r="V455">
        <f t="shared" si="107"/>
        <v>95813293.285491154</v>
      </c>
    </row>
    <row r="456" spans="5:22" x14ac:dyDescent="0.15">
      <c r="E456" s="1">
        <v>43742</v>
      </c>
      <c r="F456">
        <f t="shared" si="96"/>
        <v>74477178726.389999</v>
      </c>
      <c r="G456">
        <f t="shared" si="97"/>
        <v>40516182.565606907</v>
      </c>
      <c r="H456">
        <v>6000000</v>
      </c>
      <c r="I456">
        <v>0.09</v>
      </c>
      <c r="J456">
        <f t="shared" si="98"/>
        <v>160000000</v>
      </c>
      <c r="K456">
        <f t="shared" si="99"/>
        <v>3264.0481225358662</v>
      </c>
      <c r="L456">
        <f t="shared" si="100"/>
        <v>36267.201361509629</v>
      </c>
      <c r="N456">
        <v>20000000000</v>
      </c>
      <c r="O456" s="2">
        <f t="shared" si="101"/>
        <v>3.7238589363195</v>
      </c>
      <c r="P456" s="2">
        <f t="shared" si="102"/>
        <v>2.0258091282803455E-3</v>
      </c>
      <c r="Q456" s="2">
        <f t="shared" si="103"/>
        <v>5.4400802042264438E-4</v>
      </c>
      <c r="R456">
        <v>120000</v>
      </c>
      <c r="S456">
        <f t="shared" si="104"/>
        <v>125439.99999999999</v>
      </c>
      <c r="T456">
        <f t="shared" si="105"/>
        <v>7735.9012367152072</v>
      </c>
      <c r="U456">
        <f t="shared" si="106"/>
        <v>85954.458185724521</v>
      </c>
      <c r="V456">
        <f t="shared" si="107"/>
        <v>96024683.169423327</v>
      </c>
    </row>
    <row r="457" spans="5:22" x14ac:dyDescent="0.15">
      <c r="E457" s="1">
        <v>43743</v>
      </c>
      <c r="F457">
        <f t="shared" si="96"/>
        <v>74637178726.389999</v>
      </c>
      <c r="G457">
        <f t="shared" si="97"/>
        <v>40552449.766968414</v>
      </c>
      <c r="H457">
        <v>6000000</v>
      </c>
      <c r="I457">
        <v>0.09</v>
      </c>
      <c r="J457">
        <f t="shared" si="98"/>
        <v>160000000</v>
      </c>
      <c r="K457">
        <f t="shared" si="99"/>
        <v>3259.9664504170223</v>
      </c>
      <c r="L457">
        <f t="shared" si="100"/>
        <v>36221.849449078029</v>
      </c>
      <c r="N457">
        <v>20000000000</v>
      </c>
      <c r="O457" s="2">
        <f t="shared" si="101"/>
        <v>3.7318589363195001</v>
      </c>
      <c r="P457" s="2">
        <f t="shared" si="102"/>
        <v>2.0276224883484209E-3</v>
      </c>
      <c r="Q457" s="2">
        <f t="shared" si="103"/>
        <v>5.4332774173617034E-4</v>
      </c>
      <c r="R457">
        <v>120000</v>
      </c>
      <c r="S457">
        <f t="shared" si="104"/>
        <v>125439.99999999999</v>
      </c>
      <c r="T457">
        <f t="shared" si="105"/>
        <v>7736.3115222024471</v>
      </c>
      <c r="U457">
        <f t="shared" si="106"/>
        <v>85959.016913360523</v>
      </c>
      <c r="V457">
        <f t="shared" si="107"/>
        <v>96236077.627609044</v>
      </c>
    </row>
    <row r="458" spans="5:22" x14ac:dyDescent="0.15">
      <c r="E458" s="1">
        <v>43744</v>
      </c>
      <c r="F458">
        <f t="shared" si="96"/>
        <v>74797178726.389999</v>
      </c>
      <c r="G458">
        <f t="shared" si="97"/>
        <v>40588671.61641749</v>
      </c>
      <c r="H458">
        <v>6000000</v>
      </c>
      <c r="I458">
        <v>0.09</v>
      </c>
      <c r="J458">
        <f t="shared" si="98"/>
        <v>160000000</v>
      </c>
      <c r="K458">
        <f t="shared" si="99"/>
        <v>3255.8986026645653</v>
      </c>
      <c r="L458">
        <f t="shared" si="100"/>
        <v>36176.651140717397</v>
      </c>
      <c r="N458">
        <v>20000000000</v>
      </c>
      <c r="O458" s="2">
        <f t="shared" si="101"/>
        <v>3.7398589363195001</v>
      </c>
      <c r="P458" s="2">
        <f t="shared" si="102"/>
        <v>2.0294335808208747E-3</v>
      </c>
      <c r="Q458" s="2">
        <f t="shared" si="103"/>
        <v>5.4264976711076085E-4</v>
      </c>
      <c r="R458">
        <v>120000</v>
      </c>
      <c r="S458">
        <f t="shared" si="104"/>
        <v>125439.99999999999</v>
      </c>
      <c r="T458">
        <f t="shared" si="105"/>
        <v>7736.720418078582</v>
      </c>
      <c r="U458">
        <f t="shared" si="106"/>
        <v>85963.560200873137</v>
      </c>
      <c r="V458">
        <f t="shared" si="107"/>
        <v>96447476.644522399</v>
      </c>
    </row>
    <row r="459" spans="5:22" x14ac:dyDescent="0.15">
      <c r="E459" s="1">
        <v>43745</v>
      </c>
      <c r="F459">
        <f t="shared" si="96"/>
        <v>74957178726.389999</v>
      </c>
      <c r="G459">
        <f t="shared" si="97"/>
        <v>40624848.26755821</v>
      </c>
      <c r="H459">
        <v>6000000</v>
      </c>
      <c r="I459">
        <v>0.09</v>
      </c>
      <c r="J459">
        <f t="shared" si="98"/>
        <v>160000000</v>
      </c>
      <c r="K459">
        <f t="shared" si="99"/>
        <v>3251.8445030473522</v>
      </c>
      <c r="L459">
        <f t="shared" si="100"/>
        <v>36131.605589415027</v>
      </c>
      <c r="N459">
        <v>20000000000</v>
      </c>
      <c r="O459" s="2">
        <f t="shared" si="101"/>
        <v>3.7478589363195001</v>
      </c>
      <c r="P459" s="2">
        <f t="shared" si="102"/>
        <v>2.0312424133779104E-3</v>
      </c>
      <c r="Q459" s="2">
        <f t="shared" si="103"/>
        <v>5.4197408384122538E-4</v>
      </c>
      <c r="R459">
        <v>120000</v>
      </c>
      <c r="S459">
        <f t="shared" si="104"/>
        <v>125439.99999999999</v>
      </c>
      <c r="T459">
        <f t="shared" si="105"/>
        <v>7737.1279320062886</v>
      </c>
      <c r="U459">
        <f t="shared" si="106"/>
        <v>85968.088133403216</v>
      </c>
      <c r="V459">
        <f t="shared" si="107"/>
        <v>96658880.204723269</v>
      </c>
    </row>
    <row r="460" spans="5:22" x14ac:dyDescent="0.15">
      <c r="E460" s="1">
        <v>43746</v>
      </c>
      <c r="F460">
        <f t="shared" si="96"/>
        <v>75117178726.389999</v>
      </c>
      <c r="G460">
        <f t="shared" si="97"/>
        <v>40660979.873147622</v>
      </c>
      <c r="H460">
        <v>6000000</v>
      </c>
      <c r="I460">
        <v>0.09</v>
      </c>
      <c r="J460">
        <f t="shared" si="98"/>
        <v>160000000</v>
      </c>
      <c r="K460">
        <f t="shared" si="99"/>
        <v>3247.8040759160749</v>
      </c>
      <c r="L460">
        <f t="shared" si="100"/>
        <v>36086.711954623053</v>
      </c>
      <c r="N460">
        <v>20000000000</v>
      </c>
      <c r="O460" s="2">
        <f t="shared" si="101"/>
        <v>3.7558589363195001</v>
      </c>
      <c r="P460" s="2">
        <f t="shared" si="102"/>
        <v>2.0330489936573812E-3</v>
      </c>
      <c r="Q460" s="2">
        <f t="shared" si="103"/>
        <v>5.4130067931934588E-4</v>
      </c>
      <c r="R460">
        <v>120000</v>
      </c>
      <c r="S460">
        <f t="shared" si="104"/>
        <v>125439.99999999999</v>
      </c>
      <c r="T460">
        <f t="shared" si="105"/>
        <v>7737.5340715897592</v>
      </c>
      <c r="U460">
        <f t="shared" si="106"/>
        <v>85972.600795441773</v>
      </c>
      <c r="V460">
        <f t="shared" si="107"/>
        <v>96870288.292856678</v>
      </c>
    </row>
    <row r="461" spans="5:22" x14ac:dyDescent="0.15">
      <c r="E461" s="1">
        <v>43747</v>
      </c>
      <c r="F461">
        <f t="shared" si="96"/>
        <v>75277178726.389999</v>
      </c>
      <c r="G461">
        <f t="shared" si="97"/>
        <v>40697066.585102245</v>
      </c>
      <c r="H461">
        <v>6000000</v>
      </c>
      <c r="I461">
        <v>0.09</v>
      </c>
      <c r="J461">
        <f t="shared" si="98"/>
        <v>160000000</v>
      </c>
      <c r="K461">
        <f t="shared" si="99"/>
        <v>3243.7772461975942</v>
      </c>
      <c r="L461">
        <f t="shared" si="100"/>
        <v>36041.969402195493</v>
      </c>
      <c r="N461">
        <v>20000000000</v>
      </c>
      <c r="O461" s="2">
        <f t="shared" si="101"/>
        <v>3.7638589363195001</v>
      </c>
      <c r="P461" s="2">
        <f t="shared" si="102"/>
        <v>2.0348533292551124E-3</v>
      </c>
      <c r="Q461" s="2">
        <f t="shared" si="103"/>
        <v>5.4062954103293237E-4</v>
      </c>
      <c r="R461">
        <v>120000</v>
      </c>
      <c r="S461">
        <f t="shared" si="104"/>
        <v>125439.99999999999</v>
      </c>
      <c r="T461">
        <f t="shared" si="105"/>
        <v>7737.9388443752687</v>
      </c>
      <c r="U461">
        <f t="shared" si="106"/>
        <v>85977.098270836315</v>
      </c>
      <c r="V461">
        <f t="shared" si="107"/>
        <v>97081700.893652126</v>
      </c>
    </row>
    <row r="462" spans="5:22" x14ac:dyDescent="0.15">
      <c r="E462" s="1">
        <v>43748</v>
      </c>
      <c r="F462">
        <f t="shared" si="96"/>
        <v>75437178726.389999</v>
      </c>
      <c r="G462">
        <f t="shared" si="97"/>
        <v>40733108.554504439</v>
      </c>
      <c r="H462">
        <v>6000000</v>
      </c>
      <c r="I462">
        <v>0.09</v>
      </c>
      <c r="J462">
        <f t="shared" si="98"/>
        <v>160000000</v>
      </c>
      <c r="K462">
        <f t="shared" si="99"/>
        <v>3239.7639393893355</v>
      </c>
      <c r="L462">
        <f t="shared" si="100"/>
        <v>35997.377104325955</v>
      </c>
      <c r="N462">
        <v>20000000000</v>
      </c>
      <c r="O462" s="2">
        <f t="shared" si="101"/>
        <v>3.7718589363195001</v>
      </c>
      <c r="P462" s="2">
        <f t="shared" si="102"/>
        <v>2.0366554277252221E-3</v>
      </c>
      <c r="Q462" s="2">
        <f t="shared" si="103"/>
        <v>5.3996065656488929E-4</v>
      </c>
      <c r="R462">
        <v>120000</v>
      </c>
      <c r="S462">
        <f t="shared" si="104"/>
        <v>125439.99999999999</v>
      </c>
      <c r="T462">
        <f t="shared" si="105"/>
        <v>7738.3422578517366</v>
      </c>
      <c r="U462">
        <f t="shared" si="106"/>
        <v>85981.580642797082</v>
      </c>
      <c r="V462">
        <f t="shared" si="107"/>
        <v>97293117.99192296</v>
      </c>
    </row>
    <row r="463" spans="5:22" x14ac:dyDescent="0.15">
      <c r="E463" s="1">
        <v>43749</v>
      </c>
      <c r="F463">
        <f t="shared" si="96"/>
        <v>75597178726.389999</v>
      </c>
      <c r="G463">
        <f t="shared" si="97"/>
        <v>40769105.931608766</v>
      </c>
      <c r="H463">
        <v>6000000</v>
      </c>
      <c r="I463">
        <v>0.09</v>
      </c>
      <c r="J463">
        <f t="shared" si="98"/>
        <v>160000000</v>
      </c>
      <c r="K463">
        <f t="shared" si="99"/>
        <v>3235.7640815537575</v>
      </c>
      <c r="L463">
        <f t="shared" si="100"/>
        <v>35952.934239486196</v>
      </c>
      <c r="N463">
        <v>20000000000</v>
      </c>
      <c r="O463" s="2">
        <f t="shared" si="101"/>
        <v>3.7798589363195001</v>
      </c>
      <c r="P463" s="2">
        <f t="shared" si="102"/>
        <v>2.0384552965804384E-3</v>
      </c>
      <c r="Q463" s="2">
        <f t="shared" si="103"/>
        <v>5.3929401359229293E-4</v>
      </c>
      <c r="R463">
        <v>120000</v>
      </c>
      <c r="S463">
        <f t="shared" si="104"/>
        <v>125439.99999999999</v>
      </c>
      <c r="T463">
        <f t="shared" si="105"/>
        <v>7738.7443194512907</v>
      </c>
      <c r="U463">
        <f t="shared" si="106"/>
        <v>85986.047993903238</v>
      </c>
      <c r="V463">
        <f t="shared" si="107"/>
        <v>97504539.572565764</v>
      </c>
    </row>
    <row r="464" spans="5:22" x14ac:dyDescent="0.15">
      <c r="E464" s="1">
        <v>43750</v>
      </c>
      <c r="F464">
        <f t="shared" si="96"/>
        <v>75757178726.389999</v>
      </c>
      <c r="G464">
        <f t="shared" si="97"/>
        <v>40805058.865848251</v>
      </c>
      <c r="H464">
        <v>6000000</v>
      </c>
      <c r="I464">
        <v>0.09</v>
      </c>
      <c r="J464">
        <f t="shared" si="98"/>
        <v>160000000</v>
      </c>
      <c r="K464">
        <f t="shared" si="99"/>
        <v>3231.7775993128807</v>
      </c>
      <c r="L464">
        <f t="shared" si="100"/>
        <v>35908.639992365344</v>
      </c>
      <c r="N464">
        <v>20000000000</v>
      </c>
      <c r="O464" s="2">
        <f t="shared" si="101"/>
        <v>3.7878589363195001</v>
      </c>
      <c r="P464" s="2">
        <f t="shared" si="102"/>
        <v>2.0402529432924127E-3</v>
      </c>
      <c r="Q464" s="2">
        <f t="shared" si="103"/>
        <v>5.3862959988548015E-4</v>
      </c>
      <c r="R464">
        <v>120000</v>
      </c>
      <c r="S464">
        <f t="shared" si="104"/>
        <v>125439.99999999999</v>
      </c>
      <c r="T464">
        <f t="shared" si="105"/>
        <v>7739.1450365498094</v>
      </c>
      <c r="U464">
        <f t="shared" si="106"/>
        <v>85990.500406109</v>
      </c>
      <c r="V464">
        <f t="shared" si="107"/>
        <v>97715965.620559663</v>
      </c>
    </row>
    <row r="465" spans="5:22" x14ac:dyDescent="0.15">
      <c r="E465" s="1">
        <v>43751</v>
      </c>
      <c r="F465">
        <f t="shared" si="96"/>
        <v>75917178726.389999</v>
      </c>
      <c r="G465">
        <f t="shared" si="97"/>
        <v>40840967.505840614</v>
      </c>
      <c r="H465">
        <v>6000000</v>
      </c>
      <c r="I465">
        <v>0.09</v>
      </c>
      <c r="J465">
        <f t="shared" si="98"/>
        <v>160000000</v>
      </c>
      <c r="K465">
        <f t="shared" si="99"/>
        <v>3227.8044198428825</v>
      </c>
      <c r="L465">
        <f t="shared" si="100"/>
        <v>35864.493553809807</v>
      </c>
      <c r="N465">
        <v>20000000000</v>
      </c>
      <c r="O465" s="2">
        <f t="shared" si="101"/>
        <v>3.7958589363195001</v>
      </c>
      <c r="P465" s="2">
        <f t="shared" si="102"/>
        <v>2.0420483752920308E-3</v>
      </c>
      <c r="Q465" s="2">
        <f t="shared" si="103"/>
        <v>5.379674033071471E-4</v>
      </c>
      <c r="R465">
        <v>120000</v>
      </c>
      <c r="S465">
        <f t="shared" si="104"/>
        <v>125439.99999999999</v>
      </c>
      <c r="T465">
        <f t="shared" si="105"/>
        <v>7739.54441646747</v>
      </c>
      <c r="U465">
        <f t="shared" si="106"/>
        <v>85994.937960749667</v>
      </c>
      <c r="V465">
        <f t="shared" si="107"/>
        <v>97927396.120965779</v>
      </c>
    </row>
    <row r="466" spans="5:22" x14ac:dyDescent="0.15">
      <c r="E466" s="1">
        <v>43752</v>
      </c>
      <c r="F466">
        <f t="shared" si="96"/>
        <v>76077178726.389999</v>
      </c>
      <c r="G466">
        <f t="shared" si="97"/>
        <v>40876831.999394424</v>
      </c>
      <c r="H466">
        <v>6000000</v>
      </c>
      <c r="I466">
        <v>0.09</v>
      </c>
      <c r="J466">
        <f t="shared" si="98"/>
        <v>160000000</v>
      </c>
      <c r="K466">
        <f t="shared" si="99"/>
        <v>3223.8444708687557</v>
      </c>
      <c r="L466">
        <f t="shared" si="100"/>
        <v>35820.494120763957</v>
      </c>
      <c r="N466">
        <v>20000000000</v>
      </c>
      <c r="O466" s="2">
        <f t="shared" si="101"/>
        <v>3.8038589363195001</v>
      </c>
      <c r="P466" s="2">
        <f t="shared" si="102"/>
        <v>2.0438415999697213E-3</v>
      </c>
      <c r="Q466" s="2">
        <f t="shared" si="103"/>
        <v>5.3730741181145928E-4</v>
      </c>
      <c r="R466">
        <v>120000</v>
      </c>
      <c r="S466">
        <f t="shared" si="104"/>
        <v>125439.99999999999</v>
      </c>
      <c r="T466">
        <f t="shared" si="105"/>
        <v>7739.9424664692788</v>
      </c>
      <c r="U466">
        <f t="shared" si="106"/>
        <v>85999.360738547548</v>
      </c>
      <c r="V466">
        <f t="shared" si="107"/>
        <v>98138831.058926523</v>
      </c>
    </row>
    <row r="467" spans="5:22" x14ac:dyDescent="0.15">
      <c r="E467" s="1">
        <v>43753</v>
      </c>
      <c r="F467">
        <f t="shared" si="96"/>
        <v>76237178726.389999</v>
      </c>
      <c r="G467">
        <f t="shared" si="97"/>
        <v>40912652.493515186</v>
      </c>
      <c r="H467">
        <v>6000000</v>
      </c>
      <c r="I467">
        <v>0.09</v>
      </c>
      <c r="J467">
        <f t="shared" si="98"/>
        <v>160000000</v>
      </c>
      <c r="K467">
        <f t="shared" si="99"/>
        <v>3219.8976806590304</v>
      </c>
      <c r="L467">
        <f t="shared" si="100"/>
        <v>35776.640896211451</v>
      </c>
      <c r="N467">
        <v>20000000000</v>
      </c>
      <c r="O467" s="2">
        <f t="shared" si="101"/>
        <v>3.8118589363195001</v>
      </c>
      <c r="P467" s="2">
        <f t="shared" si="102"/>
        <v>2.0456326246757594E-3</v>
      </c>
      <c r="Q467" s="2">
        <f t="shared" si="103"/>
        <v>5.3664961344317174E-4</v>
      </c>
      <c r="R467">
        <v>120000</v>
      </c>
      <c r="S467">
        <f t="shared" si="104"/>
        <v>125439.99999999999</v>
      </c>
      <c r="T467">
        <f t="shared" si="105"/>
        <v>7740.3391937656124</v>
      </c>
      <c r="U467">
        <f t="shared" si="106"/>
        <v>86003.768819617922</v>
      </c>
      <c r="V467">
        <f t="shared" si="107"/>
        <v>98350270.419665068</v>
      </c>
    </row>
    <row r="468" spans="5:22" x14ac:dyDescent="0.15">
      <c r="E468" s="1">
        <v>43754</v>
      </c>
      <c r="F468">
        <f t="shared" si="96"/>
        <v>76397178726.389999</v>
      </c>
      <c r="G468">
        <f t="shared" si="97"/>
        <v>40948429.134411395</v>
      </c>
      <c r="H468">
        <v>6000000</v>
      </c>
      <c r="I468">
        <v>0.09</v>
      </c>
      <c r="J468">
        <f t="shared" si="98"/>
        <v>160000000</v>
      </c>
      <c r="K468">
        <f t="shared" si="99"/>
        <v>3215.9639780205534</v>
      </c>
      <c r="L468">
        <f t="shared" si="100"/>
        <v>35732.933089117265</v>
      </c>
      <c r="N468">
        <v>20000000000</v>
      </c>
      <c r="O468" s="2">
        <f t="shared" si="101"/>
        <v>3.8198589363195001</v>
      </c>
      <c r="P468" s="2">
        <f t="shared" si="102"/>
        <v>2.0474214567205696E-3</v>
      </c>
      <c r="Q468" s="2">
        <f t="shared" si="103"/>
        <v>5.3599399633675888E-4</v>
      </c>
      <c r="R468">
        <v>120000</v>
      </c>
      <c r="S468">
        <f t="shared" si="104"/>
        <v>125439.99999999999</v>
      </c>
      <c r="T468">
        <f t="shared" si="105"/>
        <v>7740.7346055127309</v>
      </c>
      <c r="U468">
        <f t="shared" si="106"/>
        <v>86008.162283474798</v>
      </c>
      <c r="V468">
        <f t="shared" si="107"/>
        <v>98561714.188484684</v>
      </c>
    </row>
    <row r="469" spans="5:22" x14ac:dyDescent="0.15">
      <c r="E469" s="1">
        <v>43755</v>
      </c>
      <c r="F469">
        <f t="shared" si="96"/>
        <v>76557178726.389999</v>
      </c>
      <c r="G469">
        <f t="shared" si="97"/>
        <v>40984162.067500509</v>
      </c>
      <c r="H469">
        <v>6000000</v>
      </c>
      <c r="I469">
        <v>0.09</v>
      </c>
      <c r="J469">
        <f t="shared" si="98"/>
        <v>160000000</v>
      </c>
      <c r="K469">
        <f t="shared" si="99"/>
        <v>3212.043292293336</v>
      </c>
      <c r="L469">
        <f t="shared" si="100"/>
        <v>35689.3699143704</v>
      </c>
      <c r="N469">
        <v>20000000000</v>
      </c>
      <c r="O469" s="2">
        <f t="shared" si="101"/>
        <v>3.8278589363195001</v>
      </c>
      <c r="P469" s="2">
        <f t="shared" si="102"/>
        <v>2.0492081033750254E-3</v>
      </c>
      <c r="Q469" s="2">
        <f t="shared" si="103"/>
        <v>5.3534054871555599E-4</v>
      </c>
      <c r="R469">
        <v>120000</v>
      </c>
      <c r="S469">
        <f t="shared" si="104"/>
        <v>125439.99999999999</v>
      </c>
      <c r="T469">
        <f t="shared" si="105"/>
        <v>7741.1287088133067</v>
      </c>
      <c r="U469">
        <f t="shared" si="106"/>
        <v>86012.541209036746</v>
      </c>
      <c r="V469">
        <f t="shared" si="107"/>
        <v>98773162.350768164</v>
      </c>
    </row>
    <row r="470" spans="5:22" x14ac:dyDescent="0.15">
      <c r="E470" s="1">
        <v>43756</v>
      </c>
      <c r="F470">
        <f t="shared" si="96"/>
        <v>76717178726.389999</v>
      </c>
      <c r="G470">
        <f t="shared" si="97"/>
        <v>41019851.437414877</v>
      </c>
      <c r="H470">
        <v>6000000</v>
      </c>
      <c r="I470">
        <v>0.09</v>
      </c>
      <c r="J470">
        <f t="shared" si="98"/>
        <v>160000000</v>
      </c>
      <c r="K470">
        <f t="shared" si="99"/>
        <v>3208.1355533454539</v>
      </c>
      <c r="L470">
        <f t="shared" si="100"/>
        <v>35645.950592727269</v>
      </c>
      <c r="N470">
        <v>20000000000</v>
      </c>
      <c r="O470" s="2">
        <f t="shared" si="101"/>
        <v>3.8358589363195001</v>
      </c>
      <c r="P470" s="2">
        <f t="shared" si="102"/>
        <v>2.0509925718707436E-3</v>
      </c>
      <c r="Q470" s="2">
        <f t="shared" si="103"/>
        <v>5.3468925889090901E-4</v>
      </c>
      <c r="R470">
        <v>120000</v>
      </c>
      <c r="S470">
        <f t="shared" si="104"/>
        <v>125439.99999999999</v>
      </c>
      <c r="T470">
        <f t="shared" si="105"/>
        <v>7741.521510716927</v>
      </c>
      <c r="U470">
        <f t="shared" si="106"/>
        <v>86016.905674632522</v>
      </c>
      <c r="V470">
        <f t="shared" si="107"/>
        <v>98984614.891977206</v>
      </c>
    </row>
    <row r="471" spans="5:22" x14ac:dyDescent="0.15">
      <c r="E471" s="1">
        <v>43757</v>
      </c>
      <c r="F471">
        <f t="shared" si="96"/>
        <v>76877178726.389999</v>
      </c>
      <c r="G471">
        <f t="shared" si="97"/>
        <v>41055497.388007604</v>
      </c>
      <c r="H471">
        <v>6000000</v>
      </c>
      <c r="I471">
        <v>0.09</v>
      </c>
      <c r="J471">
        <f t="shared" si="98"/>
        <v>160000000</v>
      </c>
      <c r="K471">
        <f t="shared" si="99"/>
        <v>3204.2406915680131</v>
      </c>
      <c r="L471">
        <f t="shared" si="100"/>
        <v>35602.674350755704</v>
      </c>
      <c r="N471">
        <v>20000000000</v>
      </c>
      <c r="O471" s="2">
        <f t="shared" si="101"/>
        <v>3.8438589363195002</v>
      </c>
      <c r="P471" s="2">
        <f t="shared" si="102"/>
        <v>2.0527748694003801E-3</v>
      </c>
      <c r="Q471" s="2">
        <f t="shared" si="103"/>
        <v>5.3404011526133547E-4</v>
      </c>
      <c r="R471">
        <v>120000</v>
      </c>
      <c r="S471">
        <f t="shared" si="104"/>
        <v>125439.99999999999</v>
      </c>
      <c r="T471">
        <f t="shared" si="105"/>
        <v>7741.9130182206072</v>
      </c>
      <c r="U471">
        <f t="shared" si="106"/>
        <v>86021.255758006751</v>
      </c>
      <c r="V471">
        <f t="shared" si="107"/>
        <v>99196071.797651842</v>
      </c>
    </row>
    <row r="472" spans="5:22" x14ac:dyDescent="0.15">
      <c r="E472" s="1">
        <v>43758</v>
      </c>
      <c r="F472">
        <f t="shared" si="96"/>
        <v>77037178726.389999</v>
      </c>
      <c r="G472">
        <f t="shared" si="97"/>
        <v>41091100.062358357</v>
      </c>
      <c r="H472">
        <v>6000000</v>
      </c>
      <c r="I472">
        <v>0.09</v>
      </c>
      <c r="J472">
        <f t="shared" si="98"/>
        <v>160000000</v>
      </c>
      <c r="K472">
        <f t="shared" si="99"/>
        <v>3200.3586378701675</v>
      </c>
      <c r="L472">
        <f t="shared" si="100"/>
        <v>35559.540420779638</v>
      </c>
      <c r="N472">
        <v>20000000000</v>
      </c>
      <c r="O472" s="2">
        <f t="shared" si="101"/>
        <v>3.8518589363195002</v>
      </c>
      <c r="P472" s="2">
        <f t="shared" si="102"/>
        <v>2.0545550031179178E-3</v>
      </c>
      <c r="Q472" s="2">
        <f t="shared" si="103"/>
        <v>5.3339310631169454E-4</v>
      </c>
      <c r="R472">
        <v>120000</v>
      </c>
      <c r="S472">
        <f t="shared" si="104"/>
        <v>125439.99999999999</v>
      </c>
      <c r="T472">
        <f t="shared" si="105"/>
        <v>7742.3032382692872</v>
      </c>
      <c r="U472">
        <f t="shared" si="106"/>
        <v>86025.591536325417</v>
      </c>
      <c r="V472">
        <f t="shared" si="107"/>
        <v>99407533.053409845</v>
      </c>
    </row>
    <row r="473" spans="5:22" x14ac:dyDescent="0.15">
      <c r="E473" s="1">
        <v>43759</v>
      </c>
      <c r="F473">
        <f t="shared" si="96"/>
        <v>77197178726.389999</v>
      </c>
      <c r="G473">
        <f t="shared" si="97"/>
        <v>41126659.602779135</v>
      </c>
      <c r="H473">
        <v>6000000</v>
      </c>
      <c r="I473">
        <v>0.09</v>
      </c>
      <c r="J473">
        <f t="shared" si="98"/>
        <v>160000000</v>
      </c>
      <c r="K473">
        <f t="shared" si="99"/>
        <v>3196.4893236742014</v>
      </c>
      <c r="L473">
        <f t="shared" si="100"/>
        <v>35516.548040824462</v>
      </c>
      <c r="N473">
        <v>20000000000</v>
      </c>
      <c r="O473" s="2">
        <f t="shared" si="101"/>
        <v>3.8598589363195002</v>
      </c>
      <c r="P473" s="2">
        <f t="shared" si="102"/>
        <v>2.0563329801389567E-3</v>
      </c>
      <c r="Q473" s="2">
        <f t="shared" si="103"/>
        <v>5.3274822061236691E-4</v>
      </c>
      <c r="R473">
        <v>120000</v>
      </c>
      <c r="S473">
        <f t="shared" si="104"/>
        <v>125439.99999999999</v>
      </c>
      <c r="T473">
        <f t="shared" si="105"/>
        <v>7742.6921777563275</v>
      </c>
      <c r="U473">
        <f t="shared" si="106"/>
        <v>86029.913086181419</v>
      </c>
      <c r="V473">
        <f t="shared" si="107"/>
        <v>99618998.644946173</v>
      </c>
    </row>
    <row r="474" spans="5:22" x14ac:dyDescent="0.15">
      <c r="E474" s="1">
        <v>43760</v>
      </c>
      <c r="F474">
        <f t="shared" si="96"/>
        <v>77357178726.389999</v>
      </c>
      <c r="G474">
        <f t="shared" si="97"/>
        <v>41162176.150819957</v>
      </c>
      <c r="H474">
        <v>6000000</v>
      </c>
      <c r="I474">
        <v>0.09</v>
      </c>
      <c r="J474">
        <f t="shared" si="98"/>
        <v>160000000</v>
      </c>
      <c r="K474">
        <f t="shared" si="99"/>
        <v>3192.6326809106622</v>
      </c>
      <c r="L474">
        <f t="shared" si="100"/>
        <v>35473.696454562916</v>
      </c>
      <c r="N474">
        <v>20000000000</v>
      </c>
      <c r="O474" s="2">
        <f t="shared" si="101"/>
        <v>3.8678589363195002</v>
      </c>
      <c r="P474" s="2">
        <f t="shared" si="102"/>
        <v>2.0581088075409979E-3</v>
      </c>
      <c r="Q474" s="2">
        <f t="shared" si="103"/>
        <v>5.3210544681844374E-4</v>
      </c>
      <c r="R474">
        <v>120000</v>
      </c>
      <c r="S474">
        <f t="shared" si="104"/>
        <v>125439.99999999999</v>
      </c>
      <c r="T474">
        <f t="shared" si="105"/>
        <v>7743.0798435240022</v>
      </c>
      <c r="U474">
        <f t="shared" si="106"/>
        <v>86034.220483600031</v>
      </c>
      <c r="V474">
        <f t="shared" si="107"/>
        <v>99830468.558032349</v>
      </c>
    </row>
    <row r="475" spans="5:22" x14ac:dyDescent="0.15">
      <c r="E475" s="1">
        <v>43761</v>
      </c>
      <c r="F475">
        <f t="shared" si="96"/>
        <v>77517178726.389999</v>
      </c>
      <c r="G475">
        <f t="shared" si="97"/>
        <v>41197649.84727452</v>
      </c>
      <c r="H475">
        <v>6000000</v>
      </c>
      <c r="I475">
        <v>0.09</v>
      </c>
      <c r="J475">
        <f t="shared" si="98"/>
        <v>160000000</v>
      </c>
      <c r="K475">
        <f t="shared" si="99"/>
        <v>3188.7886420135542</v>
      </c>
      <c r="L475">
        <f t="shared" si="100"/>
        <v>35430.984911261716</v>
      </c>
      <c r="N475">
        <v>20000000000</v>
      </c>
      <c r="O475" s="2">
        <f t="shared" si="101"/>
        <v>3.8758589363195002</v>
      </c>
      <c r="P475" s="2">
        <f t="shared" si="102"/>
        <v>2.059882492363726E-3</v>
      </c>
      <c r="Q475" s="2">
        <f t="shared" si="103"/>
        <v>5.3146477366892563E-4</v>
      </c>
      <c r="R475">
        <v>120000</v>
      </c>
      <c r="S475">
        <f t="shared" si="104"/>
        <v>125439.99999999999</v>
      </c>
      <c r="T475">
        <f t="shared" si="105"/>
        <v>7743.4662423639729</v>
      </c>
      <c r="U475">
        <f t="shared" si="106"/>
        <v>86038.513804044152</v>
      </c>
      <c r="V475">
        <f t="shared" si="107"/>
        <v>100041942.77851595</v>
      </c>
    </row>
    <row r="476" spans="5:22" x14ac:dyDescent="0.15">
      <c r="E476" s="1">
        <v>43762</v>
      </c>
      <c r="F476">
        <f t="shared" si="96"/>
        <v>77677178726.389999</v>
      </c>
      <c r="G476">
        <f t="shared" si="97"/>
        <v>41233080.832185782</v>
      </c>
      <c r="H476">
        <v>6000000</v>
      </c>
      <c r="I476">
        <v>0.09</v>
      </c>
      <c r="J476">
        <f t="shared" si="98"/>
        <v>160000000</v>
      </c>
      <c r="K476">
        <f t="shared" si="99"/>
        <v>3184.9571399155834</v>
      </c>
      <c r="L476">
        <f t="shared" si="100"/>
        <v>35388.412665728705</v>
      </c>
      <c r="N476">
        <v>20000000000</v>
      </c>
      <c r="O476" s="2">
        <f t="shared" si="101"/>
        <v>3.8838589363195002</v>
      </c>
      <c r="P476" s="2">
        <f t="shared" si="102"/>
        <v>2.0616540416092889E-3</v>
      </c>
      <c r="Q476" s="2">
        <f t="shared" si="103"/>
        <v>5.3082618998593061E-4</v>
      </c>
      <c r="R476">
        <v>120000</v>
      </c>
      <c r="S476">
        <f t="shared" si="104"/>
        <v>125439.99999999999</v>
      </c>
      <c r="T476">
        <f t="shared" si="105"/>
        <v>7743.8513810177783</v>
      </c>
      <c r="U476">
        <f t="shared" si="106"/>
        <v>86042.793122419767</v>
      </c>
      <c r="V476">
        <f t="shared" si="107"/>
        <v>100253421.29232</v>
      </c>
    </row>
    <row r="477" spans="5:22" x14ac:dyDescent="0.15">
      <c r="E477" s="1">
        <v>43763</v>
      </c>
      <c r="F477">
        <f t="shared" si="96"/>
        <v>77837178726.389999</v>
      </c>
      <c r="G477">
        <f t="shared" si="97"/>
        <v>41268469.244851515</v>
      </c>
      <c r="H477">
        <v>6000000</v>
      </c>
      <c r="I477">
        <v>0.09</v>
      </c>
      <c r="J477">
        <f t="shared" si="98"/>
        <v>160000000</v>
      </c>
      <c r="K477">
        <f t="shared" si="99"/>
        <v>3181.1381080434621</v>
      </c>
      <c r="L477">
        <f t="shared" si="100"/>
        <v>35345.978978260689</v>
      </c>
      <c r="N477">
        <v>20000000000</v>
      </c>
      <c r="O477" s="2">
        <f t="shared" si="101"/>
        <v>3.8918589363194998</v>
      </c>
      <c r="P477" s="2">
        <f t="shared" si="102"/>
        <v>2.0634234622425758E-3</v>
      </c>
      <c r="Q477" s="2">
        <f t="shared" si="103"/>
        <v>5.3018968467391037E-4</v>
      </c>
      <c r="R477">
        <v>120000</v>
      </c>
      <c r="S477">
        <f t="shared" si="104"/>
        <v>125439.99999999999</v>
      </c>
      <c r="T477">
        <f t="shared" si="105"/>
        <v>7744.2352661772957</v>
      </c>
      <c r="U477">
        <f t="shared" si="106"/>
        <v>86047.058513081065</v>
      </c>
      <c r="V477">
        <f t="shared" si="107"/>
        <v>100464904.08544242</v>
      </c>
    </row>
    <row r="478" spans="5:22" x14ac:dyDescent="0.15">
      <c r="E478" s="1">
        <v>43764</v>
      </c>
      <c r="F478">
        <f t="shared" si="96"/>
        <v>77997178726.389999</v>
      </c>
      <c r="G478">
        <f t="shared" si="97"/>
        <v>41303815.223829776</v>
      </c>
      <c r="H478">
        <v>6000000</v>
      </c>
      <c r="I478">
        <v>0.09</v>
      </c>
      <c r="J478">
        <f t="shared" si="98"/>
        <v>160000000</v>
      </c>
      <c r="K478">
        <f t="shared" si="99"/>
        <v>3177.3314803132603</v>
      </c>
      <c r="L478">
        <f t="shared" si="100"/>
        <v>35303.683114591782</v>
      </c>
      <c r="N478">
        <v>20000000000</v>
      </c>
      <c r="O478" s="2">
        <f t="shared" si="101"/>
        <v>3.8998589363194998</v>
      </c>
      <c r="P478" s="2">
        <f t="shared" si="102"/>
        <v>2.0651907611914889E-3</v>
      </c>
      <c r="Q478" s="2">
        <f t="shared" si="103"/>
        <v>5.2955524671887669E-4</v>
      </c>
      <c r="R478">
        <v>120000</v>
      </c>
      <c r="S478">
        <f t="shared" si="104"/>
        <v>125439.99999999999</v>
      </c>
      <c r="T478">
        <f t="shared" si="105"/>
        <v>7744.6179044852106</v>
      </c>
      <c r="U478">
        <f t="shared" si="106"/>
        <v>86051.31004983568</v>
      </c>
      <c r="V478">
        <f t="shared" si="107"/>
        <v>100676391.1439555</v>
      </c>
    </row>
    <row r="479" spans="5:22" x14ac:dyDescent="0.15">
      <c r="E479" s="1">
        <v>43765</v>
      </c>
      <c r="F479">
        <f t="shared" si="96"/>
        <v>78157178726.389999</v>
      </c>
      <c r="G479">
        <f t="shared" si="97"/>
        <v>41339118.906944364</v>
      </c>
      <c r="H479">
        <v>6000000</v>
      </c>
      <c r="I479">
        <v>0.09</v>
      </c>
      <c r="J479">
        <f t="shared" si="98"/>
        <v>160000000</v>
      </c>
      <c r="K479">
        <f t="shared" si="99"/>
        <v>3173.5371911258171</v>
      </c>
      <c r="L479">
        <f t="shared" si="100"/>
        <v>35261.524345842416</v>
      </c>
      <c r="N479">
        <v>20000000000</v>
      </c>
      <c r="O479" s="2">
        <f t="shared" si="101"/>
        <v>3.9078589363194998</v>
      </c>
      <c r="P479" s="2">
        <f t="shared" si="102"/>
        <v>2.0669559453472181E-3</v>
      </c>
      <c r="Q479" s="2">
        <f t="shared" si="103"/>
        <v>5.2892286518763619E-4</v>
      </c>
      <c r="R479">
        <v>120000</v>
      </c>
      <c r="S479">
        <f t="shared" si="104"/>
        <v>125439.99999999999</v>
      </c>
      <c r="T479">
        <f t="shared" si="105"/>
        <v>7744.9993025354879</v>
      </c>
      <c r="U479">
        <f t="shared" si="106"/>
        <v>86055.547805949871</v>
      </c>
      <c r="V479">
        <f t="shared" si="107"/>
        <v>100887882.45400533</v>
      </c>
    </row>
    <row r="480" spans="5:22" x14ac:dyDescent="0.15">
      <c r="E480" s="1">
        <v>43766</v>
      </c>
      <c r="F480">
        <f t="shared" si="96"/>
        <v>78317178726.389999</v>
      </c>
      <c r="G480">
        <f t="shared" si="97"/>
        <v>41374380.431290209</v>
      </c>
      <c r="H480">
        <v>6000000</v>
      </c>
      <c r="I480">
        <v>0.09</v>
      </c>
      <c r="J480">
        <f t="shared" si="98"/>
        <v>160000000</v>
      </c>
      <c r="K480">
        <f t="shared" si="99"/>
        <v>3169.755175362202</v>
      </c>
      <c r="L480">
        <f t="shared" si="100"/>
        <v>35219.501948468911</v>
      </c>
      <c r="N480">
        <v>20000000000</v>
      </c>
      <c r="O480" s="2">
        <f t="shared" si="101"/>
        <v>3.9158589363194998</v>
      </c>
      <c r="P480" s="2">
        <f t="shared" si="102"/>
        <v>2.0687190215645103E-3</v>
      </c>
      <c r="Q480" s="2">
        <f t="shared" si="103"/>
        <v>5.282925292270337E-4</v>
      </c>
      <c r="R480">
        <v>120000</v>
      </c>
      <c r="S480">
        <f t="shared" si="104"/>
        <v>125439.99999999999</v>
      </c>
      <c r="T480">
        <f t="shared" si="105"/>
        <v>7745.3794668738119</v>
      </c>
      <c r="U480">
        <f t="shared" si="106"/>
        <v>86059.77185415347</v>
      </c>
      <c r="V480">
        <f t="shared" si="107"/>
        <v>101099378.00181128</v>
      </c>
    </row>
    <row r="481" spans="5:22" x14ac:dyDescent="0.15">
      <c r="E481" s="1">
        <v>43767</v>
      </c>
      <c r="F481">
        <f t="shared" si="96"/>
        <v>78477178726.389999</v>
      </c>
      <c r="G481">
        <f t="shared" si="97"/>
        <v>41409599.933238678</v>
      </c>
      <c r="H481">
        <v>6000000</v>
      </c>
      <c r="I481">
        <v>0.09</v>
      </c>
      <c r="J481">
        <f t="shared" si="98"/>
        <v>160000000</v>
      </c>
      <c r="K481">
        <f t="shared" si="99"/>
        <v>3165.9853683792244</v>
      </c>
      <c r="L481">
        <f t="shared" si="100"/>
        <v>35177.615204213609</v>
      </c>
      <c r="N481">
        <v>20000000000</v>
      </c>
      <c r="O481" s="2">
        <f t="shared" si="101"/>
        <v>3.9238589363194998</v>
      </c>
      <c r="P481" s="2">
        <f t="shared" si="102"/>
        <v>2.070479996661934E-3</v>
      </c>
      <c r="Q481" s="2">
        <f t="shared" si="103"/>
        <v>5.2766422806320402E-4</v>
      </c>
      <c r="R481">
        <v>120000</v>
      </c>
      <c r="S481">
        <f t="shared" si="104"/>
        <v>125439.99999999999</v>
      </c>
      <c r="T481">
        <f t="shared" si="105"/>
        <v>7745.7584039980529</v>
      </c>
      <c r="U481">
        <f t="shared" si="106"/>
        <v>86063.982266645035</v>
      </c>
      <c r="V481">
        <f t="shared" si="107"/>
        <v>101310877.77366543</v>
      </c>
    </row>
    <row r="482" spans="5:22" x14ac:dyDescent="0.15">
      <c r="E482" s="1">
        <v>43768</v>
      </c>
      <c r="F482">
        <f t="shared" si="96"/>
        <v>78637178726.389999</v>
      </c>
      <c r="G482">
        <f t="shared" si="97"/>
        <v>41444777.548442893</v>
      </c>
      <c r="H482">
        <v>6000000</v>
      </c>
      <c r="I482">
        <v>0.09</v>
      </c>
      <c r="J482">
        <f t="shared" si="98"/>
        <v>160000000</v>
      </c>
      <c r="K482">
        <f t="shared" si="99"/>
        <v>3162.2277060049987</v>
      </c>
      <c r="L482">
        <f t="shared" si="100"/>
        <v>35135.863400055539</v>
      </c>
      <c r="N482">
        <v>20000000000</v>
      </c>
      <c r="O482" s="2">
        <f t="shared" si="101"/>
        <v>3.9318589363194998</v>
      </c>
      <c r="P482" s="2">
        <f t="shared" si="102"/>
        <v>2.0722388774221446E-3</v>
      </c>
      <c r="Q482" s="2">
        <f t="shared" si="103"/>
        <v>5.2703795100083315E-4</v>
      </c>
      <c r="R482">
        <v>120000</v>
      </c>
      <c r="S482">
        <f t="shared" si="104"/>
        <v>125439.99999999999</v>
      </c>
      <c r="T482">
        <f t="shared" si="105"/>
        <v>7746.1361203587012</v>
      </c>
      <c r="U482">
        <f t="shared" si="106"/>
        <v>86068.179115096689</v>
      </c>
      <c r="V482">
        <f t="shared" si="107"/>
        <v>101522381.75593208</v>
      </c>
    </row>
    <row r="483" spans="5:22" x14ac:dyDescent="0.15">
      <c r="E483" s="1">
        <v>43769</v>
      </c>
      <c r="F483">
        <f t="shared" si="96"/>
        <v>78797178726.389999</v>
      </c>
      <c r="G483">
        <f t="shared" si="97"/>
        <v>41479913.41184295</v>
      </c>
      <c r="H483">
        <v>6000000</v>
      </c>
      <c r="I483">
        <v>0.09</v>
      </c>
      <c r="J483">
        <f t="shared" si="98"/>
        <v>160000000</v>
      </c>
      <c r="K483">
        <f t="shared" si="99"/>
        <v>3158.4821245345597</v>
      </c>
      <c r="L483">
        <f t="shared" si="100"/>
        <v>35094.245828161773</v>
      </c>
      <c r="N483">
        <v>20000000000</v>
      </c>
      <c r="O483" s="2">
        <f t="shared" si="101"/>
        <v>3.9398589363194998</v>
      </c>
      <c r="P483" s="2">
        <f t="shared" si="102"/>
        <v>2.0739956705921473E-3</v>
      </c>
      <c r="Q483" s="2">
        <f t="shared" si="103"/>
        <v>5.2641368742242659E-4</v>
      </c>
      <c r="R483">
        <v>120000</v>
      </c>
      <c r="S483">
        <f t="shared" si="104"/>
        <v>125439.99999999999</v>
      </c>
      <c r="T483">
        <f t="shared" si="105"/>
        <v>7746.5126223593152</v>
      </c>
      <c r="U483">
        <f t="shared" si="106"/>
        <v>86072.362470659064</v>
      </c>
      <c r="V483">
        <f t="shared" si="107"/>
        <v>101733889.93504718</v>
      </c>
    </row>
    <row r="484" spans="5:22" x14ac:dyDescent="0.15">
      <c r="E484" s="1">
        <v>43770</v>
      </c>
      <c r="F484">
        <f t="shared" si="96"/>
        <v>78957178726.389999</v>
      </c>
      <c r="G484">
        <f t="shared" si="97"/>
        <v>41515007.657671109</v>
      </c>
      <c r="H484">
        <v>6000000</v>
      </c>
      <c r="I484">
        <v>0.09</v>
      </c>
      <c r="J484">
        <f t="shared" si="98"/>
        <v>160000000</v>
      </c>
      <c r="K484">
        <f t="shared" si="99"/>
        <v>3154.7485607255221</v>
      </c>
      <c r="L484">
        <f t="shared" si="100"/>
        <v>35052.761785839139</v>
      </c>
      <c r="N484">
        <v>20000000000</v>
      </c>
      <c r="O484" s="2">
        <f t="shared" si="101"/>
        <v>3.9478589363194998</v>
      </c>
      <c r="P484" s="2">
        <f t="shared" si="102"/>
        <v>2.0757503828835555E-3</v>
      </c>
      <c r="Q484" s="2">
        <f t="shared" si="103"/>
        <v>5.25791426787587E-4</v>
      </c>
      <c r="R484">
        <v>120000</v>
      </c>
      <c r="S484">
        <f t="shared" si="104"/>
        <v>125439.99999999999</v>
      </c>
      <c r="T484">
        <f t="shared" si="105"/>
        <v>7746.8879163569545</v>
      </c>
      <c r="U484">
        <f t="shared" si="106"/>
        <v>86076.532403966165</v>
      </c>
      <c r="V484">
        <f t="shared" si="107"/>
        <v>101945402.29751784</v>
      </c>
    </row>
    <row r="485" spans="5:22" x14ac:dyDescent="0.15">
      <c r="E485" s="1">
        <v>43771</v>
      </c>
      <c r="F485">
        <f t="shared" si="96"/>
        <v>79117178726.389999</v>
      </c>
      <c r="G485">
        <f t="shared" si="97"/>
        <v>41550060.419456951</v>
      </c>
      <c r="H485">
        <v>6000000</v>
      </c>
      <c r="I485">
        <v>0.09</v>
      </c>
      <c r="J485">
        <f t="shared" si="98"/>
        <v>160000000</v>
      </c>
      <c r="K485">
        <f t="shared" si="99"/>
        <v>3151.0269517937968</v>
      </c>
      <c r="L485">
        <f t="shared" si="100"/>
        <v>35011.410575486632</v>
      </c>
      <c r="N485">
        <v>20000000000</v>
      </c>
      <c r="O485" s="2">
        <f t="shared" si="101"/>
        <v>3.9558589363194998</v>
      </c>
      <c r="P485" s="2">
        <f t="shared" si="102"/>
        <v>2.0775030209728477E-3</v>
      </c>
      <c r="Q485" s="2">
        <f t="shared" si="103"/>
        <v>5.2517115863229952E-4</v>
      </c>
      <c r="R485">
        <v>120000</v>
      </c>
      <c r="S485">
        <f t="shared" si="104"/>
        <v>125439.99999999999</v>
      </c>
      <c r="T485">
        <f t="shared" si="105"/>
        <v>7747.2620086626075</v>
      </c>
      <c r="U485">
        <f t="shared" si="106"/>
        <v>86080.688985140092</v>
      </c>
      <c r="V485">
        <f t="shared" si="107"/>
        <v>102156918.8299218</v>
      </c>
    </row>
    <row r="486" spans="5:22" x14ac:dyDescent="0.15">
      <c r="E486" s="1">
        <v>43772</v>
      </c>
      <c r="F486">
        <f t="shared" si="96"/>
        <v>79277178726.389999</v>
      </c>
      <c r="G486">
        <f t="shared" si="97"/>
        <v>41585071.830032438</v>
      </c>
      <c r="H486">
        <v>6000000</v>
      </c>
      <c r="I486">
        <v>0.09</v>
      </c>
      <c r="J486">
        <f t="shared" si="98"/>
        <v>160000000</v>
      </c>
      <c r="K486">
        <f t="shared" si="99"/>
        <v>3147.317235409349</v>
      </c>
      <c r="L486">
        <f t="shared" si="100"/>
        <v>34970.191504548326</v>
      </c>
      <c r="N486">
        <v>20000000000</v>
      </c>
      <c r="O486" s="2">
        <f t="shared" si="101"/>
        <v>3.9638589363194998</v>
      </c>
      <c r="P486" s="2">
        <f t="shared" si="102"/>
        <v>2.0792535915016221E-3</v>
      </c>
      <c r="Q486" s="2">
        <f t="shared" si="103"/>
        <v>5.2455287256822488E-4</v>
      </c>
      <c r="R486">
        <v>120000</v>
      </c>
      <c r="S486">
        <f t="shared" si="104"/>
        <v>125439.99999999999</v>
      </c>
      <c r="T486">
        <f t="shared" si="105"/>
        <v>7747.6349055416313</v>
      </c>
      <c r="U486">
        <f t="shared" si="106"/>
        <v>86084.832283795913</v>
      </c>
      <c r="V486">
        <f t="shared" si="107"/>
        <v>102368439.51890694</v>
      </c>
    </row>
    <row r="487" spans="5:22" x14ac:dyDescent="0.15">
      <c r="E487" s="1">
        <v>43773</v>
      </c>
      <c r="F487">
        <f t="shared" si="96"/>
        <v>79437178726.389999</v>
      </c>
      <c r="G487">
        <f t="shared" si="97"/>
        <v>41620042.021536984</v>
      </c>
      <c r="H487">
        <v>6000000</v>
      </c>
      <c r="I487">
        <v>0.09</v>
      </c>
      <c r="J487">
        <f t="shared" si="98"/>
        <v>160000000</v>
      </c>
      <c r="K487">
        <f t="shared" si="99"/>
        <v>3143.6193496920077</v>
      </c>
      <c r="L487">
        <f t="shared" si="100"/>
        <v>34929.103885466757</v>
      </c>
      <c r="N487">
        <v>20000000000</v>
      </c>
      <c r="O487" s="2">
        <f t="shared" si="101"/>
        <v>3.9718589363194998</v>
      </c>
      <c r="P487" s="2">
        <f t="shared" si="102"/>
        <v>2.0810021010768493E-3</v>
      </c>
      <c r="Q487" s="2">
        <f t="shared" si="103"/>
        <v>5.2393655828200127E-4</v>
      </c>
      <c r="R487">
        <v>120000</v>
      </c>
      <c r="S487">
        <f t="shared" si="104"/>
        <v>125439.99999999999</v>
      </c>
      <c r="T487">
        <f t="shared" si="105"/>
        <v>7748.0066132141537</v>
      </c>
      <c r="U487">
        <f t="shared" si="106"/>
        <v>86088.962369046159</v>
      </c>
      <c r="V487">
        <f t="shared" si="107"/>
        <v>102579964.35119073</v>
      </c>
    </row>
    <row r="488" spans="5:22" x14ac:dyDescent="0.15">
      <c r="E488" s="1">
        <v>43774</v>
      </c>
      <c r="F488">
        <f t="shared" si="96"/>
        <v>79597178726.389999</v>
      </c>
      <c r="G488">
        <f t="shared" si="97"/>
        <v>41654971.125422448</v>
      </c>
      <c r="H488">
        <v>6000000</v>
      </c>
      <c r="I488">
        <v>0.09</v>
      </c>
      <c r="J488">
        <f t="shared" si="98"/>
        <v>160000000</v>
      </c>
      <c r="K488">
        <f t="shared" si="99"/>
        <v>3139.9332332073204</v>
      </c>
      <c r="L488">
        <f t="shared" si="100"/>
        <v>34888.147035636895</v>
      </c>
      <c r="N488">
        <v>20000000000</v>
      </c>
      <c r="O488" s="2">
        <f t="shared" si="101"/>
        <v>3.9798589363194998</v>
      </c>
      <c r="P488" s="2">
        <f t="shared" si="102"/>
        <v>2.0827485562711222E-3</v>
      </c>
      <c r="Q488" s="2">
        <f t="shared" si="103"/>
        <v>5.2332220553455335E-4</v>
      </c>
      <c r="R488">
        <v>120000</v>
      </c>
      <c r="S488">
        <f t="shared" si="104"/>
        <v>125439.99999999999</v>
      </c>
      <c r="T488">
        <f t="shared" si="105"/>
        <v>7748.377137855502</v>
      </c>
      <c r="U488">
        <f t="shared" si="106"/>
        <v>86093.079309505585</v>
      </c>
      <c r="V488">
        <f t="shared" si="107"/>
        <v>102791493.31355977</v>
      </c>
    </row>
    <row r="489" spans="5:22" x14ac:dyDescent="0.15">
      <c r="E489" s="1">
        <v>43775</v>
      </c>
      <c r="F489">
        <f t="shared" ref="F489:F552" si="108">F488+J488</f>
        <v>79757178726.389999</v>
      </c>
      <c r="G489">
        <f t="shared" ref="G489:G552" si="109">G488+L488</f>
        <v>41689859.272458084</v>
      </c>
      <c r="H489">
        <v>6000000</v>
      </c>
      <c r="I489">
        <v>0.09</v>
      </c>
      <c r="J489">
        <f t="shared" ref="J489:J552" si="110">H489*2.4/I489</f>
        <v>160000000</v>
      </c>
      <c r="K489">
        <f t="shared" ref="K489:K552" si="111">H489*G489/F489</f>
        <v>3136.2588249624559</v>
      </c>
      <c r="L489">
        <f t="shared" ref="L489:L552" si="112">K489/I489</f>
        <v>34847.320277360624</v>
      </c>
      <c r="N489">
        <v>20000000000</v>
      </c>
      <c r="O489" s="2">
        <f t="shared" ref="O489:O552" si="113">F489/N489</f>
        <v>3.9878589363194998</v>
      </c>
      <c r="P489" s="2">
        <f t="shared" ref="P489:P552" si="114">G489/N489</f>
        <v>2.084492963622904E-3</v>
      </c>
      <c r="Q489" s="2">
        <f t="shared" ref="Q489:Q552" si="115">G489/F489</f>
        <v>5.2270980416040938E-4</v>
      </c>
      <c r="R489">
        <v>120000</v>
      </c>
      <c r="S489">
        <f t="shared" ref="S489:S552" si="116">J489*49%/75000000*R489</f>
        <v>125439.99999999999</v>
      </c>
      <c r="T489">
        <f t="shared" ref="T489:T552" si="117">V489/F489*H489</f>
        <v>7748.7464855966155</v>
      </c>
      <c r="U489">
        <f t="shared" ref="U489:U552" si="118">T489/I489</f>
        <v>86097.183173295736</v>
      </c>
      <c r="V489">
        <f t="shared" ref="V489:V552" si="119">V488+U488+S489</f>
        <v>103003026.39286928</v>
      </c>
    </row>
    <row r="490" spans="5:22" x14ac:dyDescent="0.15">
      <c r="E490" s="1">
        <v>43776</v>
      </c>
      <c r="F490">
        <f t="shared" si="108"/>
        <v>79917178726.389999</v>
      </c>
      <c r="G490">
        <f t="shared" si="109"/>
        <v>41724706.592735447</v>
      </c>
      <c r="H490">
        <v>6000000</v>
      </c>
      <c r="I490">
        <v>0.09</v>
      </c>
      <c r="J490">
        <f t="shared" si="110"/>
        <v>160000000</v>
      </c>
      <c r="K490">
        <f t="shared" si="111"/>
        <v>3132.596064402152</v>
      </c>
      <c r="L490">
        <f t="shared" si="112"/>
        <v>34806.622937801687</v>
      </c>
      <c r="N490">
        <v>20000000000</v>
      </c>
      <c r="O490" s="2">
        <f t="shared" si="113"/>
        <v>3.9958589363194998</v>
      </c>
      <c r="P490" s="2">
        <f t="shared" si="114"/>
        <v>2.0862353296367724E-3</v>
      </c>
      <c r="Q490" s="2">
        <f t="shared" si="115"/>
        <v>5.2209934406702535E-4</v>
      </c>
      <c r="R490">
        <v>120000</v>
      </c>
      <c r="S490">
        <f t="shared" si="116"/>
        <v>125439.99999999999</v>
      </c>
      <c r="T490">
        <f t="shared" si="117"/>
        <v>7749.1146625244464</v>
      </c>
      <c r="U490">
        <f t="shared" si="118"/>
        <v>86101.274028049404</v>
      </c>
      <c r="V490">
        <f t="shared" si="119"/>
        <v>103214563.57604258</v>
      </c>
    </row>
    <row r="491" spans="5:22" x14ac:dyDescent="0.15">
      <c r="E491" s="1">
        <v>43777</v>
      </c>
      <c r="F491">
        <f t="shared" si="108"/>
        <v>80077178726.389999</v>
      </c>
      <c r="G491">
        <f t="shared" si="109"/>
        <v>41759513.215673245</v>
      </c>
      <c r="H491">
        <v>6000000</v>
      </c>
      <c r="I491">
        <v>0.09</v>
      </c>
      <c r="J491">
        <f t="shared" si="110"/>
        <v>160000000</v>
      </c>
      <c r="K491">
        <f t="shared" si="111"/>
        <v>3128.9448914047043</v>
      </c>
      <c r="L491">
        <f t="shared" si="112"/>
        <v>34766.054348941158</v>
      </c>
      <c r="N491">
        <v>20000000000</v>
      </c>
      <c r="O491" s="2">
        <f t="shared" si="113"/>
        <v>4.0038589363195003</v>
      </c>
      <c r="P491" s="2">
        <f t="shared" si="114"/>
        <v>2.0879756607836623E-3</v>
      </c>
      <c r="Q491" s="2">
        <f t="shared" si="115"/>
        <v>5.2149081523411741E-4</v>
      </c>
      <c r="R491">
        <v>120000</v>
      </c>
      <c r="S491">
        <f t="shared" si="116"/>
        <v>125439.99999999999</v>
      </c>
      <c r="T491">
        <f t="shared" si="117"/>
        <v>7749.4816746823644</v>
      </c>
      <c r="U491">
        <f t="shared" si="118"/>
        <v>86105.351940915163</v>
      </c>
      <c r="V491">
        <f t="shared" si="119"/>
        <v>103426104.85007063</v>
      </c>
    </row>
    <row r="492" spans="5:22" x14ac:dyDescent="0.15">
      <c r="E492" s="1">
        <v>43778</v>
      </c>
      <c r="F492">
        <f t="shared" si="108"/>
        <v>80237178726.389999</v>
      </c>
      <c r="G492">
        <f t="shared" si="109"/>
        <v>41794279.270022184</v>
      </c>
      <c r="H492">
        <v>6000000</v>
      </c>
      <c r="I492">
        <v>0.09</v>
      </c>
      <c r="J492">
        <f t="shared" si="110"/>
        <v>160000000</v>
      </c>
      <c r="K492">
        <f t="shared" si="111"/>
        <v>3125.3052462780111</v>
      </c>
      <c r="L492">
        <f t="shared" si="112"/>
        <v>34725.613847533459</v>
      </c>
      <c r="N492">
        <v>20000000000</v>
      </c>
      <c r="O492" s="2">
        <f t="shared" si="113"/>
        <v>4.0118589363195003</v>
      </c>
      <c r="P492" s="2">
        <f t="shared" si="114"/>
        <v>2.0897139635011092E-3</v>
      </c>
      <c r="Q492" s="2">
        <f t="shared" si="115"/>
        <v>5.2088420771300185E-4</v>
      </c>
      <c r="R492">
        <v>120000</v>
      </c>
      <c r="S492">
        <f t="shared" si="116"/>
        <v>125439.99999999999</v>
      </c>
      <c r="T492">
        <f t="shared" si="117"/>
        <v>7749.8475280705597</v>
      </c>
      <c r="U492">
        <f t="shared" si="118"/>
        <v>86109.416978561785</v>
      </c>
      <c r="V492">
        <f t="shared" si="119"/>
        <v>103637650.20201154</v>
      </c>
    </row>
    <row r="493" spans="5:22" x14ac:dyDescent="0.15">
      <c r="E493" s="1">
        <v>43779</v>
      </c>
      <c r="F493">
        <f t="shared" si="108"/>
        <v>80397178726.389999</v>
      </c>
      <c r="G493">
        <f t="shared" si="109"/>
        <v>41829004.883869715</v>
      </c>
      <c r="H493">
        <v>6000000</v>
      </c>
      <c r="I493">
        <v>0.09</v>
      </c>
      <c r="J493">
        <f t="shared" si="110"/>
        <v>160000000</v>
      </c>
      <c r="K493">
        <f t="shared" si="111"/>
        <v>3121.6770697556485</v>
      </c>
      <c r="L493">
        <f t="shared" si="112"/>
        <v>34685.300775062766</v>
      </c>
      <c r="N493">
        <v>20000000000</v>
      </c>
      <c r="O493" s="2">
        <f t="shared" si="113"/>
        <v>4.0198589363195003</v>
      </c>
      <c r="P493" s="2">
        <f t="shared" si="114"/>
        <v>2.0914502441934857E-3</v>
      </c>
      <c r="Q493" s="2">
        <f t="shared" si="115"/>
        <v>5.2027951162594138E-4</v>
      </c>
      <c r="R493">
        <v>120000</v>
      </c>
      <c r="S493">
        <f t="shared" si="116"/>
        <v>125439.99999999999</v>
      </c>
      <c r="T493">
        <f t="shared" si="117"/>
        <v>7750.2122286464328</v>
      </c>
      <c r="U493">
        <f t="shared" si="118"/>
        <v>86113.469207182585</v>
      </c>
      <c r="V493">
        <f t="shared" si="119"/>
        <v>103849199.61899011</v>
      </c>
    </row>
    <row r="494" spans="5:22" x14ac:dyDescent="0.15">
      <c r="E494" s="1">
        <v>43780</v>
      </c>
      <c r="F494">
        <f t="shared" si="108"/>
        <v>80557178726.389999</v>
      </c>
      <c r="G494">
        <f t="shared" si="109"/>
        <v>41863690.184644781</v>
      </c>
      <c r="H494">
        <v>6000000</v>
      </c>
      <c r="I494">
        <v>0.09</v>
      </c>
      <c r="J494">
        <f t="shared" si="110"/>
        <v>160000000</v>
      </c>
      <c r="K494">
        <f t="shared" si="111"/>
        <v>3118.060302992998</v>
      </c>
      <c r="L494">
        <f t="shared" si="112"/>
        <v>34645.114477699979</v>
      </c>
      <c r="N494">
        <v>20000000000</v>
      </c>
      <c r="O494" s="2">
        <f t="shared" si="113"/>
        <v>4.0278589363195003</v>
      </c>
      <c r="P494" s="2">
        <f t="shared" si="114"/>
        <v>2.0931845092322389E-3</v>
      </c>
      <c r="Q494" s="2">
        <f t="shared" si="115"/>
        <v>5.1967671716549968E-4</v>
      </c>
      <c r="R494">
        <v>120000</v>
      </c>
      <c r="S494">
        <f t="shared" si="116"/>
        <v>125439.99999999999</v>
      </c>
      <c r="T494">
        <f t="shared" si="117"/>
        <v>7750.5757823249842</v>
      </c>
      <c r="U494">
        <f t="shared" si="118"/>
        <v>86117.508692499832</v>
      </c>
      <c r="V494">
        <f t="shared" si="119"/>
        <v>104060753.08819729</v>
      </c>
    </row>
    <row r="495" spans="5:22" x14ac:dyDescent="0.15">
      <c r="E495" s="1">
        <v>43781</v>
      </c>
      <c r="F495">
        <f t="shared" si="108"/>
        <v>80717178726.389999</v>
      </c>
      <c r="G495">
        <f t="shared" si="109"/>
        <v>41898335.299122483</v>
      </c>
      <c r="H495">
        <v>6000000</v>
      </c>
      <c r="I495">
        <v>0.09</v>
      </c>
      <c r="J495">
        <f t="shared" si="110"/>
        <v>160000000</v>
      </c>
      <c r="K495">
        <f t="shared" si="111"/>
        <v>3114.4548875634132</v>
      </c>
      <c r="L495">
        <f t="shared" si="112"/>
        <v>34605.05430626015</v>
      </c>
      <c r="N495">
        <v>20000000000</v>
      </c>
      <c r="O495" s="2">
        <f t="shared" si="113"/>
        <v>4.0358589363195003</v>
      </c>
      <c r="P495" s="2">
        <f t="shared" si="114"/>
        <v>2.0949167649561241E-3</v>
      </c>
      <c r="Q495" s="2">
        <f t="shared" si="115"/>
        <v>5.1907581459390223E-4</v>
      </c>
      <c r="R495">
        <v>120000</v>
      </c>
      <c r="S495">
        <f t="shared" si="116"/>
        <v>125439.99999999999</v>
      </c>
      <c r="T495">
        <f t="shared" si="117"/>
        <v>7750.9381949792005</v>
      </c>
      <c r="U495">
        <f t="shared" si="118"/>
        <v>86121.535499768899</v>
      </c>
      <c r="V495">
        <f t="shared" si="119"/>
        <v>104272310.59688979</v>
      </c>
    </row>
    <row r="496" spans="5:22" x14ac:dyDescent="0.15">
      <c r="E496" s="1">
        <v>43782</v>
      </c>
      <c r="F496">
        <f t="shared" si="108"/>
        <v>80877178726.389999</v>
      </c>
      <c r="G496">
        <f t="shared" si="109"/>
        <v>41932940.353428744</v>
      </c>
      <c r="H496">
        <v>6000000</v>
      </c>
      <c r="I496">
        <v>0.09</v>
      </c>
      <c r="J496">
        <f t="shared" si="110"/>
        <v>160000000</v>
      </c>
      <c r="K496">
        <f t="shared" si="111"/>
        <v>3110.8607654544317</v>
      </c>
      <c r="L496">
        <f t="shared" si="112"/>
        <v>34565.119616160351</v>
      </c>
      <c r="N496">
        <v>20000000000</v>
      </c>
      <c r="O496" s="2">
        <f t="shared" si="113"/>
        <v>4.0438589363195003</v>
      </c>
      <c r="P496" s="2">
        <f t="shared" si="114"/>
        <v>2.0966470176714373E-3</v>
      </c>
      <c r="Q496" s="2">
        <f t="shared" si="115"/>
        <v>5.1847679424240527E-4</v>
      </c>
      <c r="R496">
        <v>120000</v>
      </c>
      <c r="S496">
        <f t="shared" si="116"/>
        <v>125439.99999999999</v>
      </c>
      <c r="T496">
        <f t="shared" si="117"/>
        <v>7751.2994724404325</v>
      </c>
      <c r="U496">
        <f t="shared" si="118"/>
        <v>86125.549693782581</v>
      </c>
      <c r="V496">
        <f t="shared" si="119"/>
        <v>104483872.13238956</v>
      </c>
    </row>
    <row r="497" spans="5:22" x14ac:dyDescent="0.15">
      <c r="E497" s="1">
        <v>43783</v>
      </c>
      <c r="F497">
        <f t="shared" si="108"/>
        <v>81037178726.389999</v>
      </c>
      <c r="G497">
        <f t="shared" si="109"/>
        <v>41967505.473044902</v>
      </c>
      <c r="H497">
        <v>6000000</v>
      </c>
      <c r="I497">
        <v>0.09</v>
      </c>
      <c r="J497">
        <f t="shared" si="110"/>
        <v>160000000</v>
      </c>
      <c r="K497">
        <f t="shared" si="111"/>
        <v>3107.2778790640245</v>
      </c>
      <c r="L497">
        <f t="shared" si="112"/>
        <v>34525.30976737805</v>
      </c>
      <c r="N497">
        <v>20000000000</v>
      </c>
      <c r="O497" s="2">
        <f t="shared" si="113"/>
        <v>4.0518589363195003</v>
      </c>
      <c r="P497" s="2">
        <f t="shared" si="114"/>
        <v>2.0983752736522449E-3</v>
      </c>
      <c r="Q497" s="2">
        <f t="shared" si="115"/>
        <v>5.178796465106708E-4</v>
      </c>
      <c r="R497">
        <v>120000</v>
      </c>
      <c r="S497">
        <f t="shared" si="116"/>
        <v>125439.99999999999</v>
      </c>
      <c r="T497">
        <f t="shared" si="117"/>
        <v>7751.6596204987782</v>
      </c>
      <c r="U497">
        <f t="shared" si="118"/>
        <v>86129.551338875317</v>
      </c>
      <c r="V497">
        <f t="shared" si="119"/>
        <v>104695437.68208334</v>
      </c>
    </row>
    <row r="498" spans="5:22" x14ac:dyDescent="0.15">
      <c r="E498" s="1">
        <v>43784</v>
      </c>
      <c r="F498">
        <f t="shared" si="108"/>
        <v>81197178726.389999</v>
      </c>
      <c r="G498">
        <f t="shared" si="109"/>
        <v>42002030.782812282</v>
      </c>
      <c r="H498">
        <v>6000000</v>
      </c>
      <c r="I498">
        <v>0.09</v>
      </c>
      <c r="J498">
        <f t="shared" si="110"/>
        <v>160000000</v>
      </c>
      <c r="K498">
        <f t="shared" si="111"/>
        <v>3103.7061711968927</v>
      </c>
      <c r="L498">
        <f t="shared" si="112"/>
        <v>34485.624124409922</v>
      </c>
      <c r="N498">
        <v>20000000000</v>
      </c>
      <c r="O498" s="2">
        <f t="shared" si="113"/>
        <v>4.0598589363195003</v>
      </c>
      <c r="P498" s="2">
        <f t="shared" si="114"/>
        <v>2.1001015391406141E-3</v>
      </c>
      <c r="Q498" s="2">
        <f t="shared" si="115"/>
        <v>5.1728436186614882E-4</v>
      </c>
      <c r="R498">
        <v>120000</v>
      </c>
      <c r="S498">
        <f t="shared" si="116"/>
        <v>125439.99999999999</v>
      </c>
      <c r="T498">
        <f t="shared" si="117"/>
        <v>7752.0186449034527</v>
      </c>
      <c r="U498">
        <f t="shared" si="118"/>
        <v>86133.54049892725</v>
      </c>
      <c r="V498">
        <f t="shared" si="119"/>
        <v>104907007.23342222</v>
      </c>
    </row>
    <row r="499" spans="5:22" x14ac:dyDescent="0.15">
      <c r="E499" s="1">
        <v>43785</v>
      </c>
      <c r="F499">
        <f t="shared" si="108"/>
        <v>81357178726.389999</v>
      </c>
      <c r="G499">
        <f t="shared" si="109"/>
        <v>42036516.40693669</v>
      </c>
      <c r="H499">
        <v>6000000</v>
      </c>
      <c r="I499">
        <v>0.09</v>
      </c>
      <c r="J499">
        <f t="shared" si="110"/>
        <v>160000000</v>
      </c>
      <c r="K499">
        <f t="shared" si="111"/>
        <v>3100.1455850607972</v>
      </c>
      <c r="L499">
        <f t="shared" si="112"/>
        <v>34446.06205623108</v>
      </c>
      <c r="N499">
        <v>20000000000</v>
      </c>
      <c r="O499" s="2">
        <f t="shared" si="113"/>
        <v>4.0678589363195004</v>
      </c>
      <c r="P499" s="2">
        <f t="shared" si="114"/>
        <v>2.1018258203468346E-3</v>
      </c>
      <c r="Q499" s="2">
        <f t="shared" si="115"/>
        <v>5.166909308434661E-4</v>
      </c>
      <c r="R499">
        <v>120000</v>
      </c>
      <c r="S499">
        <f t="shared" si="116"/>
        <v>125439.99999999999</v>
      </c>
      <c r="T499">
        <f t="shared" si="117"/>
        <v>7752.3765513631515</v>
      </c>
      <c r="U499">
        <f t="shared" si="118"/>
        <v>86137.51723736836</v>
      </c>
      <c r="V499">
        <f t="shared" si="119"/>
        <v>105118580.77392115</v>
      </c>
    </row>
    <row r="500" spans="5:22" x14ac:dyDescent="0.15">
      <c r="E500" s="1">
        <v>43786</v>
      </c>
      <c r="F500">
        <f t="shared" si="108"/>
        <v>81517178726.389999</v>
      </c>
      <c r="G500">
        <f t="shared" si="109"/>
        <v>42070962.468992919</v>
      </c>
      <c r="H500">
        <v>6000000</v>
      </c>
      <c r="I500">
        <v>0.09</v>
      </c>
      <c r="J500">
        <f t="shared" si="110"/>
        <v>160000000</v>
      </c>
      <c r="K500">
        <f t="shared" si="111"/>
        <v>3096.5960642629348</v>
      </c>
      <c r="L500">
        <f t="shared" si="112"/>
        <v>34406.622936254833</v>
      </c>
      <c r="N500">
        <v>20000000000</v>
      </c>
      <c r="O500" s="2">
        <f t="shared" si="113"/>
        <v>4.0758589363195004</v>
      </c>
      <c r="P500" s="2">
        <f t="shared" si="114"/>
        <v>2.1035481234496461E-3</v>
      </c>
      <c r="Q500" s="2">
        <f t="shared" si="115"/>
        <v>5.1609934404382252E-4</v>
      </c>
      <c r="R500">
        <v>120000</v>
      </c>
      <c r="S500">
        <f t="shared" si="116"/>
        <v>125439.99999999999</v>
      </c>
      <c r="T500">
        <f t="shared" si="117"/>
        <v>7752.7333455464213</v>
      </c>
      <c r="U500">
        <f t="shared" si="118"/>
        <v>86141.481617182464</v>
      </c>
      <c r="V500">
        <f t="shared" si="119"/>
        <v>105330158.29115851</v>
      </c>
    </row>
    <row r="501" spans="5:22" x14ac:dyDescent="0.15">
      <c r="E501" s="1">
        <v>43787</v>
      </c>
      <c r="F501">
        <f t="shared" si="108"/>
        <v>81677178726.389999</v>
      </c>
      <c r="G501">
        <f t="shared" si="109"/>
        <v>42105369.091929175</v>
      </c>
      <c r="H501">
        <v>6000000</v>
      </c>
      <c r="I501">
        <v>0.09</v>
      </c>
      <c r="J501">
        <f t="shared" si="110"/>
        <v>160000000</v>
      </c>
      <c r="K501">
        <f t="shared" si="111"/>
        <v>3093.0575528063541</v>
      </c>
      <c r="L501">
        <f t="shared" si="112"/>
        <v>34367.306142292822</v>
      </c>
      <c r="N501">
        <v>20000000000</v>
      </c>
      <c r="O501" s="2">
        <f t="shared" si="113"/>
        <v>4.0838589363195004</v>
      </c>
      <c r="P501" s="2">
        <f t="shared" si="114"/>
        <v>2.1052684545964586E-3</v>
      </c>
      <c r="Q501" s="2">
        <f t="shared" si="115"/>
        <v>5.1550959213439234E-4</v>
      </c>
      <c r="R501">
        <v>120000</v>
      </c>
      <c r="S501">
        <f t="shared" si="116"/>
        <v>125439.99999999999</v>
      </c>
      <c r="T501">
        <f t="shared" si="117"/>
        <v>7753.0890330820175</v>
      </c>
      <c r="U501">
        <f t="shared" si="118"/>
        <v>86145.433700911308</v>
      </c>
      <c r="V501">
        <f t="shared" si="119"/>
        <v>105541739.77277569</v>
      </c>
    </row>
    <row r="502" spans="5:22" x14ac:dyDescent="0.15">
      <c r="E502" s="1">
        <v>43788</v>
      </c>
      <c r="F502">
        <f t="shared" si="108"/>
        <v>81837178726.389999</v>
      </c>
      <c r="G502">
        <f t="shared" si="109"/>
        <v>42139736.398071468</v>
      </c>
      <c r="H502">
        <v>6000000</v>
      </c>
      <c r="I502">
        <v>0.09</v>
      </c>
      <c r="J502">
        <f t="shared" si="110"/>
        <v>160000000</v>
      </c>
      <c r="K502">
        <f t="shared" si="111"/>
        <v>3089.5299950864032</v>
      </c>
      <c r="L502">
        <f t="shared" si="112"/>
        <v>34328.11105651559</v>
      </c>
      <c r="N502">
        <v>20000000000</v>
      </c>
      <c r="O502" s="2">
        <f t="shared" si="113"/>
        <v>4.0918589363195004</v>
      </c>
      <c r="P502" s="2">
        <f t="shared" si="114"/>
        <v>2.1069868199035733E-3</v>
      </c>
      <c r="Q502" s="2">
        <f t="shared" si="115"/>
        <v>5.1492166584773394E-4</v>
      </c>
      <c r="R502">
        <v>120000</v>
      </c>
      <c r="S502">
        <f t="shared" si="116"/>
        <v>125439.99999999999</v>
      </c>
      <c r="T502">
        <f t="shared" si="117"/>
        <v>7753.4436195592634</v>
      </c>
      <c r="U502">
        <f t="shared" si="118"/>
        <v>86149.373550658493</v>
      </c>
      <c r="V502">
        <f t="shared" si="119"/>
        <v>105753325.2064766</v>
      </c>
    </row>
    <row r="503" spans="5:22" x14ac:dyDescent="0.15">
      <c r="E503" s="1">
        <v>43789</v>
      </c>
      <c r="F503">
        <f t="shared" si="108"/>
        <v>81997178726.389999</v>
      </c>
      <c r="G503">
        <f t="shared" si="109"/>
        <v>42174064.509127982</v>
      </c>
      <c r="H503">
        <v>6000000</v>
      </c>
      <c r="I503">
        <v>0.09</v>
      </c>
      <c r="J503">
        <f t="shared" si="110"/>
        <v>160000000</v>
      </c>
      <c r="K503">
        <f t="shared" si="111"/>
        <v>3086.0133358872263</v>
      </c>
      <c r="L503">
        <f t="shared" si="112"/>
        <v>34289.037065413628</v>
      </c>
      <c r="N503">
        <v>20000000000</v>
      </c>
      <c r="O503" s="2">
        <f t="shared" si="113"/>
        <v>4.0998589363195004</v>
      </c>
      <c r="P503" s="2">
        <f t="shared" si="114"/>
        <v>2.1087032254563992E-3</v>
      </c>
      <c r="Q503" s="2">
        <f t="shared" si="115"/>
        <v>5.1433555598120431E-4</v>
      </c>
      <c r="R503">
        <v>120000</v>
      </c>
      <c r="S503">
        <f t="shared" si="116"/>
        <v>125439.99999999999</v>
      </c>
      <c r="T503">
        <f t="shared" si="117"/>
        <v>7753.7971105283996</v>
      </c>
      <c r="U503">
        <f t="shared" si="118"/>
        <v>86153.301228093333</v>
      </c>
      <c r="V503">
        <f t="shared" si="119"/>
        <v>105964914.58002725</v>
      </c>
    </row>
    <row r="504" spans="5:22" x14ac:dyDescent="0.15">
      <c r="E504" s="1">
        <v>43790</v>
      </c>
      <c r="F504">
        <f t="shared" si="108"/>
        <v>82157178726.389999</v>
      </c>
      <c r="G504">
        <f t="shared" si="109"/>
        <v>42208353.546193399</v>
      </c>
      <c r="H504">
        <v>6000000</v>
      </c>
      <c r="I504">
        <v>0.09</v>
      </c>
      <c r="J504">
        <f t="shared" si="110"/>
        <v>160000000</v>
      </c>
      <c r="K504">
        <f t="shared" si="111"/>
        <v>3082.5075203782894</v>
      </c>
      <c r="L504">
        <f t="shared" si="112"/>
        <v>34250.083559758772</v>
      </c>
      <c r="N504">
        <v>20000000000</v>
      </c>
      <c r="O504" s="2">
        <f t="shared" si="113"/>
        <v>4.1078589363195004</v>
      </c>
      <c r="P504" s="2">
        <f t="shared" si="114"/>
        <v>2.11041767730967E-3</v>
      </c>
      <c r="Q504" s="2">
        <f t="shared" si="115"/>
        <v>5.1375125339638158E-4</v>
      </c>
      <c r="R504">
        <v>120000</v>
      </c>
      <c r="S504">
        <f t="shared" si="116"/>
        <v>125439.99999999999</v>
      </c>
      <c r="T504">
        <f t="shared" si="117"/>
        <v>7754.1495115009357</v>
      </c>
      <c r="U504">
        <f t="shared" si="118"/>
        <v>86157.216794454842</v>
      </c>
      <c r="V504">
        <f t="shared" si="119"/>
        <v>106176507.88125534</v>
      </c>
    </row>
    <row r="505" spans="5:22" x14ac:dyDescent="0.15">
      <c r="E505" s="1">
        <v>43791</v>
      </c>
      <c r="F505">
        <f t="shared" si="108"/>
        <v>82317178726.389999</v>
      </c>
      <c r="G505">
        <f t="shared" si="109"/>
        <v>42242603.629753157</v>
      </c>
      <c r="H505">
        <v>6000000</v>
      </c>
      <c r="I505">
        <v>0.09</v>
      </c>
      <c r="J505">
        <f t="shared" si="110"/>
        <v>160000000</v>
      </c>
      <c r="K505">
        <f t="shared" si="111"/>
        <v>3079.0124941109502</v>
      </c>
      <c r="L505">
        <f t="shared" si="112"/>
        <v>34211.249934566113</v>
      </c>
      <c r="N505">
        <v>20000000000</v>
      </c>
      <c r="O505" s="2">
        <f t="shared" si="113"/>
        <v>4.1158589363195004</v>
      </c>
      <c r="P505" s="2">
        <f t="shared" si="114"/>
        <v>2.1121301814876581E-3</v>
      </c>
      <c r="Q505" s="2">
        <f t="shared" si="115"/>
        <v>5.131687490184917E-4</v>
      </c>
      <c r="R505">
        <v>120000</v>
      </c>
      <c r="S505">
        <f t="shared" si="116"/>
        <v>125439.99999999999</v>
      </c>
      <c r="T505">
        <f t="shared" si="117"/>
        <v>7754.5008279499925</v>
      </c>
      <c r="U505">
        <f t="shared" si="118"/>
        <v>86161.120310555474</v>
      </c>
      <c r="V505">
        <f t="shared" si="119"/>
        <v>106388105.0980498</v>
      </c>
    </row>
    <row r="506" spans="5:22" x14ac:dyDescent="0.15">
      <c r="E506" s="1">
        <v>43792</v>
      </c>
      <c r="F506">
        <f t="shared" si="108"/>
        <v>82477178726.389999</v>
      </c>
      <c r="G506">
        <f t="shared" si="109"/>
        <v>42276814.879687726</v>
      </c>
      <c r="H506">
        <v>6000000</v>
      </c>
      <c r="I506">
        <v>0.09</v>
      </c>
      <c r="J506">
        <f t="shared" si="110"/>
        <v>160000000</v>
      </c>
      <c r="K506">
        <f t="shared" si="111"/>
        <v>3075.528203015062</v>
      </c>
      <c r="L506">
        <f t="shared" si="112"/>
        <v>34172.535589056242</v>
      </c>
      <c r="N506">
        <v>20000000000</v>
      </c>
      <c r="O506" s="2">
        <f t="shared" si="113"/>
        <v>4.1238589363195004</v>
      </c>
      <c r="P506" s="2">
        <f t="shared" si="114"/>
        <v>2.1138407439843863E-3</v>
      </c>
      <c r="Q506" s="2">
        <f t="shared" si="115"/>
        <v>5.1258803383584376E-4</v>
      </c>
      <c r="R506">
        <v>120000</v>
      </c>
      <c r="S506">
        <f t="shared" si="116"/>
        <v>125439.99999999999</v>
      </c>
      <c r="T506">
        <f t="shared" si="117"/>
        <v>7754.8510653106478</v>
      </c>
      <c r="U506">
        <f t="shared" si="118"/>
        <v>86165.011836784979</v>
      </c>
      <c r="V506">
        <f t="shared" si="119"/>
        <v>106599706.21836036</v>
      </c>
    </row>
    <row r="507" spans="5:22" x14ac:dyDescent="0.15">
      <c r="E507" s="1">
        <v>43793</v>
      </c>
      <c r="F507">
        <f t="shared" si="108"/>
        <v>82637178726.389999</v>
      </c>
      <c r="G507">
        <f t="shared" si="109"/>
        <v>42310987.415276781</v>
      </c>
      <c r="H507">
        <v>6000000</v>
      </c>
      <c r="I507">
        <v>0.09</v>
      </c>
      <c r="J507">
        <f t="shared" si="110"/>
        <v>160000000</v>
      </c>
      <c r="K507">
        <f t="shared" si="111"/>
        <v>3072.0545933956137</v>
      </c>
      <c r="L507">
        <f t="shared" si="112"/>
        <v>34133.939926617932</v>
      </c>
      <c r="N507">
        <v>20000000000</v>
      </c>
      <c r="O507" s="2">
        <f t="shared" si="113"/>
        <v>4.1318589363195004</v>
      </c>
      <c r="P507" s="2">
        <f t="shared" si="114"/>
        <v>2.1155493707638389E-3</v>
      </c>
      <c r="Q507" s="2">
        <f t="shared" si="115"/>
        <v>5.1200909889926899E-4</v>
      </c>
      <c r="R507">
        <v>120000</v>
      </c>
      <c r="S507">
        <f t="shared" si="116"/>
        <v>125439.99999999999</v>
      </c>
      <c r="T507">
        <f t="shared" si="117"/>
        <v>7755.2002289802658</v>
      </c>
      <c r="U507">
        <f t="shared" si="118"/>
        <v>86168.89143311407</v>
      </c>
      <c r="V507">
        <f t="shared" si="119"/>
        <v>106811311.23019715</v>
      </c>
    </row>
    <row r="508" spans="5:22" x14ac:dyDescent="0.15">
      <c r="E508" s="1">
        <v>43794</v>
      </c>
      <c r="F508">
        <f t="shared" si="108"/>
        <v>82797178726.389999</v>
      </c>
      <c r="G508">
        <f t="shared" si="109"/>
        <v>42345121.355203398</v>
      </c>
      <c r="H508">
        <v>6000000</v>
      </c>
      <c r="I508">
        <v>0.09</v>
      </c>
      <c r="J508">
        <f t="shared" si="110"/>
        <v>160000000</v>
      </c>
      <c r="K508">
        <f t="shared" si="111"/>
        <v>3068.5916119294079</v>
      </c>
      <c r="L508">
        <f t="shared" si="112"/>
        <v>34095.462354771204</v>
      </c>
      <c r="N508">
        <v>20000000000</v>
      </c>
      <c r="O508" s="2">
        <f t="shared" si="113"/>
        <v>4.1398589363194995</v>
      </c>
      <c r="P508" s="2">
        <f t="shared" si="114"/>
        <v>2.11725606776017E-3</v>
      </c>
      <c r="Q508" s="2">
        <f t="shared" si="115"/>
        <v>5.1143193532156804E-4</v>
      </c>
      <c r="R508">
        <v>120000</v>
      </c>
      <c r="S508">
        <f t="shared" si="116"/>
        <v>125439.99999999999</v>
      </c>
      <c r="T508">
        <f t="shared" si="117"/>
        <v>7755.5483243188419</v>
      </c>
      <c r="U508">
        <f t="shared" si="118"/>
        <v>86172.759159098248</v>
      </c>
      <c r="V508">
        <f t="shared" si="119"/>
        <v>107022920.12163027</v>
      </c>
    </row>
    <row r="509" spans="5:22" x14ac:dyDescent="0.15">
      <c r="E509" s="1">
        <v>43795</v>
      </c>
      <c r="F509">
        <f t="shared" si="108"/>
        <v>82957178726.389999</v>
      </c>
      <c r="G509">
        <f t="shared" si="109"/>
        <v>42379216.817558169</v>
      </c>
      <c r="H509">
        <v>6000000</v>
      </c>
      <c r="I509">
        <v>0.09</v>
      </c>
      <c r="J509">
        <f t="shared" si="110"/>
        <v>160000000</v>
      </c>
      <c r="K509">
        <f t="shared" si="111"/>
        <v>3065.139205661776</v>
      </c>
      <c r="L509">
        <f t="shared" si="112"/>
        <v>34057.102285130844</v>
      </c>
      <c r="N509">
        <v>20000000000</v>
      </c>
      <c r="O509" s="2">
        <f t="shared" si="113"/>
        <v>4.1478589363194995</v>
      </c>
      <c r="P509" s="2">
        <f t="shared" si="114"/>
        <v>2.1189608408779086E-3</v>
      </c>
      <c r="Q509" s="2">
        <f t="shared" si="115"/>
        <v>5.1085653427696269E-4</v>
      </c>
      <c r="R509">
        <v>120000</v>
      </c>
      <c r="S509">
        <f t="shared" si="116"/>
        <v>125439.99999999999</v>
      </c>
      <c r="T509">
        <f t="shared" si="117"/>
        <v>7755.8953566493237</v>
      </c>
      <c r="U509">
        <f t="shared" si="118"/>
        <v>86176.615073881374</v>
      </c>
      <c r="V509">
        <f t="shared" si="119"/>
        <v>107234532.88078937</v>
      </c>
    </row>
    <row r="510" spans="5:22" x14ac:dyDescent="0.15">
      <c r="E510" s="1">
        <v>43796</v>
      </c>
      <c r="F510">
        <f t="shared" si="108"/>
        <v>83117178726.389999</v>
      </c>
      <c r="G510">
        <f t="shared" si="109"/>
        <v>42413273.919843301</v>
      </c>
      <c r="H510">
        <v>6000000</v>
      </c>
      <c r="I510">
        <v>0.09</v>
      </c>
      <c r="J510">
        <f t="shared" si="110"/>
        <v>160000000</v>
      </c>
      <c r="K510">
        <f t="shared" si="111"/>
        <v>3061.6973220033228</v>
      </c>
      <c r="L510">
        <f t="shared" si="112"/>
        <v>34018.859133370257</v>
      </c>
      <c r="N510">
        <v>20000000000</v>
      </c>
      <c r="O510" s="2">
        <f t="shared" si="113"/>
        <v>4.1558589363194995</v>
      </c>
      <c r="P510" s="2">
        <f t="shared" si="114"/>
        <v>2.120663695992165E-3</v>
      </c>
      <c r="Q510" s="2">
        <f t="shared" si="115"/>
        <v>5.1028288700055377E-4</v>
      </c>
      <c r="R510">
        <v>120000</v>
      </c>
      <c r="S510">
        <f t="shared" si="116"/>
        <v>125439.99999999999</v>
      </c>
      <c r="T510">
        <f t="shared" si="117"/>
        <v>7756.241331257942</v>
      </c>
      <c r="U510">
        <f t="shared" si="118"/>
        <v>86180.459236199356</v>
      </c>
      <c r="V510">
        <f t="shared" si="119"/>
        <v>107446149.49586324</v>
      </c>
    </row>
    <row r="511" spans="5:22" x14ac:dyDescent="0.15">
      <c r="E511" s="1">
        <v>43797</v>
      </c>
      <c r="F511">
        <f t="shared" si="108"/>
        <v>83277178726.389999</v>
      </c>
      <c r="G511">
        <f t="shared" si="109"/>
        <v>42447292.778976671</v>
      </c>
      <c r="H511">
        <v>6000000</v>
      </c>
      <c r="I511">
        <v>0.09</v>
      </c>
      <c r="J511">
        <f t="shared" si="110"/>
        <v>160000000</v>
      </c>
      <c r="K511">
        <f t="shared" si="111"/>
        <v>3058.2659087267134</v>
      </c>
      <c r="L511">
        <f t="shared" si="112"/>
        <v>33980.732319185707</v>
      </c>
      <c r="N511">
        <v>20000000000</v>
      </c>
      <c r="O511" s="2">
        <f t="shared" si="113"/>
        <v>4.1638589363194995</v>
      </c>
      <c r="P511" s="2">
        <f t="shared" si="114"/>
        <v>2.1223646389488334E-3</v>
      </c>
      <c r="Q511" s="2">
        <f t="shared" si="115"/>
        <v>5.0971098478778552E-4</v>
      </c>
      <c r="R511">
        <v>120000</v>
      </c>
      <c r="S511">
        <f t="shared" si="116"/>
        <v>125439.99999999999</v>
      </c>
      <c r="T511">
        <f t="shared" si="117"/>
        <v>7756.5862533945374</v>
      </c>
      <c r="U511">
        <f t="shared" si="118"/>
        <v>86184.291704383751</v>
      </c>
      <c r="V511">
        <f t="shared" si="119"/>
        <v>107657769.95509945</v>
      </c>
    </row>
    <row r="512" spans="5:22" x14ac:dyDescent="0.15">
      <c r="E512" s="1">
        <v>43798</v>
      </c>
      <c r="F512">
        <f t="shared" si="108"/>
        <v>83437178726.389999</v>
      </c>
      <c r="G512">
        <f t="shared" si="109"/>
        <v>42481273.511295855</v>
      </c>
      <c r="H512">
        <v>6000000</v>
      </c>
      <c r="I512">
        <v>0.09</v>
      </c>
      <c r="J512">
        <f t="shared" si="110"/>
        <v>160000000</v>
      </c>
      <c r="K512">
        <f t="shared" si="111"/>
        <v>3054.844913963489</v>
      </c>
      <c r="L512">
        <f t="shared" si="112"/>
        <v>33942.721266260989</v>
      </c>
      <c r="N512">
        <v>20000000000</v>
      </c>
      <c r="O512" s="2">
        <f t="shared" si="113"/>
        <v>4.1718589363194996</v>
      </c>
      <c r="P512" s="2">
        <f t="shared" si="114"/>
        <v>2.1240636755647927E-3</v>
      </c>
      <c r="Q512" s="2">
        <f t="shared" si="115"/>
        <v>5.0914081899391484E-4</v>
      </c>
      <c r="R512">
        <v>120000</v>
      </c>
      <c r="S512">
        <f t="shared" si="116"/>
        <v>125439.99999999999</v>
      </c>
      <c r="T512">
        <f t="shared" si="117"/>
        <v>7756.9301282728729</v>
      </c>
      <c r="U512">
        <f t="shared" si="118"/>
        <v>86188.112536365254</v>
      </c>
      <c r="V512">
        <f t="shared" si="119"/>
        <v>107869394.24680384</v>
      </c>
    </row>
    <row r="513" spans="5:22" x14ac:dyDescent="0.15">
      <c r="E513" s="1">
        <v>43799</v>
      </c>
      <c r="F513">
        <f t="shared" si="108"/>
        <v>83597178726.389999</v>
      </c>
      <c r="G513">
        <f t="shared" si="109"/>
        <v>42515216.232562117</v>
      </c>
      <c r="H513">
        <v>6000000</v>
      </c>
      <c r="I513">
        <v>0.09</v>
      </c>
      <c r="J513">
        <f t="shared" si="110"/>
        <v>160000000</v>
      </c>
      <c r="K513">
        <f t="shared" si="111"/>
        <v>3051.4342862009212</v>
      </c>
      <c r="L513">
        <f t="shared" si="112"/>
        <v>33904.825402232462</v>
      </c>
      <c r="N513">
        <v>20000000000</v>
      </c>
      <c r="O513" s="2">
        <f t="shared" si="113"/>
        <v>4.1798589363194996</v>
      </c>
      <c r="P513" s="2">
        <f t="shared" si="114"/>
        <v>2.1257608116281058E-3</v>
      </c>
      <c r="Q513" s="2">
        <f t="shared" si="115"/>
        <v>5.0857238103348688E-4</v>
      </c>
      <c r="R513">
        <v>120000</v>
      </c>
      <c r="S513">
        <f t="shared" si="116"/>
        <v>125439.99999999999</v>
      </c>
      <c r="T513">
        <f t="shared" si="117"/>
        <v>7757.2729610709557</v>
      </c>
      <c r="U513">
        <f t="shared" si="118"/>
        <v>86191.92178967729</v>
      </c>
      <c r="V513">
        <f t="shared" si="119"/>
        <v>108081022.35934021</v>
      </c>
    </row>
    <row r="514" spans="5:22" x14ac:dyDescent="0.15">
      <c r="E514" s="1">
        <v>43800</v>
      </c>
      <c r="F514">
        <f t="shared" si="108"/>
        <v>83757178726.389999</v>
      </c>
      <c r="G514">
        <f t="shared" si="109"/>
        <v>42549121.057964347</v>
      </c>
      <c r="H514">
        <v>6000000</v>
      </c>
      <c r="I514">
        <v>0.09</v>
      </c>
      <c r="J514">
        <f t="shared" si="110"/>
        <v>160000000</v>
      </c>
      <c r="K514">
        <f t="shared" si="111"/>
        <v>3048.0339742788933</v>
      </c>
      <c r="L514">
        <f t="shared" si="112"/>
        <v>33867.044158654375</v>
      </c>
      <c r="N514">
        <v>20000000000</v>
      </c>
      <c r="O514" s="2">
        <f t="shared" si="113"/>
        <v>4.1878589363194996</v>
      </c>
      <c r="P514" s="2">
        <f t="shared" si="114"/>
        <v>2.1274560528982173E-3</v>
      </c>
      <c r="Q514" s="2">
        <f t="shared" si="115"/>
        <v>5.0800566237981556E-4</v>
      </c>
      <c r="R514">
        <v>120000</v>
      </c>
      <c r="S514">
        <f t="shared" si="116"/>
        <v>125439.99999999999</v>
      </c>
      <c r="T514">
        <f t="shared" si="117"/>
        <v>7757.6147569313462</v>
      </c>
      <c r="U514">
        <f t="shared" si="118"/>
        <v>86195.71952145941</v>
      </c>
      <c r="V514">
        <f t="shared" si="119"/>
        <v>108292654.28112988</v>
      </c>
    </row>
    <row r="515" spans="5:22" x14ac:dyDescent="0.15">
      <c r="E515" s="1">
        <v>43801</v>
      </c>
      <c r="F515">
        <f t="shared" si="108"/>
        <v>83917178726.389999</v>
      </c>
      <c r="G515">
        <f t="shared" si="109"/>
        <v>42582988.102123</v>
      </c>
      <c r="H515">
        <v>6000000</v>
      </c>
      <c r="I515">
        <v>0.09</v>
      </c>
      <c r="J515">
        <f t="shared" si="110"/>
        <v>160000000</v>
      </c>
      <c r="K515">
        <f t="shared" si="111"/>
        <v>3044.6439273868232</v>
      </c>
      <c r="L515">
        <f t="shared" si="112"/>
        <v>33829.376970964702</v>
      </c>
      <c r="N515">
        <v>20000000000</v>
      </c>
      <c r="O515" s="2">
        <f t="shared" si="113"/>
        <v>4.1958589363194996</v>
      </c>
      <c r="P515" s="2">
        <f t="shared" si="114"/>
        <v>2.1291494051061499E-3</v>
      </c>
      <c r="Q515" s="2">
        <f t="shared" si="115"/>
        <v>5.074406545644705E-4</v>
      </c>
      <c r="R515">
        <v>120000</v>
      </c>
      <c r="S515">
        <f t="shared" si="116"/>
        <v>125439.99999999999</v>
      </c>
      <c r="T515">
        <f t="shared" si="117"/>
        <v>7757.9555209614737</v>
      </c>
      <c r="U515">
        <f t="shared" si="118"/>
        <v>86199.505788460825</v>
      </c>
      <c r="V515">
        <f t="shared" si="119"/>
        <v>108504290.00065134</v>
      </c>
    </row>
    <row r="516" spans="5:22" x14ac:dyDescent="0.15">
      <c r="E516" s="1">
        <v>43802</v>
      </c>
      <c r="F516">
        <f t="shared" si="108"/>
        <v>84077178726.389999</v>
      </c>
      <c r="G516">
        <f t="shared" si="109"/>
        <v>42616817.479093961</v>
      </c>
      <c r="H516">
        <v>6000000</v>
      </c>
      <c r="I516">
        <v>0.09</v>
      </c>
      <c r="J516">
        <f t="shared" si="110"/>
        <v>160000000</v>
      </c>
      <c r="K516">
        <f t="shared" si="111"/>
        <v>3041.2640950606115</v>
      </c>
      <c r="L516">
        <f t="shared" si="112"/>
        <v>33791.823278451237</v>
      </c>
      <c r="N516">
        <v>20000000000</v>
      </c>
      <c r="O516" s="2">
        <f t="shared" si="113"/>
        <v>4.2038589363194996</v>
      </c>
      <c r="P516" s="2">
        <f t="shared" si="114"/>
        <v>2.1308408739546983E-3</v>
      </c>
      <c r="Q516" s="2">
        <f t="shared" si="115"/>
        <v>5.0687734917676853E-4</v>
      </c>
      <c r="R516">
        <v>120000</v>
      </c>
      <c r="S516">
        <f t="shared" si="116"/>
        <v>125439.99999999999</v>
      </c>
      <c r="T516">
        <f t="shared" si="117"/>
        <v>7758.2952582339385</v>
      </c>
      <c r="U516">
        <f t="shared" si="118"/>
        <v>86203.280647043764</v>
      </c>
      <c r="V516">
        <f t="shared" si="119"/>
        <v>108715929.50643981</v>
      </c>
    </row>
    <row r="517" spans="5:22" x14ac:dyDescent="0.15">
      <c r="E517" s="1">
        <v>43803</v>
      </c>
      <c r="F517">
        <f t="shared" si="108"/>
        <v>84237178726.389999</v>
      </c>
      <c r="G517">
        <f t="shared" si="109"/>
        <v>42650609.302372411</v>
      </c>
      <c r="H517">
        <v>6000000</v>
      </c>
      <c r="I517">
        <v>0.09</v>
      </c>
      <c r="J517">
        <f t="shared" si="110"/>
        <v>160000000</v>
      </c>
      <c r="K517">
        <f t="shared" si="111"/>
        <v>3037.8944271796277</v>
      </c>
      <c r="L517">
        <f t="shared" si="112"/>
        <v>33754.382524218083</v>
      </c>
      <c r="N517">
        <v>20000000000</v>
      </c>
      <c r="O517" s="2">
        <f t="shared" si="113"/>
        <v>4.2118589363194996</v>
      </c>
      <c r="P517" s="2">
        <f t="shared" si="114"/>
        <v>2.1325304651186204E-3</v>
      </c>
      <c r="Q517" s="2">
        <f t="shared" si="115"/>
        <v>5.0631573786327126E-4</v>
      </c>
      <c r="R517">
        <v>120000</v>
      </c>
      <c r="S517">
        <f t="shared" si="116"/>
        <v>125439.99999999999</v>
      </c>
      <c r="T517">
        <f t="shared" si="117"/>
        <v>7758.6339737868111</v>
      </c>
      <c r="U517">
        <f t="shared" si="118"/>
        <v>86207.044153186798</v>
      </c>
      <c r="V517">
        <f t="shared" si="119"/>
        <v>108927572.78708684</v>
      </c>
    </row>
    <row r="518" spans="5:22" x14ac:dyDescent="0.15">
      <c r="E518" s="1">
        <v>43804</v>
      </c>
      <c r="F518">
        <f t="shared" si="108"/>
        <v>84397178726.389999</v>
      </c>
      <c r="G518">
        <f t="shared" si="109"/>
        <v>42684363.684896626</v>
      </c>
      <c r="H518">
        <v>6000000</v>
      </c>
      <c r="I518">
        <v>0.09</v>
      </c>
      <c r="J518">
        <f t="shared" si="110"/>
        <v>160000000</v>
      </c>
      <c r="K518">
        <f t="shared" si="111"/>
        <v>3034.5348739637238</v>
      </c>
      <c r="L518">
        <f t="shared" si="112"/>
        <v>33717.054155152488</v>
      </c>
      <c r="N518">
        <v>20000000000</v>
      </c>
      <c r="O518" s="2">
        <f t="shared" si="113"/>
        <v>4.2198589363194996</v>
      </c>
      <c r="P518" s="2">
        <f t="shared" si="114"/>
        <v>2.1342181842448314E-3</v>
      </c>
      <c r="Q518" s="2">
        <f t="shared" si="115"/>
        <v>5.0575581232728734E-4</v>
      </c>
      <c r="R518">
        <v>120000</v>
      </c>
      <c r="S518">
        <f t="shared" si="116"/>
        <v>125439.99999999999</v>
      </c>
      <c r="T518">
        <f t="shared" si="117"/>
        <v>7758.971672623944</v>
      </c>
      <c r="U518">
        <f t="shared" si="118"/>
        <v>86210.796362488269</v>
      </c>
      <c r="V518">
        <f t="shared" si="119"/>
        <v>109139219.83124003</v>
      </c>
    </row>
    <row r="519" spans="5:22" x14ac:dyDescent="0.15">
      <c r="E519" s="1">
        <v>43805</v>
      </c>
      <c r="F519">
        <f t="shared" si="108"/>
        <v>84557178726.389999</v>
      </c>
      <c r="G519">
        <f t="shared" si="109"/>
        <v>42718080.739051782</v>
      </c>
      <c r="H519">
        <v>6000000</v>
      </c>
      <c r="I519">
        <v>0.09</v>
      </c>
      <c r="J519">
        <f t="shared" si="110"/>
        <v>160000000</v>
      </c>
      <c r="K519">
        <f t="shared" si="111"/>
        <v>3031.1853859702833</v>
      </c>
      <c r="L519">
        <f t="shared" si="112"/>
        <v>33679.837621892038</v>
      </c>
      <c r="N519">
        <v>20000000000</v>
      </c>
      <c r="O519" s="2">
        <f t="shared" si="113"/>
        <v>4.2278589363194996</v>
      </c>
      <c r="P519" s="2">
        <f t="shared" si="114"/>
        <v>2.1359040369525891E-3</v>
      </c>
      <c r="Q519" s="2">
        <f t="shared" si="115"/>
        <v>5.0519756432838056E-4</v>
      </c>
      <c r="R519">
        <v>120000</v>
      </c>
      <c r="S519">
        <f t="shared" si="116"/>
        <v>125439.99999999999</v>
      </c>
      <c r="T519">
        <f t="shared" si="117"/>
        <v>7759.3083597152581</v>
      </c>
      <c r="U519">
        <f t="shared" si="118"/>
        <v>86214.537330169536</v>
      </c>
      <c r="V519">
        <f t="shared" si="119"/>
        <v>109350870.62760252</v>
      </c>
    </row>
    <row r="520" spans="5:22" x14ac:dyDescent="0.15">
      <c r="E520" s="1">
        <v>43806</v>
      </c>
      <c r="F520">
        <f t="shared" si="108"/>
        <v>84717178726.389999</v>
      </c>
      <c r="G520">
        <f t="shared" si="109"/>
        <v>42751760.576673672</v>
      </c>
      <c r="H520">
        <v>6000000</v>
      </c>
      <c r="I520">
        <v>0.09</v>
      </c>
      <c r="J520">
        <f t="shared" si="110"/>
        <v>160000000</v>
      </c>
      <c r="K520">
        <f t="shared" si="111"/>
        <v>3027.845914091296</v>
      </c>
      <c r="L520">
        <f t="shared" si="112"/>
        <v>33642.732378792178</v>
      </c>
      <c r="N520">
        <v>20000000000</v>
      </c>
      <c r="O520" s="2">
        <f t="shared" si="113"/>
        <v>4.2358589363194996</v>
      </c>
      <c r="P520" s="2">
        <f t="shared" si="114"/>
        <v>2.1375880288336834E-3</v>
      </c>
      <c r="Q520" s="2">
        <f t="shared" si="115"/>
        <v>5.0464098568188268E-4</v>
      </c>
      <c r="R520">
        <v>120000</v>
      </c>
      <c r="S520">
        <f t="shared" si="116"/>
        <v>125439.99999999999</v>
      </c>
      <c r="T520">
        <f t="shared" si="117"/>
        <v>7759.6440399970388</v>
      </c>
      <c r="U520">
        <f t="shared" si="118"/>
        <v>86218.26711107821</v>
      </c>
      <c r="V520">
        <f t="shared" si="119"/>
        <v>109562525.16493268</v>
      </c>
    </row>
    <row r="521" spans="5:22" x14ac:dyDescent="0.15">
      <c r="E521" s="1">
        <v>43807</v>
      </c>
      <c r="F521">
        <f t="shared" si="108"/>
        <v>84877178726.389999</v>
      </c>
      <c r="G521">
        <f t="shared" si="109"/>
        <v>42785403.309052467</v>
      </c>
      <c r="H521">
        <v>6000000</v>
      </c>
      <c r="I521">
        <v>0.09</v>
      </c>
      <c r="J521">
        <f t="shared" si="110"/>
        <v>160000000</v>
      </c>
      <c r="K521">
        <f t="shared" si="111"/>
        <v>3024.5164095504724</v>
      </c>
      <c r="L521">
        <f t="shared" si="112"/>
        <v>33605.737883894137</v>
      </c>
      <c r="N521">
        <v>20000000000</v>
      </c>
      <c r="O521" s="2">
        <f t="shared" si="113"/>
        <v>4.2438589363194996</v>
      </c>
      <c r="P521" s="2">
        <f t="shared" si="114"/>
        <v>2.1392701654526234E-3</v>
      </c>
      <c r="Q521" s="2">
        <f t="shared" si="115"/>
        <v>5.04086068258412E-4</v>
      </c>
      <c r="R521">
        <v>120000</v>
      </c>
      <c r="S521">
        <f t="shared" si="116"/>
        <v>125439.99999999999</v>
      </c>
      <c r="T521">
        <f t="shared" si="117"/>
        <v>7759.9787183722301</v>
      </c>
      <c r="U521">
        <f t="shared" si="118"/>
        <v>86221.985759691452</v>
      </c>
      <c r="V521">
        <f t="shared" si="119"/>
        <v>109774183.43204376</v>
      </c>
    </row>
    <row r="522" spans="5:22" x14ac:dyDescent="0.15">
      <c r="E522" s="1">
        <v>43808</v>
      </c>
      <c r="F522">
        <f t="shared" si="108"/>
        <v>85037178726.389999</v>
      </c>
      <c r="G522">
        <f t="shared" si="109"/>
        <v>42819009.046936363</v>
      </c>
      <c r="H522">
        <v>6000000</v>
      </c>
      <c r="I522">
        <v>0.09</v>
      </c>
      <c r="J522">
        <f t="shared" si="110"/>
        <v>160000000</v>
      </c>
      <c r="K522">
        <f t="shared" si="111"/>
        <v>3021.1968239003772</v>
      </c>
      <c r="L522">
        <f t="shared" si="112"/>
        <v>33568.853598893082</v>
      </c>
      <c r="N522">
        <v>20000000000</v>
      </c>
      <c r="O522" s="2">
        <f t="shared" si="113"/>
        <v>4.2518589363194996</v>
      </c>
      <c r="P522" s="2">
        <f t="shared" si="114"/>
        <v>2.140950452346818E-3</v>
      </c>
      <c r="Q522" s="2">
        <f t="shared" si="115"/>
        <v>5.0353280398339614E-4</v>
      </c>
      <c r="R522">
        <v>120000</v>
      </c>
      <c r="S522">
        <f t="shared" si="116"/>
        <v>125439.99999999999</v>
      </c>
      <c r="T522">
        <f t="shared" si="117"/>
        <v>7760.3123997107168</v>
      </c>
      <c r="U522">
        <f t="shared" si="118"/>
        <v>86225.693330119073</v>
      </c>
      <c r="V522">
        <f t="shared" si="119"/>
        <v>109985845.41780345</v>
      </c>
    </row>
    <row r="523" spans="5:22" x14ac:dyDescent="0.15">
      <c r="E523" s="1">
        <v>43809</v>
      </c>
      <c r="F523">
        <f t="shared" si="108"/>
        <v>85197178726.389999</v>
      </c>
      <c r="G523">
        <f t="shared" si="109"/>
        <v>42852577.900535256</v>
      </c>
      <c r="H523">
        <v>6000000</v>
      </c>
      <c r="I523">
        <v>0.09</v>
      </c>
      <c r="J523">
        <f t="shared" si="110"/>
        <v>160000000</v>
      </c>
      <c r="K523">
        <f t="shared" si="111"/>
        <v>3017.887109019603</v>
      </c>
      <c r="L523">
        <f t="shared" si="112"/>
        <v>33532.078989106703</v>
      </c>
      <c r="N523">
        <v>20000000000</v>
      </c>
      <c r="O523" s="2">
        <f t="shared" si="113"/>
        <v>4.2598589363194996</v>
      </c>
      <c r="P523" s="2">
        <f t="shared" si="114"/>
        <v>2.1426288950267629E-3</v>
      </c>
      <c r="Q523" s="2">
        <f t="shared" si="115"/>
        <v>5.0298118483660045E-4</v>
      </c>
      <c r="R523">
        <v>120000</v>
      </c>
      <c r="S523">
        <f t="shared" si="116"/>
        <v>125439.99999999999</v>
      </c>
      <c r="T523">
        <f t="shared" si="117"/>
        <v>7760.6450888496156</v>
      </c>
      <c r="U523">
        <f t="shared" si="118"/>
        <v>86229.389876106841</v>
      </c>
      <c r="V523">
        <f t="shared" si="119"/>
        <v>110197511.11113358</v>
      </c>
    </row>
    <row r="524" spans="5:22" x14ac:dyDescent="0.15">
      <c r="E524" s="1">
        <v>43810</v>
      </c>
      <c r="F524">
        <f t="shared" si="108"/>
        <v>85357178726.389999</v>
      </c>
      <c r="G524">
        <f t="shared" si="109"/>
        <v>42886109.979524359</v>
      </c>
      <c r="H524">
        <v>6000000</v>
      </c>
      <c r="I524">
        <v>0.09</v>
      </c>
      <c r="J524">
        <f t="shared" si="110"/>
        <v>160000000</v>
      </c>
      <c r="K524">
        <f t="shared" si="111"/>
        <v>3014.5872171099677</v>
      </c>
      <c r="L524">
        <f t="shared" si="112"/>
        <v>33495.413523444084</v>
      </c>
      <c r="N524">
        <v>20000000000</v>
      </c>
      <c r="O524" s="2">
        <f t="shared" si="113"/>
        <v>4.2678589363194996</v>
      </c>
      <c r="P524" s="2">
        <f t="shared" si="114"/>
        <v>2.144305498976218E-3</v>
      </c>
      <c r="Q524" s="2">
        <f t="shared" si="115"/>
        <v>5.0243120285166126E-4</v>
      </c>
      <c r="R524">
        <v>120000</v>
      </c>
      <c r="S524">
        <f t="shared" si="116"/>
        <v>125439.99999999999</v>
      </c>
      <c r="T524">
        <f t="shared" si="117"/>
        <v>7760.9767905935487</v>
      </c>
      <c r="U524">
        <f t="shared" si="118"/>
        <v>86233.075451039433</v>
      </c>
      <c r="V524">
        <f t="shared" si="119"/>
        <v>110409180.50100969</v>
      </c>
    </row>
    <row r="525" spans="5:22" x14ac:dyDescent="0.15">
      <c r="E525" s="1">
        <v>43811</v>
      </c>
      <c r="F525">
        <f t="shared" si="108"/>
        <v>85517178726.389999</v>
      </c>
      <c r="G525">
        <f t="shared" si="109"/>
        <v>42919605.393047802</v>
      </c>
      <c r="H525">
        <v>6000000</v>
      </c>
      <c r="I525">
        <v>0.09</v>
      </c>
      <c r="J525">
        <f t="shared" si="110"/>
        <v>160000000</v>
      </c>
      <c r="K525">
        <f t="shared" si="111"/>
        <v>3011.2971006937428</v>
      </c>
      <c r="L525">
        <f t="shared" si="112"/>
        <v>33458.856674374918</v>
      </c>
      <c r="N525">
        <v>20000000000</v>
      </c>
      <c r="O525" s="2">
        <f t="shared" si="113"/>
        <v>4.2758589363194996</v>
      </c>
      <c r="P525" s="2">
        <f t="shared" si="114"/>
        <v>2.1459802696523903E-3</v>
      </c>
      <c r="Q525" s="2">
        <f t="shared" si="115"/>
        <v>5.0188285011562377E-4</v>
      </c>
      <c r="R525">
        <v>120000</v>
      </c>
      <c r="S525">
        <f t="shared" si="116"/>
        <v>125439.99999999999</v>
      </c>
      <c r="T525">
        <f t="shared" si="117"/>
        <v>7761.3075097149285</v>
      </c>
      <c r="U525">
        <f t="shared" si="118"/>
        <v>86236.750107943648</v>
      </c>
      <c r="V525">
        <f t="shared" si="119"/>
        <v>110620853.57646073</v>
      </c>
    </row>
    <row r="526" spans="5:22" x14ac:dyDescent="0.15">
      <c r="E526" s="1">
        <v>43812</v>
      </c>
      <c r="F526">
        <f t="shared" si="108"/>
        <v>85677178726.389999</v>
      </c>
      <c r="G526">
        <f t="shared" si="109"/>
        <v>42953064.249722175</v>
      </c>
      <c r="H526">
        <v>6000000</v>
      </c>
      <c r="I526">
        <v>0.09</v>
      </c>
      <c r="J526">
        <f t="shared" si="110"/>
        <v>160000000</v>
      </c>
      <c r="K526">
        <f t="shared" si="111"/>
        <v>3008.0167126109104</v>
      </c>
      <c r="L526">
        <f t="shared" si="112"/>
        <v>33422.407917899007</v>
      </c>
      <c r="N526">
        <v>20000000000</v>
      </c>
      <c r="O526" s="2">
        <f t="shared" si="113"/>
        <v>4.2838589363194997</v>
      </c>
      <c r="P526" s="2">
        <f t="shared" si="114"/>
        <v>2.1476532124861088E-3</v>
      </c>
      <c r="Q526" s="2">
        <f t="shared" si="115"/>
        <v>5.0133611876848508E-4</v>
      </c>
      <c r="R526">
        <v>120000</v>
      </c>
      <c r="S526">
        <f t="shared" si="116"/>
        <v>125439.99999999999</v>
      </c>
      <c r="T526">
        <f t="shared" si="117"/>
        <v>7761.6372509542316</v>
      </c>
      <c r="U526">
        <f t="shared" si="118"/>
        <v>86240.413899491468</v>
      </c>
      <c r="V526">
        <f t="shared" si="119"/>
        <v>110832530.32656868</v>
      </c>
    </row>
    <row r="527" spans="5:22" x14ac:dyDescent="0.15">
      <c r="E527" s="1">
        <v>43813</v>
      </c>
      <c r="F527">
        <f t="shared" si="108"/>
        <v>85837178726.389999</v>
      </c>
      <c r="G527">
        <f t="shared" si="109"/>
        <v>42986486.657640077</v>
      </c>
      <c r="H527">
        <v>6000000</v>
      </c>
      <c r="I527">
        <v>0.09</v>
      </c>
      <c r="J527">
        <f t="shared" si="110"/>
        <v>160000000</v>
      </c>
      <c r="K527">
        <f t="shared" si="111"/>
        <v>3004.746006016449</v>
      </c>
      <c r="L527">
        <f t="shared" si="112"/>
        <v>33386.066733516098</v>
      </c>
      <c r="N527">
        <v>20000000000</v>
      </c>
      <c r="O527" s="2">
        <f t="shared" si="113"/>
        <v>4.2918589363194997</v>
      </c>
      <c r="P527" s="2">
        <f t="shared" si="114"/>
        <v>2.1493243328820038E-3</v>
      </c>
      <c r="Q527" s="2">
        <f t="shared" si="115"/>
        <v>5.0079100100274151E-4</v>
      </c>
      <c r="R527">
        <v>120000</v>
      </c>
      <c r="S527">
        <f t="shared" si="116"/>
        <v>125439.99999999999</v>
      </c>
      <c r="T527">
        <f t="shared" si="117"/>
        <v>7761.966019020274</v>
      </c>
      <c r="U527">
        <f t="shared" si="118"/>
        <v>86244.066878003054</v>
      </c>
      <c r="V527">
        <f t="shared" si="119"/>
        <v>111044210.74046817</v>
      </c>
    </row>
    <row r="528" spans="5:22" x14ac:dyDescent="0.15">
      <c r="E528" s="1">
        <v>43814</v>
      </c>
      <c r="F528">
        <f t="shared" si="108"/>
        <v>85997178726.389999</v>
      </c>
      <c r="G528">
        <f t="shared" si="109"/>
        <v>43019872.724373594</v>
      </c>
      <c r="H528">
        <v>6000000</v>
      </c>
      <c r="I528">
        <v>0.09</v>
      </c>
      <c r="J528">
        <f t="shared" si="110"/>
        <v>160000000</v>
      </c>
      <c r="K528">
        <f t="shared" si="111"/>
        <v>3001.4849343776482</v>
      </c>
      <c r="L528">
        <f t="shared" si="112"/>
        <v>33349.83260419609</v>
      </c>
      <c r="N528">
        <v>20000000000</v>
      </c>
      <c r="O528" s="2">
        <f t="shared" si="113"/>
        <v>4.2998589363194997</v>
      </c>
      <c r="P528" s="2">
        <f t="shared" si="114"/>
        <v>2.1509936362186797E-3</v>
      </c>
      <c r="Q528" s="2">
        <f t="shared" si="115"/>
        <v>5.002474890629414E-4</v>
      </c>
      <c r="R528">
        <v>120000</v>
      </c>
      <c r="S528">
        <f t="shared" si="116"/>
        <v>125439.99999999999</v>
      </c>
      <c r="T528">
        <f t="shared" si="117"/>
        <v>7762.2938185904713</v>
      </c>
      <c r="U528">
        <f t="shared" si="118"/>
        <v>86247.709095449682</v>
      </c>
      <c r="V528">
        <f t="shared" si="119"/>
        <v>111255894.80734618</v>
      </c>
    </row>
    <row r="529" spans="5:22" x14ac:dyDescent="0.15">
      <c r="E529" s="1">
        <v>43815</v>
      </c>
      <c r="F529">
        <f t="shared" si="108"/>
        <v>86157178726.389999</v>
      </c>
      <c r="G529">
        <f t="shared" si="109"/>
        <v>43053222.556977794</v>
      </c>
      <c r="H529">
        <v>6000000</v>
      </c>
      <c r="I529">
        <v>0.09</v>
      </c>
      <c r="J529">
        <f t="shared" si="110"/>
        <v>160000000</v>
      </c>
      <c r="K529">
        <f t="shared" si="111"/>
        <v>2998.2334514714485</v>
      </c>
      <c r="L529">
        <f t="shared" si="112"/>
        <v>33313.705016349428</v>
      </c>
      <c r="N529">
        <v>20000000000</v>
      </c>
      <c r="O529" s="2">
        <f t="shared" si="113"/>
        <v>4.3078589363194997</v>
      </c>
      <c r="P529" s="2">
        <f t="shared" si="114"/>
        <v>2.1526611278488896E-3</v>
      </c>
      <c r="Q529" s="2">
        <f t="shared" si="115"/>
        <v>4.9970557524524144E-4</v>
      </c>
      <c r="R529">
        <v>120000</v>
      </c>
      <c r="S529">
        <f t="shared" si="116"/>
        <v>125439.99999999999</v>
      </c>
      <c r="T529">
        <f t="shared" si="117"/>
        <v>7762.6206543111211</v>
      </c>
      <c r="U529">
        <f t="shared" si="118"/>
        <v>86251.340603456905</v>
      </c>
      <c r="V529">
        <f t="shared" si="119"/>
        <v>111467582.51644163</v>
      </c>
    </row>
    <row r="530" spans="5:22" x14ac:dyDescent="0.15">
      <c r="E530" s="1">
        <v>43816</v>
      </c>
      <c r="F530">
        <f t="shared" si="108"/>
        <v>86317178726.389999</v>
      </c>
      <c r="G530">
        <f t="shared" si="109"/>
        <v>43086536.261994146</v>
      </c>
      <c r="H530">
        <v>6000000</v>
      </c>
      <c r="I530">
        <v>0.09</v>
      </c>
      <c r="J530">
        <f t="shared" si="110"/>
        <v>160000000</v>
      </c>
      <c r="K530">
        <f t="shared" si="111"/>
        <v>2994.9915113818133</v>
      </c>
      <c r="L530">
        <f t="shared" si="112"/>
        <v>33277.683459797925</v>
      </c>
      <c r="N530">
        <v>20000000000</v>
      </c>
      <c r="O530" s="2">
        <f t="shared" si="113"/>
        <v>4.3158589363194997</v>
      </c>
      <c r="P530" s="2">
        <f t="shared" si="114"/>
        <v>2.1543268130997072E-3</v>
      </c>
      <c r="Q530" s="2">
        <f t="shared" si="115"/>
        <v>4.9916525189696887E-4</v>
      </c>
      <c r="R530">
        <v>120000</v>
      </c>
      <c r="S530">
        <f t="shared" si="116"/>
        <v>125439.99999999999</v>
      </c>
      <c r="T530">
        <f t="shared" si="117"/>
        <v>7762.9465307976561</v>
      </c>
      <c r="U530">
        <f t="shared" si="118"/>
        <v>86254.961453307289</v>
      </c>
      <c r="V530">
        <f t="shared" si="119"/>
        <v>111679273.85704508</v>
      </c>
    </row>
    <row r="531" spans="5:22" x14ac:dyDescent="0.15">
      <c r="E531" s="1">
        <v>43817</v>
      </c>
      <c r="F531">
        <f t="shared" si="108"/>
        <v>86477178726.389999</v>
      </c>
      <c r="G531">
        <f t="shared" si="109"/>
        <v>43119813.945453942</v>
      </c>
      <c r="H531">
        <v>6000000</v>
      </c>
      <c r="I531">
        <v>0.09</v>
      </c>
      <c r="J531">
        <f t="shared" si="110"/>
        <v>160000000</v>
      </c>
      <c r="K531">
        <f t="shared" si="111"/>
        <v>2991.7590684971219</v>
      </c>
      <c r="L531">
        <f t="shared" si="112"/>
        <v>33241.767427745799</v>
      </c>
      <c r="N531">
        <v>20000000000</v>
      </c>
      <c r="O531" s="2">
        <f t="shared" si="113"/>
        <v>4.3238589363194997</v>
      </c>
      <c r="P531" s="2">
        <f t="shared" si="114"/>
        <v>2.155990697272697E-3</v>
      </c>
      <c r="Q531" s="2">
        <f t="shared" si="115"/>
        <v>4.9862651141618691E-4</v>
      </c>
      <c r="R531">
        <v>120000</v>
      </c>
      <c r="S531">
        <f t="shared" si="116"/>
        <v>125439.99999999999</v>
      </c>
      <c r="T531">
        <f t="shared" si="117"/>
        <v>7763.2714526349091</v>
      </c>
      <c r="U531">
        <f t="shared" si="118"/>
        <v>86258.571695943436</v>
      </c>
      <c r="V531">
        <f t="shared" si="119"/>
        <v>111890968.81849839</v>
      </c>
    </row>
    <row r="532" spans="5:22" x14ac:dyDescent="0.15">
      <c r="E532" s="1">
        <v>43818</v>
      </c>
      <c r="F532">
        <f t="shared" si="108"/>
        <v>86637178726.389999</v>
      </c>
      <c r="G532">
        <f t="shared" si="109"/>
        <v>43153055.712881684</v>
      </c>
      <c r="H532">
        <v>6000000</v>
      </c>
      <c r="I532">
        <v>0.09</v>
      </c>
      <c r="J532">
        <f t="shared" si="110"/>
        <v>160000000</v>
      </c>
      <c r="K532">
        <f t="shared" si="111"/>
        <v>2988.536077507596</v>
      </c>
      <c r="L532">
        <f t="shared" si="112"/>
        <v>33205.956416751069</v>
      </c>
      <c r="N532">
        <v>20000000000</v>
      </c>
      <c r="O532" s="2">
        <f t="shared" si="113"/>
        <v>4.3318589363194997</v>
      </c>
      <c r="P532" s="2">
        <f t="shared" si="114"/>
        <v>2.1576527856440844E-3</v>
      </c>
      <c r="Q532" s="2">
        <f t="shared" si="115"/>
        <v>4.98089346251266E-4</v>
      </c>
      <c r="R532">
        <v>120000</v>
      </c>
      <c r="S532">
        <f t="shared" si="116"/>
        <v>125439.99999999999</v>
      </c>
      <c r="T532">
        <f t="shared" si="117"/>
        <v>7763.5954243773713</v>
      </c>
      <c r="U532">
        <f t="shared" si="118"/>
        <v>86262.171381970795</v>
      </c>
      <c r="V532">
        <f t="shared" si="119"/>
        <v>112102667.39019433</v>
      </c>
    </row>
    <row r="533" spans="5:22" x14ac:dyDescent="0.15">
      <c r="E533" s="1">
        <v>43819</v>
      </c>
      <c r="F533">
        <f t="shared" si="108"/>
        <v>86797178726.389999</v>
      </c>
      <c r="G533">
        <f t="shared" si="109"/>
        <v>43186261.669298433</v>
      </c>
      <c r="H533">
        <v>6000000</v>
      </c>
      <c r="I533">
        <v>0.09</v>
      </c>
      <c r="J533">
        <f t="shared" si="110"/>
        <v>160000000</v>
      </c>
      <c r="K533">
        <f t="shared" si="111"/>
        <v>2985.3224934027485</v>
      </c>
      <c r="L533">
        <f t="shared" si="112"/>
        <v>33170.249926697208</v>
      </c>
      <c r="N533">
        <v>20000000000</v>
      </c>
      <c r="O533" s="2">
        <f t="shared" si="113"/>
        <v>4.3398589363194997</v>
      </c>
      <c r="P533" s="2">
        <f t="shared" si="114"/>
        <v>2.1593130834649216E-3</v>
      </c>
      <c r="Q533" s="2">
        <f t="shared" si="115"/>
        <v>4.9755374890045811E-4</v>
      </c>
      <c r="R533">
        <v>120000</v>
      </c>
      <c r="S533">
        <f t="shared" si="116"/>
        <v>125439.99999999999</v>
      </c>
      <c r="T533">
        <f t="shared" si="117"/>
        <v>7763.9184505494522</v>
      </c>
      <c r="U533">
        <f t="shared" si="118"/>
        <v>86265.760561660587</v>
      </c>
      <c r="V533">
        <f t="shared" si="119"/>
        <v>112314369.56157629</v>
      </c>
    </row>
    <row r="534" spans="5:22" x14ac:dyDescent="0.15">
      <c r="E534" s="1">
        <v>43820</v>
      </c>
      <c r="F534">
        <f t="shared" si="108"/>
        <v>86957178726.389999</v>
      </c>
      <c r="G534">
        <f t="shared" si="109"/>
        <v>43219431.919225127</v>
      </c>
      <c r="H534">
        <v>6000000</v>
      </c>
      <c r="I534">
        <v>0.09</v>
      </c>
      <c r="J534">
        <f t="shared" si="110"/>
        <v>160000000</v>
      </c>
      <c r="K534">
        <f t="shared" si="111"/>
        <v>2982.1182714688584</v>
      </c>
      <c r="L534">
        <f t="shared" si="112"/>
        <v>33134.647460765096</v>
      </c>
      <c r="N534">
        <v>20000000000</v>
      </c>
      <c r="O534" s="2">
        <f t="shared" si="113"/>
        <v>4.3478589363194997</v>
      </c>
      <c r="P534" s="2">
        <f t="shared" si="114"/>
        <v>2.1609715959612563E-3</v>
      </c>
      <c r="Q534" s="2">
        <f t="shared" si="115"/>
        <v>4.970197119114764E-4</v>
      </c>
      <c r="R534">
        <v>120000</v>
      </c>
      <c r="S534">
        <f t="shared" si="116"/>
        <v>125439.99999999999</v>
      </c>
      <c r="T534">
        <f t="shared" si="117"/>
        <v>7764.2405356457293</v>
      </c>
      <c r="U534">
        <f t="shared" si="118"/>
        <v>86269.339284952555</v>
      </c>
      <c r="V534">
        <f t="shared" si="119"/>
        <v>112526075.32213795</v>
      </c>
    </row>
    <row r="535" spans="5:22" x14ac:dyDescent="0.15">
      <c r="E535" s="1">
        <v>43821</v>
      </c>
      <c r="F535">
        <f t="shared" si="108"/>
        <v>87117178726.389999</v>
      </c>
      <c r="G535">
        <f t="shared" si="109"/>
        <v>43252566.566685893</v>
      </c>
      <c r="H535">
        <v>6000000</v>
      </c>
      <c r="I535">
        <v>0.09</v>
      </c>
      <c r="J535">
        <f t="shared" si="110"/>
        <v>160000000</v>
      </c>
      <c r="K535">
        <f t="shared" si="111"/>
        <v>2978.9233672864748</v>
      </c>
      <c r="L535">
        <f t="shared" si="112"/>
        <v>33099.148525405275</v>
      </c>
      <c r="N535">
        <v>20000000000</v>
      </c>
      <c r="O535" s="2">
        <f t="shared" si="113"/>
        <v>4.3558589363194997</v>
      </c>
      <c r="P535" s="2">
        <f t="shared" si="114"/>
        <v>2.1626283283342944E-3</v>
      </c>
      <c r="Q535" s="2">
        <f t="shared" si="115"/>
        <v>4.9648722788107912E-4</v>
      </c>
      <c r="R535">
        <v>120000</v>
      </c>
      <c r="S535">
        <f t="shared" si="116"/>
        <v>125439.99999999999</v>
      </c>
      <c r="T535">
        <f t="shared" si="117"/>
        <v>7764.5616841311994</v>
      </c>
      <c r="U535">
        <f t="shared" si="118"/>
        <v>86272.907601457773</v>
      </c>
      <c r="V535">
        <f t="shared" si="119"/>
        <v>112737784.66142291</v>
      </c>
    </row>
    <row r="536" spans="5:22" x14ac:dyDescent="0.15">
      <c r="E536" s="1">
        <v>43822</v>
      </c>
      <c r="F536">
        <f t="shared" si="108"/>
        <v>87277178726.389999</v>
      </c>
      <c r="G536">
        <f t="shared" si="109"/>
        <v>43285665.715211295</v>
      </c>
      <c r="H536">
        <v>6000000</v>
      </c>
      <c r="I536">
        <v>0.09</v>
      </c>
      <c r="J536">
        <f t="shared" si="110"/>
        <v>160000000</v>
      </c>
      <c r="K536">
        <f t="shared" si="111"/>
        <v>2975.737736727941</v>
      </c>
      <c r="L536">
        <f t="shared" si="112"/>
        <v>33063.752630310453</v>
      </c>
      <c r="N536">
        <v>20000000000</v>
      </c>
      <c r="O536" s="2">
        <f t="shared" si="113"/>
        <v>4.3638589363194997</v>
      </c>
      <c r="P536" s="2">
        <f t="shared" si="114"/>
        <v>2.1642832857605649E-3</v>
      </c>
      <c r="Q536" s="2">
        <f t="shared" si="115"/>
        <v>4.9595628945465684E-4</v>
      </c>
      <c r="R536">
        <v>120000</v>
      </c>
      <c r="S536">
        <f t="shared" si="116"/>
        <v>125439.99999999999</v>
      </c>
      <c r="T536">
        <f t="shared" si="117"/>
        <v>7764.8819004415291</v>
      </c>
      <c r="U536">
        <f t="shared" si="118"/>
        <v>86276.465560461438</v>
      </c>
      <c r="V536">
        <f t="shared" si="119"/>
        <v>112949497.56902437</v>
      </c>
    </row>
    <row r="537" spans="5:22" x14ac:dyDescent="0.15">
      <c r="E537" s="1">
        <v>43823</v>
      </c>
      <c r="F537">
        <f t="shared" si="108"/>
        <v>87437178726.389999</v>
      </c>
      <c r="G537">
        <f t="shared" si="109"/>
        <v>43318729.467841603</v>
      </c>
      <c r="H537">
        <v>6000000</v>
      </c>
      <c r="I537">
        <v>0.09</v>
      </c>
      <c r="J537">
        <f t="shared" si="110"/>
        <v>160000000</v>
      </c>
      <c r="K537">
        <f t="shared" si="111"/>
        <v>2972.5613359549502</v>
      </c>
      <c r="L537">
        <f t="shared" si="112"/>
        <v>33028.459288388338</v>
      </c>
      <c r="N537">
        <v>20000000000</v>
      </c>
      <c r="O537" s="2">
        <f t="shared" si="113"/>
        <v>4.3718589363194997</v>
      </c>
      <c r="P537" s="2">
        <f t="shared" si="114"/>
        <v>2.1659364733920801E-3</v>
      </c>
      <c r="Q537" s="2">
        <f t="shared" si="115"/>
        <v>4.954268893258251E-4</v>
      </c>
      <c r="R537">
        <v>120000</v>
      </c>
      <c r="S537">
        <f t="shared" si="116"/>
        <v>125439.99999999999</v>
      </c>
      <c r="T537">
        <f t="shared" si="117"/>
        <v>7765.2011889833002</v>
      </c>
      <c r="U537">
        <f t="shared" si="118"/>
        <v>86280.013210925565</v>
      </c>
      <c r="V537">
        <f t="shared" si="119"/>
        <v>113161214.03458484</v>
      </c>
    </row>
    <row r="538" spans="5:22" x14ac:dyDescent="0.15">
      <c r="E538" s="1">
        <v>43824</v>
      </c>
      <c r="F538">
        <f t="shared" si="108"/>
        <v>87597178726.389999</v>
      </c>
      <c r="G538">
        <f t="shared" si="109"/>
        <v>43351757.927129991</v>
      </c>
      <c r="H538">
        <v>6000000</v>
      </c>
      <c r="I538">
        <v>0.09</v>
      </c>
      <c r="J538">
        <f t="shared" si="110"/>
        <v>160000000</v>
      </c>
      <c r="K538">
        <f t="shared" si="111"/>
        <v>2969.3941214161232</v>
      </c>
      <c r="L538">
        <f t="shared" si="112"/>
        <v>32993.268015734706</v>
      </c>
      <c r="N538">
        <v>20000000000</v>
      </c>
      <c r="O538" s="2">
        <f t="shared" si="113"/>
        <v>4.3798589363194997</v>
      </c>
      <c r="P538" s="2">
        <f t="shared" si="114"/>
        <v>2.1675878963564998E-3</v>
      </c>
      <c r="Q538" s="2">
        <f t="shared" si="115"/>
        <v>4.9489902023602057E-4</v>
      </c>
      <c r="R538">
        <v>120000</v>
      </c>
      <c r="S538">
        <f t="shared" si="116"/>
        <v>125439.99999999999</v>
      </c>
      <c r="T538">
        <f t="shared" si="117"/>
        <v>7765.5195541342537</v>
      </c>
      <c r="U538">
        <f t="shared" si="118"/>
        <v>86283.550601491705</v>
      </c>
      <c r="V538">
        <f t="shared" si="119"/>
        <v>113372934.04779576</v>
      </c>
    </row>
    <row r="539" spans="5:22" x14ac:dyDescent="0.15">
      <c r="E539" s="1">
        <v>43825</v>
      </c>
      <c r="F539">
        <f t="shared" si="108"/>
        <v>87757178726.389999</v>
      </c>
      <c r="G539">
        <f t="shared" si="109"/>
        <v>43384751.195145726</v>
      </c>
      <c r="H539">
        <v>6000000</v>
      </c>
      <c r="I539">
        <v>0.09</v>
      </c>
      <c r="J539">
        <f t="shared" si="110"/>
        <v>160000000</v>
      </c>
      <c r="K539">
        <f t="shared" si="111"/>
        <v>2966.2360498446083</v>
      </c>
      <c r="L539">
        <f t="shared" si="112"/>
        <v>32958.178331606759</v>
      </c>
      <c r="N539">
        <v>20000000000</v>
      </c>
      <c r="O539" s="2">
        <f t="shared" si="113"/>
        <v>4.3878589363194997</v>
      </c>
      <c r="P539" s="2">
        <f t="shared" si="114"/>
        <v>2.1692375597572862E-3</v>
      </c>
      <c r="Q539" s="2">
        <f t="shared" si="115"/>
        <v>4.9437267497410133E-4</v>
      </c>
      <c r="R539">
        <v>120000</v>
      </c>
      <c r="S539">
        <f t="shared" si="116"/>
        <v>125439.99999999999</v>
      </c>
      <c r="T539">
        <f t="shared" si="117"/>
        <v>7765.8370002435267</v>
      </c>
      <c r="U539">
        <f t="shared" si="118"/>
        <v>86287.07778048364</v>
      </c>
      <c r="V539">
        <f t="shared" si="119"/>
        <v>113584657.59839725</v>
      </c>
    </row>
    <row r="540" spans="5:22" x14ac:dyDescent="0.15">
      <c r="E540" s="1">
        <v>43826</v>
      </c>
      <c r="F540">
        <f t="shared" si="108"/>
        <v>87917178726.389999</v>
      </c>
      <c r="G540">
        <f t="shared" si="109"/>
        <v>43417709.373477332</v>
      </c>
      <c r="H540">
        <v>6000000</v>
      </c>
      <c r="I540">
        <v>0.09</v>
      </c>
      <c r="J540">
        <f t="shared" si="110"/>
        <v>160000000</v>
      </c>
      <c r="K540">
        <f t="shared" si="111"/>
        <v>2963.0870782557099</v>
      </c>
      <c r="L540">
        <f t="shared" si="112"/>
        <v>32923.18975839678</v>
      </c>
      <c r="N540">
        <v>20000000000</v>
      </c>
      <c r="O540" s="2">
        <f t="shared" si="113"/>
        <v>4.3958589363194998</v>
      </c>
      <c r="P540" s="2">
        <f t="shared" si="114"/>
        <v>2.1708854686738666E-3</v>
      </c>
      <c r="Q540" s="2">
        <f t="shared" si="115"/>
        <v>4.938478463759517E-4</v>
      </c>
      <c r="R540">
        <v>120000</v>
      </c>
      <c r="S540">
        <f t="shared" si="116"/>
        <v>125439.99999999999</v>
      </c>
      <c r="T540">
        <f t="shared" si="117"/>
        <v>7766.1535316318977</v>
      </c>
      <c r="U540">
        <f t="shared" si="118"/>
        <v>86290.594795909972</v>
      </c>
      <c r="V540">
        <f t="shared" si="119"/>
        <v>113796384.67617774</v>
      </c>
    </row>
    <row r="541" spans="5:22" x14ac:dyDescent="0.15">
      <c r="E541" s="1">
        <v>43827</v>
      </c>
      <c r="F541">
        <f t="shared" si="108"/>
        <v>88077178726.389999</v>
      </c>
      <c r="G541">
        <f t="shared" si="109"/>
        <v>43450632.56323573</v>
      </c>
      <c r="H541">
        <v>6000000</v>
      </c>
      <c r="I541">
        <v>0.09</v>
      </c>
      <c r="J541">
        <f t="shared" si="110"/>
        <v>160000000</v>
      </c>
      <c r="K541">
        <f t="shared" si="111"/>
        <v>2959.9471639445392</v>
      </c>
      <c r="L541">
        <f t="shared" si="112"/>
        <v>32888.301821605994</v>
      </c>
      <c r="N541">
        <v>20000000000</v>
      </c>
      <c r="O541" s="2">
        <f t="shared" si="113"/>
        <v>4.4038589363194998</v>
      </c>
      <c r="P541" s="2">
        <f t="shared" si="114"/>
        <v>2.1725316281617866E-3</v>
      </c>
      <c r="Q541" s="2">
        <f t="shared" si="115"/>
        <v>4.9332452732408984E-4</v>
      </c>
      <c r="R541">
        <v>120000</v>
      </c>
      <c r="S541">
        <f t="shared" si="116"/>
        <v>125439.99999999999</v>
      </c>
      <c r="T541">
        <f t="shared" si="117"/>
        <v>7766.4691525920189</v>
      </c>
      <c r="U541">
        <f t="shared" si="118"/>
        <v>86294.101695466874</v>
      </c>
      <c r="V541">
        <f t="shared" si="119"/>
        <v>114008115.27097365</v>
      </c>
    </row>
    <row r="542" spans="5:22" x14ac:dyDescent="0.15">
      <c r="E542" s="1">
        <v>43828</v>
      </c>
      <c r="F542">
        <f t="shared" si="108"/>
        <v>88237178726.389999</v>
      </c>
      <c r="G542">
        <f t="shared" si="109"/>
        <v>43483520.865057334</v>
      </c>
      <c r="H542">
        <v>6000000</v>
      </c>
      <c r="I542">
        <v>0.09</v>
      </c>
      <c r="J542">
        <f t="shared" si="110"/>
        <v>160000000</v>
      </c>
      <c r="K542">
        <f t="shared" si="111"/>
        <v>2956.816264483688</v>
      </c>
      <c r="L542">
        <f t="shared" si="112"/>
        <v>32853.514049818754</v>
      </c>
      <c r="N542">
        <v>20000000000</v>
      </c>
      <c r="O542" s="2">
        <f t="shared" si="113"/>
        <v>4.4118589363194998</v>
      </c>
      <c r="P542" s="2">
        <f t="shared" si="114"/>
        <v>2.1741760432528669E-3</v>
      </c>
      <c r="Q542" s="2">
        <f t="shared" si="115"/>
        <v>4.9280271074728132E-4</v>
      </c>
      <c r="R542">
        <v>120000</v>
      </c>
      <c r="S542">
        <f t="shared" si="116"/>
        <v>125439.99999999999</v>
      </c>
      <c r="T542">
        <f t="shared" si="117"/>
        <v>7766.7838673886481</v>
      </c>
      <c r="U542">
        <f t="shared" si="118"/>
        <v>86297.598526540532</v>
      </c>
      <c r="V542">
        <f t="shared" si="119"/>
        <v>114219849.37266912</v>
      </c>
    </row>
    <row r="543" spans="5:22" x14ac:dyDescent="0.15">
      <c r="E543" s="1">
        <v>43829</v>
      </c>
      <c r="F543">
        <f t="shared" si="108"/>
        <v>88397178726.389999</v>
      </c>
      <c r="G543">
        <f t="shared" si="109"/>
        <v>43516374.379107155</v>
      </c>
      <c r="H543">
        <v>6000000</v>
      </c>
      <c r="I543">
        <v>0.09</v>
      </c>
      <c r="J543">
        <f t="shared" si="110"/>
        <v>160000000</v>
      </c>
      <c r="K543">
        <f t="shared" si="111"/>
        <v>2953.6943377209273</v>
      </c>
      <c r="L543">
        <f t="shared" si="112"/>
        <v>32818.825974676969</v>
      </c>
      <c r="N543">
        <v>20000000000</v>
      </c>
      <c r="O543" s="2">
        <f t="shared" si="113"/>
        <v>4.4198589363194998</v>
      </c>
      <c r="P543" s="2">
        <f t="shared" si="114"/>
        <v>2.1758187189553579E-3</v>
      </c>
      <c r="Q543" s="2">
        <f t="shared" si="115"/>
        <v>4.9228238962015453E-4</v>
      </c>
      <c r="R543">
        <v>120000</v>
      </c>
      <c r="S543">
        <f t="shared" si="116"/>
        <v>125439.99999999999</v>
      </c>
      <c r="T543">
        <f t="shared" si="117"/>
        <v>7767.0976802588857</v>
      </c>
      <c r="U543">
        <f t="shared" si="118"/>
        <v>86301.085336209842</v>
      </c>
      <c r="V543">
        <f t="shared" si="119"/>
        <v>114431586.97119565</v>
      </c>
    </row>
    <row r="544" spans="5:22" x14ac:dyDescent="0.15">
      <c r="E544" s="1">
        <v>43830</v>
      </c>
      <c r="F544">
        <f t="shared" si="108"/>
        <v>88557178726.389999</v>
      </c>
      <c r="G544">
        <f t="shared" si="109"/>
        <v>43549193.205081835</v>
      </c>
      <c r="H544">
        <v>6000000</v>
      </c>
      <c r="I544">
        <v>0.09</v>
      </c>
      <c r="J544">
        <f t="shared" si="110"/>
        <v>160000000</v>
      </c>
      <c r="K544">
        <f t="shared" si="111"/>
        <v>2950.5813417769277</v>
      </c>
      <c r="L544">
        <f t="shared" si="112"/>
        <v>32784.237130854752</v>
      </c>
      <c r="N544">
        <v>20000000000</v>
      </c>
      <c r="O544" s="2">
        <f t="shared" si="113"/>
        <v>4.4278589363194998</v>
      </c>
      <c r="P544" s="2">
        <f t="shared" si="114"/>
        <v>2.1774596602540919E-3</v>
      </c>
      <c r="Q544" s="2">
        <f t="shared" si="115"/>
        <v>4.9176355696282134E-4</v>
      </c>
      <c r="R544">
        <v>120000</v>
      </c>
      <c r="S544">
        <f t="shared" si="116"/>
        <v>125439.99999999999</v>
      </c>
      <c r="T544">
        <f t="shared" si="117"/>
        <v>7767.4105954123988</v>
      </c>
      <c r="U544">
        <f t="shared" si="118"/>
        <v>86304.562171248879</v>
      </c>
      <c r="V544">
        <f t="shared" si="119"/>
        <v>114643328.05653186</v>
      </c>
    </row>
    <row r="545" spans="5:22" x14ac:dyDescent="0.15">
      <c r="E545" s="1">
        <v>43831</v>
      </c>
      <c r="F545">
        <f t="shared" si="108"/>
        <v>88717178726.389999</v>
      </c>
      <c r="G545">
        <f t="shared" si="109"/>
        <v>43581977.442212693</v>
      </c>
      <c r="H545">
        <v>6000000</v>
      </c>
      <c r="I545">
        <v>0.09</v>
      </c>
      <c r="J545">
        <f t="shared" si="110"/>
        <v>160000000</v>
      </c>
      <c r="K545">
        <f t="shared" si="111"/>
        <v>2947.4772350430057</v>
      </c>
      <c r="L545">
        <f t="shared" si="112"/>
        <v>32749.747056033397</v>
      </c>
      <c r="N545">
        <v>20000000000</v>
      </c>
      <c r="O545" s="2">
        <f t="shared" si="113"/>
        <v>4.4358589363194998</v>
      </c>
      <c r="P545" s="2">
        <f t="shared" si="114"/>
        <v>2.1790988721106345E-3</v>
      </c>
      <c r="Q545" s="2">
        <f t="shared" si="115"/>
        <v>4.9124620584050098E-4</v>
      </c>
      <c r="R545">
        <v>120000</v>
      </c>
      <c r="S545">
        <f t="shared" si="116"/>
        <v>125439.99999999999</v>
      </c>
      <c r="T545">
        <f t="shared" si="117"/>
        <v>7767.722617031649</v>
      </c>
      <c r="U545">
        <f t="shared" si="118"/>
        <v>86308.029078129432</v>
      </c>
      <c r="V545">
        <f t="shared" si="119"/>
        <v>114855072.61870311</v>
      </c>
    </row>
    <row r="546" spans="5:22" x14ac:dyDescent="0.15">
      <c r="E546" s="1">
        <v>43832</v>
      </c>
      <c r="F546">
        <f t="shared" si="108"/>
        <v>88877178726.389999</v>
      </c>
      <c r="G546">
        <f t="shared" si="109"/>
        <v>43614727.189268723</v>
      </c>
      <c r="H546">
        <v>6000000</v>
      </c>
      <c r="I546">
        <v>0.09</v>
      </c>
      <c r="J546">
        <f t="shared" si="110"/>
        <v>160000000</v>
      </c>
      <c r="K546">
        <f t="shared" si="111"/>
        <v>2944.3819761788873</v>
      </c>
      <c r="L546">
        <f t="shared" si="112"/>
        <v>32715.355290876527</v>
      </c>
      <c r="N546">
        <v>20000000000</v>
      </c>
      <c r="O546" s="2">
        <f t="shared" si="113"/>
        <v>4.4438589363194998</v>
      </c>
      <c r="P546" s="2">
        <f t="shared" si="114"/>
        <v>2.180736359463436E-3</v>
      </c>
      <c r="Q546" s="2">
        <f t="shared" si="115"/>
        <v>4.9073032936314785E-4</v>
      </c>
      <c r="R546">
        <v>120000</v>
      </c>
      <c r="S546">
        <f t="shared" si="116"/>
        <v>125439.99999999999</v>
      </c>
      <c r="T546">
        <f t="shared" si="117"/>
        <v>7768.0337492721173</v>
      </c>
      <c r="U546">
        <f t="shared" si="118"/>
        <v>86311.486103023533</v>
      </c>
      <c r="V546">
        <f t="shared" si="119"/>
        <v>115066820.64778124</v>
      </c>
    </row>
    <row r="547" spans="5:22" x14ac:dyDescent="0.15">
      <c r="E547" s="1">
        <v>43833</v>
      </c>
      <c r="F547">
        <f t="shared" si="108"/>
        <v>89037178726.389999</v>
      </c>
      <c r="G547">
        <f t="shared" si="109"/>
        <v>43647442.544559598</v>
      </c>
      <c r="H547">
        <v>6000000</v>
      </c>
      <c r="I547">
        <v>0.09</v>
      </c>
      <c r="J547">
        <f t="shared" si="110"/>
        <v>160000000</v>
      </c>
      <c r="K547">
        <f t="shared" si="111"/>
        <v>2941.2955241105005</v>
      </c>
      <c r="L547">
        <f t="shared" si="112"/>
        <v>32681.061379005561</v>
      </c>
      <c r="N547">
        <v>20000000000</v>
      </c>
      <c r="O547" s="2">
        <f t="shared" si="113"/>
        <v>4.4518589363194998</v>
      </c>
      <c r="P547" s="2">
        <f t="shared" si="114"/>
        <v>2.18237212722798E-3</v>
      </c>
      <c r="Q547" s="2">
        <f t="shared" si="115"/>
        <v>4.9021592068508341E-4</v>
      </c>
      <c r="R547">
        <v>120000</v>
      </c>
      <c r="S547">
        <f t="shared" si="116"/>
        <v>125439.99999999999</v>
      </c>
      <c r="T547">
        <f t="shared" si="117"/>
        <v>7768.3439962625298</v>
      </c>
      <c r="U547">
        <f t="shared" si="118"/>
        <v>86314.933291805894</v>
      </c>
      <c r="V547">
        <f t="shared" si="119"/>
        <v>115278572.13388427</v>
      </c>
    </row>
    <row r="548" spans="5:22" x14ac:dyDescent="0.15">
      <c r="E548" s="1">
        <v>43834</v>
      </c>
      <c r="F548">
        <f t="shared" si="108"/>
        <v>89197178726.389999</v>
      </c>
      <c r="G548">
        <f t="shared" si="109"/>
        <v>43680123.605938606</v>
      </c>
      <c r="H548">
        <v>6000000</v>
      </c>
      <c r="I548">
        <v>0.09</v>
      </c>
      <c r="J548">
        <f t="shared" si="110"/>
        <v>160000000</v>
      </c>
      <c r="K548">
        <f t="shared" si="111"/>
        <v>2938.2178380277855</v>
      </c>
      <c r="L548">
        <f t="shared" si="112"/>
        <v>32646.864866975397</v>
      </c>
      <c r="N548">
        <v>20000000000</v>
      </c>
      <c r="O548" s="2">
        <f t="shared" si="113"/>
        <v>4.4598589363194998</v>
      </c>
      <c r="P548" s="2">
        <f t="shared" si="114"/>
        <v>2.1840061802969302E-3</v>
      </c>
      <c r="Q548" s="2">
        <f t="shared" si="115"/>
        <v>4.8970297300463092E-4</v>
      </c>
      <c r="R548">
        <v>120000</v>
      </c>
      <c r="S548">
        <f t="shared" si="116"/>
        <v>125439.99999999999</v>
      </c>
      <c r="T548">
        <f t="shared" si="117"/>
        <v>7768.6533621050694</v>
      </c>
      <c r="U548">
        <f t="shared" si="118"/>
        <v>86318.370690056327</v>
      </c>
      <c r="V548">
        <f t="shared" si="119"/>
        <v>115490327.06717607</v>
      </c>
    </row>
    <row r="549" spans="5:22" x14ac:dyDescent="0.15">
      <c r="E549" s="1">
        <v>43835</v>
      </c>
      <c r="F549">
        <f t="shared" si="108"/>
        <v>89357178726.389999</v>
      </c>
      <c r="G549">
        <f t="shared" si="109"/>
        <v>43712770.470805578</v>
      </c>
      <c r="H549">
        <v>6000000</v>
      </c>
      <c r="I549">
        <v>0.09</v>
      </c>
      <c r="J549">
        <f t="shared" si="110"/>
        <v>160000000</v>
      </c>
      <c r="K549">
        <f t="shared" si="111"/>
        <v>2935.1488773825276</v>
      </c>
      <c r="L549">
        <f t="shared" si="112"/>
        <v>32612.765304250308</v>
      </c>
      <c r="N549">
        <v>20000000000</v>
      </c>
      <c r="O549" s="2">
        <f t="shared" si="113"/>
        <v>4.4678589363194998</v>
      </c>
      <c r="P549" s="2">
        <f t="shared" si="114"/>
        <v>2.185638523540279E-3</v>
      </c>
      <c r="Q549" s="2">
        <f t="shared" si="115"/>
        <v>4.8919147956375452E-4</v>
      </c>
      <c r="R549">
        <v>120000</v>
      </c>
      <c r="S549">
        <f t="shared" si="116"/>
        <v>125439.99999999999</v>
      </c>
      <c r="T549">
        <f t="shared" si="117"/>
        <v>7768.9618508756021</v>
      </c>
      <c r="U549">
        <f t="shared" si="118"/>
        <v>86321.798343062255</v>
      </c>
      <c r="V549">
        <f t="shared" si="119"/>
        <v>115702085.43786614</v>
      </c>
    </row>
    <row r="550" spans="5:22" x14ac:dyDescent="0.15">
      <c r="E550" s="1">
        <v>43836</v>
      </c>
      <c r="F550">
        <f t="shared" si="108"/>
        <v>89517178726.389999</v>
      </c>
      <c r="G550">
        <f t="shared" si="109"/>
        <v>43745383.23610983</v>
      </c>
      <c r="H550">
        <v>6000000</v>
      </c>
      <c r="I550">
        <v>0.09</v>
      </c>
      <c r="J550">
        <f t="shared" si="110"/>
        <v>160000000</v>
      </c>
      <c r="K550">
        <f t="shared" si="111"/>
        <v>2932.0886018862116</v>
      </c>
      <c r="L550">
        <f t="shared" si="112"/>
        <v>32578.762243180128</v>
      </c>
      <c r="N550">
        <v>20000000000</v>
      </c>
      <c r="O550" s="2">
        <f t="shared" si="113"/>
        <v>4.4758589363194998</v>
      </c>
      <c r="P550" s="2">
        <f t="shared" si="114"/>
        <v>2.1872691618054917E-3</v>
      </c>
      <c r="Q550" s="2">
        <f t="shared" si="115"/>
        <v>4.8868143364770198E-4</v>
      </c>
      <c r="R550">
        <v>120000</v>
      </c>
      <c r="S550">
        <f t="shared" si="116"/>
        <v>125439.99999999999</v>
      </c>
      <c r="T550">
        <f t="shared" si="117"/>
        <v>7769.2694666238876</v>
      </c>
      <c r="U550">
        <f t="shared" si="118"/>
        <v>86325.216295820981</v>
      </c>
      <c r="V550">
        <f t="shared" si="119"/>
        <v>115913847.2362092</v>
      </c>
    </row>
    <row r="551" spans="5:22" x14ac:dyDescent="0.15">
      <c r="E551" s="1">
        <v>43837</v>
      </c>
      <c r="F551">
        <f t="shared" si="108"/>
        <v>89677178726.389999</v>
      </c>
      <c r="G551">
        <f t="shared" si="109"/>
        <v>43777961.998353012</v>
      </c>
      <c r="H551">
        <v>6000000</v>
      </c>
      <c r="I551">
        <v>0.09</v>
      </c>
      <c r="J551">
        <f t="shared" si="110"/>
        <v>160000000</v>
      </c>
      <c r="K551">
        <f t="shared" si="111"/>
        <v>2929.0369715079</v>
      </c>
      <c r="L551">
        <f t="shared" si="112"/>
        <v>32544.855238976666</v>
      </c>
      <c r="N551">
        <v>20000000000</v>
      </c>
      <c r="O551" s="2">
        <f t="shared" si="113"/>
        <v>4.4838589363194998</v>
      </c>
      <c r="P551" s="2">
        <f t="shared" si="114"/>
        <v>2.1888980999176504E-3</v>
      </c>
      <c r="Q551" s="2">
        <f t="shared" si="115"/>
        <v>4.8817282858465004E-4</v>
      </c>
      <c r="R551">
        <v>120000</v>
      </c>
      <c r="S551">
        <f t="shared" si="116"/>
        <v>125439.99999999999</v>
      </c>
      <c r="T551">
        <f t="shared" si="117"/>
        <v>7769.5762133737944</v>
      </c>
      <c r="U551">
        <f t="shared" si="118"/>
        <v>86328.624593042157</v>
      </c>
      <c r="V551">
        <f t="shared" si="119"/>
        <v>116125612.45250502</v>
      </c>
    </row>
    <row r="552" spans="5:22" x14ac:dyDescent="0.15">
      <c r="E552" s="1">
        <v>43838</v>
      </c>
      <c r="F552">
        <f t="shared" si="108"/>
        <v>89837178726.389999</v>
      </c>
      <c r="G552">
        <f t="shared" si="109"/>
        <v>43810506.853591986</v>
      </c>
      <c r="H552">
        <v>6000000</v>
      </c>
      <c r="I552">
        <v>0.09</v>
      </c>
      <c r="J552">
        <f t="shared" si="110"/>
        <v>160000000</v>
      </c>
      <c r="K552">
        <f t="shared" si="111"/>
        <v>2925.9939464721297</v>
      </c>
      <c r="L552">
        <f t="shared" si="112"/>
        <v>32511.04384969033</v>
      </c>
      <c r="N552">
        <v>20000000000</v>
      </c>
      <c r="O552" s="2">
        <f t="shared" si="113"/>
        <v>4.4918589363194998</v>
      </c>
      <c r="P552" s="2">
        <f t="shared" si="114"/>
        <v>2.1905253426795991E-3</v>
      </c>
      <c r="Q552" s="2">
        <f t="shared" si="115"/>
        <v>4.876656577453549E-4</v>
      </c>
      <c r="R552">
        <v>120000</v>
      </c>
      <c r="S552">
        <f t="shared" si="116"/>
        <v>125439.99999999999</v>
      </c>
      <c r="T552">
        <f t="shared" si="117"/>
        <v>7769.8820951235111</v>
      </c>
      <c r="U552">
        <f t="shared" si="118"/>
        <v>86332.023279150133</v>
      </c>
      <c r="V552">
        <f t="shared" si="119"/>
        <v>116337381.07709807</v>
      </c>
    </row>
    <row r="553" spans="5:22" x14ac:dyDescent="0.15">
      <c r="E553" s="1">
        <v>43839</v>
      </c>
      <c r="F553">
        <f t="shared" ref="F553:F616" si="120">F552+J552</f>
        <v>89997178726.389999</v>
      </c>
      <c r="G553">
        <f t="shared" ref="G553:G616" si="121">G552+L552</f>
        <v>43843017.897441678</v>
      </c>
      <c r="H553">
        <v>6000000</v>
      </c>
      <c r="I553">
        <v>0.09</v>
      </c>
      <c r="J553">
        <f t="shared" ref="J553:J616" si="122">H553*2.4/I553</f>
        <v>160000000</v>
      </c>
      <c r="K553">
        <f t="shared" ref="K553:K616" si="123">H553*G553/F553</f>
        <v>2922.9594872568287</v>
      </c>
      <c r="L553">
        <f t="shared" ref="L553:L616" si="124">K553/I553</f>
        <v>32477.327636186987</v>
      </c>
      <c r="N553">
        <v>20000000000</v>
      </c>
      <c r="O553" s="2">
        <f t="shared" ref="O553:O616" si="125">F553/N553</f>
        <v>4.4998589363194998</v>
      </c>
      <c r="P553" s="2">
        <f t="shared" ref="P553:P616" si="126">G553/N553</f>
        <v>2.1921508948720839E-3</v>
      </c>
      <c r="Q553" s="2">
        <f t="shared" ref="Q553:Q616" si="127">G553/F553</f>
        <v>4.8715991454280474E-4</v>
      </c>
      <c r="R553">
        <v>120000</v>
      </c>
      <c r="S553">
        <f t="shared" ref="S553:S616" si="128">J553*49%/75000000*R553</f>
        <v>125439.99999999999</v>
      </c>
      <c r="T553">
        <f t="shared" ref="T553:T616" si="129">V553/F553*H553</f>
        <v>7770.1871158457561</v>
      </c>
      <c r="U553">
        <f t="shared" ref="U553:U616" si="130">T553/I553</f>
        <v>86335.412398286178</v>
      </c>
      <c r="V553">
        <f t="shared" ref="V553:V616" si="131">V552+U552+S553</f>
        <v>116549153.10037722</v>
      </c>
    </row>
    <row r="554" spans="5:22" x14ac:dyDescent="0.15">
      <c r="E554" s="1">
        <v>43840</v>
      </c>
      <c r="F554">
        <f t="shared" si="120"/>
        <v>90157178726.389999</v>
      </c>
      <c r="G554">
        <f t="shared" si="121"/>
        <v>43875495.225077868</v>
      </c>
      <c r="H554">
        <v>6000000</v>
      </c>
      <c r="I554">
        <v>0.09</v>
      </c>
      <c r="J554">
        <f t="shared" si="122"/>
        <v>160000000</v>
      </c>
      <c r="K554">
        <f t="shared" si="123"/>
        <v>2919.9335545912572</v>
      </c>
      <c r="L554">
        <f t="shared" si="124"/>
        <v>32443.706162125083</v>
      </c>
      <c r="N554">
        <v>20000000000</v>
      </c>
      <c r="O554" s="2">
        <f t="shared" si="125"/>
        <v>4.5078589363194999</v>
      </c>
      <c r="P554" s="2">
        <f t="shared" si="126"/>
        <v>2.1937747612538936E-3</v>
      </c>
      <c r="Q554" s="2">
        <f t="shared" si="127"/>
        <v>4.8665559243187619E-4</v>
      </c>
      <c r="R554">
        <v>120000</v>
      </c>
      <c r="S554">
        <f t="shared" si="128"/>
        <v>125439.99999999999</v>
      </c>
      <c r="T554">
        <f t="shared" si="129"/>
        <v>7770.4912794879838</v>
      </c>
      <c r="U554">
        <f t="shared" si="130"/>
        <v>86338.79199431093</v>
      </c>
      <c r="V554">
        <f t="shared" si="131"/>
        <v>116760928.51277551</v>
      </c>
    </row>
    <row r="555" spans="5:22" x14ac:dyDescent="0.15">
      <c r="E555" s="1">
        <v>43841</v>
      </c>
      <c r="F555">
        <f t="shared" si="120"/>
        <v>90317178726.389999</v>
      </c>
      <c r="G555">
        <f t="shared" si="121"/>
        <v>43907938.931239992</v>
      </c>
      <c r="H555">
        <v>6000000</v>
      </c>
      <c r="I555">
        <v>0.09</v>
      </c>
      <c r="J555">
        <f t="shared" si="122"/>
        <v>160000000</v>
      </c>
      <c r="K555">
        <f t="shared" si="123"/>
        <v>2916.9161094539654</v>
      </c>
      <c r="L555">
        <f t="shared" si="124"/>
        <v>32410.17899393295</v>
      </c>
      <c r="N555">
        <v>20000000000</v>
      </c>
      <c r="O555" s="2">
        <f t="shared" si="125"/>
        <v>4.5158589363194999</v>
      </c>
      <c r="P555" s="2">
        <f t="shared" si="126"/>
        <v>2.1953969465619994E-3</v>
      </c>
      <c r="Q555" s="2">
        <f t="shared" si="127"/>
        <v>4.8615268490899421E-4</v>
      </c>
      <c r="R555">
        <v>120000</v>
      </c>
      <c r="S555">
        <f t="shared" si="128"/>
        <v>125439.99999999999</v>
      </c>
      <c r="T555">
        <f t="shared" si="129"/>
        <v>7770.794589972591</v>
      </c>
      <c r="U555">
        <f t="shared" si="130"/>
        <v>86342.162110806574</v>
      </c>
      <c r="V555">
        <f t="shared" si="131"/>
        <v>116972707.30476983</v>
      </c>
    </row>
    <row r="556" spans="5:22" x14ac:dyDescent="0.15">
      <c r="E556" s="1">
        <v>43842</v>
      </c>
      <c r="F556">
        <f t="shared" si="120"/>
        <v>90477178726.389999</v>
      </c>
      <c r="G556">
        <f t="shared" si="121"/>
        <v>43940349.110233925</v>
      </c>
      <c r="H556">
        <v>6000000</v>
      </c>
      <c r="I556">
        <v>0.09</v>
      </c>
      <c r="J556">
        <f t="shared" si="122"/>
        <v>160000000</v>
      </c>
      <c r="K556">
        <f t="shared" si="123"/>
        <v>2913.9071130707744</v>
      </c>
      <c r="L556">
        <f t="shared" si="124"/>
        <v>32376.745700786381</v>
      </c>
      <c r="N556">
        <v>20000000000</v>
      </c>
      <c r="O556" s="2">
        <f t="shared" si="125"/>
        <v>4.5238589363194999</v>
      </c>
      <c r="P556" s="2">
        <f t="shared" si="126"/>
        <v>2.1970174555116964E-3</v>
      </c>
      <c r="Q556" s="2">
        <f t="shared" si="127"/>
        <v>4.8565118551179568E-4</v>
      </c>
      <c r="R556">
        <v>120000</v>
      </c>
      <c r="S556">
        <f t="shared" si="128"/>
        <v>125439.99999999999</v>
      </c>
      <c r="T556">
        <f t="shared" si="129"/>
        <v>7771.0970511971163</v>
      </c>
      <c r="U556">
        <f t="shared" si="130"/>
        <v>86345.522791079071</v>
      </c>
      <c r="V556">
        <f t="shared" si="131"/>
        <v>117184489.46688063</v>
      </c>
    </row>
    <row r="557" spans="5:22" x14ac:dyDescent="0.15">
      <c r="E557" s="1">
        <v>43843</v>
      </c>
      <c r="F557">
        <f t="shared" si="120"/>
        <v>90637178726.389999</v>
      </c>
      <c r="G557">
        <f t="shared" si="121"/>
        <v>43972725.855934709</v>
      </c>
      <c r="H557">
        <v>6000000</v>
      </c>
      <c r="I557">
        <v>0.09</v>
      </c>
      <c r="J557">
        <f t="shared" si="122"/>
        <v>160000000</v>
      </c>
      <c r="K557">
        <f t="shared" si="123"/>
        <v>2910.9065269127736</v>
      </c>
      <c r="L557">
        <f t="shared" si="124"/>
        <v>32343.405854586374</v>
      </c>
      <c r="N557">
        <v>20000000000</v>
      </c>
      <c r="O557" s="2">
        <f t="shared" si="125"/>
        <v>4.5318589363194999</v>
      </c>
      <c r="P557" s="2">
        <f t="shared" si="126"/>
        <v>2.1986362927967355E-3</v>
      </c>
      <c r="Q557" s="2">
        <f t="shared" si="127"/>
        <v>4.851510878187956E-4</v>
      </c>
      <c r="R557">
        <v>120000</v>
      </c>
      <c r="S557">
        <f t="shared" si="128"/>
        <v>125439.99999999999</v>
      </c>
      <c r="T557">
        <f t="shared" si="129"/>
        <v>7771.3986670344475</v>
      </c>
      <c r="U557">
        <f t="shared" si="130"/>
        <v>86348.87407816053</v>
      </c>
      <c r="V557">
        <f t="shared" si="131"/>
        <v>117396274.98967171</v>
      </c>
    </row>
    <row r="558" spans="5:22" x14ac:dyDescent="0.15">
      <c r="E558" s="1">
        <v>43844</v>
      </c>
      <c r="F558">
        <f t="shared" si="120"/>
        <v>90797178726.389999</v>
      </c>
      <c r="G558">
        <f t="shared" si="121"/>
        <v>44005069.261789292</v>
      </c>
      <c r="H558">
        <v>6000000</v>
      </c>
      <c r="I558">
        <v>0.09</v>
      </c>
      <c r="J558">
        <f t="shared" si="122"/>
        <v>160000000</v>
      </c>
      <c r="K558">
        <f t="shared" si="123"/>
        <v>2907.9143126943427</v>
      </c>
      <c r="L558">
        <f t="shared" si="124"/>
        <v>32310.159029937142</v>
      </c>
      <c r="N558">
        <v>20000000000</v>
      </c>
      <c r="O558" s="2">
        <f t="shared" si="125"/>
        <v>4.5398589363194999</v>
      </c>
      <c r="P558" s="2">
        <f t="shared" si="126"/>
        <v>2.2002534630894644E-3</v>
      </c>
      <c r="Q558" s="2">
        <f t="shared" si="127"/>
        <v>4.8465238544905708E-4</v>
      </c>
      <c r="R558">
        <v>120000</v>
      </c>
      <c r="S558">
        <f t="shared" si="128"/>
        <v>125439.99999999999</v>
      </c>
      <c r="T558">
        <f t="shared" si="129"/>
        <v>7771.6994413330158</v>
      </c>
      <c r="U558">
        <f t="shared" si="130"/>
        <v>86352.216014811289</v>
      </c>
      <c r="V558">
        <f t="shared" si="131"/>
        <v>117608063.86374986</v>
      </c>
    </row>
    <row r="559" spans="5:22" x14ac:dyDescent="0.15">
      <c r="E559" s="1">
        <v>43845</v>
      </c>
      <c r="F559">
        <f t="shared" si="120"/>
        <v>90957178726.389999</v>
      </c>
      <c r="G559">
        <f t="shared" si="121"/>
        <v>44037379.42081923</v>
      </c>
      <c r="H559">
        <v>6000000</v>
      </c>
      <c r="I559">
        <v>0.09</v>
      </c>
      <c r="J559">
        <f t="shared" si="122"/>
        <v>160000000</v>
      </c>
      <c r="K559">
        <f t="shared" si="123"/>
        <v>2904.9304323711863</v>
      </c>
      <c r="L559">
        <f t="shared" si="124"/>
        <v>32277.004804124292</v>
      </c>
      <c r="N559">
        <v>20000000000</v>
      </c>
      <c r="O559" s="2">
        <f t="shared" si="125"/>
        <v>4.5478589363194999</v>
      </c>
      <c r="P559" s="2">
        <f t="shared" si="126"/>
        <v>2.2018689710409617E-3</v>
      </c>
      <c r="Q559" s="2">
        <f t="shared" si="127"/>
        <v>4.841550720618644E-4</v>
      </c>
      <c r="R559">
        <v>120000</v>
      </c>
      <c r="S559">
        <f t="shared" si="128"/>
        <v>125439.99999999999</v>
      </c>
      <c r="T559">
        <f t="shared" si="129"/>
        <v>7771.9993779169954</v>
      </c>
      <c r="U559">
        <f t="shared" si="130"/>
        <v>86355.548643522168</v>
      </c>
      <c r="V559">
        <f t="shared" si="131"/>
        <v>117819856.07976468</v>
      </c>
    </row>
    <row r="560" spans="5:22" x14ac:dyDescent="0.15">
      <c r="E560" s="1">
        <v>43846</v>
      </c>
      <c r="F560">
        <f t="shared" si="120"/>
        <v>91117178726.389999</v>
      </c>
      <c r="G560">
        <f t="shared" si="121"/>
        <v>44069656.425623357</v>
      </c>
      <c r="H560">
        <v>6000000</v>
      </c>
      <c r="I560">
        <v>0.09</v>
      </c>
      <c r="J560">
        <f t="shared" si="122"/>
        <v>160000000</v>
      </c>
      <c r="K560">
        <f t="shared" si="123"/>
        <v>2901.9548481383958</v>
      </c>
      <c r="L560">
        <f t="shared" si="124"/>
        <v>32243.942757093289</v>
      </c>
      <c r="N560">
        <v>20000000000</v>
      </c>
      <c r="O560" s="2">
        <f t="shared" si="125"/>
        <v>4.5558589363194999</v>
      </c>
      <c r="P560" s="2">
        <f t="shared" si="126"/>
        <v>2.2034828212811677E-3</v>
      </c>
      <c r="Q560" s="2">
        <f t="shared" si="127"/>
        <v>4.8365914135639929E-4</v>
      </c>
      <c r="R560">
        <v>120000</v>
      </c>
      <c r="S560">
        <f t="shared" si="128"/>
        <v>125439.99999999999</v>
      </c>
      <c r="T560">
        <f t="shared" si="129"/>
        <v>7772.2984805864962</v>
      </c>
      <c r="U560">
        <f t="shared" si="130"/>
        <v>86358.872006516627</v>
      </c>
      <c r="V560">
        <f t="shared" si="131"/>
        <v>118031651.62840821</v>
      </c>
    </row>
    <row r="561" spans="5:22" x14ac:dyDescent="0.15">
      <c r="E561" s="1">
        <v>43847</v>
      </c>
      <c r="F561">
        <f t="shared" si="120"/>
        <v>91277178726.389999</v>
      </c>
      <c r="G561">
        <f t="shared" si="121"/>
        <v>44101900.36838045</v>
      </c>
      <c r="H561">
        <v>6000000</v>
      </c>
      <c r="I561">
        <v>0.09</v>
      </c>
      <c r="J561">
        <f t="shared" si="122"/>
        <v>160000000</v>
      </c>
      <c r="K561">
        <f t="shared" si="123"/>
        <v>2898.9875224285215</v>
      </c>
      <c r="L561">
        <f t="shared" si="124"/>
        <v>32210.972471428016</v>
      </c>
      <c r="N561">
        <v>20000000000</v>
      </c>
      <c r="O561" s="2">
        <f t="shared" si="125"/>
        <v>4.5638589363194999</v>
      </c>
      <c r="P561" s="2">
        <f t="shared" si="126"/>
        <v>2.2050950184190226E-3</v>
      </c>
      <c r="Q561" s="2">
        <f t="shared" si="127"/>
        <v>4.8316458707142024E-4</v>
      </c>
      <c r="R561">
        <v>120000</v>
      </c>
      <c r="S561">
        <f t="shared" si="128"/>
        <v>125439.99999999999</v>
      </c>
      <c r="T561">
        <f t="shared" si="129"/>
        <v>7772.5967531177603</v>
      </c>
      <c r="U561">
        <f t="shared" si="130"/>
        <v>86362.186145752901</v>
      </c>
      <c r="V561">
        <f t="shared" si="131"/>
        <v>118243450.50041473</v>
      </c>
    </row>
    <row r="562" spans="5:22" x14ac:dyDescent="0.15">
      <c r="E562" s="1">
        <v>43848</v>
      </c>
      <c r="F562">
        <f t="shared" si="120"/>
        <v>91437178726.389999</v>
      </c>
      <c r="G562">
        <f t="shared" si="121"/>
        <v>44134111.340851881</v>
      </c>
      <c r="H562">
        <v>6000000</v>
      </c>
      <c r="I562">
        <v>0.09</v>
      </c>
      <c r="J562">
        <f t="shared" si="122"/>
        <v>160000000</v>
      </c>
      <c r="K562">
        <f t="shared" si="123"/>
        <v>2896.0284179096734</v>
      </c>
      <c r="L562">
        <f t="shared" si="124"/>
        <v>32178.093532329705</v>
      </c>
      <c r="N562">
        <v>20000000000</v>
      </c>
      <c r="O562" s="2">
        <f t="shared" si="125"/>
        <v>4.5718589363194999</v>
      </c>
      <c r="P562" s="2">
        <f t="shared" si="126"/>
        <v>2.2067055670425941E-3</v>
      </c>
      <c r="Q562" s="2">
        <f t="shared" si="127"/>
        <v>4.826714029849456E-4</v>
      </c>
      <c r="R562">
        <v>120000</v>
      </c>
      <c r="S562">
        <f t="shared" si="128"/>
        <v>125439.99999999999</v>
      </c>
      <c r="T562">
        <f t="shared" si="129"/>
        <v>7772.894199263349</v>
      </c>
      <c r="U562">
        <f t="shared" si="130"/>
        <v>86365.491102926098</v>
      </c>
      <c r="V562">
        <f t="shared" si="131"/>
        <v>118455252.68656048</v>
      </c>
    </row>
    <row r="563" spans="5:22" x14ac:dyDescent="0.15">
      <c r="E563" s="1">
        <v>43849</v>
      </c>
      <c r="F563">
        <f t="shared" si="120"/>
        <v>91597178726.389999</v>
      </c>
      <c r="G563">
        <f t="shared" si="121"/>
        <v>44166289.434384212</v>
      </c>
      <c r="H563">
        <v>6000000</v>
      </c>
      <c r="I563">
        <v>0.09</v>
      </c>
      <c r="J563">
        <f t="shared" si="122"/>
        <v>160000000</v>
      </c>
      <c r="K563">
        <f t="shared" si="123"/>
        <v>2893.0774974836313</v>
      </c>
      <c r="L563">
        <f t="shared" si="124"/>
        <v>32145.305527595905</v>
      </c>
      <c r="N563">
        <v>20000000000</v>
      </c>
      <c r="O563" s="2">
        <f t="shared" si="125"/>
        <v>4.5798589363194999</v>
      </c>
      <c r="P563" s="2">
        <f t="shared" si="126"/>
        <v>2.2083144717192104E-3</v>
      </c>
      <c r="Q563" s="2">
        <f t="shared" si="127"/>
        <v>4.8217958291393853E-4</v>
      </c>
      <c r="R563">
        <v>120000</v>
      </c>
      <c r="S563">
        <f t="shared" si="128"/>
        <v>125439.99999999999</v>
      </c>
      <c r="T563">
        <f t="shared" si="129"/>
        <v>7773.1908227523381</v>
      </c>
      <c r="U563">
        <f t="shared" si="130"/>
        <v>86368.786919470425</v>
      </c>
      <c r="V563">
        <f t="shared" si="131"/>
        <v>118667058.1776634</v>
      </c>
    </row>
    <row r="564" spans="5:22" x14ac:dyDescent="0.15">
      <c r="E564" s="1">
        <v>43850</v>
      </c>
      <c r="F564">
        <f t="shared" si="120"/>
        <v>91757178726.389999</v>
      </c>
      <c r="G564">
        <f t="shared" si="121"/>
        <v>44198434.73991181</v>
      </c>
      <c r="H564">
        <v>6000000</v>
      </c>
      <c r="I564">
        <v>0.09</v>
      </c>
      <c r="J564">
        <f t="shared" si="122"/>
        <v>160000000</v>
      </c>
      <c r="K564">
        <f t="shared" si="123"/>
        <v>2890.1347242839779</v>
      </c>
      <c r="L564">
        <f t="shared" si="124"/>
        <v>32112.608047599755</v>
      </c>
      <c r="N564">
        <v>20000000000</v>
      </c>
      <c r="O564" s="2">
        <f t="shared" si="125"/>
        <v>4.5878589363194999</v>
      </c>
      <c r="P564" s="2">
        <f t="shared" si="126"/>
        <v>2.2099217369955905E-3</v>
      </c>
      <c r="Q564" s="2">
        <f t="shared" si="127"/>
        <v>4.8168912071399635E-4</v>
      </c>
      <c r="R564">
        <v>120000</v>
      </c>
      <c r="S564">
        <f t="shared" si="128"/>
        <v>125439.99999999999</v>
      </c>
      <c r="T564">
        <f t="shared" si="129"/>
        <v>7773.4866272905028</v>
      </c>
      <c r="U564">
        <f t="shared" si="130"/>
        <v>86372.073636561152</v>
      </c>
      <c r="V564">
        <f t="shared" si="131"/>
        <v>118878866.96458288</v>
      </c>
    </row>
    <row r="565" spans="5:22" x14ac:dyDescent="0.15">
      <c r="E565" s="1">
        <v>43851</v>
      </c>
      <c r="F565">
        <f t="shared" si="120"/>
        <v>91917178726.389999</v>
      </c>
      <c r="G565">
        <f t="shared" si="121"/>
        <v>44230547.347959407</v>
      </c>
      <c r="H565">
        <v>6000000</v>
      </c>
      <c r="I565">
        <v>0.09</v>
      </c>
      <c r="J565">
        <f t="shared" si="122"/>
        <v>160000000</v>
      </c>
      <c r="K565">
        <f t="shared" si="123"/>
        <v>2887.2000616742521</v>
      </c>
      <c r="L565">
        <f t="shared" si="124"/>
        <v>32080.000685269468</v>
      </c>
      <c r="N565">
        <v>20000000000</v>
      </c>
      <c r="O565" s="2">
        <f t="shared" si="125"/>
        <v>4.5958589363194999</v>
      </c>
      <c r="P565" s="2">
        <f t="shared" si="126"/>
        <v>2.2115273673979701E-3</v>
      </c>
      <c r="Q565" s="2">
        <f t="shared" si="127"/>
        <v>4.8120001027904198E-4</v>
      </c>
      <c r="R565">
        <v>120000</v>
      </c>
      <c r="S565">
        <f t="shared" si="128"/>
        <v>125439.99999999999</v>
      </c>
      <c r="T565">
        <f t="shared" si="129"/>
        <v>7773.7816165605018</v>
      </c>
      <c r="U565">
        <f t="shared" si="130"/>
        <v>86375.351295116692</v>
      </c>
      <c r="V565">
        <f t="shared" si="131"/>
        <v>119090679.03821944</v>
      </c>
    </row>
    <row r="566" spans="5:22" x14ac:dyDescent="0.15">
      <c r="E566" s="1">
        <v>43852</v>
      </c>
      <c r="F566">
        <f t="shared" si="120"/>
        <v>92077178726.389999</v>
      </c>
      <c r="G566">
        <f t="shared" si="121"/>
        <v>44262627.348644674</v>
      </c>
      <c r="H566">
        <v>6000000</v>
      </c>
      <c r="I566">
        <v>0.09</v>
      </c>
      <c r="J566">
        <f t="shared" si="122"/>
        <v>160000000</v>
      </c>
      <c r="K566">
        <f t="shared" si="123"/>
        <v>2884.2734732461136</v>
      </c>
      <c r="L566">
        <f t="shared" si="124"/>
        <v>32047.48303606793</v>
      </c>
      <c r="N566">
        <v>20000000000</v>
      </c>
      <c r="O566" s="2">
        <f t="shared" si="125"/>
        <v>4.6038589363194999</v>
      </c>
      <c r="P566" s="2">
        <f t="shared" si="126"/>
        <v>2.2131313674322336E-3</v>
      </c>
      <c r="Q566" s="2">
        <f t="shared" si="127"/>
        <v>4.8071224554101894E-4</v>
      </c>
      <c r="R566">
        <v>120000</v>
      </c>
      <c r="S566">
        <f t="shared" si="128"/>
        <v>125439.99999999999</v>
      </c>
      <c r="T566">
        <f t="shared" si="129"/>
        <v>7774.0757942220644</v>
      </c>
      <c r="U566">
        <f t="shared" si="130"/>
        <v>86378.619935800714</v>
      </c>
      <c r="V566">
        <f t="shared" si="131"/>
        <v>119302494.38951455</v>
      </c>
    </row>
    <row r="567" spans="5:22" x14ac:dyDescent="0.15">
      <c r="E567" s="1">
        <v>43853</v>
      </c>
      <c r="F567">
        <f t="shared" si="120"/>
        <v>92237178726.389999</v>
      </c>
      <c r="G567">
        <f t="shared" si="121"/>
        <v>44294674.831680745</v>
      </c>
      <c r="H567">
        <v>6000000</v>
      </c>
      <c r="I567">
        <v>0.09</v>
      </c>
      <c r="J567">
        <f t="shared" si="122"/>
        <v>160000000</v>
      </c>
      <c r="K567">
        <f t="shared" si="123"/>
        <v>2881.354922817533</v>
      </c>
      <c r="L567">
        <f t="shared" si="124"/>
        <v>32015.054697972588</v>
      </c>
      <c r="N567">
        <v>20000000000</v>
      </c>
      <c r="O567" s="2">
        <f t="shared" si="125"/>
        <v>4.6118589363194999</v>
      </c>
      <c r="P567" s="2">
        <f t="shared" si="126"/>
        <v>2.2147337415840372E-3</v>
      </c>
      <c r="Q567" s="2">
        <f t="shared" si="127"/>
        <v>4.8022582046958884E-4</v>
      </c>
      <c r="R567">
        <v>120000</v>
      </c>
      <c r="S567">
        <f t="shared" si="128"/>
        <v>125439.99999999999</v>
      </c>
      <c r="T567">
        <f t="shared" si="129"/>
        <v>7774.3691639121707</v>
      </c>
      <c r="U567">
        <f t="shared" si="130"/>
        <v>86381.87959902412</v>
      </c>
      <c r="V567">
        <f t="shared" si="131"/>
        <v>119514313.00945035</v>
      </c>
    </row>
    <row r="568" spans="5:22" x14ac:dyDescent="0.15">
      <c r="E568" s="1">
        <v>43854</v>
      </c>
      <c r="F568">
        <f t="shared" si="120"/>
        <v>92397178726.389999</v>
      </c>
      <c r="G568">
        <f t="shared" si="121"/>
        <v>44326689.88637872</v>
      </c>
      <c r="H568">
        <v>6000000</v>
      </c>
      <c r="I568">
        <v>0.09</v>
      </c>
      <c r="J568">
        <f t="shared" si="122"/>
        <v>160000000</v>
      </c>
      <c r="K568">
        <f t="shared" si="123"/>
        <v>2878.4443744309929</v>
      </c>
      <c r="L568">
        <f t="shared" si="124"/>
        <v>31982.715271455476</v>
      </c>
      <c r="N568">
        <v>20000000000</v>
      </c>
      <c r="O568" s="2">
        <f t="shared" si="125"/>
        <v>4.6198589363195</v>
      </c>
      <c r="P568" s="2">
        <f t="shared" si="126"/>
        <v>2.216334494318936E-3</v>
      </c>
      <c r="Q568" s="2">
        <f t="shared" si="127"/>
        <v>4.7974072907183219E-4</v>
      </c>
      <c r="R568">
        <v>120000</v>
      </c>
      <c r="S568">
        <f t="shared" si="128"/>
        <v>125439.99999999999</v>
      </c>
      <c r="T568">
        <f t="shared" si="129"/>
        <v>7774.6617292452329</v>
      </c>
      <c r="U568">
        <f t="shared" si="130"/>
        <v>86385.130324947037</v>
      </c>
      <c r="V568">
        <f t="shared" si="131"/>
        <v>119726134.88904937</v>
      </c>
    </row>
    <row r="569" spans="5:22" x14ac:dyDescent="0.15">
      <c r="E569" s="1">
        <v>43855</v>
      </c>
      <c r="F569">
        <f t="shared" si="120"/>
        <v>92557178726.389999</v>
      </c>
      <c r="G569">
        <f t="shared" si="121"/>
        <v>44358672.601650178</v>
      </c>
      <c r="H569">
        <v>6000000</v>
      </c>
      <c r="I569">
        <v>0.09</v>
      </c>
      <c r="J569">
        <f t="shared" si="122"/>
        <v>160000000</v>
      </c>
      <c r="K569">
        <f t="shared" si="123"/>
        <v>2875.5417923517102</v>
      </c>
      <c r="L569">
        <f t="shared" si="124"/>
        <v>31950.464359463447</v>
      </c>
      <c r="N569">
        <v>20000000000</v>
      </c>
      <c r="O569" s="2">
        <f t="shared" si="125"/>
        <v>4.6278589363195</v>
      </c>
      <c r="P569" s="2">
        <f t="shared" si="126"/>
        <v>2.2179336300825088E-3</v>
      </c>
      <c r="Q569" s="2">
        <f t="shared" si="127"/>
        <v>4.7925696539195166E-4</v>
      </c>
      <c r="R569">
        <v>120000</v>
      </c>
      <c r="S569">
        <f t="shared" si="128"/>
        <v>125439.99999999999</v>
      </c>
      <c r="T569">
        <f t="shared" si="129"/>
        <v>7774.9534938132774</v>
      </c>
      <c r="U569">
        <f t="shared" si="130"/>
        <v>86388.372153480857</v>
      </c>
      <c r="V569">
        <f t="shared" si="131"/>
        <v>119937960.01937431</v>
      </c>
    </row>
    <row r="570" spans="5:22" x14ac:dyDescent="0.15">
      <c r="E570" s="1">
        <v>43856</v>
      </c>
      <c r="F570">
        <f t="shared" si="120"/>
        <v>92717178726.389999</v>
      </c>
      <c r="G570">
        <f t="shared" si="121"/>
        <v>44390623.066009641</v>
      </c>
      <c r="H570">
        <v>6000000</v>
      </c>
      <c r="I570">
        <v>0.09</v>
      </c>
      <c r="J570">
        <f t="shared" si="122"/>
        <v>160000000</v>
      </c>
      <c r="K570">
        <f t="shared" si="123"/>
        <v>2872.6471410658733</v>
      </c>
      <c r="L570">
        <f t="shared" si="124"/>
        <v>31918.301567398594</v>
      </c>
      <c r="N570">
        <v>20000000000</v>
      </c>
      <c r="O570" s="2">
        <f t="shared" si="125"/>
        <v>4.6358589363195</v>
      </c>
      <c r="P570" s="2">
        <f t="shared" si="126"/>
        <v>2.219531153300482E-3</v>
      </c>
      <c r="Q570" s="2">
        <f t="shared" si="127"/>
        <v>4.7877452351097888E-4</v>
      </c>
      <c r="R570">
        <v>120000</v>
      </c>
      <c r="S570">
        <f t="shared" si="128"/>
        <v>125439.99999999999</v>
      </c>
      <c r="T570">
        <f t="shared" si="129"/>
        <v>7775.2444611861129</v>
      </c>
      <c r="U570">
        <f t="shared" si="130"/>
        <v>86391.605124290145</v>
      </c>
      <c r="V570">
        <f t="shared" si="131"/>
        <v>120149788.39152779</v>
      </c>
    </row>
    <row r="571" spans="5:22" x14ac:dyDescent="0.15">
      <c r="E571" s="1">
        <v>43857</v>
      </c>
      <c r="F571">
        <f t="shared" si="120"/>
        <v>92877178726.389999</v>
      </c>
      <c r="G571">
        <f t="shared" si="121"/>
        <v>44422541.367577039</v>
      </c>
      <c r="H571">
        <v>6000000</v>
      </c>
      <c r="I571">
        <v>0.09</v>
      </c>
      <c r="J571">
        <f t="shared" si="122"/>
        <v>160000000</v>
      </c>
      <c r="K571">
        <f t="shared" si="123"/>
        <v>2869.7603852788998</v>
      </c>
      <c r="L571">
        <f t="shared" si="124"/>
        <v>31886.226503098889</v>
      </c>
      <c r="N571">
        <v>20000000000</v>
      </c>
      <c r="O571" s="2">
        <f t="shared" si="125"/>
        <v>4.6438589363195</v>
      </c>
      <c r="P571" s="2">
        <f t="shared" si="126"/>
        <v>2.2211270683788519E-3</v>
      </c>
      <c r="Q571" s="2">
        <f t="shared" si="127"/>
        <v>4.7829339754648333E-4</v>
      </c>
      <c r="R571">
        <v>120000</v>
      </c>
      <c r="S571">
        <f t="shared" si="128"/>
        <v>125439.99999999999</v>
      </c>
      <c r="T571">
        <f t="shared" si="129"/>
        <v>7775.5346349115162</v>
      </c>
      <c r="U571">
        <f t="shared" si="130"/>
        <v>86394.829276794626</v>
      </c>
      <c r="V571">
        <f t="shared" si="131"/>
        <v>120361619.99665208</v>
      </c>
    </row>
    <row r="572" spans="5:22" x14ac:dyDescent="0.15">
      <c r="E572" s="1">
        <v>43858</v>
      </c>
      <c r="F572">
        <f t="shared" si="120"/>
        <v>93037178726.389999</v>
      </c>
      <c r="G572">
        <f t="shared" si="121"/>
        <v>44454427.594080135</v>
      </c>
      <c r="H572">
        <v>6000000</v>
      </c>
      <c r="I572">
        <v>0.09</v>
      </c>
      <c r="J572">
        <f t="shared" si="122"/>
        <v>160000000</v>
      </c>
      <c r="K572">
        <f t="shared" si="123"/>
        <v>2866.8814899137069</v>
      </c>
      <c r="L572">
        <f t="shared" si="124"/>
        <v>31854.238776818966</v>
      </c>
      <c r="N572">
        <v>20000000000</v>
      </c>
      <c r="O572" s="2">
        <f t="shared" si="125"/>
        <v>4.6518589363195</v>
      </c>
      <c r="P572" s="2">
        <f t="shared" si="126"/>
        <v>2.2227213797040069E-3</v>
      </c>
      <c r="Q572" s="2">
        <f t="shared" si="127"/>
        <v>4.778135816522845E-4</v>
      </c>
      <c r="R572">
        <v>120000</v>
      </c>
      <c r="S572">
        <f t="shared" si="128"/>
        <v>125439.99999999999</v>
      </c>
      <c r="T572">
        <f t="shared" si="129"/>
        <v>7775.8240185153991</v>
      </c>
      <c r="U572">
        <f t="shared" si="130"/>
        <v>86398.044650171098</v>
      </c>
      <c r="V572">
        <f t="shared" si="131"/>
        <v>120573454.82592888</v>
      </c>
    </row>
    <row r="573" spans="5:22" x14ac:dyDescent="0.15">
      <c r="E573" s="1">
        <v>43859</v>
      </c>
      <c r="F573">
        <f t="shared" si="120"/>
        <v>93197178726.389999</v>
      </c>
      <c r="G573">
        <f t="shared" si="121"/>
        <v>44486281.832856953</v>
      </c>
      <c r="H573">
        <v>6000000</v>
      </c>
      <c r="I573">
        <v>0.09</v>
      </c>
      <c r="J573">
        <f t="shared" si="122"/>
        <v>160000000</v>
      </c>
      <c r="K573">
        <f t="shared" si="123"/>
        <v>2864.0104201089994</v>
      </c>
      <c r="L573">
        <f t="shared" si="124"/>
        <v>31822.338001211105</v>
      </c>
      <c r="N573">
        <v>20000000000</v>
      </c>
      <c r="O573" s="2">
        <f t="shared" si="125"/>
        <v>4.6598589363195</v>
      </c>
      <c r="P573" s="2">
        <f t="shared" si="126"/>
        <v>2.2243140916428476E-3</v>
      </c>
      <c r="Q573" s="2">
        <f t="shared" si="127"/>
        <v>4.7733507001816657E-4</v>
      </c>
      <c r="R573">
        <v>120000</v>
      </c>
      <c r="S573">
        <f t="shared" si="128"/>
        <v>125439.99999999999</v>
      </c>
      <c r="T573">
        <f t="shared" si="129"/>
        <v>7776.1126155019829</v>
      </c>
      <c r="U573">
        <f t="shared" si="130"/>
        <v>86401.251283355363</v>
      </c>
      <c r="V573">
        <f t="shared" si="131"/>
        <v>120785292.87057905</v>
      </c>
    </row>
    <row r="574" spans="5:22" x14ac:dyDescent="0.15">
      <c r="E574" s="1">
        <v>43860</v>
      </c>
      <c r="F574">
        <f t="shared" si="120"/>
        <v>93357178726.389999</v>
      </c>
      <c r="G574">
        <f t="shared" si="121"/>
        <v>44518104.170858167</v>
      </c>
      <c r="H574">
        <v>6000000</v>
      </c>
      <c r="I574">
        <v>0.09</v>
      </c>
      <c r="J574">
        <f t="shared" si="122"/>
        <v>160000000</v>
      </c>
      <c r="K574">
        <f t="shared" si="123"/>
        <v>2861.1471412175756</v>
      </c>
      <c r="L574">
        <f t="shared" si="124"/>
        <v>31790.523791306397</v>
      </c>
      <c r="N574">
        <v>20000000000</v>
      </c>
      <c r="O574" s="2">
        <f t="shared" si="125"/>
        <v>4.6678589363195</v>
      </c>
      <c r="P574" s="2">
        <f t="shared" si="126"/>
        <v>2.2259052085429084E-3</v>
      </c>
      <c r="Q574" s="2">
        <f t="shared" si="127"/>
        <v>4.7685785686959591E-4</v>
      </c>
      <c r="R574">
        <v>120000</v>
      </c>
      <c r="S574">
        <f t="shared" si="128"/>
        <v>125439.99999999999</v>
      </c>
      <c r="T574">
        <f t="shared" si="129"/>
        <v>7776.4004293539692</v>
      </c>
      <c r="U574">
        <f t="shared" si="130"/>
        <v>86404.449215044107</v>
      </c>
      <c r="V574">
        <f t="shared" si="131"/>
        <v>120997134.12186241</v>
      </c>
    </row>
    <row r="575" spans="5:22" x14ac:dyDescent="0.15">
      <c r="E575" s="1">
        <v>43861</v>
      </c>
      <c r="F575">
        <f t="shared" si="120"/>
        <v>93517178726.389999</v>
      </c>
      <c r="G575">
        <f t="shared" si="121"/>
        <v>44549894.694649473</v>
      </c>
      <c r="H575">
        <v>6000000</v>
      </c>
      <c r="I575">
        <v>0.09</v>
      </c>
      <c r="J575">
        <f t="shared" si="122"/>
        <v>160000000</v>
      </c>
      <c r="K575">
        <f t="shared" si="123"/>
        <v>2858.2916188046479</v>
      </c>
      <c r="L575">
        <f t="shared" si="124"/>
        <v>31758.795764496088</v>
      </c>
      <c r="N575">
        <v>20000000000</v>
      </c>
      <c r="O575" s="2">
        <f t="shared" si="125"/>
        <v>4.6758589363195</v>
      </c>
      <c r="P575" s="2">
        <f t="shared" si="126"/>
        <v>2.2274947347324736E-3</v>
      </c>
      <c r="Q575" s="2">
        <f t="shared" si="127"/>
        <v>4.763819364674413E-4</v>
      </c>
      <c r="R575">
        <v>120000</v>
      </c>
      <c r="S575">
        <f t="shared" si="128"/>
        <v>125439.99999999999</v>
      </c>
      <c r="T575">
        <f t="shared" si="129"/>
        <v>7776.6874635327076</v>
      </c>
      <c r="U575">
        <f t="shared" si="130"/>
        <v>86407.638483696748</v>
      </c>
      <c r="V575">
        <f t="shared" si="131"/>
        <v>121208978.57107745</v>
      </c>
    </row>
    <row r="576" spans="5:22" x14ac:dyDescent="0.15">
      <c r="E576" s="1">
        <v>43862</v>
      </c>
      <c r="F576">
        <f t="shared" si="120"/>
        <v>93677178726.389999</v>
      </c>
      <c r="G576">
        <f t="shared" si="121"/>
        <v>44581653.490413971</v>
      </c>
      <c r="H576">
        <v>6000000</v>
      </c>
      <c r="I576">
        <v>0.09</v>
      </c>
      <c r="J576">
        <f t="shared" si="122"/>
        <v>160000000</v>
      </c>
      <c r="K576">
        <f t="shared" si="123"/>
        <v>2855.4438186461807</v>
      </c>
      <c r="L576">
        <f t="shared" si="124"/>
        <v>31727.153540513122</v>
      </c>
      <c r="N576">
        <v>20000000000</v>
      </c>
      <c r="O576" s="2">
        <f t="shared" si="125"/>
        <v>4.6838589363195</v>
      </c>
      <c r="P576" s="2">
        <f t="shared" si="126"/>
        <v>2.2290826745206987E-3</v>
      </c>
      <c r="Q576" s="2">
        <f t="shared" si="127"/>
        <v>4.7590730310769679E-4</v>
      </c>
      <c r="R576">
        <v>120000</v>
      </c>
      <c r="S576">
        <f t="shared" si="128"/>
        <v>125439.99999999999</v>
      </c>
      <c r="T576">
        <f t="shared" si="129"/>
        <v>7776.9737214783627</v>
      </c>
      <c r="U576">
        <f t="shared" si="130"/>
        <v>86410.819127537368</v>
      </c>
      <c r="V576">
        <f t="shared" si="131"/>
        <v>121420826.20956115</v>
      </c>
    </row>
    <row r="577" spans="5:22" x14ac:dyDescent="0.15">
      <c r="E577" s="1">
        <v>43863</v>
      </c>
      <c r="F577">
        <f t="shared" si="120"/>
        <v>93837178726.389999</v>
      </c>
      <c r="G577">
        <f t="shared" si="121"/>
        <v>44613380.643954486</v>
      </c>
      <c r="H577">
        <v>6000000</v>
      </c>
      <c r="I577">
        <v>0.09</v>
      </c>
      <c r="J577">
        <f t="shared" si="122"/>
        <v>160000000</v>
      </c>
      <c r="K577">
        <f t="shared" si="123"/>
        <v>2852.6037067272432</v>
      </c>
      <c r="L577">
        <f t="shared" si="124"/>
        <v>31695.596741413814</v>
      </c>
      <c r="N577">
        <v>20000000000</v>
      </c>
      <c r="O577" s="2">
        <f t="shared" si="125"/>
        <v>4.6918589363195</v>
      </c>
      <c r="P577" s="2">
        <f t="shared" si="126"/>
        <v>2.2306690321977243E-3</v>
      </c>
      <c r="Q577" s="2">
        <f t="shared" si="127"/>
        <v>4.7543395112120717E-4</v>
      </c>
      <c r="R577">
        <v>120000</v>
      </c>
      <c r="S577">
        <f t="shared" si="128"/>
        <v>125439.99999999999</v>
      </c>
      <c r="T577">
        <f t="shared" si="129"/>
        <v>7777.2592066100806</v>
      </c>
      <c r="U577">
        <f t="shared" si="130"/>
        <v>86413.991184556449</v>
      </c>
      <c r="V577">
        <f t="shared" si="131"/>
        <v>121632677.0286887</v>
      </c>
    </row>
    <row r="578" spans="5:22" x14ac:dyDescent="0.15">
      <c r="E578" s="1">
        <v>43864</v>
      </c>
      <c r="F578">
        <f t="shared" si="120"/>
        <v>93997178726.389999</v>
      </c>
      <c r="G578">
        <f t="shared" si="121"/>
        <v>44645076.240695901</v>
      </c>
      <c r="H578">
        <v>6000000</v>
      </c>
      <c r="I578">
        <v>0.09</v>
      </c>
      <c r="J578">
        <f t="shared" si="122"/>
        <v>160000000</v>
      </c>
      <c r="K578">
        <f t="shared" si="123"/>
        <v>2849.7712492403771</v>
      </c>
      <c r="L578">
        <f t="shared" si="124"/>
        <v>31664.124991559747</v>
      </c>
      <c r="N578">
        <v>20000000000</v>
      </c>
      <c r="O578" s="2">
        <f t="shared" si="125"/>
        <v>4.6998589363195</v>
      </c>
      <c r="P578" s="2">
        <f t="shared" si="126"/>
        <v>2.2322538120347949E-3</v>
      </c>
      <c r="Q578" s="2">
        <f t="shared" si="127"/>
        <v>4.7496187487339615E-4</v>
      </c>
      <c r="R578">
        <v>120000</v>
      </c>
      <c r="S578">
        <f t="shared" si="128"/>
        <v>125439.99999999999</v>
      </c>
      <c r="T578">
        <f t="shared" si="129"/>
        <v>7777.5439223261519</v>
      </c>
      <c r="U578">
        <f t="shared" si="130"/>
        <v>86417.154692512806</v>
      </c>
      <c r="V578">
        <f t="shared" si="131"/>
        <v>121844531.01987326</v>
      </c>
    </row>
    <row r="579" spans="5:22" x14ac:dyDescent="0.15">
      <c r="E579" s="1">
        <v>43865</v>
      </c>
      <c r="F579">
        <f t="shared" si="120"/>
        <v>94157178726.389999</v>
      </c>
      <c r="G579">
        <f t="shared" si="121"/>
        <v>44676740.36568746</v>
      </c>
      <c r="H579">
        <v>6000000</v>
      </c>
      <c r="I579">
        <v>0.09</v>
      </c>
      <c r="J579">
        <f t="shared" si="122"/>
        <v>160000000</v>
      </c>
      <c r="K579">
        <f t="shared" si="123"/>
        <v>2846.9464125839809</v>
      </c>
      <c r="L579">
        <f t="shared" si="124"/>
        <v>31632.737917599788</v>
      </c>
      <c r="N579">
        <v>20000000000</v>
      </c>
      <c r="O579" s="2">
        <f t="shared" si="125"/>
        <v>4.7078589363195</v>
      </c>
      <c r="P579" s="2">
        <f t="shared" si="126"/>
        <v>2.2338370182843729E-3</v>
      </c>
      <c r="Q579" s="2">
        <f t="shared" si="127"/>
        <v>4.7449106876399684E-4</v>
      </c>
      <c r="R579">
        <v>120000</v>
      </c>
      <c r="S579">
        <f t="shared" si="128"/>
        <v>125439.99999999999</v>
      </c>
      <c r="T579">
        <f t="shared" si="129"/>
        <v>7777.8278720041744</v>
      </c>
      <c r="U579">
        <f t="shared" si="130"/>
        <v>86420.309688935275</v>
      </c>
      <c r="V579">
        <f t="shared" si="131"/>
        <v>122056388.17456578</v>
      </c>
    </row>
    <row r="580" spans="5:22" x14ac:dyDescent="0.15">
      <c r="E580" s="1">
        <v>43866</v>
      </c>
      <c r="F580">
        <f t="shared" si="120"/>
        <v>94317178726.389999</v>
      </c>
      <c r="G580">
        <f t="shared" si="121"/>
        <v>44708373.103605062</v>
      </c>
      <c r="H580">
        <v>6000000</v>
      </c>
      <c r="I580">
        <v>0.09</v>
      </c>
      <c r="J580">
        <f t="shared" si="122"/>
        <v>160000000</v>
      </c>
      <c r="K580">
        <f t="shared" si="123"/>
        <v>2844.1291633607125</v>
      </c>
      <c r="L580">
        <f t="shared" si="124"/>
        <v>31601.435148452361</v>
      </c>
      <c r="N580">
        <v>20000000000</v>
      </c>
      <c r="O580" s="2">
        <f t="shared" si="125"/>
        <v>4.7158589363195</v>
      </c>
      <c r="P580" s="2">
        <f t="shared" si="126"/>
        <v>2.2354186551802532E-3</v>
      </c>
      <c r="Q580" s="2">
        <f t="shared" si="127"/>
        <v>4.7402152722678538E-4</v>
      </c>
      <c r="R580">
        <v>120000</v>
      </c>
      <c r="S580">
        <f t="shared" si="128"/>
        <v>125439.99999999999</v>
      </c>
      <c r="T580">
        <f t="shared" si="129"/>
        <v>7778.1110590012158</v>
      </c>
      <c r="U580">
        <f t="shared" si="130"/>
        <v>86423.45621112462</v>
      </c>
      <c r="V580">
        <f t="shared" si="131"/>
        <v>122268248.48425472</v>
      </c>
    </row>
    <row r="581" spans="5:22" x14ac:dyDescent="0.15">
      <c r="E581" s="1">
        <v>43867</v>
      </c>
      <c r="F581">
        <f t="shared" si="120"/>
        <v>94477178726.389999</v>
      </c>
      <c r="G581">
        <f t="shared" si="121"/>
        <v>44739974.538753517</v>
      </c>
      <c r="H581">
        <v>6000000</v>
      </c>
      <c r="I581">
        <v>0.09</v>
      </c>
      <c r="J581">
        <f t="shared" si="122"/>
        <v>160000000</v>
      </c>
      <c r="K581">
        <f t="shared" si="123"/>
        <v>2841.3194683758975</v>
      </c>
      <c r="L581">
        <f t="shared" si="124"/>
        <v>31570.216315287751</v>
      </c>
      <c r="N581">
        <v>20000000000</v>
      </c>
      <c r="O581" s="2">
        <f t="shared" si="125"/>
        <v>4.7238589363195</v>
      </c>
      <c r="P581" s="2">
        <f t="shared" si="126"/>
        <v>2.2369987269376759E-3</v>
      </c>
      <c r="Q581" s="2">
        <f t="shared" si="127"/>
        <v>4.7355324472931628E-4</v>
      </c>
      <c r="R581">
        <v>120000</v>
      </c>
      <c r="S581">
        <f t="shared" si="128"/>
        <v>125439.99999999999</v>
      </c>
      <c r="T581">
        <f t="shared" si="129"/>
        <v>7778.3934866539703</v>
      </c>
      <c r="U581">
        <f t="shared" si="130"/>
        <v>86426.594296155235</v>
      </c>
      <c r="V581">
        <f t="shared" si="131"/>
        <v>122480111.94046584</v>
      </c>
    </row>
    <row r="582" spans="5:22" x14ac:dyDescent="0.15">
      <c r="E582" s="1">
        <v>43868</v>
      </c>
      <c r="F582">
        <f t="shared" si="120"/>
        <v>94637178726.389999</v>
      </c>
      <c r="G582">
        <f t="shared" si="121"/>
        <v>44771544.755068801</v>
      </c>
      <c r="H582">
        <v>6000000</v>
      </c>
      <c r="I582">
        <v>0.09</v>
      </c>
      <c r="J582">
        <f t="shared" si="122"/>
        <v>160000000</v>
      </c>
      <c r="K582">
        <f t="shared" si="123"/>
        <v>2838.5172946359648</v>
      </c>
      <c r="L582">
        <f t="shared" si="124"/>
        <v>31539.081051510722</v>
      </c>
      <c r="N582">
        <v>20000000000</v>
      </c>
      <c r="O582" s="2">
        <f t="shared" si="125"/>
        <v>4.7318589363195001</v>
      </c>
      <c r="P582" s="2">
        <f t="shared" si="126"/>
        <v>2.23857723775344E-3</v>
      </c>
      <c r="Q582" s="2">
        <f t="shared" si="127"/>
        <v>4.7308621577266076E-4</v>
      </c>
      <c r="R582">
        <v>120000</v>
      </c>
      <c r="S582">
        <f t="shared" si="128"/>
        <v>125439.99999999999</v>
      </c>
      <c r="T582">
        <f t="shared" si="129"/>
        <v>7778.6751582789175</v>
      </c>
      <c r="U582">
        <f t="shared" si="130"/>
        <v>86429.723980876865</v>
      </c>
      <c r="V582">
        <f t="shared" si="131"/>
        <v>122691978.534762</v>
      </c>
    </row>
    <row r="583" spans="5:22" x14ac:dyDescent="0.15">
      <c r="E583" s="1">
        <v>43869</v>
      </c>
      <c r="F583">
        <f t="shared" si="120"/>
        <v>94797178726.389999</v>
      </c>
      <c r="G583">
        <f t="shared" si="121"/>
        <v>44803083.836120315</v>
      </c>
      <c r="H583">
        <v>6000000</v>
      </c>
      <c r="I583">
        <v>0.09</v>
      </c>
      <c r="J583">
        <f t="shared" si="122"/>
        <v>160000000</v>
      </c>
      <c r="K583">
        <f t="shared" si="123"/>
        <v>2835.7226093468871</v>
      </c>
      <c r="L583">
        <f t="shared" si="124"/>
        <v>31508.028992743191</v>
      </c>
      <c r="N583">
        <v>20000000000</v>
      </c>
      <c r="O583" s="2">
        <f t="shared" si="125"/>
        <v>4.7398589363195001</v>
      </c>
      <c r="P583" s="2">
        <f t="shared" si="126"/>
        <v>2.2401541918060158E-3</v>
      </c>
      <c r="Q583" s="2">
        <f t="shared" si="127"/>
        <v>4.7262043489114787E-4</v>
      </c>
      <c r="R583">
        <v>120000</v>
      </c>
      <c r="S583">
        <f t="shared" si="128"/>
        <v>125439.99999999999</v>
      </c>
      <c r="T583">
        <f t="shared" si="129"/>
        <v>7778.95607717248</v>
      </c>
      <c r="U583">
        <f t="shared" si="130"/>
        <v>86432.845301916444</v>
      </c>
      <c r="V583">
        <f t="shared" si="131"/>
        <v>122903848.25874287</v>
      </c>
    </row>
    <row r="584" spans="5:22" x14ac:dyDescent="0.15">
      <c r="E584" s="1">
        <v>43870</v>
      </c>
      <c r="F584">
        <f t="shared" si="120"/>
        <v>94957178726.389999</v>
      </c>
      <c r="G584">
        <f t="shared" si="121"/>
        <v>44834591.865113057</v>
      </c>
      <c r="H584">
        <v>6000000</v>
      </c>
      <c r="I584">
        <v>0.09</v>
      </c>
      <c r="J584">
        <f t="shared" si="122"/>
        <v>160000000</v>
      </c>
      <c r="K584">
        <f t="shared" si="123"/>
        <v>2832.9353799126425</v>
      </c>
      <c r="L584">
        <f t="shared" si="124"/>
        <v>31477.059776807138</v>
      </c>
      <c r="N584">
        <v>20000000000</v>
      </c>
      <c r="O584" s="2">
        <f t="shared" si="125"/>
        <v>4.7478589363195001</v>
      </c>
      <c r="P584" s="2">
        <f t="shared" si="126"/>
        <v>2.241729593255653E-3</v>
      </c>
      <c r="Q584" s="2">
        <f t="shared" si="127"/>
        <v>4.7215589665210709E-4</v>
      </c>
      <c r="R584">
        <v>120000</v>
      </c>
      <c r="S584">
        <f t="shared" si="128"/>
        <v>125439.99999999999</v>
      </c>
      <c r="T584">
        <f t="shared" si="129"/>
        <v>7779.2362466111754</v>
      </c>
      <c r="U584">
        <f t="shared" si="130"/>
        <v>86435.958295679724</v>
      </c>
      <c r="V584">
        <f t="shared" si="131"/>
        <v>123115721.10404478</v>
      </c>
    </row>
    <row r="585" spans="5:22" x14ac:dyDescent="0.15">
      <c r="E585" s="1">
        <v>43871</v>
      </c>
      <c r="F585">
        <f t="shared" si="120"/>
        <v>95117178726.389999</v>
      </c>
      <c r="G585">
        <f t="shared" si="121"/>
        <v>44866068.924889863</v>
      </c>
      <c r="H585">
        <v>6000000</v>
      </c>
      <c r="I585">
        <v>0.09</v>
      </c>
      <c r="J585">
        <f t="shared" si="122"/>
        <v>160000000</v>
      </c>
      <c r="K585">
        <f t="shared" si="123"/>
        <v>2830.155573933685</v>
      </c>
      <c r="L585">
        <f t="shared" si="124"/>
        <v>31446.173043707611</v>
      </c>
      <c r="N585">
        <v>20000000000</v>
      </c>
      <c r="O585" s="2">
        <f t="shared" si="125"/>
        <v>4.7558589363195001</v>
      </c>
      <c r="P585" s="2">
        <f t="shared" si="126"/>
        <v>2.2433034462444931E-3</v>
      </c>
      <c r="Q585" s="2">
        <f t="shared" si="127"/>
        <v>4.7169259565561414E-4</v>
      </c>
      <c r="R585">
        <v>120000</v>
      </c>
      <c r="S585">
        <f t="shared" si="128"/>
        <v>125439.99999999999</v>
      </c>
      <c r="T585">
        <f t="shared" si="129"/>
        <v>7779.5156698517731</v>
      </c>
      <c r="U585">
        <f t="shared" si="130"/>
        <v>86439.062998353038</v>
      </c>
      <c r="V585">
        <f t="shared" si="131"/>
        <v>123327597.06234045</v>
      </c>
    </row>
    <row r="586" spans="5:22" x14ac:dyDescent="0.15">
      <c r="E586" s="1">
        <v>43872</v>
      </c>
      <c r="F586">
        <f t="shared" si="120"/>
        <v>95277178726.389999</v>
      </c>
      <c r="G586">
        <f t="shared" si="121"/>
        <v>44897515.097933568</v>
      </c>
      <c r="H586">
        <v>6000000</v>
      </c>
      <c r="I586">
        <v>0.09</v>
      </c>
      <c r="J586">
        <f t="shared" si="122"/>
        <v>160000000</v>
      </c>
      <c r="K586">
        <f t="shared" si="123"/>
        <v>2827.3831592054348</v>
      </c>
      <c r="L586">
        <f t="shared" si="124"/>
        <v>31415.368435615943</v>
      </c>
      <c r="N586">
        <v>20000000000</v>
      </c>
      <c r="O586" s="2">
        <f t="shared" si="125"/>
        <v>4.7638589363195001</v>
      </c>
      <c r="P586" s="2">
        <f t="shared" si="126"/>
        <v>2.2448757548966785E-3</v>
      </c>
      <c r="Q586" s="2">
        <f t="shared" si="127"/>
        <v>4.7123052653423917E-4</v>
      </c>
      <c r="R586">
        <v>120000</v>
      </c>
      <c r="S586">
        <f t="shared" si="128"/>
        <v>125439.99999999999</v>
      </c>
      <c r="T586">
        <f t="shared" si="129"/>
        <v>7779.7943501314448</v>
      </c>
      <c r="U586">
        <f t="shared" si="130"/>
        <v>86442.159445904952</v>
      </c>
      <c r="V586">
        <f t="shared" si="131"/>
        <v>123539476.12533881</v>
      </c>
    </row>
    <row r="587" spans="5:22" x14ac:dyDescent="0.15">
      <c r="E587" s="1">
        <v>43873</v>
      </c>
      <c r="F587">
        <f t="shared" si="120"/>
        <v>95437178726.389999</v>
      </c>
      <c r="G587">
        <f t="shared" si="121"/>
        <v>44928930.466369182</v>
      </c>
      <c r="H587">
        <v>6000000</v>
      </c>
      <c r="I587">
        <v>0.09</v>
      </c>
      <c r="J587">
        <f t="shared" si="122"/>
        <v>160000000</v>
      </c>
      <c r="K587">
        <f t="shared" si="123"/>
        <v>2824.6181037167794</v>
      </c>
      <c r="L587">
        <f t="shared" si="124"/>
        <v>31384.645596853105</v>
      </c>
      <c r="N587">
        <v>20000000000</v>
      </c>
      <c r="O587" s="2">
        <f t="shared" si="125"/>
        <v>4.7718589363195001</v>
      </c>
      <c r="P587" s="2">
        <f t="shared" si="126"/>
        <v>2.2464465233184589E-3</v>
      </c>
      <c r="Q587" s="2">
        <f t="shared" si="127"/>
        <v>4.7076968395279658E-4</v>
      </c>
      <c r="R587">
        <v>120000</v>
      </c>
      <c r="S587">
        <f t="shared" si="128"/>
        <v>125439.99999999999</v>
      </c>
      <c r="T587">
        <f t="shared" si="129"/>
        <v>7780.0722906679157</v>
      </c>
      <c r="U587">
        <f t="shared" si="130"/>
        <v>86445.24767408795</v>
      </c>
      <c r="V587">
        <f t="shared" si="131"/>
        <v>123751358.28478472</v>
      </c>
    </row>
    <row r="588" spans="5:22" x14ac:dyDescent="0.15">
      <c r="E588" s="1">
        <v>43874</v>
      </c>
      <c r="F588">
        <f t="shared" si="120"/>
        <v>95597178726.389999</v>
      </c>
      <c r="G588">
        <f t="shared" si="121"/>
        <v>44960315.111966036</v>
      </c>
      <c r="H588">
        <v>6000000</v>
      </c>
      <c r="I588">
        <v>0.09</v>
      </c>
      <c r="J588">
        <f t="shared" si="122"/>
        <v>160000000</v>
      </c>
      <c r="K588">
        <f t="shared" si="123"/>
        <v>2821.8603756485895</v>
      </c>
      <c r="L588">
        <f t="shared" si="124"/>
        <v>31354.004173873218</v>
      </c>
      <c r="N588">
        <v>20000000000</v>
      </c>
      <c r="O588" s="2">
        <f t="shared" si="125"/>
        <v>4.7798589363195001</v>
      </c>
      <c r="P588" s="2">
        <f t="shared" si="126"/>
        <v>2.2480157555983017E-3</v>
      </c>
      <c r="Q588" s="2">
        <f t="shared" si="127"/>
        <v>4.7031006260809822E-4</v>
      </c>
      <c r="R588">
        <v>120000</v>
      </c>
      <c r="S588">
        <f t="shared" si="128"/>
        <v>125439.99999999999</v>
      </c>
      <c r="T588">
        <f t="shared" si="129"/>
        <v>7780.3494946596102</v>
      </c>
      <c r="U588">
        <f t="shared" si="130"/>
        <v>86448.327718440123</v>
      </c>
      <c r="V588">
        <f t="shared" si="131"/>
        <v>123963243.53245881</v>
      </c>
    </row>
    <row r="589" spans="5:22" x14ac:dyDescent="0.15">
      <c r="E589" s="1">
        <v>43875</v>
      </c>
      <c r="F589">
        <f t="shared" si="120"/>
        <v>95757178726.389999</v>
      </c>
      <c r="G589">
        <f t="shared" si="121"/>
        <v>44991669.116139911</v>
      </c>
      <c r="H589">
        <v>6000000</v>
      </c>
      <c r="I589">
        <v>0.09</v>
      </c>
      <c r="J589">
        <f t="shared" si="122"/>
        <v>160000000</v>
      </c>
      <c r="K589">
        <f t="shared" si="123"/>
        <v>2819.109943372247</v>
      </c>
      <c r="L589">
        <f t="shared" si="124"/>
        <v>31323.443815247188</v>
      </c>
      <c r="N589">
        <v>20000000000</v>
      </c>
      <c r="O589" s="2">
        <f t="shared" si="125"/>
        <v>4.7878589363195001</v>
      </c>
      <c r="P589" s="2">
        <f t="shared" si="126"/>
        <v>2.2495834558069958E-3</v>
      </c>
      <c r="Q589" s="2">
        <f t="shared" si="127"/>
        <v>4.6985165722870784E-4</v>
      </c>
      <c r="R589">
        <v>120000</v>
      </c>
      <c r="S589">
        <f t="shared" si="128"/>
        <v>125439.99999999999</v>
      </c>
      <c r="T589">
        <f t="shared" si="129"/>
        <v>7780.6259652858043</v>
      </c>
      <c r="U589">
        <f t="shared" si="130"/>
        <v>86451.399614286711</v>
      </c>
      <c r="V589">
        <f t="shared" si="131"/>
        <v>124175131.86017725</v>
      </c>
    </row>
    <row r="590" spans="5:22" x14ac:dyDescent="0.15">
      <c r="E590" s="1">
        <v>43876</v>
      </c>
      <c r="F590">
        <f t="shared" si="120"/>
        <v>95917178726.389999</v>
      </c>
      <c r="G590">
        <f t="shared" si="121"/>
        <v>45022992.559955157</v>
      </c>
      <c r="H590">
        <v>6000000</v>
      </c>
      <c r="I590">
        <v>0.09</v>
      </c>
      <c r="J590">
        <f t="shared" si="122"/>
        <v>160000000</v>
      </c>
      <c r="K590">
        <f t="shared" si="123"/>
        <v>2816.3667754481921</v>
      </c>
      <c r="L590">
        <f t="shared" si="124"/>
        <v>31292.964171646581</v>
      </c>
      <c r="N590">
        <v>20000000000</v>
      </c>
      <c r="O590" s="2">
        <f t="shared" si="125"/>
        <v>4.7958589363195001</v>
      </c>
      <c r="P590" s="2">
        <f t="shared" si="126"/>
        <v>2.251149627997758E-3</v>
      </c>
      <c r="Q590" s="2">
        <f t="shared" si="127"/>
        <v>4.6939446257469869E-4</v>
      </c>
      <c r="R590">
        <v>120000</v>
      </c>
      <c r="S590">
        <f t="shared" si="128"/>
        <v>125439.99999999999</v>
      </c>
      <c r="T590">
        <f t="shared" si="129"/>
        <v>7780.9017057067722</v>
      </c>
      <c r="U590">
        <f t="shared" si="130"/>
        <v>86454.463396741921</v>
      </c>
      <c r="V590">
        <f t="shared" si="131"/>
        <v>124387023.25979154</v>
      </c>
    </row>
    <row r="591" spans="5:22" x14ac:dyDescent="0.15">
      <c r="E591" s="1">
        <v>43877</v>
      </c>
      <c r="F591">
        <f t="shared" si="120"/>
        <v>96077178726.389999</v>
      </c>
      <c r="G591">
        <f t="shared" si="121"/>
        <v>45054285.524126805</v>
      </c>
      <c r="H591">
        <v>6000000</v>
      </c>
      <c r="I591">
        <v>0.09</v>
      </c>
      <c r="J591">
        <f t="shared" si="122"/>
        <v>160000000</v>
      </c>
      <c r="K591">
        <f t="shared" si="123"/>
        <v>2813.6308406244775</v>
      </c>
      <c r="L591">
        <f t="shared" si="124"/>
        <v>31262.564895827531</v>
      </c>
      <c r="N591">
        <v>20000000000</v>
      </c>
      <c r="O591" s="2">
        <f t="shared" si="125"/>
        <v>4.8038589363195001</v>
      </c>
      <c r="P591" s="2">
        <f t="shared" si="126"/>
        <v>2.2527142762063402E-3</v>
      </c>
      <c r="Q591" s="2">
        <f t="shared" si="127"/>
        <v>4.6893847343741288E-4</v>
      </c>
      <c r="R591">
        <v>120000</v>
      </c>
      <c r="S591">
        <f t="shared" si="128"/>
        <v>125439.99999999999</v>
      </c>
      <c r="T591">
        <f t="shared" si="129"/>
        <v>7781.1767190639248</v>
      </c>
      <c r="U591">
        <f t="shared" si="130"/>
        <v>86457.519100710284</v>
      </c>
      <c r="V591">
        <f t="shared" si="131"/>
        <v>124598917.72318828</v>
      </c>
    </row>
    <row r="592" spans="5:22" x14ac:dyDescent="0.15">
      <c r="E592" s="1">
        <v>43878</v>
      </c>
      <c r="F592">
        <f t="shared" si="120"/>
        <v>96237178726.389999</v>
      </c>
      <c r="G592">
        <f t="shared" si="121"/>
        <v>45085548.089022636</v>
      </c>
      <c r="H592">
        <v>6000000</v>
      </c>
      <c r="I592">
        <v>0.09</v>
      </c>
      <c r="J592">
        <f t="shared" si="122"/>
        <v>160000000</v>
      </c>
      <c r="K592">
        <f t="shared" si="123"/>
        <v>2810.902107835338</v>
      </c>
      <c r="L592">
        <f t="shared" si="124"/>
        <v>31232.245642614867</v>
      </c>
      <c r="N592">
        <v>20000000000</v>
      </c>
      <c r="O592" s="2">
        <f t="shared" si="125"/>
        <v>4.8118589363195001</v>
      </c>
      <c r="P592" s="2">
        <f t="shared" si="126"/>
        <v>2.2542774044511317E-3</v>
      </c>
      <c r="Q592" s="2">
        <f t="shared" si="127"/>
        <v>4.6848368463922303E-4</v>
      </c>
      <c r="R592">
        <v>120000</v>
      </c>
      <c r="S592">
        <f t="shared" si="128"/>
        <v>125439.99999999999</v>
      </c>
      <c r="T592">
        <f t="shared" si="129"/>
        <v>7781.451008479964</v>
      </c>
      <c r="U592">
        <f t="shared" si="130"/>
        <v>86460.566760888498</v>
      </c>
      <c r="V592">
        <f t="shared" si="131"/>
        <v>124810815.24228899</v>
      </c>
    </row>
    <row r="593" spans="5:22" x14ac:dyDescent="0.15">
      <c r="E593" s="1">
        <v>43879</v>
      </c>
      <c r="F593">
        <f t="shared" si="120"/>
        <v>96397178726.389999</v>
      </c>
      <c r="G593">
        <f t="shared" si="121"/>
        <v>45116780.334665254</v>
      </c>
      <c r="H593">
        <v>6000000</v>
      </c>
      <c r="I593">
        <v>0.09</v>
      </c>
      <c r="J593">
        <f t="shared" si="122"/>
        <v>160000000</v>
      </c>
      <c r="K593">
        <f t="shared" si="123"/>
        <v>2808.1805461997783</v>
      </c>
      <c r="L593">
        <f t="shared" si="124"/>
        <v>31202.006068886425</v>
      </c>
      <c r="N593">
        <v>20000000000</v>
      </c>
      <c r="O593" s="2">
        <f t="shared" si="125"/>
        <v>4.8198589363195001</v>
      </c>
      <c r="P593" s="2">
        <f t="shared" si="126"/>
        <v>2.2558390167332627E-3</v>
      </c>
      <c r="Q593" s="2">
        <f t="shared" si="127"/>
        <v>4.6803009103329638E-4</v>
      </c>
      <c r="R593">
        <v>120000</v>
      </c>
      <c r="S593">
        <f t="shared" si="128"/>
        <v>125439.99999999999</v>
      </c>
      <c r="T593">
        <f t="shared" si="129"/>
        <v>7781.7245770590116</v>
      </c>
      <c r="U593">
        <f t="shared" si="130"/>
        <v>86463.606411766799</v>
      </c>
      <c r="V593">
        <f t="shared" si="131"/>
        <v>125022715.80904987</v>
      </c>
    </row>
    <row r="594" spans="5:22" x14ac:dyDescent="0.15">
      <c r="E594" s="1">
        <v>43880</v>
      </c>
      <c r="F594">
        <f t="shared" si="120"/>
        <v>96557178726.389999</v>
      </c>
      <c r="G594">
        <f t="shared" si="121"/>
        <v>45147982.340734139</v>
      </c>
      <c r="H594">
        <v>6000000</v>
      </c>
      <c r="I594">
        <v>0.09</v>
      </c>
      <c r="J594">
        <f t="shared" si="122"/>
        <v>160000000</v>
      </c>
      <c r="K594">
        <f t="shared" si="123"/>
        <v>2805.4661250201648</v>
      </c>
      <c r="L594">
        <f t="shared" si="124"/>
        <v>31171.845833557389</v>
      </c>
      <c r="N594">
        <v>20000000000</v>
      </c>
      <c r="O594" s="2">
        <f t="shared" si="125"/>
        <v>4.8278589363195001</v>
      </c>
      <c r="P594" s="2">
        <f t="shared" si="126"/>
        <v>2.2573991170367069E-3</v>
      </c>
      <c r="Q594" s="2">
        <f t="shared" si="127"/>
        <v>4.6757768750336077E-4</v>
      </c>
      <c r="R594">
        <v>120000</v>
      </c>
      <c r="S594">
        <f t="shared" si="128"/>
        <v>125439.99999999999</v>
      </c>
      <c r="T594">
        <f t="shared" si="129"/>
        <v>7781.9974278867676</v>
      </c>
      <c r="U594">
        <f t="shared" si="130"/>
        <v>86466.638087630752</v>
      </c>
      <c r="V594">
        <f t="shared" si="131"/>
        <v>125234619.41546164</v>
      </c>
    </row>
    <row r="595" spans="5:22" x14ac:dyDescent="0.15">
      <c r="E595" s="1">
        <v>43881</v>
      </c>
      <c r="F595">
        <f t="shared" si="120"/>
        <v>96717178726.389999</v>
      </c>
      <c r="G595">
        <f t="shared" si="121"/>
        <v>45179154.186567694</v>
      </c>
      <c r="H595">
        <v>6000000</v>
      </c>
      <c r="I595">
        <v>0.09</v>
      </c>
      <c r="J595">
        <f t="shared" si="122"/>
        <v>160000000</v>
      </c>
      <c r="K595">
        <f t="shared" si="123"/>
        <v>2802.7588137808384</v>
      </c>
      <c r="L595">
        <f t="shared" si="124"/>
        <v>31141.764597564874</v>
      </c>
      <c r="N595">
        <v>20000000000</v>
      </c>
      <c r="O595" s="2">
        <f t="shared" si="125"/>
        <v>4.8358589363195001</v>
      </c>
      <c r="P595" s="2">
        <f t="shared" si="126"/>
        <v>2.2589577093283849E-3</v>
      </c>
      <c r="Q595" s="2">
        <f t="shared" si="127"/>
        <v>4.6712646896347303E-4</v>
      </c>
      <c r="R595">
        <v>120000</v>
      </c>
      <c r="S595">
        <f t="shared" si="128"/>
        <v>125439.99999999999</v>
      </c>
      <c r="T595">
        <f t="shared" si="129"/>
        <v>7782.269564030631</v>
      </c>
      <c r="U595">
        <f t="shared" si="130"/>
        <v>86469.661822562572</v>
      </c>
      <c r="V595">
        <f t="shared" si="131"/>
        <v>125446526.05354927</v>
      </c>
    </row>
    <row r="596" spans="5:22" x14ac:dyDescent="0.15">
      <c r="E596" s="1">
        <v>43882</v>
      </c>
      <c r="F596">
        <f t="shared" si="120"/>
        <v>96877178726.389999</v>
      </c>
      <c r="G596">
        <f t="shared" si="121"/>
        <v>45210295.951165259</v>
      </c>
      <c r="H596">
        <v>6000000</v>
      </c>
      <c r="I596">
        <v>0.09</v>
      </c>
      <c r="J596">
        <f t="shared" si="122"/>
        <v>160000000</v>
      </c>
      <c r="K596">
        <f t="shared" si="123"/>
        <v>2800.0585821467366</v>
      </c>
      <c r="L596">
        <f t="shared" si="124"/>
        <v>31111.762023852629</v>
      </c>
      <c r="N596">
        <v>20000000000</v>
      </c>
      <c r="O596" s="2">
        <f t="shared" si="125"/>
        <v>4.8438589363195002</v>
      </c>
      <c r="P596" s="2">
        <f t="shared" si="126"/>
        <v>2.2605147975582628E-3</v>
      </c>
      <c r="Q596" s="2">
        <f t="shared" si="127"/>
        <v>4.6667643035778941E-4</v>
      </c>
      <c r="R596">
        <v>120000</v>
      </c>
      <c r="S596">
        <f t="shared" si="128"/>
        <v>125439.99999999999</v>
      </c>
      <c r="T596">
        <f t="shared" si="129"/>
        <v>7782.5409885398512</v>
      </c>
      <c r="U596">
        <f t="shared" si="130"/>
        <v>86472.677650442798</v>
      </c>
      <c r="V596">
        <f t="shared" si="131"/>
        <v>125658435.71537183</v>
      </c>
    </row>
    <row r="597" spans="5:22" x14ac:dyDescent="0.15">
      <c r="E597" s="1">
        <v>43883</v>
      </c>
      <c r="F597">
        <f t="shared" si="120"/>
        <v>97037178726.389999</v>
      </c>
      <c r="G597">
        <f t="shared" si="121"/>
        <v>45241407.71318911</v>
      </c>
      <c r="H597">
        <v>6000000</v>
      </c>
      <c r="I597">
        <v>0.09</v>
      </c>
      <c r="J597">
        <f t="shared" si="122"/>
        <v>160000000</v>
      </c>
      <c r="K597">
        <f t="shared" si="123"/>
        <v>2797.3653999620269</v>
      </c>
      <c r="L597">
        <f t="shared" si="124"/>
        <v>31081.837777355857</v>
      </c>
      <c r="N597">
        <v>20000000000</v>
      </c>
      <c r="O597" s="2">
        <f t="shared" si="125"/>
        <v>4.8518589363195002</v>
      </c>
      <c r="P597" s="2">
        <f t="shared" si="126"/>
        <v>2.2620703856594555E-3</v>
      </c>
      <c r="Q597" s="2">
        <f t="shared" si="127"/>
        <v>4.6622756666033784E-4</v>
      </c>
      <c r="R597">
        <v>120000</v>
      </c>
      <c r="S597">
        <f t="shared" si="128"/>
        <v>125439.99999999999</v>
      </c>
      <c r="T597">
        <f t="shared" si="129"/>
        <v>7782.8117044456612</v>
      </c>
      <c r="U597">
        <f t="shared" si="130"/>
        <v>86475.685604951796</v>
      </c>
      <c r="V597">
        <f t="shared" si="131"/>
        <v>125870348.39302227</v>
      </c>
    </row>
    <row r="598" spans="5:22" x14ac:dyDescent="0.15">
      <c r="E598" s="1">
        <v>43884</v>
      </c>
      <c r="F598">
        <f t="shared" si="120"/>
        <v>97197178726.389999</v>
      </c>
      <c r="G598">
        <f t="shared" si="121"/>
        <v>45272489.550966464</v>
      </c>
      <c r="H598">
        <v>6000000</v>
      </c>
      <c r="I598">
        <v>0.09</v>
      </c>
      <c r="J598">
        <f t="shared" si="122"/>
        <v>160000000</v>
      </c>
      <c r="K598">
        <f t="shared" si="123"/>
        <v>2794.6792372487575</v>
      </c>
      <c r="L598">
        <f t="shared" si="124"/>
        <v>31051.991524986195</v>
      </c>
      <c r="N598">
        <v>20000000000</v>
      </c>
      <c r="O598" s="2">
        <f t="shared" si="125"/>
        <v>4.8598589363195002</v>
      </c>
      <c r="P598" s="2">
        <f t="shared" si="126"/>
        <v>2.263624477548323E-3</v>
      </c>
      <c r="Q598" s="2">
        <f t="shared" si="127"/>
        <v>4.6577987287479294E-4</v>
      </c>
      <c r="R598">
        <v>120000</v>
      </c>
      <c r="S598">
        <f t="shared" si="128"/>
        <v>125439.99999999999</v>
      </c>
      <c r="T598">
        <f t="shared" si="129"/>
        <v>7783.0817147614162</v>
      </c>
      <c r="U598">
        <f t="shared" si="130"/>
        <v>86478.685719571295</v>
      </c>
      <c r="V598">
        <f t="shared" si="131"/>
        <v>126082264.07862721</v>
      </c>
    </row>
    <row r="599" spans="5:22" x14ac:dyDescent="0.15">
      <c r="E599" s="1">
        <v>43885</v>
      </c>
      <c r="F599">
        <f t="shared" si="120"/>
        <v>97357178726.389999</v>
      </c>
      <c r="G599">
        <f t="shared" si="121"/>
        <v>45303541.542491451</v>
      </c>
      <c r="H599">
        <v>6000000</v>
      </c>
      <c r="I599">
        <v>0.09</v>
      </c>
      <c r="J599">
        <f t="shared" si="122"/>
        <v>160000000</v>
      </c>
      <c r="K599">
        <f t="shared" si="123"/>
        <v>2792.0000642055156</v>
      </c>
      <c r="L599">
        <f t="shared" si="124"/>
        <v>31022.222935616843</v>
      </c>
      <c r="N599">
        <v>20000000000</v>
      </c>
      <c r="O599" s="2">
        <f t="shared" si="125"/>
        <v>4.8678589363195002</v>
      </c>
      <c r="P599" s="2">
        <f t="shared" si="126"/>
        <v>2.2651770771245725E-3</v>
      </c>
      <c r="Q599" s="2">
        <f t="shared" si="127"/>
        <v>4.6533334403425254E-4</v>
      </c>
      <c r="R599">
        <v>120000</v>
      </c>
      <c r="S599">
        <f t="shared" si="128"/>
        <v>125439.99999999999</v>
      </c>
      <c r="T599">
        <f t="shared" si="129"/>
        <v>7783.3510224827214</v>
      </c>
      <c r="U599">
        <f t="shared" si="130"/>
        <v>86481.678027585804</v>
      </c>
      <c r="V599">
        <f t="shared" si="131"/>
        <v>126294182.76434678</v>
      </c>
    </row>
    <row r="600" spans="5:22" x14ac:dyDescent="0.15">
      <c r="E600" s="1">
        <v>43886</v>
      </c>
      <c r="F600">
        <f t="shared" si="120"/>
        <v>97517178726.389999</v>
      </c>
      <c r="G600">
        <f t="shared" si="121"/>
        <v>45334563.765427068</v>
      </c>
      <c r="H600">
        <v>6000000</v>
      </c>
      <c r="I600">
        <v>0.09</v>
      </c>
      <c r="J600">
        <f t="shared" si="122"/>
        <v>160000000</v>
      </c>
      <c r="K600">
        <f t="shared" si="123"/>
        <v>2789.3278512060979</v>
      </c>
      <c r="L600">
        <f t="shared" si="124"/>
        <v>30992.531680067754</v>
      </c>
      <c r="N600">
        <v>20000000000</v>
      </c>
      <c r="O600" s="2">
        <f t="shared" si="125"/>
        <v>4.8758589363195002</v>
      </c>
      <c r="P600" s="2">
        <f t="shared" si="126"/>
        <v>2.2667281882713533E-3</v>
      </c>
      <c r="Q600" s="2">
        <f t="shared" si="127"/>
        <v>4.6488797520101628E-4</v>
      </c>
      <c r="R600">
        <v>120000</v>
      </c>
      <c r="S600">
        <f t="shared" si="128"/>
        <v>125439.99999999999</v>
      </c>
      <c r="T600">
        <f t="shared" si="129"/>
        <v>7783.6196305875746</v>
      </c>
      <c r="U600">
        <f t="shared" si="130"/>
        <v>86484.662562084166</v>
      </c>
      <c r="V600">
        <f t="shared" si="131"/>
        <v>126506104.44237436</v>
      </c>
    </row>
    <row r="601" spans="5:22" x14ac:dyDescent="0.15">
      <c r="E601" s="1">
        <v>43887</v>
      </c>
      <c r="F601">
        <f t="shared" si="120"/>
        <v>97677178726.389999</v>
      </c>
      <c r="G601">
        <f t="shared" si="121"/>
        <v>45365556.297107138</v>
      </c>
      <c r="H601">
        <v>6000000</v>
      </c>
      <c r="I601">
        <v>0.09</v>
      </c>
      <c r="J601">
        <f t="shared" si="122"/>
        <v>160000000</v>
      </c>
      <c r="K601">
        <f t="shared" si="123"/>
        <v>2786.6625687981996</v>
      </c>
      <c r="L601">
        <f t="shared" si="124"/>
        <v>30962.917431091108</v>
      </c>
      <c r="N601">
        <v>20000000000</v>
      </c>
      <c r="O601" s="2">
        <f t="shared" si="125"/>
        <v>4.8838589363195002</v>
      </c>
      <c r="P601" s="2">
        <f t="shared" si="126"/>
        <v>2.2682778148553568E-3</v>
      </c>
      <c r="Q601" s="2">
        <f t="shared" si="127"/>
        <v>4.6444376146636662E-4</v>
      </c>
      <c r="R601">
        <v>120000</v>
      </c>
      <c r="S601">
        <f t="shared" si="128"/>
        <v>125439.99999999999</v>
      </c>
      <c r="T601">
        <f t="shared" si="129"/>
        <v>7783.8875420364893</v>
      </c>
      <c r="U601">
        <f t="shared" si="130"/>
        <v>86487.639355961001</v>
      </c>
      <c r="V601">
        <f t="shared" si="131"/>
        <v>126718029.10493645</v>
      </c>
    </row>
    <row r="602" spans="5:22" x14ac:dyDescent="0.15">
      <c r="E602" s="1">
        <v>43888</v>
      </c>
      <c r="F602">
        <f t="shared" si="120"/>
        <v>97837178726.389999</v>
      </c>
      <c r="G602">
        <f t="shared" si="121"/>
        <v>45396519.214538231</v>
      </c>
      <c r="H602">
        <v>6000000</v>
      </c>
      <c r="I602">
        <v>0.09</v>
      </c>
      <c r="J602">
        <f t="shared" si="122"/>
        <v>160000000</v>
      </c>
      <c r="K602">
        <f t="shared" si="123"/>
        <v>2784.0041877021081</v>
      </c>
      <c r="L602">
        <f t="shared" si="124"/>
        <v>30933.379863356757</v>
      </c>
      <c r="N602">
        <v>20000000000</v>
      </c>
      <c r="O602" s="2">
        <f t="shared" si="125"/>
        <v>4.8918589363195002</v>
      </c>
      <c r="P602" s="2">
        <f t="shared" si="126"/>
        <v>2.2698259607269117E-3</v>
      </c>
      <c r="Q602" s="2">
        <f t="shared" si="127"/>
        <v>4.6400069795035138E-4</v>
      </c>
      <c r="R602">
        <v>120000</v>
      </c>
      <c r="S602">
        <f t="shared" si="128"/>
        <v>125439.99999999999</v>
      </c>
      <c r="T602">
        <f t="shared" si="129"/>
        <v>7784.1547597726321</v>
      </c>
      <c r="U602">
        <f t="shared" si="130"/>
        <v>86490.608441918142</v>
      </c>
      <c r="V602">
        <f t="shared" si="131"/>
        <v>126929956.74429241</v>
      </c>
    </row>
    <row r="603" spans="5:22" x14ac:dyDescent="0.15">
      <c r="E603" s="1">
        <v>43889</v>
      </c>
      <c r="F603">
        <f t="shared" si="120"/>
        <v>97997178726.389999</v>
      </c>
      <c r="G603">
        <f t="shared" si="121"/>
        <v>45427452.594401591</v>
      </c>
      <c r="H603">
        <v>6000000</v>
      </c>
      <c r="I603">
        <v>0.09</v>
      </c>
      <c r="J603">
        <f t="shared" si="122"/>
        <v>160000000</v>
      </c>
      <c r="K603">
        <f t="shared" si="123"/>
        <v>2781.3526788094118</v>
      </c>
      <c r="L603">
        <f t="shared" si="124"/>
        <v>30903.918653437911</v>
      </c>
      <c r="N603">
        <v>20000000000</v>
      </c>
      <c r="O603" s="2">
        <f t="shared" si="125"/>
        <v>4.8998589363195002</v>
      </c>
      <c r="P603" s="2">
        <f t="shared" si="126"/>
        <v>2.2713726297200797E-3</v>
      </c>
      <c r="Q603" s="2">
        <f t="shared" si="127"/>
        <v>4.6355877980156868E-4</v>
      </c>
      <c r="R603">
        <v>120000</v>
      </c>
      <c r="S603">
        <f t="shared" si="128"/>
        <v>125439.99999999999</v>
      </c>
      <c r="T603">
        <f t="shared" si="129"/>
        <v>7784.421286721953</v>
      </c>
      <c r="U603">
        <f t="shared" si="130"/>
        <v>86493.569852466142</v>
      </c>
      <c r="V603">
        <f t="shared" si="131"/>
        <v>127141887.35273433</v>
      </c>
    </row>
    <row r="604" spans="5:22" x14ac:dyDescent="0.15">
      <c r="E604" s="1">
        <v>43890</v>
      </c>
      <c r="F604">
        <f t="shared" si="120"/>
        <v>98157178726.389999</v>
      </c>
      <c r="G604">
        <f t="shared" si="121"/>
        <v>45458356.513055027</v>
      </c>
      <c r="H604">
        <v>6000000</v>
      </c>
      <c r="I604">
        <v>0.09</v>
      </c>
      <c r="J604">
        <f t="shared" si="122"/>
        <v>160000000</v>
      </c>
      <c r="K604">
        <f t="shared" si="123"/>
        <v>2778.7080131817202</v>
      </c>
      <c r="L604">
        <f t="shared" si="124"/>
        <v>30874.533479796894</v>
      </c>
      <c r="N604">
        <v>20000000000</v>
      </c>
      <c r="O604" s="2">
        <f t="shared" si="125"/>
        <v>4.9078589363195002</v>
      </c>
      <c r="P604" s="2">
        <f t="shared" si="126"/>
        <v>2.2729178256527512E-3</v>
      </c>
      <c r="Q604" s="2">
        <f t="shared" si="127"/>
        <v>4.6311800219695333E-4</v>
      </c>
      <c r="R604">
        <v>120000</v>
      </c>
      <c r="S604">
        <f t="shared" si="128"/>
        <v>125439.99999999999</v>
      </c>
      <c r="T604">
        <f t="shared" si="129"/>
        <v>7784.6871257933053</v>
      </c>
      <c r="U604">
        <f t="shared" si="130"/>
        <v>86496.523619925618</v>
      </c>
      <c r="V604">
        <f t="shared" si="131"/>
        <v>127353820.9225868</v>
      </c>
    </row>
    <row r="605" spans="5:22" x14ac:dyDescent="0.15">
      <c r="E605" s="1">
        <v>43891</v>
      </c>
      <c r="F605">
        <f t="shared" si="120"/>
        <v>98317178726.389999</v>
      </c>
      <c r="G605">
        <f t="shared" si="121"/>
        <v>45489231.046534821</v>
      </c>
      <c r="H605">
        <v>6000000</v>
      </c>
      <c r="I605">
        <v>0.09</v>
      </c>
      <c r="J605">
        <f t="shared" si="122"/>
        <v>160000000</v>
      </c>
      <c r="K605">
        <f t="shared" si="123"/>
        <v>2776.0701620493965</v>
      </c>
      <c r="L605">
        <f t="shared" si="124"/>
        <v>30845.224022771072</v>
      </c>
      <c r="N605">
        <v>20000000000</v>
      </c>
      <c r="O605" s="2">
        <f t="shared" si="125"/>
        <v>4.9158589363195002</v>
      </c>
      <c r="P605" s="2">
        <f t="shared" si="126"/>
        <v>2.274461552326741E-3</v>
      </c>
      <c r="Q605" s="2">
        <f t="shared" si="127"/>
        <v>4.62678360341566E-4</v>
      </c>
      <c r="R605">
        <v>120000</v>
      </c>
      <c r="S605">
        <f t="shared" si="128"/>
        <v>125439.99999999999</v>
      </c>
      <c r="T605">
        <f t="shared" si="129"/>
        <v>7784.9522798785874</v>
      </c>
      <c r="U605">
        <f t="shared" si="130"/>
        <v>86499.469776428756</v>
      </c>
      <c r="V605">
        <f t="shared" si="131"/>
        <v>127565757.44620672</v>
      </c>
    </row>
    <row r="606" spans="5:22" x14ac:dyDescent="0.15">
      <c r="E606" s="1">
        <v>43892</v>
      </c>
      <c r="F606">
        <f t="shared" si="120"/>
        <v>98477178726.389999</v>
      </c>
      <c r="G606">
        <f t="shared" si="121"/>
        <v>45520076.27055759</v>
      </c>
      <c r="H606">
        <v>6000000</v>
      </c>
      <c r="I606">
        <v>0.09</v>
      </c>
      <c r="J606">
        <f t="shared" si="122"/>
        <v>160000000</v>
      </c>
      <c r="K606">
        <f t="shared" si="123"/>
        <v>2773.4390968102998</v>
      </c>
      <c r="L606">
        <f t="shared" si="124"/>
        <v>30815.989964558888</v>
      </c>
      <c r="N606">
        <v>20000000000</v>
      </c>
      <c r="O606" s="2">
        <f t="shared" si="125"/>
        <v>4.9238589363195002</v>
      </c>
      <c r="P606" s="2">
        <f t="shared" si="126"/>
        <v>2.2760038135278796E-3</v>
      </c>
      <c r="Q606" s="2">
        <f t="shared" si="127"/>
        <v>4.6223984946838331E-4</v>
      </c>
      <c r="R606">
        <v>120000</v>
      </c>
      <c r="S606">
        <f t="shared" si="128"/>
        <v>125439.99999999999</v>
      </c>
      <c r="T606">
        <f t="shared" si="129"/>
        <v>7785.2167518528531</v>
      </c>
      <c r="U606">
        <f t="shared" si="130"/>
        <v>86502.408353920589</v>
      </c>
      <c r="V606">
        <f t="shared" si="131"/>
        <v>127777696.91598314</v>
      </c>
    </row>
    <row r="607" spans="5:22" x14ac:dyDescent="0.15">
      <c r="E607" s="1">
        <v>43893</v>
      </c>
      <c r="F607">
        <f t="shared" si="120"/>
        <v>98637178726.389999</v>
      </c>
      <c r="G607">
        <f t="shared" si="121"/>
        <v>45550892.26052215</v>
      </c>
      <c r="H607">
        <v>6000000</v>
      </c>
      <c r="I607">
        <v>0.09</v>
      </c>
      <c r="J607">
        <f t="shared" si="122"/>
        <v>160000000</v>
      </c>
      <c r="K607">
        <f t="shared" si="123"/>
        <v>2770.8147890285422</v>
      </c>
      <c r="L607">
        <f t="shared" si="124"/>
        <v>30786.830989206024</v>
      </c>
      <c r="N607">
        <v>20000000000</v>
      </c>
      <c r="O607" s="2">
        <f t="shared" si="125"/>
        <v>4.9318589363195002</v>
      </c>
      <c r="P607" s="2">
        <f t="shared" si="126"/>
        <v>2.2775446130261076E-3</v>
      </c>
      <c r="Q607" s="2">
        <f t="shared" si="127"/>
        <v>4.6180246483809031E-4</v>
      </c>
      <c r="R607">
        <v>120000</v>
      </c>
      <c r="S607">
        <f t="shared" si="128"/>
        <v>125439.99999999999</v>
      </c>
      <c r="T607">
        <f t="shared" si="129"/>
        <v>7785.4805445744523</v>
      </c>
      <c r="U607">
        <f t="shared" si="130"/>
        <v>86505.339384160587</v>
      </c>
      <c r="V607">
        <f t="shared" si="131"/>
        <v>127989639.32433707</v>
      </c>
    </row>
    <row r="608" spans="5:22" x14ac:dyDescent="0.15">
      <c r="E608" s="1">
        <v>43894</v>
      </c>
      <c r="F608">
        <f t="shared" si="120"/>
        <v>98797178726.389999</v>
      </c>
      <c r="G608">
        <f t="shared" si="121"/>
        <v>45581679.091511354</v>
      </c>
      <c r="H608">
        <v>6000000</v>
      </c>
      <c r="I608">
        <v>0.09</v>
      </c>
      <c r="J608">
        <f t="shared" si="122"/>
        <v>160000000</v>
      </c>
      <c r="K608">
        <f t="shared" si="123"/>
        <v>2768.1972104332508</v>
      </c>
      <c r="L608">
        <f t="shared" si="124"/>
        <v>30757.746782591676</v>
      </c>
      <c r="N608">
        <v>20000000000</v>
      </c>
      <c r="O608" s="2">
        <f t="shared" si="125"/>
        <v>4.9398589363195002</v>
      </c>
      <c r="P608" s="2">
        <f t="shared" si="126"/>
        <v>2.2790839545755678E-3</v>
      </c>
      <c r="Q608" s="2">
        <f t="shared" si="127"/>
        <v>4.6136620173887517E-4</v>
      </c>
      <c r="R608">
        <v>120000</v>
      </c>
      <c r="S608">
        <f t="shared" si="128"/>
        <v>125439.99999999999</v>
      </c>
      <c r="T608">
        <f t="shared" si="129"/>
        <v>7785.7436608851413</v>
      </c>
      <c r="U608">
        <f t="shared" si="130"/>
        <v>86508.262898723799</v>
      </c>
      <c r="V608">
        <f t="shared" si="131"/>
        <v>128201584.66372122</v>
      </c>
    </row>
    <row r="609" spans="5:22" x14ac:dyDescent="0.15">
      <c r="E609" s="1">
        <v>43895</v>
      </c>
      <c r="F609">
        <f t="shared" si="120"/>
        <v>98957178726.389999</v>
      </c>
      <c r="G609">
        <f t="shared" si="121"/>
        <v>45612436.838293947</v>
      </c>
      <c r="H609">
        <v>6000000</v>
      </c>
      <c r="I609">
        <v>0.09</v>
      </c>
      <c r="J609">
        <f t="shared" si="122"/>
        <v>160000000</v>
      </c>
      <c r="K609">
        <f t="shared" si="123"/>
        <v>2765.5863329173499</v>
      </c>
      <c r="L609">
        <f t="shared" si="124"/>
        <v>30728.737032415</v>
      </c>
      <c r="N609">
        <v>20000000000</v>
      </c>
      <c r="O609" s="2">
        <f t="shared" si="125"/>
        <v>4.9478589363195002</v>
      </c>
      <c r="P609" s="2">
        <f t="shared" si="126"/>
        <v>2.2806218419146973E-3</v>
      </c>
      <c r="Q609" s="2">
        <f t="shared" si="127"/>
        <v>4.6093105548622492E-4</v>
      </c>
      <c r="R609">
        <v>120000</v>
      </c>
      <c r="S609">
        <f t="shared" si="128"/>
        <v>125439.99999999999</v>
      </c>
      <c r="T609">
        <f t="shared" si="129"/>
        <v>7786.006103610217</v>
      </c>
      <c r="U609">
        <f t="shared" si="130"/>
        <v>86511.178929002417</v>
      </c>
      <c r="V609">
        <f t="shared" si="131"/>
        <v>128413532.92661995</v>
      </c>
    </row>
    <row r="610" spans="5:22" x14ac:dyDescent="0.15">
      <c r="E610" s="1">
        <v>43896</v>
      </c>
      <c r="F610">
        <f t="shared" si="120"/>
        <v>99117178726.389999</v>
      </c>
      <c r="G610">
        <f t="shared" si="121"/>
        <v>45643165.575326361</v>
      </c>
      <c r="H610">
        <v>6000000</v>
      </c>
      <c r="I610">
        <v>0.09</v>
      </c>
      <c r="J610">
        <f t="shared" si="122"/>
        <v>160000000</v>
      </c>
      <c r="K610">
        <f t="shared" si="123"/>
        <v>2762.9821285363428</v>
      </c>
      <c r="L610">
        <f t="shared" si="124"/>
        <v>30699.801428181589</v>
      </c>
      <c r="N610">
        <v>20000000000</v>
      </c>
      <c r="O610" s="2">
        <f t="shared" si="125"/>
        <v>4.9558589363195003</v>
      </c>
      <c r="P610" s="2">
        <f t="shared" si="126"/>
        <v>2.282158278766318E-3</v>
      </c>
      <c r="Q610" s="2">
        <f t="shared" si="127"/>
        <v>4.6049702142272382E-4</v>
      </c>
      <c r="R610">
        <v>120000</v>
      </c>
      <c r="S610">
        <f t="shared" si="128"/>
        <v>125439.99999999999</v>
      </c>
      <c r="T610">
        <f t="shared" si="129"/>
        <v>7786.2678755586303</v>
      </c>
      <c r="U610">
        <f t="shared" si="130"/>
        <v>86514.087506207012</v>
      </c>
      <c r="V610">
        <f t="shared" si="131"/>
        <v>128625484.10554895</v>
      </c>
    </row>
    <row r="611" spans="5:22" x14ac:dyDescent="0.15">
      <c r="E611" s="1">
        <v>43897</v>
      </c>
      <c r="F611">
        <f t="shared" si="120"/>
        <v>99277178726.389999</v>
      </c>
      <c r="G611">
        <f t="shared" si="121"/>
        <v>45673865.376754545</v>
      </c>
      <c r="H611">
        <v>6000000</v>
      </c>
      <c r="I611">
        <v>0.09</v>
      </c>
      <c r="J611">
        <f t="shared" si="122"/>
        <v>160000000</v>
      </c>
      <c r="K611">
        <f t="shared" si="123"/>
        <v>2760.3845695071182</v>
      </c>
      <c r="L611">
        <f t="shared" si="124"/>
        <v>30670.939661190201</v>
      </c>
      <c r="N611">
        <v>20000000000</v>
      </c>
      <c r="O611" s="2">
        <f t="shared" si="125"/>
        <v>4.9638589363195003</v>
      </c>
      <c r="P611" s="2">
        <f t="shared" si="126"/>
        <v>2.2836932688377271E-3</v>
      </c>
      <c r="Q611" s="2">
        <f t="shared" si="127"/>
        <v>4.6006409491785297E-4</v>
      </c>
      <c r="R611">
        <v>120000</v>
      </c>
      <c r="S611">
        <f t="shared" si="128"/>
        <v>125439.99999999999</v>
      </c>
      <c r="T611">
        <f t="shared" si="129"/>
        <v>7786.5289795231101</v>
      </c>
      <c r="U611">
        <f t="shared" si="130"/>
        <v>86516.988661367897</v>
      </c>
      <c r="V611">
        <f t="shared" si="131"/>
        <v>128837438.19305515</v>
      </c>
    </row>
    <row r="612" spans="5:22" x14ac:dyDescent="0.15">
      <c r="E612" s="1">
        <v>43898</v>
      </c>
      <c r="F612">
        <f t="shared" si="120"/>
        <v>99437178726.389999</v>
      </c>
      <c r="G612">
        <f t="shared" si="121"/>
        <v>45704536.316415735</v>
      </c>
      <c r="H612">
        <v>6000000</v>
      </c>
      <c r="I612">
        <v>0.09</v>
      </c>
      <c r="J612">
        <f t="shared" si="122"/>
        <v>160000000</v>
      </c>
      <c r="K612">
        <f t="shared" si="123"/>
        <v>2757.7936282067526</v>
      </c>
      <c r="L612">
        <f t="shared" si="124"/>
        <v>30642.151424519474</v>
      </c>
      <c r="N612">
        <v>20000000000</v>
      </c>
      <c r="O612" s="2">
        <f t="shared" si="125"/>
        <v>4.9718589363195003</v>
      </c>
      <c r="P612" s="2">
        <f t="shared" si="126"/>
        <v>2.2852268158207868E-3</v>
      </c>
      <c r="Q612" s="2">
        <f t="shared" si="127"/>
        <v>4.5963227136779214E-4</v>
      </c>
      <c r="R612">
        <v>120000</v>
      </c>
      <c r="S612">
        <f t="shared" si="128"/>
        <v>125439.99999999999</v>
      </c>
      <c r="T612">
        <f t="shared" si="129"/>
        <v>7786.7894182802847</v>
      </c>
      <c r="U612">
        <f t="shared" si="130"/>
        <v>86519.882425336502</v>
      </c>
      <c r="V612">
        <f t="shared" si="131"/>
        <v>129049395.18171652</v>
      </c>
    </row>
    <row r="613" spans="5:22" x14ac:dyDescent="0.15">
      <c r="E613" s="1">
        <v>43899</v>
      </c>
      <c r="F613">
        <f t="shared" si="120"/>
        <v>99597178726.389999</v>
      </c>
      <c r="G613">
        <f t="shared" si="121"/>
        <v>45735178.467840254</v>
      </c>
      <c r="H613">
        <v>6000000</v>
      </c>
      <c r="I613">
        <v>0.09</v>
      </c>
      <c r="J613">
        <f t="shared" si="122"/>
        <v>160000000</v>
      </c>
      <c r="K613">
        <f t="shared" si="123"/>
        <v>2755.2092771713378</v>
      </c>
      <c r="L613">
        <f t="shared" si="124"/>
        <v>30613.436413014864</v>
      </c>
      <c r="N613">
        <v>20000000000</v>
      </c>
      <c r="O613" s="2">
        <f t="shared" si="125"/>
        <v>4.9798589363195003</v>
      </c>
      <c r="P613" s="2">
        <f t="shared" si="126"/>
        <v>2.2867589233920129E-3</v>
      </c>
      <c r="Q613" s="2">
        <f t="shared" si="127"/>
        <v>4.5920154619522296E-4</v>
      </c>
      <c r="R613">
        <v>120000</v>
      </c>
      <c r="S613">
        <f t="shared" si="128"/>
        <v>125439.99999999999</v>
      </c>
      <c r="T613">
        <f t="shared" si="129"/>
        <v>7787.0491945907997</v>
      </c>
      <c r="U613">
        <f t="shared" si="130"/>
        <v>86522.768828786662</v>
      </c>
      <c r="V613">
        <f t="shared" si="131"/>
        <v>129261355.06414185</v>
      </c>
    </row>
    <row r="614" spans="5:22" x14ac:dyDescent="0.15">
      <c r="E614" s="1">
        <v>43900</v>
      </c>
      <c r="F614">
        <f t="shared" si="120"/>
        <v>99757178726.389999</v>
      </c>
      <c r="G614">
        <f t="shared" si="121"/>
        <v>45765791.904253267</v>
      </c>
      <c r="H614">
        <v>6000000</v>
      </c>
      <c r="I614">
        <v>0.09</v>
      </c>
      <c r="J614">
        <f t="shared" si="122"/>
        <v>160000000</v>
      </c>
      <c r="K614">
        <f t="shared" si="123"/>
        <v>2752.6314890948061</v>
      </c>
      <c r="L614">
        <f t="shared" si="124"/>
        <v>30584.794323275622</v>
      </c>
      <c r="N614">
        <v>20000000000</v>
      </c>
      <c r="O614" s="2">
        <f t="shared" si="125"/>
        <v>4.9878589363195003</v>
      </c>
      <c r="P614" s="2">
        <f t="shared" si="126"/>
        <v>2.2882895952126632E-3</v>
      </c>
      <c r="Q614" s="2">
        <f t="shared" si="127"/>
        <v>4.5877191484913434E-4</v>
      </c>
      <c r="R614">
        <v>120000</v>
      </c>
      <c r="S614">
        <f t="shared" si="128"/>
        <v>125439.99999999999</v>
      </c>
      <c r="T614">
        <f t="shared" si="129"/>
        <v>7787.3083111994301</v>
      </c>
      <c r="U614">
        <f t="shared" si="130"/>
        <v>86525.647902215889</v>
      </c>
      <c r="V614">
        <f t="shared" si="131"/>
        <v>129473317.83297063</v>
      </c>
    </row>
    <row r="615" spans="5:22" x14ac:dyDescent="0.15">
      <c r="E615" s="1">
        <v>43901</v>
      </c>
      <c r="F615">
        <f t="shared" si="120"/>
        <v>99917178726.389999</v>
      </c>
      <c r="G615">
        <f t="shared" si="121"/>
        <v>45796376.69857654</v>
      </c>
      <c r="H615">
        <v>6000000</v>
      </c>
      <c r="I615">
        <v>0.09</v>
      </c>
      <c r="J615">
        <f t="shared" si="122"/>
        <v>160000000</v>
      </c>
      <c r="K615">
        <f t="shared" si="123"/>
        <v>2750.0602368277755</v>
      </c>
      <c r="L615">
        <f t="shared" si="124"/>
        <v>30556.22485364195</v>
      </c>
      <c r="N615">
        <v>20000000000</v>
      </c>
      <c r="O615" s="2">
        <f t="shared" si="125"/>
        <v>4.9958589363195003</v>
      </c>
      <c r="P615" s="2">
        <f t="shared" si="126"/>
        <v>2.2898188349288269E-3</v>
      </c>
      <c r="Q615" s="2">
        <f t="shared" si="127"/>
        <v>4.5834337280462923E-4</v>
      </c>
      <c r="R615">
        <v>120000</v>
      </c>
      <c r="S615">
        <f t="shared" si="128"/>
        <v>125439.99999999999</v>
      </c>
      <c r="T615">
        <f t="shared" si="129"/>
        <v>7787.5667708352057</v>
      </c>
      <c r="U615">
        <f t="shared" si="130"/>
        <v>86528.519675946736</v>
      </c>
      <c r="V615">
        <f t="shared" si="131"/>
        <v>129685283.48087285</v>
      </c>
    </row>
    <row r="616" spans="5:22" x14ac:dyDescent="0.15">
      <c r="E616" s="1">
        <v>43902</v>
      </c>
      <c r="F616">
        <f t="shared" si="120"/>
        <v>100077178726.39</v>
      </c>
      <c r="G616">
        <f t="shared" si="121"/>
        <v>45826932.923430182</v>
      </c>
      <c r="H616">
        <v>6000000</v>
      </c>
      <c r="I616">
        <v>0.09</v>
      </c>
      <c r="J616">
        <f t="shared" si="122"/>
        <v>160000000</v>
      </c>
      <c r="K616">
        <f t="shared" si="123"/>
        <v>2747.4954933764002</v>
      </c>
      <c r="L616">
        <f t="shared" si="124"/>
        <v>30527.727704182227</v>
      </c>
      <c r="N616">
        <v>20000000000</v>
      </c>
      <c r="O616" s="2">
        <f t="shared" si="125"/>
        <v>5.0038589363195003</v>
      </c>
      <c r="P616" s="2">
        <f t="shared" si="126"/>
        <v>2.2913466461715092E-3</v>
      </c>
      <c r="Q616" s="2">
        <f t="shared" si="127"/>
        <v>4.5791591556273341E-4</v>
      </c>
      <c r="R616">
        <v>120000</v>
      </c>
      <c r="S616">
        <f t="shared" si="128"/>
        <v>125439.99999999999</v>
      </c>
      <c r="T616">
        <f t="shared" si="129"/>
        <v>7787.8245762115212</v>
      </c>
      <c r="U616">
        <f t="shared" si="130"/>
        <v>86531.384180128021</v>
      </c>
      <c r="V616">
        <f t="shared" si="131"/>
        <v>129897252.00054879</v>
      </c>
    </row>
    <row r="617" spans="5:22" x14ac:dyDescent="0.15">
      <c r="E617" s="1">
        <v>43903</v>
      </c>
      <c r="F617">
        <f t="shared" ref="F617:F680" si="132">F616+J616</f>
        <v>100237178726.39</v>
      </c>
      <c r="G617">
        <f t="shared" ref="G617:G680" si="133">G616+L616</f>
        <v>45857460.651134364</v>
      </c>
      <c r="H617">
        <v>6000000</v>
      </c>
      <c r="I617">
        <v>0.09</v>
      </c>
      <c r="J617">
        <f t="shared" ref="J617:J680" si="134">H617*2.4/I617</f>
        <v>160000000</v>
      </c>
      <c r="K617">
        <f t="shared" ref="K617:K680" si="135">H617*G617/F617</f>
        <v>2744.9372319012336</v>
      </c>
      <c r="L617">
        <f t="shared" ref="L617:L680" si="136">K617/I617</f>
        <v>30499.302576680377</v>
      </c>
      <c r="N617">
        <v>20000000000</v>
      </c>
      <c r="O617" s="2">
        <f t="shared" ref="O617:O680" si="137">F617/N617</f>
        <v>5.0118589363195003</v>
      </c>
      <c r="P617" s="2">
        <f t="shared" ref="P617:P680" si="138">G617/N617</f>
        <v>2.2928730325567181E-3</v>
      </c>
      <c r="Q617" s="2">
        <f t="shared" ref="Q617:Q680" si="139">G617/F617</f>
        <v>4.574895386502056E-4</v>
      </c>
      <c r="R617">
        <v>120000</v>
      </c>
      <c r="S617">
        <f t="shared" ref="S617:S680" si="140">J617*49%/75000000*R617</f>
        <v>125439.99999999999</v>
      </c>
      <c r="T617">
        <f t="shared" ref="T617:T680" si="141">V617/F617*H617</f>
        <v>7788.081730026247</v>
      </c>
      <c r="U617">
        <f t="shared" ref="U617:U680" si="142">T617/I617</f>
        <v>86534.241444736079</v>
      </c>
      <c r="V617">
        <f t="shared" ref="V617:V680" si="143">V616+U616+S617</f>
        <v>130109223.38472892</v>
      </c>
    </row>
    <row r="618" spans="5:22" x14ac:dyDescent="0.15">
      <c r="E618" s="1">
        <v>43904</v>
      </c>
      <c r="F618">
        <f t="shared" si="132"/>
        <v>100397178726.39</v>
      </c>
      <c r="G618">
        <f t="shared" si="133"/>
        <v>45887959.953711048</v>
      </c>
      <c r="H618">
        <v>6000000</v>
      </c>
      <c r="I618">
        <v>0.09</v>
      </c>
      <c r="J618">
        <f t="shared" si="134"/>
        <v>160000000</v>
      </c>
      <c r="K618">
        <f t="shared" si="135"/>
        <v>2742.3854257160988</v>
      </c>
      <c r="L618">
        <f t="shared" si="136"/>
        <v>30470.949174623322</v>
      </c>
      <c r="N618">
        <v>20000000000</v>
      </c>
      <c r="O618" s="2">
        <f t="shared" si="137"/>
        <v>5.0198589363195003</v>
      </c>
      <c r="P618" s="2">
        <f t="shared" si="138"/>
        <v>2.2943979976855523E-3</v>
      </c>
      <c r="Q618" s="2">
        <f t="shared" si="139"/>
        <v>4.5706423761934979E-4</v>
      </c>
      <c r="R618">
        <v>120000</v>
      </c>
      <c r="S618">
        <f t="shared" si="140"/>
        <v>125439.99999999999</v>
      </c>
      <c r="T618">
        <f t="shared" si="141"/>
        <v>7788.3382349618532</v>
      </c>
      <c r="U618">
        <f t="shared" si="142"/>
        <v>86537.091499576156</v>
      </c>
      <c r="V618">
        <f t="shared" si="143"/>
        <v>130321197.62617366</v>
      </c>
    </row>
    <row r="619" spans="5:22" x14ac:dyDescent="0.15">
      <c r="E619" s="1">
        <v>43905</v>
      </c>
      <c r="F619">
        <f t="shared" si="132"/>
        <v>100557178726.39</v>
      </c>
      <c r="G619">
        <f t="shared" si="133"/>
        <v>45918430.902885668</v>
      </c>
      <c r="H619">
        <v>6000000</v>
      </c>
      <c r="I619">
        <v>0.09</v>
      </c>
      <c r="J619">
        <f t="shared" si="134"/>
        <v>160000000</v>
      </c>
      <c r="K619">
        <f t="shared" si="135"/>
        <v>2739.8400482869715</v>
      </c>
      <c r="L619">
        <f t="shared" si="136"/>
        <v>30442.667203188572</v>
      </c>
      <c r="N619">
        <v>20000000000</v>
      </c>
      <c r="O619" s="2">
        <f t="shared" si="137"/>
        <v>5.0278589363195003</v>
      </c>
      <c r="P619" s="2">
        <f t="shared" si="138"/>
        <v>2.2959215451442833E-3</v>
      </c>
      <c r="Q619" s="2">
        <f t="shared" si="139"/>
        <v>4.5664000804782859E-4</v>
      </c>
      <c r="R619">
        <v>120000</v>
      </c>
      <c r="S619">
        <f t="shared" si="140"/>
        <v>125439.99999999999</v>
      </c>
      <c r="T619">
        <f t="shared" si="141"/>
        <v>7788.5940936855113</v>
      </c>
      <c r="U619">
        <f t="shared" si="142"/>
        <v>86539.934374283461</v>
      </c>
      <c r="V619">
        <f t="shared" si="143"/>
        <v>130533174.71767324</v>
      </c>
    </row>
    <row r="620" spans="5:22" x14ac:dyDescent="0.15">
      <c r="E620" s="1">
        <v>43906</v>
      </c>
      <c r="F620">
        <f t="shared" si="132"/>
        <v>100717178726.39</v>
      </c>
      <c r="G620">
        <f t="shared" si="133"/>
        <v>45948873.570088856</v>
      </c>
      <c r="H620">
        <v>6000000</v>
      </c>
      <c r="I620">
        <v>0.09</v>
      </c>
      <c r="J620">
        <f t="shared" si="134"/>
        <v>160000000</v>
      </c>
      <c r="K620">
        <f t="shared" si="135"/>
        <v>2737.3010732308744</v>
      </c>
      <c r="L620">
        <f t="shared" si="136"/>
        <v>30414.456369231939</v>
      </c>
      <c r="N620">
        <v>20000000000</v>
      </c>
      <c r="O620" s="2">
        <f t="shared" si="137"/>
        <v>5.0358589363195003</v>
      </c>
      <c r="P620" s="2">
        <f t="shared" si="138"/>
        <v>2.2974436785044429E-3</v>
      </c>
      <c r="Q620" s="2">
        <f t="shared" si="139"/>
        <v>4.5621684553847909E-4</v>
      </c>
      <c r="R620">
        <v>120000</v>
      </c>
      <c r="S620">
        <f t="shared" si="140"/>
        <v>125439.99999999999</v>
      </c>
      <c r="T620">
        <f t="shared" si="141"/>
        <v>7788.8493088492105</v>
      </c>
      <c r="U620">
        <f t="shared" si="142"/>
        <v>86542.77009832456</v>
      </c>
      <c r="V620">
        <f t="shared" si="143"/>
        <v>130745154.65204753</v>
      </c>
    </row>
    <row r="621" spans="5:22" x14ac:dyDescent="0.15">
      <c r="E621" s="1">
        <v>43907</v>
      </c>
      <c r="F621">
        <f t="shared" si="132"/>
        <v>100877178726.39</v>
      </c>
      <c r="G621">
        <f t="shared" si="133"/>
        <v>45979288.026458085</v>
      </c>
      <c r="H621">
        <v>6000000</v>
      </c>
      <c r="I621">
        <v>0.09</v>
      </c>
      <c r="J621">
        <f t="shared" si="134"/>
        <v>160000000</v>
      </c>
      <c r="K621">
        <f t="shared" si="135"/>
        <v>2734.7684743147756</v>
      </c>
      <c r="L621">
        <f t="shared" si="136"/>
        <v>30386.316381275286</v>
      </c>
      <c r="N621">
        <v>20000000000</v>
      </c>
      <c r="O621" s="2">
        <f t="shared" si="137"/>
        <v>5.0438589363195003</v>
      </c>
      <c r="P621" s="2">
        <f t="shared" si="138"/>
        <v>2.2989644013229043E-3</v>
      </c>
      <c r="Q621" s="2">
        <f t="shared" si="139"/>
        <v>4.5579474571912928E-4</v>
      </c>
      <c r="R621">
        <v>120000</v>
      </c>
      <c r="S621">
        <f t="shared" si="140"/>
        <v>125439.99999999999</v>
      </c>
      <c r="T621">
        <f t="shared" si="141"/>
        <v>7789.1038830898697</v>
      </c>
      <c r="U621">
        <f t="shared" si="142"/>
        <v>86545.598700998555</v>
      </c>
      <c r="V621">
        <f t="shared" si="143"/>
        <v>130957137.42214586</v>
      </c>
    </row>
    <row r="622" spans="5:22" x14ac:dyDescent="0.15">
      <c r="E622" s="1">
        <v>43908</v>
      </c>
      <c r="F622">
        <f t="shared" si="132"/>
        <v>101037178726.39</v>
      </c>
      <c r="G622">
        <f t="shared" si="133"/>
        <v>46009674.34283936</v>
      </c>
      <c r="H622">
        <v>6000000</v>
      </c>
      <c r="I622">
        <v>0.09</v>
      </c>
      <c r="J622">
        <f t="shared" si="134"/>
        <v>160000000</v>
      </c>
      <c r="K622">
        <f t="shared" si="135"/>
        <v>2732.2422254545027</v>
      </c>
      <c r="L622">
        <f t="shared" si="136"/>
        <v>30358.246949494474</v>
      </c>
      <c r="N622">
        <v>20000000000</v>
      </c>
      <c r="O622" s="2">
        <f t="shared" si="137"/>
        <v>5.0518589363195003</v>
      </c>
      <c r="P622" s="2">
        <f t="shared" si="138"/>
        <v>2.3004837171419681E-3</v>
      </c>
      <c r="Q622" s="2">
        <f t="shared" si="139"/>
        <v>4.5537370424241711E-4</v>
      </c>
      <c r="R622">
        <v>120000</v>
      </c>
      <c r="S622">
        <f t="shared" si="140"/>
        <v>125439.99999999999</v>
      </c>
      <c r="T622">
        <f t="shared" si="141"/>
        <v>7789.3578190294429</v>
      </c>
      <c r="U622">
        <f t="shared" si="142"/>
        <v>86548.420211438264</v>
      </c>
      <c r="V622">
        <f t="shared" si="143"/>
        <v>131169123.02084686</v>
      </c>
    </row>
    <row r="623" spans="5:22" x14ac:dyDescent="0.15">
      <c r="E623" s="1">
        <v>43909</v>
      </c>
      <c r="F623">
        <f t="shared" si="132"/>
        <v>101197178726.39</v>
      </c>
      <c r="G623">
        <f t="shared" si="133"/>
        <v>46040032.589788854</v>
      </c>
      <c r="H623">
        <v>6000000</v>
      </c>
      <c r="I623">
        <v>0.09</v>
      </c>
      <c r="J623">
        <f t="shared" si="134"/>
        <v>160000000</v>
      </c>
      <c r="K623">
        <f t="shared" si="135"/>
        <v>2729.7223007136636</v>
      </c>
      <c r="L623">
        <f t="shared" si="136"/>
        <v>30330.247785707375</v>
      </c>
      <c r="N623">
        <v>20000000000</v>
      </c>
      <c r="O623" s="2">
        <f t="shared" si="137"/>
        <v>5.0598589363195003</v>
      </c>
      <c r="P623" s="2">
        <f t="shared" si="138"/>
        <v>2.3020016294894429E-3</v>
      </c>
      <c r="Q623" s="2">
        <f t="shared" si="139"/>
        <v>4.549537167856106E-4</v>
      </c>
      <c r="R623">
        <v>120000</v>
      </c>
      <c r="S623">
        <f t="shared" si="140"/>
        <v>125439.99999999999</v>
      </c>
      <c r="T623">
        <f t="shared" si="141"/>
        <v>7789.6111192750268</v>
      </c>
      <c r="U623">
        <f t="shared" si="142"/>
        <v>86551.234658611414</v>
      </c>
      <c r="V623">
        <f t="shared" si="143"/>
        <v>131381111.44105829</v>
      </c>
    </row>
    <row r="624" spans="5:22" x14ac:dyDescent="0.15">
      <c r="E624" s="1">
        <v>43910</v>
      </c>
      <c r="F624">
        <f t="shared" si="132"/>
        <v>101357178726.39</v>
      </c>
      <c r="G624">
        <f t="shared" si="133"/>
        <v>46070362.837574564</v>
      </c>
      <c r="H624">
        <v>6000000</v>
      </c>
      <c r="I624">
        <v>0.09</v>
      </c>
      <c r="J624">
        <f t="shared" si="134"/>
        <v>160000000</v>
      </c>
      <c r="K624">
        <f t="shared" si="135"/>
        <v>2727.2086743025766</v>
      </c>
      <c r="L624">
        <f t="shared" si="136"/>
        <v>30302.318603361964</v>
      </c>
      <c r="N624">
        <v>20000000000</v>
      </c>
      <c r="O624" s="2">
        <f t="shared" si="137"/>
        <v>5.0678589363195004</v>
      </c>
      <c r="P624" s="2">
        <f t="shared" si="138"/>
        <v>2.303518141878728E-3</v>
      </c>
      <c r="Q624" s="2">
        <f t="shared" si="139"/>
        <v>4.545347790504294E-4</v>
      </c>
      <c r="R624">
        <v>120000</v>
      </c>
      <c r="S624">
        <f t="shared" si="140"/>
        <v>125439.99999999999</v>
      </c>
      <c r="T624">
        <f t="shared" si="141"/>
        <v>7789.8637864189777</v>
      </c>
      <c r="U624">
        <f t="shared" si="142"/>
        <v>86554.042071321979</v>
      </c>
      <c r="V624">
        <f t="shared" si="143"/>
        <v>131593102.67571691</v>
      </c>
    </row>
    <row r="625" spans="5:22" x14ac:dyDescent="0.15">
      <c r="E625" s="1">
        <v>43911</v>
      </c>
      <c r="F625">
        <f t="shared" si="132"/>
        <v>101517178726.39</v>
      </c>
      <c r="G625">
        <f t="shared" si="133"/>
        <v>46100665.156177923</v>
      </c>
      <c r="H625">
        <v>6000000</v>
      </c>
      <c r="I625">
        <v>0.09</v>
      </c>
      <c r="J625">
        <f t="shared" si="134"/>
        <v>160000000</v>
      </c>
      <c r="K625">
        <f t="shared" si="135"/>
        <v>2724.7013205772105</v>
      </c>
      <c r="L625">
        <f t="shared" si="136"/>
        <v>30274.459117524562</v>
      </c>
      <c r="N625">
        <v>20000000000</v>
      </c>
      <c r="O625" s="2">
        <f t="shared" si="137"/>
        <v>5.0758589363195004</v>
      </c>
      <c r="P625" s="2">
        <f t="shared" si="138"/>
        <v>2.3050332578088964E-3</v>
      </c>
      <c r="Q625" s="2">
        <f t="shared" si="139"/>
        <v>4.5411688676286844E-4</v>
      </c>
      <c r="R625">
        <v>120000</v>
      </c>
      <c r="S625">
        <f t="shared" si="140"/>
        <v>125439.99999999999</v>
      </c>
      <c r="T625">
        <f t="shared" si="141"/>
        <v>7790.1158230390056</v>
      </c>
      <c r="U625">
        <f t="shared" si="142"/>
        <v>86556.842478211183</v>
      </c>
      <c r="V625">
        <f t="shared" si="143"/>
        <v>131805096.71778823</v>
      </c>
    </row>
    <row r="626" spans="5:22" x14ac:dyDescent="0.15">
      <c r="E626" s="1">
        <v>43912</v>
      </c>
      <c r="F626">
        <f t="shared" si="132"/>
        <v>101677178726.39</v>
      </c>
      <c r="G626">
        <f t="shared" si="133"/>
        <v>46130939.615295447</v>
      </c>
      <c r="H626">
        <v>6000000</v>
      </c>
      <c r="I626">
        <v>0.09</v>
      </c>
      <c r="J626">
        <f t="shared" si="134"/>
        <v>160000000</v>
      </c>
      <c r="K626">
        <f t="shared" si="135"/>
        <v>2722.2002140381364</v>
      </c>
      <c r="L626">
        <f t="shared" si="136"/>
        <v>30246.669044868184</v>
      </c>
      <c r="N626">
        <v>20000000000</v>
      </c>
      <c r="O626" s="2">
        <f t="shared" si="137"/>
        <v>5.0838589363195004</v>
      </c>
      <c r="P626" s="2">
        <f t="shared" si="138"/>
        <v>2.3065469807647724E-3</v>
      </c>
      <c r="Q626" s="2">
        <f t="shared" si="139"/>
        <v>4.5370003567302272E-4</v>
      </c>
      <c r="R626">
        <v>120000</v>
      </c>
      <c r="S626">
        <f t="shared" si="140"/>
        <v>125439.99999999999</v>
      </c>
      <c r="T626">
        <f t="shared" si="141"/>
        <v>7790.3672316982857</v>
      </c>
      <c r="U626">
        <f t="shared" si="142"/>
        <v>86559.635907758726</v>
      </c>
      <c r="V626">
        <f t="shared" si="143"/>
        <v>132017093.56026645</v>
      </c>
    </row>
    <row r="627" spans="5:22" x14ac:dyDescent="0.15">
      <c r="E627" s="1">
        <v>43913</v>
      </c>
      <c r="F627">
        <f t="shared" si="132"/>
        <v>101837178726.39</v>
      </c>
      <c r="G627">
        <f t="shared" si="133"/>
        <v>46161186.284340315</v>
      </c>
      <c r="H627">
        <v>6000000</v>
      </c>
      <c r="I627">
        <v>0.09</v>
      </c>
      <c r="J627">
        <f t="shared" si="134"/>
        <v>160000000</v>
      </c>
      <c r="K627">
        <f t="shared" si="135"/>
        <v>2719.7053293294825</v>
      </c>
      <c r="L627">
        <f t="shared" si="136"/>
        <v>30218.948103660918</v>
      </c>
      <c r="N627">
        <v>20000000000</v>
      </c>
      <c r="O627" s="2">
        <f t="shared" si="137"/>
        <v>5.0918589363195004</v>
      </c>
      <c r="P627" s="2">
        <f t="shared" si="138"/>
        <v>2.3080593142170156E-3</v>
      </c>
      <c r="Q627" s="2">
        <f t="shared" si="139"/>
        <v>4.5328422155491377E-4</v>
      </c>
      <c r="R627">
        <v>120000</v>
      </c>
      <c r="S627">
        <f t="shared" si="140"/>
        <v>125439.99999999999</v>
      </c>
      <c r="T627">
        <f t="shared" si="141"/>
        <v>7790.6180149455658</v>
      </c>
      <c r="U627">
        <f t="shared" si="142"/>
        <v>86562.422388284074</v>
      </c>
      <c r="V627">
        <f t="shared" si="143"/>
        <v>132229093.1961742</v>
      </c>
    </row>
    <row r="628" spans="5:22" x14ac:dyDescent="0.15">
      <c r="E628" s="1">
        <v>43914</v>
      </c>
      <c r="F628">
        <f t="shared" si="132"/>
        <v>101997178726.39</v>
      </c>
      <c r="G628">
        <f t="shared" si="133"/>
        <v>46191405.232443973</v>
      </c>
      <c r="H628">
        <v>6000000</v>
      </c>
      <c r="I628">
        <v>0.09</v>
      </c>
      <c r="J628">
        <f t="shared" si="134"/>
        <v>160000000</v>
      </c>
      <c r="K628">
        <f t="shared" si="135"/>
        <v>2717.2166412379061</v>
      </c>
      <c r="L628">
        <f t="shared" si="136"/>
        <v>30191.296013754512</v>
      </c>
      <c r="N628">
        <v>20000000000</v>
      </c>
      <c r="O628" s="2">
        <f t="shared" si="137"/>
        <v>5.0998589363195004</v>
      </c>
      <c r="P628" s="2">
        <f t="shared" si="138"/>
        <v>2.3095702616221987E-3</v>
      </c>
      <c r="Q628" s="2">
        <f t="shared" si="139"/>
        <v>4.5286944020631769E-4</v>
      </c>
      <c r="R628">
        <v>120000</v>
      </c>
      <c r="S628">
        <f t="shared" si="140"/>
        <v>125439.99999999999</v>
      </c>
      <c r="T628">
        <f t="shared" si="141"/>
        <v>7790.8681753152641</v>
      </c>
      <c r="U628">
        <f t="shared" si="142"/>
        <v>86565.201947947382</v>
      </c>
      <c r="V628">
        <f t="shared" si="143"/>
        <v>132441095.61856249</v>
      </c>
    </row>
    <row r="629" spans="5:22" x14ac:dyDescent="0.15">
      <c r="E629" s="1">
        <v>43915</v>
      </c>
      <c r="F629">
        <f t="shared" si="132"/>
        <v>102157178726.39</v>
      </c>
      <c r="G629">
        <f t="shared" si="133"/>
        <v>46221596.528457731</v>
      </c>
      <c r="H629">
        <v>6000000</v>
      </c>
      <c r="I629">
        <v>0.09</v>
      </c>
      <c r="J629">
        <f t="shared" si="134"/>
        <v>160000000</v>
      </c>
      <c r="K629">
        <f t="shared" si="135"/>
        <v>2714.7341246915676</v>
      </c>
      <c r="L629">
        <f t="shared" si="136"/>
        <v>30163.712496572974</v>
      </c>
      <c r="N629">
        <v>20000000000</v>
      </c>
      <c r="O629" s="2">
        <f t="shared" si="137"/>
        <v>5.1078589363195004</v>
      </c>
      <c r="P629" s="2">
        <f t="shared" si="138"/>
        <v>2.3110798264228865E-3</v>
      </c>
      <c r="Q629" s="2">
        <f t="shared" si="139"/>
        <v>4.5245568744859462E-4</v>
      </c>
      <c r="R629">
        <v>120000</v>
      </c>
      <c r="S629">
        <f t="shared" si="140"/>
        <v>125439.99999999999</v>
      </c>
      <c r="T629">
        <f t="shared" si="141"/>
        <v>7791.1177153275767</v>
      </c>
      <c r="U629">
        <f t="shared" si="142"/>
        <v>86567.974614750856</v>
      </c>
      <c r="V629">
        <f t="shared" si="143"/>
        <v>132653100.82051043</v>
      </c>
    </row>
    <row r="630" spans="5:22" x14ac:dyDescent="0.15">
      <c r="E630" s="1">
        <v>43916</v>
      </c>
      <c r="F630">
        <f t="shared" si="132"/>
        <v>102317178726.39</v>
      </c>
      <c r="G630">
        <f t="shared" si="133"/>
        <v>46251760.240954302</v>
      </c>
      <c r="H630">
        <v>6000000</v>
      </c>
      <c r="I630">
        <v>0.09</v>
      </c>
      <c r="J630">
        <f t="shared" si="134"/>
        <v>160000000</v>
      </c>
      <c r="K630">
        <f t="shared" si="135"/>
        <v>2712.2577547591168</v>
      </c>
      <c r="L630">
        <f t="shared" si="136"/>
        <v>30136.197275101298</v>
      </c>
      <c r="N630">
        <v>20000000000</v>
      </c>
      <c r="O630" s="2">
        <f t="shared" si="137"/>
        <v>5.1158589363195004</v>
      </c>
      <c r="P630" s="2">
        <f t="shared" si="138"/>
        <v>2.3125880120477152E-3</v>
      </c>
      <c r="Q630" s="2">
        <f t="shared" si="139"/>
        <v>4.5204295912651946E-4</v>
      </c>
      <c r="R630">
        <v>120000</v>
      </c>
      <c r="S630">
        <f t="shared" si="140"/>
        <v>125439.99999999999</v>
      </c>
      <c r="T630">
        <f t="shared" si="141"/>
        <v>7791.3666374885788</v>
      </c>
      <c r="U630">
        <f t="shared" si="142"/>
        <v>86570.740416539775</v>
      </c>
      <c r="V630">
        <f t="shared" si="143"/>
        <v>132865108.79512519</v>
      </c>
    </row>
    <row r="631" spans="5:22" x14ac:dyDescent="0.15">
      <c r="E631" s="1">
        <v>43917</v>
      </c>
      <c r="F631">
        <f t="shared" si="132"/>
        <v>102477178726.39</v>
      </c>
      <c r="G631">
        <f t="shared" si="133"/>
        <v>46281896.438229404</v>
      </c>
      <c r="H631">
        <v>6000000</v>
      </c>
      <c r="I631">
        <v>0.09</v>
      </c>
      <c r="J631">
        <f t="shared" si="134"/>
        <v>160000000</v>
      </c>
      <c r="K631">
        <f t="shared" si="135"/>
        <v>2709.787506648689</v>
      </c>
      <c r="L631">
        <f t="shared" si="136"/>
        <v>30108.750073874322</v>
      </c>
      <c r="N631">
        <v>20000000000</v>
      </c>
      <c r="O631" s="2">
        <f t="shared" si="137"/>
        <v>5.1238589363195004</v>
      </c>
      <c r="P631" s="2">
        <f t="shared" si="138"/>
        <v>2.3140948219114704E-3</v>
      </c>
      <c r="Q631" s="2">
        <f t="shared" si="139"/>
        <v>4.5163125110811485E-4</v>
      </c>
      <c r="R631">
        <v>120000</v>
      </c>
      <c r="S631">
        <f t="shared" si="140"/>
        <v>125439.99999999999</v>
      </c>
      <c r="T631">
        <f t="shared" si="141"/>
        <v>7791.6149442903197</v>
      </c>
      <c r="U631">
        <f t="shared" si="142"/>
        <v>86573.499381003552</v>
      </c>
      <c r="V631">
        <f t="shared" si="143"/>
        <v>133077119.53554173</v>
      </c>
    </row>
    <row r="632" spans="5:22" x14ac:dyDescent="0.15">
      <c r="E632" s="1">
        <v>43918</v>
      </c>
      <c r="F632">
        <f t="shared" si="132"/>
        <v>102637178726.39</v>
      </c>
      <c r="G632">
        <f t="shared" si="133"/>
        <v>46312005.188303277</v>
      </c>
      <c r="H632">
        <v>6000000</v>
      </c>
      <c r="I632">
        <v>0.09</v>
      </c>
      <c r="J632">
        <f t="shared" si="134"/>
        <v>160000000</v>
      </c>
      <c r="K632">
        <f t="shared" si="135"/>
        <v>2707.3233557069061</v>
      </c>
      <c r="L632">
        <f t="shared" si="136"/>
        <v>30081.370618965626</v>
      </c>
      <c r="N632">
        <v>20000000000</v>
      </c>
      <c r="O632" s="2">
        <f t="shared" si="137"/>
        <v>5.1318589363195004</v>
      </c>
      <c r="P632" s="2">
        <f t="shared" si="138"/>
        <v>2.315600259415164E-3</v>
      </c>
      <c r="Q632" s="2">
        <f t="shared" si="139"/>
        <v>4.5122055928448435E-4</v>
      </c>
      <c r="R632">
        <v>120000</v>
      </c>
      <c r="S632">
        <f t="shared" si="140"/>
        <v>125439.99999999999</v>
      </c>
      <c r="T632">
        <f t="shared" si="141"/>
        <v>7791.8626382109351</v>
      </c>
      <c r="U632">
        <f t="shared" si="142"/>
        <v>86576.25153567706</v>
      </c>
      <c r="V632">
        <f t="shared" si="143"/>
        <v>133289133.03492273</v>
      </c>
    </row>
    <row r="633" spans="5:22" x14ac:dyDescent="0.15">
      <c r="E633" s="1">
        <v>43919</v>
      </c>
      <c r="F633">
        <f t="shared" si="132"/>
        <v>102797178726.39</v>
      </c>
      <c r="G633">
        <f t="shared" si="133"/>
        <v>46342086.558922246</v>
      </c>
      <c r="H633">
        <v>6000000</v>
      </c>
      <c r="I633">
        <v>0.09</v>
      </c>
      <c r="J633">
        <f t="shared" si="134"/>
        <v>160000000</v>
      </c>
      <c r="K633">
        <f t="shared" si="135"/>
        <v>2704.8652774178918</v>
      </c>
      <c r="L633">
        <f t="shared" si="136"/>
        <v>30054.058637976577</v>
      </c>
      <c r="N633">
        <v>20000000000</v>
      </c>
      <c r="O633" s="2">
        <f t="shared" si="137"/>
        <v>5.1398589363194995</v>
      </c>
      <c r="P633" s="2">
        <f t="shared" si="138"/>
        <v>2.3171043279461125E-3</v>
      </c>
      <c r="Q633" s="2">
        <f t="shared" si="139"/>
        <v>4.5081087956964862E-4</v>
      </c>
      <c r="R633">
        <v>120000</v>
      </c>
      <c r="S633">
        <f t="shared" si="140"/>
        <v>125439.99999999999</v>
      </c>
      <c r="T633">
        <f t="shared" si="141"/>
        <v>7792.1097217147335</v>
      </c>
      <c r="U633">
        <f t="shared" si="142"/>
        <v>86578.996907941488</v>
      </c>
      <c r="V633">
        <f t="shared" si="143"/>
        <v>133501149.28645842</v>
      </c>
    </row>
    <row r="634" spans="5:22" x14ac:dyDescent="0.15">
      <c r="E634" s="1">
        <v>43920</v>
      </c>
      <c r="F634">
        <f t="shared" si="132"/>
        <v>102957178726.39</v>
      </c>
      <c r="G634">
        <f t="shared" si="133"/>
        <v>46372140.617560223</v>
      </c>
      <c r="H634">
        <v>6000000</v>
      </c>
      <c r="I634">
        <v>0.09</v>
      </c>
      <c r="J634">
        <f t="shared" si="134"/>
        <v>160000000</v>
      </c>
      <c r="K634">
        <f t="shared" si="135"/>
        <v>2702.4132474022877</v>
      </c>
      <c r="L634">
        <f t="shared" si="136"/>
        <v>30026.813860025421</v>
      </c>
      <c r="N634">
        <v>20000000000</v>
      </c>
      <c r="O634" s="2">
        <f t="shared" si="137"/>
        <v>5.1478589363194995</v>
      </c>
      <c r="P634" s="2">
        <f t="shared" si="138"/>
        <v>2.318607030878011E-3</v>
      </c>
      <c r="Q634" s="2">
        <f t="shared" si="139"/>
        <v>4.5040220790038129E-4</v>
      </c>
      <c r="R634">
        <v>120000</v>
      </c>
      <c r="S634">
        <f t="shared" si="140"/>
        <v>125439.99999999999</v>
      </c>
      <c r="T634">
        <f t="shared" si="141"/>
        <v>7792.356197252303</v>
      </c>
      <c r="U634">
        <f t="shared" si="142"/>
        <v>86581.735525025593</v>
      </c>
      <c r="V634">
        <f t="shared" si="143"/>
        <v>133713168.28336635</v>
      </c>
    </row>
    <row r="635" spans="5:22" x14ac:dyDescent="0.15">
      <c r="E635" s="1">
        <v>43921</v>
      </c>
      <c r="F635">
        <f t="shared" si="132"/>
        <v>103117178726.39</v>
      </c>
      <c r="G635">
        <f t="shared" si="133"/>
        <v>46402167.431420252</v>
      </c>
      <c r="H635">
        <v>6000000</v>
      </c>
      <c r="I635">
        <v>0.09</v>
      </c>
      <c r="J635">
        <f t="shared" si="134"/>
        <v>160000000</v>
      </c>
      <c r="K635">
        <f t="shared" si="135"/>
        <v>2699.9672414162874</v>
      </c>
      <c r="L635">
        <f t="shared" si="136"/>
        <v>29999.636015736527</v>
      </c>
      <c r="N635">
        <v>20000000000</v>
      </c>
      <c r="O635" s="2">
        <f t="shared" si="137"/>
        <v>5.1558589363194995</v>
      </c>
      <c r="P635" s="2">
        <f t="shared" si="138"/>
        <v>2.3201083715710127E-3</v>
      </c>
      <c r="Q635" s="2">
        <f t="shared" si="139"/>
        <v>4.4999454023604796E-4</v>
      </c>
      <c r="R635">
        <v>120000</v>
      </c>
      <c r="S635">
        <f t="shared" si="140"/>
        <v>125439.99999999999</v>
      </c>
      <c r="T635">
        <f t="shared" si="141"/>
        <v>7792.6020672606082</v>
      </c>
      <c r="U635">
        <f t="shared" si="142"/>
        <v>86584.467414006765</v>
      </c>
      <c r="V635">
        <f t="shared" si="143"/>
        <v>133925190.01889138</v>
      </c>
    </row>
    <row r="636" spans="5:22" x14ac:dyDescent="0.15">
      <c r="E636" s="1">
        <v>43922</v>
      </c>
      <c r="F636">
        <f t="shared" si="132"/>
        <v>103277178726.39</v>
      </c>
      <c r="G636">
        <f t="shared" si="133"/>
        <v>46432167.067435987</v>
      </c>
      <c r="H636">
        <v>6000000</v>
      </c>
      <c r="I636">
        <v>0.09</v>
      </c>
      <c r="J636">
        <f t="shared" si="134"/>
        <v>160000000</v>
      </c>
      <c r="K636">
        <f t="shared" si="135"/>
        <v>2697.5272353506707</v>
      </c>
      <c r="L636">
        <f t="shared" si="136"/>
        <v>29972.524837229677</v>
      </c>
      <c r="N636">
        <v>20000000000</v>
      </c>
      <c r="O636" s="2">
        <f t="shared" si="137"/>
        <v>5.1638589363194995</v>
      </c>
      <c r="P636" s="2">
        <f t="shared" si="138"/>
        <v>2.3216083533717994E-3</v>
      </c>
      <c r="Q636" s="2">
        <f t="shared" si="139"/>
        <v>4.4958787255844514E-4</v>
      </c>
      <c r="R636">
        <v>120000</v>
      </c>
      <c r="S636">
        <f t="shared" si="140"/>
        <v>125439.99999999999</v>
      </c>
      <c r="T636">
        <f t="shared" si="141"/>
        <v>7792.8473341630806</v>
      </c>
      <c r="U636">
        <f t="shared" si="142"/>
        <v>86587.192601812014</v>
      </c>
      <c r="V636">
        <f t="shared" si="143"/>
        <v>134137214.48630539</v>
      </c>
    </row>
    <row r="637" spans="5:22" x14ac:dyDescent="0.15">
      <c r="E637" s="1">
        <v>43923</v>
      </c>
      <c r="F637">
        <f t="shared" si="132"/>
        <v>103437178726.39</v>
      </c>
      <c r="G637">
        <f t="shared" si="133"/>
        <v>46462139.59227322</v>
      </c>
      <c r="H637">
        <v>6000000</v>
      </c>
      <c r="I637">
        <v>0.09</v>
      </c>
      <c r="J637">
        <f t="shared" si="134"/>
        <v>160000000</v>
      </c>
      <c r="K637">
        <f t="shared" si="135"/>
        <v>2695.0932052298504</v>
      </c>
      <c r="L637">
        <f t="shared" si="136"/>
        <v>29945.48005810945</v>
      </c>
      <c r="N637">
        <v>20000000000</v>
      </c>
      <c r="O637" s="2">
        <f t="shared" si="137"/>
        <v>5.1718589363194996</v>
      </c>
      <c r="P637" s="2">
        <f t="shared" si="138"/>
        <v>2.3231069796136612E-3</v>
      </c>
      <c r="Q637" s="2">
        <f t="shared" si="139"/>
        <v>4.4918220087164176E-4</v>
      </c>
      <c r="R637">
        <v>120000</v>
      </c>
      <c r="S637">
        <f t="shared" si="140"/>
        <v>125439.99999999999</v>
      </c>
      <c r="T637">
        <f t="shared" si="141"/>
        <v>7793.092000369722</v>
      </c>
      <c r="U637">
        <f t="shared" si="142"/>
        <v>86589.911115219133</v>
      </c>
      <c r="V637">
        <f t="shared" si="143"/>
        <v>134349241.67890719</v>
      </c>
    </row>
    <row r="638" spans="5:22" x14ac:dyDescent="0.15">
      <c r="E638" s="1">
        <v>43924</v>
      </c>
      <c r="F638">
        <f t="shared" si="132"/>
        <v>103597178726.39</v>
      </c>
      <c r="G638">
        <f t="shared" si="133"/>
        <v>46492085.072331332</v>
      </c>
      <c r="H638">
        <v>6000000</v>
      </c>
      <c r="I638">
        <v>0.09</v>
      </c>
      <c r="J638">
        <f t="shared" si="134"/>
        <v>160000000</v>
      </c>
      <c r="K638">
        <f t="shared" si="135"/>
        <v>2692.6651272109261</v>
      </c>
      <c r="L638">
        <f t="shared" si="136"/>
        <v>29918.501413454735</v>
      </c>
      <c r="N638">
        <v>20000000000</v>
      </c>
      <c r="O638" s="2">
        <f t="shared" si="137"/>
        <v>5.1798589363194996</v>
      </c>
      <c r="P638" s="2">
        <f t="shared" si="138"/>
        <v>2.3246042536165666E-3</v>
      </c>
      <c r="Q638" s="2">
        <f t="shared" si="139"/>
        <v>4.4877752120182104E-4</v>
      </c>
      <c r="R638">
        <v>120000</v>
      </c>
      <c r="S638">
        <f t="shared" si="140"/>
        <v>125439.99999999999</v>
      </c>
      <c r="T638">
        <f t="shared" si="141"/>
        <v>7793.336068277199</v>
      </c>
      <c r="U638">
        <f t="shared" si="142"/>
        <v>86592.622980857777</v>
      </c>
      <c r="V638">
        <f t="shared" si="143"/>
        <v>134561271.59002241</v>
      </c>
    </row>
    <row r="639" spans="5:22" x14ac:dyDescent="0.15">
      <c r="E639" s="1">
        <v>43925</v>
      </c>
      <c r="F639">
        <f t="shared" si="132"/>
        <v>103757178726.39</v>
      </c>
      <c r="G639">
        <f t="shared" si="133"/>
        <v>46522003.573744789</v>
      </c>
      <c r="H639">
        <v>6000000</v>
      </c>
      <c r="I639">
        <v>0.09</v>
      </c>
      <c r="J639">
        <f t="shared" si="134"/>
        <v>160000000</v>
      </c>
      <c r="K639">
        <f t="shared" si="135"/>
        <v>2690.2429775827472</v>
      </c>
      <c r="L639">
        <f t="shared" si="136"/>
        <v>29891.588639808302</v>
      </c>
      <c r="N639">
        <v>20000000000</v>
      </c>
      <c r="O639" s="2">
        <f t="shared" si="137"/>
        <v>5.1878589363194996</v>
      </c>
      <c r="P639" s="2">
        <f t="shared" si="138"/>
        <v>2.3261001786872393E-3</v>
      </c>
      <c r="Q639" s="2">
        <f t="shared" si="139"/>
        <v>4.4837382959712457E-4</v>
      </c>
      <c r="R639">
        <v>120000</v>
      </c>
      <c r="S639">
        <f t="shared" si="140"/>
        <v>125439.99999999999</v>
      </c>
      <c r="T639">
        <f t="shared" si="141"/>
        <v>7793.5795402689291</v>
      </c>
      <c r="U639">
        <f t="shared" si="142"/>
        <v>86595.328225210324</v>
      </c>
      <c r="V639">
        <f t="shared" si="143"/>
        <v>134773304.21300328</v>
      </c>
    </row>
    <row r="640" spans="5:22" x14ac:dyDescent="0.15">
      <c r="E640" s="1">
        <v>43926</v>
      </c>
      <c r="F640">
        <f t="shared" si="132"/>
        <v>103917178726.39</v>
      </c>
      <c r="G640">
        <f t="shared" si="133"/>
        <v>46551895.162384599</v>
      </c>
      <c r="H640">
        <v>6000000</v>
      </c>
      <c r="I640">
        <v>0.09</v>
      </c>
      <c r="J640">
        <f t="shared" si="134"/>
        <v>160000000</v>
      </c>
      <c r="K640">
        <f t="shared" si="135"/>
        <v>2687.8267327649828</v>
      </c>
      <c r="L640">
        <f t="shared" si="136"/>
        <v>29864.741475166476</v>
      </c>
      <c r="N640">
        <v>20000000000</v>
      </c>
      <c r="O640" s="2">
        <f t="shared" si="137"/>
        <v>5.1958589363194996</v>
      </c>
      <c r="P640" s="2">
        <f t="shared" si="138"/>
        <v>2.3275947581192298E-3</v>
      </c>
      <c r="Q640" s="2">
        <f t="shared" si="139"/>
        <v>4.479711221274971E-4</v>
      </c>
      <c r="R640">
        <v>120000</v>
      </c>
      <c r="S640">
        <f t="shared" si="140"/>
        <v>125439.99999999999</v>
      </c>
      <c r="T640">
        <f t="shared" si="141"/>
        <v>7793.8224187151854</v>
      </c>
      <c r="U640">
        <f t="shared" si="142"/>
        <v>86598.026874613177</v>
      </c>
      <c r="V640">
        <f t="shared" si="143"/>
        <v>134985339.5412285</v>
      </c>
    </row>
    <row r="641" spans="5:22" x14ac:dyDescent="0.15">
      <c r="E641" s="1">
        <v>43927</v>
      </c>
      <c r="F641">
        <f t="shared" si="132"/>
        <v>104077178726.39</v>
      </c>
      <c r="G641">
        <f t="shared" si="133"/>
        <v>46581759.903859764</v>
      </c>
      <c r="H641">
        <v>6000000</v>
      </c>
      <c r="I641">
        <v>0.09</v>
      </c>
      <c r="J641">
        <f t="shared" si="134"/>
        <v>160000000</v>
      </c>
      <c r="K641">
        <f t="shared" si="135"/>
        <v>2685.4163693071982</v>
      </c>
      <c r="L641">
        <f t="shared" si="136"/>
        <v>29837.95965896887</v>
      </c>
      <c r="N641">
        <v>20000000000</v>
      </c>
      <c r="O641" s="2">
        <f t="shared" si="137"/>
        <v>5.2038589363194996</v>
      </c>
      <c r="P641" s="2">
        <f t="shared" si="138"/>
        <v>2.3290879951929884E-3</v>
      </c>
      <c r="Q641" s="2">
        <f t="shared" si="139"/>
        <v>4.4756939488453299E-4</v>
      </c>
      <c r="R641">
        <v>120000</v>
      </c>
      <c r="S641">
        <f t="shared" si="140"/>
        <v>125439.99999999999</v>
      </c>
      <c r="T641">
        <f t="shared" si="141"/>
        <v>7794.0647059731764</v>
      </c>
      <c r="U641">
        <f t="shared" si="142"/>
        <v>86600.718955257515</v>
      </c>
      <c r="V641">
        <f t="shared" si="143"/>
        <v>135197377.5681031</v>
      </c>
    </row>
    <row r="642" spans="5:22" x14ac:dyDescent="0.15">
      <c r="E642" s="1">
        <v>43928</v>
      </c>
      <c r="F642">
        <f t="shared" si="132"/>
        <v>104237178726.39</v>
      </c>
      <c r="G642">
        <f t="shared" si="133"/>
        <v>46611597.86351873</v>
      </c>
      <c r="H642">
        <v>6000000</v>
      </c>
      <c r="I642">
        <v>0.09</v>
      </c>
      <c r="J642">
        <f t="shared" si="134"/>
        <v>160000000</v>
      </c>
      <c r="K642">
        <f t="shared" si="135"/>
        <v>2683.0118638879439</v>
      </c>
      <c r="L642">
        <f t="shared" si="136"/>
        <v>29811.242932088266</v>
      </c>
      <c r="N642">
        <v>20000000000</v>
      </c>
      <c r="O642" s="2">
        <f t="shared" si="137"/>
        <v>5.2118589363194996</v>
      </c>
      <c r="P642" s="2">
        <f t="shared" si="138"/>
        <v>2.3305798931759366E-3</v>
      </c>
      <c r="Q642" s="2">
        <f t="shared" si="139"/>
        <v>4.4716864398132401E-4</v>
      </c>
      <c r="R642">
        <v>120000</v>
      </c>
      <c r="S642">
        <f t="shared" si="140"/>
        <v>125439.99999999999</v>
      </c>
      <c r="T642">
        <f t="shared" si="141"/>
        <v>7794.3064043871555</v>
      </c>
      <c r="U642">
        <f t="shared" si="142"/>
        <v>86603.404493190625</v>
      </c>
      <c r="V642">
        <f t="shared" si="143"/>
        <v>135409418.28705835</v>
      </c>
    </row>
    <row r="643" spans="5:22" x14ac:dyDescent="0.15">
      <c r="E643" s="1">
        <v>43929</v>
      </c>
      <c r="F643">
        <f t="shared" si="132"/>
        <v>104397178726.39</v>
      </c>
      <c r="G643">
        <f t="shared" si="133"/>
        <v>46641409.106450818</v>
      </c>
      <c r="H643">
        <v>6000000</v>
      </c>
      <c r="I643">
        <v>0.09</v>
      </c>
      <c r="J643">
        <f t="shared" si="134"/>
        <v>160000000</v>
      </c>
      <c r="K643">
        <f t="shared" si="135"/>
        <v>2680.613193313849</v>
      </c>
      <c r="L643">
        <f t="shared" si="136"/>
        <v>29784.591036820544</v>
      </c>
      <c r="N643">
        <v>20000000000</v>
      </c>
      <c r="O643" s="2">
        <f t="shared" si="137"/>
        <v>5.2198589363194996</v>
      </c>
      <c r="P643" s="2">
        <f t="shared" si="138"/>
        <v>2.3320704553225408E-3</v>
      </c>
      <c r="Q643" s="2">
        <f t="shared" si="139"/>
        <v>4.4676886555230816E-4</v>
      </c>
      <c r="R643">
        <v>120000</v>
      </c>
      <c r="S643">
        <f t="shared" si="140"/>
        <v>125439.99999999999</v>
      </c>
      <c r="T643">
        <f t="shared" si="141"/>
        <v>7794.547516288495</v>
      </c>
      <c r="U643">
        <f t="shared" si="142"/>
        <v>86606.083514316619</v>
      </c>
      <c r="V643">
        <f t="shared" si="143"/>
        <v>135621461.69155154</v>
      </c>
    </row>
    <row r="644" spans="5:22" x14ac:dyDescent="0.15">
      <c r="E644" s="1">
        <v>43930</v>
      </c>
      <c r="F644">
        <f t="shared" si="132"/>
        <v>104557178726.39</v>
      </c>
      <c r="G644">
        <f t="shared" si="133"/>
        <v>46671193.697487637</v>
      </c>
      <c r="H644">
        <v>6000000</v>
      </c>
      <c r="I644">
        <v>0.09</v>
      </c>
      <c r="J644">
        <f t="shared" si="134"/>
        <v>160000000</v>
      </c>
      <c r="K644">
        <f t="shared" si="135"/>
        <v>2678.2203345187199</v>
      </c>
      <c r="L644">
        <f t="shared" si="136"/>
        <v>29758.003716874668</v>
      </c>
      <c r="N644">
        <v>20000000000</v>
      </c>
      <c r="O644" s="2">
        <f t="shared" si="137"/>
        <v>5.2278589363194996</v>
      </c>
      <c r="P644" s="2">
        <f t="shared" si="138"/>
        <v>2.3335596848743818E-3</v>
      </c>
      <c r="Q644" s="2">
        <f t="shared" si="139"/>
        <v>4.4637005575312003E-4</v>
      </c>
      <c r="R644">
        <v>120000</v>
      </c>
      <c r="S644">
        <f t="shared" si="140"/>
        <v>125439.99999999999</v>
      </c>
      <c r="T644">
        <f t="shared" si="141"/>
        <v>7794.7880439957844</v>
      </c>
      <c r="U644">
        <f t="shared" si="142"/>
        <v>86608.756044397611</v>
      </c>
      <c r="V644">
        <f t="shared" si="143"/>
        <v>135833507.77506584</v>
      </c>
    </row>
    <row r="645" spans="5:22" x14ac:dyDescent="0.15">
      <c r="E645" s="1">
        <v>43931</v>
      </c>
      <c r="F645">
        <f t="shared" si="132"/>
        <v>104717178726.39</v>
      </c>
      <c r="G645">
        <f t="shared" si="133"/>
        <v>46700951.701204509</v>
      </c>
      <c r="H645">
        <v>6000000</v>
      </c>
      <c r="I645">
        <v>0.09</v>
      </c>
      <c r="J645">
        <f t="shared" si="134"/>
        <v>160000000</v>
      </c>
      <c r="K645">
        <f t="shared" si="135"/>
        <v>2675.8332645626542</v>
      </c>
      <c r="L645">
        <f t="shared" si="136"/>
        <v>29731.480717362825</v>
      </c>
      <c r="N645">
        <v>20000000000</v>
      </c>
      <c r="O645" s="2">
        <f t="shared" si="137"/>
        <v>5.2358589363194996</v>
      </c>
      <c r="P645" s="2">
        <f t="shared" si="138"/>
        <v>2.3350475850602253E-3</v>
      </c>
      <c r="Q645" s="2">
        <f t="shared" si="139"/>
        <v>4.4597221076044235E-4</v>
      </c>
      <c r="R645">
        <v>120000</v>
      </c>
      <c r="S645">
        <f t="shared" si="140"/>
        <v>125439.99999999999</v>
      </c>
      <c r="T645">
        <f t="shared" si="141"/>
        <v>7795.0279898149183</v>
      </c>
      <c r="U645">
        <f t="shared" si="142"/>
        <v>86611.422109054649</v>
      </c>
      <c r="V645">
        <f t="shared" si="143"/>
        <v>136045556.53111023</v>
      </c>
    </row>
    <row r="646" spans="5:22" x14ac:dyDescent="0.15">
      <c r="E646" s="1">
        <v>43932</v>
      </c>
      <c r="F646">
        <f t="shared" si="132"/>
        <v>104877178726.39</v>
      </c>
      <c r="G646">
        <f t="shared" si="133"/>
        <v>46730683.18192187</v>
      </c>
      <c r="H646">
        <v>6000000</v>
      </c>
      <c r="I646">
        <v>0.09</v>
      </c>
      <c r="J646">
        <f t="shared" si="134"/>
        <v>160000000</v>
      </c>
      <c r="K646">
        <f t="shared" si="135"/>
        <v>2673.4519606311533</v>
      </c>
      <c r="L646">
        <f t="shared" si="136"/>
        <v>29705.021784790591</v>
      </c>
      <c r="N646">
        <v>20000000000</v>
      </c>
      <c r="O646" s="2">
        <f t="shared" si="137"/>
        <v>5.2438589363194996</v>
      </c>
      <c r="P646" s="2">
        <f t="shared" si="138"/>
        <v>2.3365341590960934E-3</v>
      </c>
      <c r="Q646" s="2">
        <f t="shared" si="139"/>
        <v>4.455753267718589E-4</v>
      </c>
      <c r="R646">
        <v>120000</v>
      </c>
      <c r="S646">
        <f t="shared" si="140"/>
        <v>125439.99999999999</v>
      </c>
      <c r="T646">
        <f t="shared" si="141"/>
        <v>7795.2673560391895</v>
      </c>
      <c r="U646">
        <f t="shared" si="142"/>
        <v>86614.081733768777</v>
      </c>
      <c r="V646">
        <f t="shared" si="143"/>
        <v>136257607.95321929</v>
      </c>
    </row>
    <row r="647" spans="5:22" x14ac:dyDescent="0.15">
      <c r="E647" s="1">
        <v>43933</v>
      </c>
      <c r="F647">
        <f t="shared" si="132"/>
        <v>105037178726.39</v>
      </c>
      <c r="G647">
        <f t="shared" si="133"/>
        <v>46760388.203706659</v>
      </c>
      <c r="H647">
        <v>6000000</v>
      </c>
      <c r="I647">
        <v>0.09</v>
      </c>
      <c r="J647">
        <f t="shared" si="134"/>
        <v>160000000</v>
      </c>
      <c r="K647">
        <f t="shared" si="135"/>
        <v>2671.0764000342506</v>
      </c>
      <c r="L647">
        <f t="shared" si="136"/>
        <v>29678.626667047229</v>
      </c>
      <c r="N647">
        <v>20000000000</v>
      </c>
      <c r="O647" s="2">
        <f t="shared" si="137"/>
        <v>5.2518589363194996</v>
      </c>
      <c r="P647" s="2">
        <f t="shared" si="138"/>
        <v>2.338019410185333E-3</v>
      </c>
      <c r="Q647" s="2">
        <f t="shared" si="139"/>
        <v>4.4517940000570843E-4</v>
      </c>
      <c r="R647">
        <v>120000</v>
      </c>
      <c r="S647">
        <f t="shared" si="140"/>
        <v>125439.99999999999</v>
      </c>
      <c r="T647">
        <f t="shared" si="141"/>
        <v>7795.5061449493687</v>
      </c>
      <c r="U647">
        <f t="shared" si="142"/>
        <v>86616.734943881878</v>
      </c>
      <c r="V647">
        <f t="shared" si="143"/>
        <v>136469662.03495306</v>
      </c>
    </row>
    <row r="648" spans="5:22" x14ac:dyDescent="0.15">
      <c r="E648" s="1">
        <v>43934</v>
      </c>
      <c r="F648">
        <f t="shared" si="132"/>
        <v>105197178726.39</v>
      </c>
      <c r="G648">
        <f t="shared" si="133"/>
        <v>46790066.830373704</v>
      </c>
      <c r="H648">
        <v>6000000</v>
      </c>
      <c r="I648">
        <v>0.09</v>
      </c>
      <c r="J648">
        <f t="shared" si="134"/>
        <v>160000000</v>
      </c>
      <c r="K648">
        <f t="shared" si="135"/>
        <v>2668.7065602056405</v>
      </c>
      <c r="L648">
        <f t="shared" si="136"/>
        <v>29652.295113396005</v>
      </c>
      <c r="N648">
        <v>20000000000</v>
      </c>
      <c r="O648" s="2">
        <f t="shared" si="137"/>
        <v>5.2598589363194996</v>
      </c>
      <c r="P648" s="2">
        <f t="shared" si="138"/>
        <v>2.339503341518685E-3</v>
      </c>
      <c r="Q648" s="2">
        <f t="shared" si="139"/>
        <v>4.4478442670094009E-4</v>
      </c>
      <c r="R648">
        <v>120000</v>
      </c>
      <c r="S648">
        <f t="shared" si="140"/>
        <v>125439.99999999999</v>
      </c>
      <c r="T648">
        <f t="shared" si="141"/>
        <v>7795.7443588137985</v>
      </c>
      <c r="U648">
        <f t="shared" si="142"/>
        <v>86619.381764597769</v>
      </c>
      <c r="V648">
        <f t="shared" si="143"/>
        <v>136681718.76989695</v>
      </c>
    </row>
    <row r="649" spans="5:22" x14ac:dyDescent="0.15">
      <c r="E649" s="1">
        <v>43935</v>
      </c>
      <c r="F649">
        <f t="shared" si="132"/>
        <v>105357178726.39</v>
      </c>
      <c r="G649">
        <f t="shared" si="133"/>
        <v>46819719.125487104</v>
      </c>
      <c r="H649">
        <v>6000000</v>
      </c>
      <c r="I649">
        <v>0.09</v>
      </c>
      <c r="J649">
        <f t="shared" si="134"/>
        <v>160000000</v>
      </c>
      <c r="K649">
        <f t="shared" si="135"/>
        <v>2666.34241870182</v>
      </c>
      <c r="L649">
        <f t="shared" si="136"/>
        <v>29626.026874464667</v>
      </c>
      <c r="N649">
        <v>20000000000</v>
      </c>
      <c r="O649" s="2">
        <f t="shared" si="137"/>
        <v>5.2678589363194996</v>
      </c>
      <c r="P649" s="2">
        <f t="shared" si="138"/>
        <v>2.3409859562743551E-3</v>
      </c>
      <c r="Q649" s="2">
        <f t="shared" si="139"/>
        <v>4.4439040311696995E-4</v>
      </c>
      <c r="R649">
        <v>120000</v>
      </c>
      <c r="S649">
        <f t="shared" si="140"/>
        <v>125439.99999999999</v>
      </c>
      <c r="T649">
        <f t="shared" si="141"/>
        <v>7795.9819998884741</v>
      </c>
      <c r="U649">
        <f t="shared" si="142"/>
        <v>86622.022220983054</v>
      </c>
      <c r="V649">
        <f t="shared" si="143"/>
        <v>136893778.15166155</v>
      </c>
    </row>
    <row r="650" spans="5:22" x14ac:dyDescent="0.15">
      <c r="E650" s="1">
        <v>43936</v>
      </c>
      <c r="F650">
        <f t="shared" si="132"/>
        <v>105517178726.39</v>
      </c>
      <c r="G650">
        <f t="shared" si="133"/>
        <v>46849345.152361572</v>
      </c>
      <c r="H650">
        <v>6000000</v>
      </c>
      <c r="I650">
        <v>0.09</v>
      </c>
      <c r="J650">
        <f t="shared" si="134"/>
        <v>160000000</v>
      </c>
      <c r="K650">
        <f t="shared" si="135"/>
        <v>2663.9839532012325</v>
      </c>
      <c r="L650">
        <f t="shared" si="136"/>
        <v>29599.821702235917</v>
      </c>
      <c r="N650">
        <v>20000000000</v>
      </c>
      <c r="O650" s="2">
        <f t="shared" si="137"/>
        <v>5.2758589363194996</v>
      </c>
      <c r="P650" s="2">
        <f t="shared" si="138"/>
        <v>2.3424672576180788E-3</v>
      </c>
      <c r="Q650" s="2">
        <f t="shared" si="139"/>
        <v>4.4399732553353878E-4</v>
      </c>
      <c r="R650">
        <v>120000</v>
      </c>
      <c r="S650">
        <f t="shared" si="140"/>
        <v>125439.99999999999</v>
      </c>
      <c r="T650">
        <f t="shared" si="141"/>
        <v>7796.2190704171362</v>
      </c>
      <c r="U650">
        <f t="shared" si="142"/>
        <v>86624.65633796819</v>
      </c>
      <c r="V650">
        <f t="shared" si="143"/>
        <v>137105840.17388251</v>
      </c>
    </row>
    <row r="651" spans="5:22" x14ac:dyDescent="0.15">
      <c r="E651" s="1">
        <v>43937</v>
      </c>
      <c r="F651">
        <f t="shared" si="132"/>
        <v>105677178726.39</v>
      </c>
      <c r="G651">
        <f t="shared" si="133"/>
        <v>46878944.974063806</v>
      </c>
      <c r="H651">
        <v>6000000</v>
      </c>
      <c r="I651">
        <v>0.09</v>
      </c>
      <c r="J651">
        <f t="shared" si="134"/>
        <v>160000000</v>
      </c>
      <c r="K651">
        <f t="shared" si="135"/>
        <v>2661.6311415034247</v>
      </c>
      <c r="L651">
        <f t="shared" si="136"/>
        <v>29573.679350038052</v>
      </c>
      <c r="N651">
        <v>20000000000</v>
      </c>
      <c r="O651" s="2">
        <f t="shared" si="137"/>
        <v>5.2838589363194997</v>
      </c>
      <c r="P651" s="2">
        <f t="shared" si="138"/>
        <v>2.3439472487031903E-3</v>
      </c>
      <c r="Q651" s="2">
        <f t="shared" si="139"/>
        <v>4.436051902505708E-4</v>
      </c>
      <c r="R651">
        <v>120000</v>
      </c>
      <c r="S651">
        <f t="shared" si="140"/>
        <v>125439.99999999999</v>
      </c>
      <c r="T651">
        <f t="shared" si="141"/>
        <v>7796.4555726313547</v>
      </c>
      <c r="U651">
        <f t="shared" si="142"/>
        <v>86627.284140348391</v>
      </c>
      <c r="V651">
        <f t="shared" si="143"/>
        <v>137317904.83022049</v>
      </c>
    </row>
    <row r="652" spans="5:22" x14ac:dyDescent="0.15">
      <c r="E652" s="1">
        <v>43938</v>
      </c>
      <c r="F652">
        <f t="shared" si="132"/>
        <v>105837178726.39</v>
      </c>
      <c r="G652">
        <f t="shared" si="133"/>
        <v>46908518.653413847</v>
      </c>
      <c r="H652">
        <v>6000000</v>
      </c>
      <c r="I652">
        <v>0.09</v>
      </c>
      <c r="J652">
        <f t="shared" si="134"/>
        <v>160000000</v>
      </c>
      <c r="K652">
        <f t="shared" si="135"/>
        <v>2659.2839615282055</v>
      </c>
      <c r="L652">
        <f t="shared" si="136"/>
        <v>29547.599572535619</v>
      </c>
      <c r="N652">
        <v>20000000000</v>
      </c>
      <c r="O652" s="2">
        <f t="shared" si="137"/>
        <v>5.2918589363194997</v>
      </c>
      <c r="P652" s="2">
        <f t="shared" si="138"/>
        <v>2.3454259326706924E-3</v>
      </c>
      <c r="Q652" s="2">
        <f t="shared" si="139"/>
        <v>4.432139935880342E-4</v>
      </c>
      <c r="R652">
        <v>120000</v>
      </c>
      <c r="S652">
        <f t="shared" si="140"/>
        <v>125439.99999999999</v>
      </c>
      <c r="T652">
        <f t="shared" si="141"/>
        <v>7796.691508750605</v>
      </c>
      <c r="U652">
        <f t="shared" si="142"/>
        <v>86629.90565278451</v>
      </c>
      <c r="V652">
        <f t="shared" si="143"/>
        <v>137529972.11436084</v>
      </c>
    </row>
    <row r="653" spans="5:22" x14ac:dyDescent="0.15">
      <c r="E653" s="1">
        <v>43939</v>
      </c>
      <c r="F653">
        <f t="shared" si="132"/>
        <v>105997178726.39</v>
      </c>
      <c r="G653">
        <f t="shared" si="133"/>
        <v>46938066.252986386</v>
      </c>
      <c r="H653">
        <v>6000000</v>
      </c>
      <c r="I653">
        <v>0.09</v>
      </c>
      <c r="J653">
        <f t="shared" si="134"/>
        <v>160000000</v>
      </c>
      <c r="K653">
        <f t="shared" si="135"/>
        <v>2656.9423913148134</v>
      </c>
      <c r="L653">
        <f t="shared" si="136"/>
        <v>29521.58212572015</v>
      </c>
      <c r="N653">
        <v>20000000000</v>
      </c>
      <c r="O653" s="2">
        <f t="shared" si="137"/>
        <v>5.2998589363194997</v>
      </c>
      <c r="P653" s="2">
        <f t="shared" si="138"/>
        <v>2.3469033126493192E-3</v>
      </c>
      <c r="Q653" s="2">
        <f t="shared" si="139"/>
        <v>4.4282373188580225E-4</v>
      </c>
      <c r="R653">
        <v>120000</v>
      </c>
      <c r="S653">
        <f t="shared" si="140"/>
        <v>125439.99999999999</v>
      </c>
      <c r="T653">
        <f t="shared" si="141"/>
        <v>7796.9268809823607</v>
      </c>
      <c r="U653">
        <f t="shared" si="142"/>
        <v>86632.520899804003</v>
      </c>
      <c r="V653">
        <f t="shared" si="143"/>
        <v>137742042.02001363</v>
      </c>
    </row>
    <row r="654" spans="5:22" x14ac:dyDescent="0.15">
      <c r="E654" s="1">
        <v>43940</v>
      </c>
      <c r="F654">
        <f t="shared" si="132"/>
        <v>106157178726.39</v>
      </c>
      <c r="G654">
        <f t="shared" si="133"/>
        <v>46967587.83511211</v>
      </c>
      <c r="H654">
        <v>6000000</v>
      </c>
      <c r="I654">
        <v>0.09</v>
      </c>
      <c r="J654">
        <f t="shared" si="134"/>
        <v>160000000</v>
      </c>
      <c r="K654">
        <f t="shared" si="135"/>
        <v>2654.6064090210944</v>
      </c>
      <c r="L654">
        <f t="shared" si="136"/>
        <v>29495.626766901049</v>
      </c>
      <c r="N654">
        <v>20000000000</v>
      </c>
      <c r="O654" s="2">
        <f t="shared" si="137"/>
        <v>5.3078589363194997</v>
      </c>
      <c r="P654" s="2">
        <f t="shared" si="138"/>
        <v>2.3483793917556057E-3</v>
      </c>
      <c r="Q654" s="2">
        <f t="shared" si="139"/>
        <v>4.4243440150351572E-4</v>
      </c>
      <c r="R654">
        <v>120000</v>
      </c>
      <c r="S654">
        <f t="shared" si="140"/>
        <v>125439.99999999999</v>
      </c>
      <c r="T654">
        <f t="shared" si="141"/>
        <v>7797.1616915221721</v>
      </c>
      <c r="U654">
        <f t="shared" si="142"/>
        <v>86635.129905801921</v>
      </c>
      <c r="V654">
        <f t="shared" si="143"/>
        <v>137954114.54091343</v>
      </c>
    </row>
    <row r="655" spans="5:22" x14ac:dyDescent="0.15">
      <c r="E655" s="1">
        <v>43941</v>
      </c>
      <c r="F655">
        <f t="shared" si="132"/>
        <v>106317178726.39</v>
      </c>
      <c r="G655">
        <f t="shared" si="133"/>
        <v>46997083.461879008</v>
      </c>
      <c r="H655">
        <v>6000000</v>
      </c>
      <c r="I655">
        <v>0.09</v>
      </c>
      <c r="J655">
        <f t="shared" si="134"/>
        <v>160000000</v>
      </c>
      <c r="K655">
        <f t="shared" si="135"/>
        <v>2652.27599292268</v>
      </c>
      <c r="L655">
        <f t="shared" si="136"/>
        <v>29469.733254696446</v>
      </c>
      <c r="N655">
        <v>20000000000</v>
      </c>
      <c r="O655" s="2">
        <f t="shared" si="137"/>
        <v>5.3158589363194997</v>
      </c>
      <c r="P655" s="2">
        <f t="shared" si="138"/>
        <v>2.3498541730939504E-3</v>
      </c>
      <c r="Q655" s="2">
        <f t="shared" si="139"/>
        <v>4.4204599882044661E-4</v>
      </c>
      <c r="R655">
        <v>120000</v>
      </c>
      <c r="S655">
        <f t="shared" si="140"/>
        <v>125439.99999999999</v>
      </c>
      <c r="T655">
        <f t="shared" si="141"/>
        <v>7797.3959425537505</v>
      </c>
      <c r="U655">
        <f t="shared" si="142"/>
        <v>86637.732695041675</v>
      </c>
      <c r="V655">
        <f t="shared" si="143"/>
        <v>138166189.67081922</v>
      </c>
    </row>
    <row r="656" spans="5:22" x14ac:dyDescent="0.15">
      <c r="E656" s="1">
        <v>43942</v>
      </c>
      <c r="F656">
        <f t="shared" si="132"/>
        <v>106477178726.39</v>
      </c>
      <c r="G656">
        <f t="shared" si="133"/>
        <v>47026553.195133701</v>
      </c>
      <c r="H656">
        <v>6000000</v>
      </c>
      <c r="I656">
        <v>0.09</v>
      </c>
      <c r="J656">
        <f t="shared" si="134"/>
        <v>160000000</v>
      </c>
      <c r="K656">
        <f t="shared" si="135"/>
        <v>2649.951121412179</v>
      </c>
      <c r="L656">
        <f t="shared" si="136"/>
        <v>29443.901349024211</v>
      </c>
      <c r="N656">
        <v>20000000000</v>
      </c>
      <c r="O656" s="2">
        <f t="shared" si="137"/>
        <v>5.3238589363194997</v>
      </c>
      <c r="P656" s="2">
        <f t="shared" si="138"/>
        <v>2.3513276597566849E-3</v>
      </c>
      <c r="Q656" s="2">
        <f t="shared" si="139"/>
        <v>4.4165852023536319E-4</v>
      </c>
      <c r="R656">
        <v>120000</v>
      </c>
      <c r="S656">
        <f t="shared" si="140"/>
        <v>125439.99999999999</v>
      </c>
      <c r="T656">
        <f t="shared" si="141"/>
        <v>7797.6296362490511</v>
      </c>
      <c r="U656">
        <f t="shared" si="142"/>
        <v>86640.329291656133</v>
      </c>
      <c r="V656">
        <f t="shared" si="143"/>
        <v>138378267.40351427</v>
      </c>
    </row>
    <row r="657" spans="5:22" x14ac:dyDescent="0.15">
      <c r="E657" s="1">
        <v>43943</v>
      </c>
      <c r="F657">
        <f t="shared" si="132"/>
        <v>106637178726.39</v>
      </c>
      <c r="G657">
        <f t="shared" si="133"/>
        <v>47055997.096482724</v>
      </c>
      <c r="H657">
        <v>6000000</v>
      </c>
      <c r="I657">
        <v>0.09</v>
      </c>
      <c r="J657">
        <f t="shared" si="134"/>
        <v>160000000</v>
      </c>
      <c r="K657">
        <f t="shared" si="135"/>
        <v>2647.631772998373</v>
      </c>
      <c r="L657">
        <f t="shared" si="136"/>
        <v>29418.130811093033</v>
      </c>
      <c r="N657">
        <v>20000000000</v>
      </c>
      <c r="O657" s="2">
        <f t="shared" si="137"/>
        <v>5.3318589363194997</v>
      </c>
      <c r="P657" s="2">
        <f t="shared" si="138"/>
        <v>2.352799854824136E-3</v>
      </c>
      <c r="Q657" s="2">
        <f t="shared" si="139"/>
        <v>4.4127196216639552E-4</v>
      </c>
      <c r="R657">
        <v>120000</v>
      </c>
      <c r="S657">
        <f t="shared" si="140"/>
        <v>125439.99999999999</v>
      </c>
      <c r="T657">
        <f t="shared" si="141"/>
        <v>7797.8627747683458</v>
      </c>
      <c r="U657">
        <f t="shared" si="142"/>
        <v>86642.919719648286</v>
      </c>
      <c r="V657">
        <f t="shared" si="143"/>
        <v>138590347.73280591</v>
      </c>
    </row>
    <row r="658" spans="5:22" x14ac:dyDescent="0.15">
      <c r="E658" s="1">
        <v>43944</v>
      </c>
      <c r="F658">
        <f t="shared" si="132"/>
        <v>106797178726.39</v>
      </c>
      <c r="G658">
        <f t="shared" si="133"/>
        <v>47085415.227293819</v>
      </c>
      <c r="H658">
        <v>6000000</v>
      </c>
      <c r="I658">
        <v>0.09</v>
      </c>
      <c r="J658">
        <f t="shared" si="134"/>
        <v>160000000</v>
      </c>
      <c r="K658">
        <f t="shared" si="135"/>
        <v>2645.3179263054167</v>
      </c>
      <c r="L658">
        <f t="shared" si="136"/>
        <v>29392.42140339352</v>
      </c>
      <c r="N658">
        <v>20000000000</v>
      </c>
      <c r="O658" s="2">
        <f t="shared" si="137"/>
        <v>5.3398589363194997</v>
      </c>
      <c r="P658" s="2">
        <f t="shared" si="138"/>
        <v>2.3542707613646908E-3</v>
      </c>
      <c r="Q658" s="2">
        <f t="shared" si="139"/>
        <v>4.4088632105090269E-4</v>
      </c>
      <c r="R658">
        <v>120000</v>
      </c>
      <c r="S658">
        <f t="shared" si="140"/>
        <v>125439.99999999999</v>
      </c>
      <c r="T658">
        <f t="shared" si="141"/>
        <v>7798.0953602603131</v>
      </c>
      <c r="U658">
        <f t="shared" si="142"/>
        <v>86645.504002892369</v>
      </c>
      <c r="V658">
        <f t="shared" si="143"/>
        <v>138802430.65252554</v>
      </c>
    </row>
    <row r="659" spans="5:22" x14ac:dyDescent="0.15">
      <c r="E659" s="1">
        <v>43945</v>
      </c>
      <c r="F659">
        <f t="shared" si="132"/>
        <v>106957178726.39</v>
      </c>
      <c r="G659">
        <f t="shared" si="133"/>
        <v>47114807.648697212</v>
      </c>
      <c r="H659">
        <v>6000000</v>
      </c>
      <c r="I659">
        <v>0.09</v>
      </c>
      <c r="J659">
        <f t="shared" si="134"/>
        <v>160000000</v>
      </c>
      <c r="K659">
        <f t="shared" si="135"/>
        <v>2643.009560072046</v>
      </c>
      <c r="L659">
        <f t="shared" si="136"/>
        <v>29366.7728896894</v>
      </c>
      <c r="N659">
        <v>20000000000</v>
      </c>
      <c r="O659" s="2">
        <f t="shared" si="137"/>
        <v>5.3478589363194997</v>
      </c>
      <c r="P659" s="2">
        <f t="shared" si="138"/>
        <v>2.3557403824348605E-3</v>
      </c>
      <c r="Q659" s="2">
        <f t="shared" si="139"/>
        <v>4.4050159334534106E-4</v>
      </c>
      <c r="R659">
        <v>120000</v>
      </c>
      <c r="S659">
        <f t="shared" si="140"/>
        <v>125439.99999999999</v>
      </c>
      <c r="T659">
        <f t="shared" si="141"/>
        <v>7798.3273948621163</v>
      </c>
      <c r="U659">
        <f t="shared" si="142"/>
        <v>86648.082165134634</v>
      </c>
      <c r="V659">
        <f t="shared" si="143"/>
        <v>139014516.15652844</v>
      </c>
    </row>
    <row r="660" spans="5:22" x14ac:dyDescent="0.15">
      <c r="E660" s="1">
        <v>43946</v>
      </c>
      <c r="F660">
        <f t="shared" si="132"/>
        <v>107117178726.39</v>
      </c>
      <c r="G660">
        <f t="shared" si="133"/>
        <v>47144174.421586901</v>
      </c>
      <c r="H660">
        <v>6000000</v>
      </c>
      <c r="I660">
        <v>0.09</v>
      </c>
      <c r="J660">
        <f t="shared" si="134"/>
        <v>160000000</v>
      </c>
      <c r="K660">
        <f t="shared" si="135"/>
        <v>2640.7066531507999</v>
      </c>
      <c r="L660">
        <f t="shared" si="136"/>
        <v>29341.18503500889</v>
      </c>
      <c r="N660">
        <v>20000000000</v>
      </c>
      <c r="O660" s="2">
        <f t="shared" si="137"/>
        <v>5.3558589363194997</v>
      </c>
      <c r="P660" s="2">
        <f t="shared" si="138"/>
        <v>2.3572087210793451E-3</v>
      </c>
      <c r="Q660" s="2">
        <f t="shared" si="139"/>
        <v>4.4011777552513333E-4</v>
      </c>
      <c r="R660">
        <v>120000</v>
      </c>
      <c r="S660">
        <f t="shared" si="140"/>
        <v>125439.99999999999</v>
      </c>
      <c r="T660">
        <f t="shared" si="141"/>
        <v>7798.5588806994729</v>
      </c>
      <c r="U660">
        <f t="shared" si="142"/>
        <v>86650.65422999415</v>
      </c>
      <c r="V660">
        <f t="shared" si="143"/>
        <v>139226604.23869357</v>
      </c>
    </row>
    <row r="661" spans="5:22" x14ac:dyDescent="0.15">
      <c r="E661" s="1">
        <v>43947</v>
      </c>
      <c r="F661">
        <f t="shared" si="132"/>
        <v>107277178726.39</v>
      </c>
      <c r="G661">
        <f t="shared" si="133"/>
        <v>47173515.606621906</v>
      </c>
      <c r="H661">
        <v>6000000</v>
      </c>
      <c r="I661">
        <v>0.09</v>
      </c>
      <c r="J661">
        <f t="shared" si="134"/>
        <v>160000000</v>
      </c>
      <c r="K661">
        <f t="shared" si="135"/>
        <v>2638.4091845072339</v>
      </c>
      <c r="L661">
        <f t="shared" si="136"/>
        <v>29315.657605635934</v>
      </c>
      <c r="N661">
        <v>20000000000</v>
      </c>
      <c r="O661" s="2">
        <f t="shared" si="137"/>
        <v>5.3638589363194997</v>
      </c>
      <c r="P661" s="2">
        <f t="shared" si="138"/>
        <v>2.3586757803310955E-3</v>
      </c>
      <c r="Q661" s="2">
        <f t="shared" si="139"/>
        <v>4.39734864084539E-4</v>
      </c>
      <c r="R661">
        <v>120000</v>
      </c>
      <c r="S661">
        <f t="shared" si="140"/>
        <v>125439.99999999999</v>
      </c>
      <c r="T661">
        <f t="shared" si="141"/>
        <v>7798.789819886747</v>
      </c>
      <c r="U661">
        <f t="shared" si="142"/>
        <v>86653.220220963864</v>
      </c>
      <c r="V661">
        <f t="shared" si="143"/>
        <v>139438694.89292356</v>
      </c>
    </row>
    <row r="662" spans="5:22" x14ac:dyDescent="0.15">
      <c r="E662" s="1">
        <v>43948</v>
      </c>
      <c r="F662">
        <f t="shared" si="132"/>
        <v>107437178726.39</v>
      </c>
      <c r="G662">
        <f t="shared" si="133"/>
        <v>47202831.264227539</v>
      </c>
      <c r="H662">
        <v>6000000</v>
      </c>
      <c r="I662">
        <v>0.09</v>
      </c>
      <c r="J662">
        <f t="shared" si="134"/>
        <v>160000000</v>
      </c>
      <c r="K662">
        <f t="shared" si="135"/>
        <v>2636.1171332191557</v>
      </c>
      <c r="L662">
        <f t="shared" si="136"/>
        <v>29290.190369101732</v>
      </c>
      <c r="N662">
        <v>20000000000</v>
      </c>
      <c r="O662" s="2">
        <f t="shared" si="137"/>
        <v>5.3718589363194997</v>
      </c>
      <c r="P662" s="2">
        <f t="shared" si="138"/>
        <v>2.3601415632113769E-3</v>
      </c>
      <c r="Q662" s="2">
        <f t="shared" si="139"/>
        <v>4.393528555365259E-4</v>
      </c>
      <c r="R662">
        <v>120000</v>
      </c>
      <c r="S662">
        <f t="shared" si="140"/>
        <v>125439.99999999999</v>
      </c>
      <c r="T662">
        <f t="shared" si="141"/>
        <v>7799.0202145270123</v>
      </c>
      <c r="U662">
        <f t="shared" si="142"/>
        <v>86655.780161411254</v>
      </c>
      <c r="V662">
        <f t="shared" si="143"/>
        <v>139650788.11314452</v>
      </c>
    </row>
    <row r="663" spans="5:22" x14ac:dyDescent="0.15">
      <c r="E663" s="1">
        <v>43949</v>
      </c>
      <c r="F663">
        <f t="shared" si="132"/>
        <v>107597178726.39</v>
      </c>
      <c r="G663">
        <f t="shared" si="133"/>
        <v>47232121.454596639</v>
      </c>
      <c r="H663">
        <v>6000000</v>
      </c>
      <c r="I663">
        <v>0.09</v>
      </c>
      <c r="J663">
        <f t="shared" si="134"/>
        <v>160000000</v>
      </c>
      <c r="K663">
        <f t="shared" si="135"/>
        <v>2633.8304784758548</v>
      </c>
      <c r="L663">
        <f t="shared" si="136"/>
        <v>29264.783094176164</v>
      </c>
      <c r="N663">
        <v>20000000000</v>
      </c>
      <c r="O663" s="2">
        <f t="shared" si="137"/>
        <v>5.3798589363194997</v>
      </c>
      <c r="P663" s="2">
        <f t="shared" si="138"/>
        <v>2.3616060727298317E-3</v>
      </c>
      <c r="Q663" s="2">
        <f t="shared" si="139"/>
        <v>4.3897174641264244E-4</v>
      </c>
      <c r="R663">
        <v>120000</v>
      </c>
      <c r="S663">
        <f t="shared" si="140"/>
        <v>125439.99999999999</v>
      </c>
      <c r="T663">
        <f t="shared" si="141"/>
        <v>7799.2500667121421</v>
      </c>
      <c r="U663">
        <f t="shared" si="142"/>
        <v>86658.334074579354</v>
      </c>
      <c r="V663">
        <f t="shared" si="143"/>
        <v>139862883.89330593</v>
      </c>
    </row>
    <row r="664" spans="5:22" x14ac:dyDescent="0.15">
      <c r="E664" s="1">
        <v>43950</v>
      </c>
      <c r="F664">
        <f t="shared" si="132"/>
        <v>107757178726.39</v>
      </c>
      <c r="G664">
        <f t="shared" si="133"/>
        <v>47261386.237690814</v>
      </c>
      <c r="H664">
        <v>6000000</v>
      </c>
      <c r="I664">
        <v>0.09</v>
      </c>
      <c r="J664">
        <f t="shared" si="134"/>
        <v>160000000</v>
      </c>
      <c r="K664">
        <f t="shared" si="135"/>
        <v>2631.5491995773482</v>
      </c>
      <c r="L664">
        <f t="shared" si="136"/>
        <v>29239.435550859427</v>
      </c>
      <c r="N664">
        <v>20000000000</v>
      </c>
      <c r="O664" s="2">
        <f t="shared" si="137"/>
        <v>5.3878589363194997</v>
      </c>
      <c r="P664" s="2">
        <f t="shared" si="138"/>
        <v>2.3630693118845405E-3</v>
      </c>
      <c r="Q664" s="2">
        <f t="shared" si="139"/>
        <v>4.3859153326289142E-4</v>
      </c>
      <c r="R664">
        <v>120000</v>
      </c>
      <c r="S664">
        <f t="shared" si="140"/>
        <v>125439.99999999999</v>
      </c>
      <c r="T664">
        <f t="shared" si="141"/>
        <v>7799.4793785228794</v>
      </c>
      <c r="U664">
        <f t="shared" si="142"/>
        <v>86660.881983587547</v>
      </c>
      <c r="V664">
        <f t="shared" si="143"/>
        <v>140074982.22738051</v>
      </c>
    </row>
    <row r="665" spans="5:22" x14ac:dyDescent="0.15">
      <c r="E665" s="1">
        <v>43951</v>
      </c>
      <c r="F665">
        <f t="shared" si="132"/>
        <v>107917178726.39</v>
      </c>
      <c r="G665">
        <f t="shared" si="133"/>
        <v>47290625.673241675</v>
      </c>
      <c r="H665">
        <v>6000000</v>
      </c>
      <c r="I665">
        <v>0.09</v>
      </c>
      <c r="J665">
        <f t="shared" si="134"/>
        <v>160000000</v>
      </c>
      <c r="K665">
        <f t="shared" si="135"/>
        <v>2629.2732759336263</v>
      </c>
      <c r="L665">
        <f t="shared" si="136"/>
        <v>29214.147510373627</v>
      </c>
      <c r="N665">
        <v>20000000000</v>
      </c>
      <c r="O665" s="2">
        <f t="shared" si="137"/>
        <v>5.3958589363194998</v>
      </c>
      <c r="P665" s="2">
        <f t="shared" si="138"/>
        <v>2.3645312836620839E-3</v>
      </c>
      <c r="Q665" s="2">
        <f t="shared" si="139"/>
        <v>4.3821221265560433E-4</v>
      </c>
      <c r="R665">
        <v>120000</v>
      </c>
      <c r="S665">
        <f t="shared" si="140"/>
        <v>125439.99999999999</v>
      </c>
      <c r="T665">
        <f t="shared" si="141"/>
        <v>7799.7081520289066</v>
      </c>
      <c r="U665">
        <f t="shared" si="142"/>
        <v>86663.423911432299</v>
      </c>
      <c r="V665">
        <f t="shared" si="143"/>
        <v>140287083.10936409</v>
      </c>
    </row>
    <row r="666" spans="5:22" x14ac:dyDescent="0.15">
      <c r="E666" s="1">
        <v>43952</v>
      </c>
      <c r="F666">
        <f t="shared" si="132"/>
        <v>108077178726.39</v>
      </c>
      <c r="G666">
        <f t="shared" si="133"/>
        <v>47319839.820752047</v>
      </c>
      <c r="H666">
        <v>6000000</v>
      </c>
      <c r="I666">
        <v>0.09</v>
      </c>
      <c r="J666">
        <f t="shared" si="134"/>
        <v>160000000</v>
      </c>
      <c r="K666">
        <f t="shared" si="135"/>
        <v>2627.002687063904</v>
      </c>
      <c r="L666">
        <f t="shared" si="136"/>
        <v>29188.918745154489</v>
      </c>
      <c r="N666">
        <v>20000000000</v>
      </c>
      <c r="O666" s="2">
        <f t="shared" si="137"/>
        <v>5.4038589363194998</v>
      </c>
      <c r="P666" s="2">
        <f t="shared" si="138"/>
        <v>2.3659919910376023E-3</v>
      </c>
      <c r="Q666" s="2">
        <f t="shared" si="139"/>
        <v>4.3783378117731727E-4</v>
      </c>
      <c r="R666">
        <v>120000</v>
      </c>
      <c r="S666">
        <f t="shared" si="140"/>
        <v>125439.99999999999</v>
      </c>
      <c r="T666">
        <f t="shared" si="141"/>
        <v>7799.9363892889323</v>
      </c>
      <c r="U666">
        <f t="shared" si="142"/>
        <v>86665.959880988143</v>
      </c>
      <c r="V666">
        <f t="shared" si="143"/>
        <v>140499186.53327551</v>
      </c>
    </row>
    <row r="667" spans="5:22" x14ac:dyDescent="0.15">
      <c r="E667" s="1">
        <v>43953</v>
      </c>
      <c r="F667">
        <f t="shared" si="132"/>
        <v>108237178726.39</v>
      </c>
      <c r="G667">
        <f t="shared" si="133"/>
        <v>47349028.7394972</v>
      </c>
      <c r="H667">
        <v>6000000</v>
      </c>
      <c r="I667">
        <v>0.09</v>
      </c>
      <c r="J667">
        <f t="shared" si="134"/>
        <v>160000000</v>
      </c>
      <c r="K667">
        <f t="shared" si="135"/>
        <v>2624.7374125958845</v>
      </c>
      <c r="L667">
        <f t="shared" si="136"/>
        <v>29163.749028843162</v>
      </c>
      <c r="N667">
        <v>20000000000</v>
      </c>
      <c r="O667" s="2">
        <f t="shared" si="137"/>
        <v>5.4118589363194998</v>
      </c>
      <c r="P667" s="2">
        <f t="shared" si="138"/>
        <v>2.36745143697486E-3</v>
      </c>
      <c r="Q667" s="2">
        <f t="shared" si="139"/>
        <v>4.3745623543264741E-4</v>
      </c>
      <c r="R667">
        <v>120000</v>
      </c>
      <c r="S667">
        <f t="shared" si="140"/>
        <v>125439.99999999999</v>
      </c>
      <c r="T667">
        <f t="shared" si="141"/>
        <v>7800.1640923507621</v>
      </c>
      <c r="U667">
        <f t="shared" si="142"/>
        <v>86668.489915008468</v>
      </c>
      <c r="V667">
        <f t="shared" si="143"/>
        <v>140711292.49315649</v>
      </c>
    </row>
    <row r="668" spans="5:22" x14ac:dyDescent="0.15">
      <c r="E668" s="1">
        <v>43954</v>
      </c>
      <c r="F668">
        <f t="shared" si="132"/>
        <v>108397178726.39</v>
      </c>
      <c r="G668">
        <f t="shared" si="133"/>
        <v>47378192.488526046</v>
      </c>
      <c r="H668">
        <v>6000000</v>
      </c>
      <c r="I668">
        <v>0.09</v>
      </c>
      <c r="J668">
        <f t="shared" si="134"/>
        <v>160000000</v>
      </c>
      <c r="K668">
        <f t="shared" si="135"/>
        <v>2622.4774322650251</v>
      </c>
      <c r="L668">
        <f t="shared" si="136"/>
        <v>29138.638136278056</v>
      </c>
      <c r="N668">
        <v>20000000000</v>
      </c>
      <c r="O668" s="2">
        <f t="shared" si="137"/>
        <v>5.4198589363194998</v>
      </c>
      <c r="P668" s="2">
        <f t="shared" si="138"/>
        <v>2.3689096244263021E-3</v>
      </c>
      <c r="Q668" s="2">
        <f t="shared" si="139"/>
        <v>4.3707957204417087E-4</v>
      </c>
      <c r="R668">
        <v>120000</v>
      </c>
      <c r="S668">
        <f t="shared" si="140"/>
        <v>125439.99999999999</v>
      </c>
      <c r="T668">
        <f t="shared" si="141"/>
        <v>7800.3912632513629</v>
      </c>
      <c r="U668">
        <f t="shared" si="142"/>
        <v>86671.01403612626</v>
      </c>
      <c r="V668">
        <f t="shared" si="143"/>
        <v>140923400.98307151</v>
      </c>
    </row>
    <row r="669" spans="5:22" x14ac:dyDescent="0.15">
      <c r="E669" s="1">
        <v>43955</v>
      </c>
      <c r="F669">
        <f t="shared" si="132"/>
        <v>108557178726.39</v>
      </c>
      <c r="G669">
        <f t="shared" si="133"/>
        <v>47407331.126662321</v>
      </c>
      <c r="H669">
        <v>6000000</v>
      </c>
      <c r="I669">
        <v>0.09</v>
      </c>
      <c r="J669">
        <f t="shared" si="134"/>
        <v>160000000</v>
      </c>
      <c r="K669">
        <f t="shared" si="135"/>
        <v>2620.2227259138072</v>
      </c>
      <c r="L669">
        <f t="shared" si="136"/>
        <v>29113.585843486748</v>
      </c>
      <c r="N669">
        <v>20000000000</v>
      </c>
      <c r="O669" s="2">
        <f t="shared" si="137"/>
        <v>5.4278589363194998</v>
      </c>
      <c r="P669" s="2">
        <f t="shared" si="138"/>
        <v>2.3703665563331159E-3</v>
      </c>
      <c r="Q669" s="2">
        <f t="shared" si="139"/>
        <v>4.3670378765230117E-4</v>
      </c>
      <c r="R669">
        <v>120000</v>
      </c>
      <c r="S669">
        <f t="shared" si="140"/>
        <v>125439.99999999999</v>
      </c>
      <c r="T669">
        <f t="shared" si="141"/>
        <v>7800.61790401695</v>
      </c>
      <c r="U669">
        <f t="shared" si="142"/>
        <v>86673.532266855007</v>
      </c>
      <c r="V669">
        <f t="shared" si="143"/>
        <v>141135511.99710763</v>
      </c>
    </row>
    <row r="670" spans="5:22" x14ac:dyDescent="0.15">
      <c r="E670" s="1">
        <v>43956</v>
      </c>
      <c r="F670">
        <f t="shared" si="132"/>
        <v>108717178726.39</v>
      </c>
      <c r="G670">
        <f t="shared" si="133"/>
        <v>47436444.71250581</v>
      </c>
      <c r="H670">
        <v>6000000</v>
      </c>
      <c r="I670">
        <v>0.09</v>
      </c>
      <c r="J670">
        <f t="shared" si="134"/>
        <v>160000000</v>
      </c>
      <c r="K670">
        <f t="shared" si="135"/>
        <v>2617.973273491014</v>
      </c>
      <c r="L670">
        <f t="shared" si="136"/>
        <v>29088.591927677935</v>
      </c>
      <c r="N670">
        <v>20000000000</v>
      </c>
      <c r="O670" s="2">
        <f t="shared" si="137"/>
        <v>5.4358589363194998</v>
      </c>
      <c r="P670" s="2">
        <f t="shared" si="138"/>
        <v>2.3718222356252905E-3</v>
      </c>
      <c r="Q670" s="2">
        <f t="shared" si="139"/>
        <v>4.3632887891516898E-4</v>
      </c>
      <c r="R670">
        <v>120000</v>
      </c>
      <c r="S670">
        <f t="shared" si="140"/>
        <v>125439.99999999999</v>
      </c>
      <c r="T670">
        <f t="shared" si="141"/>
        <v>7800.8440166630498</v>
      </c>
      <c r="U670">
        <f t="shared" si="142"/>
        <v>86676.044629589451</v>
      </c>
      <c r="V670">
        <f t="shared" si="143"/>
        <v>141347625.52937448</v>
      </c>
    </row>
    <row r="671" spans="5:22" x14ac:dyDescent="0.15">
      <c r="E671" s="1">
        <v>43957</v>
      </c>
      <c r="F671">
        <f t="shared" si="132"/>
        <v>108877178726.39</v>
      </c>
      <c r="G671">
        <f t="shared" si="133"/>
        <v>47465533.304433487</v>
      </c>
      <c r="H671">
        <v>6000000</v>
      </c>
      <c r="I671">
        <v>0.09</v>
      </c>
      <c r="J671">
        <f t="shared" si="134"/>
        <v>160000000</v>
      </c>
      <c r="K671">
        <f t="shared" si="135"/>
        <v>2615.7290550510183</v>
      </c>
      <c r="L671">
        <f t="shared" si="136"/>
        <v>29063.656167233537</v>
      </c>
      <c r="N671">
        <v>20000000000</v>
      </c>
      <c r="O671" s="2">
        <f t="shared" si="137"/>
        <v>5.4438589363194998</v>
      </c>
      <c r="P671" s="2">
        <f t="shared" si="138"/>
        <v>2.3732766652216743E-3</v>
      </c>
      <c r="Q671" s="2">
        <f t="shared" si="139"/>
        <v>4.3595484250850302E-4</v>
      </c>
      <c r="R671">
        <v>120000</v>
      </c>
      <c r="S671">
        <f t="shared" si="140"/>
        <v>125439.99999999999</v>
      </c>
      <c r="T671">
        <f t="shared" si="141"/>
        <v>7801.069603194579</v>
      </c>
      <c r="U671">
        <f t="shared" si="142"/>
        <v>86678.551146606434</v>
      </c>
      <c r="V671">
        <f t="shared" si="143"/>
        <v>141559741.57400408</v>
      </c>
    </row>
    <row r="672" spans="5:22" x14ac:dyDescent="0.15">
      <c r="E672" s="1">
        <v>43958</v>
      </c>
      <c r="F672">
        <f t="shared" si="132"/>
        <v>109037178726.39</v>
      </c>
      <c r="G672">
        <f t="shared" si="133"/>
        <v>47494596.960600719</v>
      </c>
      <c r="H672">
        <v>6000000</v>
      </c>
      <c r="I672">
        <v>0.09</v>
      </c>
      <c r="J672">
        <f t="shared" si="134"/>
        <v>160000000</v>
      </c>
      <c r="K672">
        <f t="shared" si="135"/>
        <v>2613.4900507530679</v>
      </c>
      <c r="L672">
        <f t="shared" si="136"/>
        <v>29038.778341700756</v>
      </c>
      <c r="N672">
        <v>20000000000</v>
      </c>
      <c r="O672" s="2">
        <f t="shared" si="137"/>
        <v>5.4518589363194998</v>
      </c>
      <c r="P672" s="2">
        <f t="shared" si="138"/>
        <v>2.3747298480300359E-3</v>
      </c>
      <c r="Q672" s="2">
        <f t="shared" si="139"/>
        <v>4.3558167512551126E-4</v>
      </c>
      <c r="R672">
        <v>120000</v>
      </c>
      <c r="S672">
        <f t="shared" si="140"/>
        <v>125439.99999999999</v>
      </c>
      <c r="T672">
        <f t="shared" si="141"/>
        <v>7801.2946656059066</v>
      </c>
      <c r="U672">
        <f t="shared" si="142"/>
        <v>86681.051840065629</v>
      </c>
      <c r="V672">
        <f t="shared" si="143"/>
        <v>141771860.12515068</v>
      </c>
    </row>
    <row r="673" spans="5:22" x14ac:dyDescent="0.15">
      <c r="E673" s="1">
        <v>43959</v>
      </c>
      <c r="F673">
        <f t="shared" si="132"/>
        <v>109197178726.39</v>
      </c>
      <c r="G673">
        <f t="shared" si="133"/>
        <v>47523635.738942422</v>
      </c>
      <c r="H673">
        <v>6000000</v>
      </c>
      <c r="I673">
        <v>0.09</v>
      </c>
      <c r="J673">
        <f t="shared" si="134"/>
        <v>160000000</v>
      </c>
      <c r="K673">
        <f t="shared" si="135"/>
        <v>2611.2562408605845</v>
      </c>
      <c r="L673">
        <f t="shared" si="136"/>
        <v>29013.958231784272</v>
      </c>
      <c r="N673">
        <v>20000000000</v>
      </c>
      <c r="O673" s="2">
        <f t="shared" si="137"/>
        <v>5.4598589363194998</v>
      </c>
      <c r="P673" s="2">
        <f t="shared" si="138"/>
        <v>2.376181786947121E-3</v>
      </c>
      <c r="Q673" s="2">
        <f t="shared" si="139"/>
        <v>4.352093734767641E-4</v>
      </c>
      <c r="R673">
        <v>120000</v>
      </c>
      <c r="S673">
        <f t="shared" si="140"/>
        <v>125439.99999999999</v>
      </c>
      <c r="T673">
        <f t="shared" si="141"/>
        <v>7801.5192058809334</v>
      </c>
      <c r="U673">
        <f t="shared" si="142"/>
        <v>86683.546732010378</v>
      </c>
      <c r="V673">
        <f t="shared" si="143"/>
        <v>141983981.17699075</v>
      </c>
    </row>
    <row r="674" spans="5:22" x14ac:dyDescent="0.15">
      <c r="E674" s="1">
        <v>43960</v>
      </c>
      <c r="F674">
        <f t="shared" si="132"/>
        <v>109357178726.39</v>
      </c>
      <c r="G674">
        <f t="shared" si="133"/>
        <v>47552649.697174206</v>
      </c>
      <c r="H674">
        <v>6000000</v>
      </c>
      <c r="I674">
        <v>0.09</v>
      </c>
      <c r="J674">
        <f t="shared" si="134"/>
        <v>160000000</v>
      </c>
      <c r="K674">
        <f t="shared" si="135"/>
        <v>2609.0276057404635</v>
      </c>
      <c r="L674">
        <f t="shared" si="136"/>
        <v>28989.195619338483</v>
      </c>
      <c r="N674">
        <v>20000000000</v>
      </c>
      <c r="O674" s="2">
        <f t="shared" si="137"/>
        <v>5.4678589363194998</v>
      </c>
      <c r="P674" s="2">
        <f t="shared" si="138"/>
        <v>2.3776324848587102E-3</v>
      </c>
      <c r="Q674" s="2">
        <f t="shared" si="139"/>
        <v>4.3483793429007725E-4</v>
      </c>
      <c r="R674">
        <v>120000</v>
      </c>
      <c r="S674">
        <f t="shared" si="140"/>
        <v>125439.99999999999</v>
      </c>
      <c r="T674">
        <f t="shared" si="141"/>
        <v>7801.7432259931611</v>
      </c>
      <c r="U674">
        <f t="shared" si="142"/>
        <v>86686.035844368453</v>
      </c>
      <c r="V674">
        <f t="shared" si="143"/>
        <v>142196104.72372276</v>
      </c>
    </row>
    <row r="675" spans="5:22" x14ac:dyDescent="0.15">
      <c r="E675" s="1">
        <v>43961</v>
      </c>
      <c r="F675">
        <f t="shared" si="132"/>
        <v>109517178726.39</v>
      </c>
      <c r="G675">
        <f t="shared" si="133"/>
        <v>47581638.892793544</v>
      </c>
      <c r="H675">
        <v>6000000</v>
      </c>
      <c r="I675">
        <v>0.09</v>
      </c>
      <c r="J675">
        <f t="shared" si="134"/>
        <v>160000000</v>
      </c>
      <c r="K675">
        <f t="shared" si="135"/>
        <v>2606.8041258623812</v>
      </c>
      <c r="L675">
        <f t="shared" si="136"/>
        <v>28964.490287359793</v>
      </c>
      <c r="N675">
        <v>20000000000</v>
      </c>
      <c r="O675" s="2">
        <f t="shared" si="137"/>
        <v>5.4758589363194998</v>
      </c>
      <c r="P675" s="2">
        <f t="shared" si="138"/>
        <v>2.3790819446396771E-3</v>
      </c>
      <c r="Q675" s="2">
        <f t="shared" si="139"/>
        <v>4.344673543103969E-4</v>
      </c>
      <c r="R675">
        <v>120000</v>
      </c>
      <c r="S675">
        <f t="shared" si="140"/>
        <v>125439.99999999999</v>
      </c>
      <c r="T675">
        <f t="shared" si="141"/>
        <v>7801.9667279057539</v>
      </c>
      <c r="U675">
        <f t="shared" si="142"/>
        <v>86688.519198952825</v>
      </c>
      <c r="V675">
        <f t="shared" si="143"/>
        <v>142408230.75956711</v>
      </c>
    </row>
    <row r="676" spans="5:22" x14ac:dyDescent="0.15">
      <c r="E676" s="1">
        <v>43962</v>
      </c>
      <c r="F676">
        <f t="shared" si="132"/>
        <v>109677178726.39</v>
      </c>
      <c r="G676">
        <f t="shared" si="133"/>
        <v>47610603.3830809</v>
      </c>
      <c r="H676">
        <v>6000000</v>
      </c>
      <c r="I676">
        <v>0.09</v>
      </c>
      <c r="J676">
        <f t="shared" si="134"/>
        <v>160000000</v>
      </c>
      <c r="K676">
        <f t="shared" si="135"/>
        <v>2604.5857817981087</v>
      </c>
      <c r="L676">
        <f t="shared" si="136"/>
        <v>28939.842019978987</v>
      </c>
      <c r="N676">
        <v>20000000000</v>
      </c>
      <c r="O676" s="2">
        <f t="shared" si="137"/>
        <v>5.4838589363194998</v>
      </c>
      <c r="P676" s="2">
        <f t="shared" si="138"/>
        <v>2.380530169154045E-3</v>
      </c>
      <c r="Q676" s="2">
        <f t="shared" si="139"/>
        <v>4.3409763029968477E-4</v>
      </c>
      <c r="R676">
        <v>120000</v>
      </c>
      <c r="S676">
        <f t="shared" si="140"/>
        <v>125439.99999999999</v>
      </c>
      <c r="T676">
        <f t="shared" si="141"/>
        <v>7802.1897135716226</v>
      </c>
      <c r="U676">
        <f t="shared" si="142"/>
        <v>86690.996817462481</v>
      </c>
      <c r="V676">
        <f t="shared" si="143"/>
        <v>142620359.27876607</v>
      </c>
    </row>
    <row r="677" spans="5:22" x14ac:dyDescent="0.15">
      <c r="E677" s="1">
        <v>43963</v>
      </c>
      <c r="F677">
        <f t="shared" si="132"/>
        <v>109837178726.39</v>
      </c>
      <c r="G677">
        <f t="shared" si="133"/>
        <v>47639543.225100882</v>
      </c>
      <c r="H677">
        <v>6000000</v>
      </c>
      <c r="I677">
        <v>0.09</v>
      </c>
      <c r="J677">
        <f t="shared" si="134"/>
        <v>160000000</v>
      </c>
      <c r="K677">
        <f t="shared" si="135"/>
        <v>2602.3725542208294</v>
      </c>
      <c r="L677">
        <f t="shared" si="136"/>
        <v>28915.250602453663</v>
      </c>
      <c r="N677">
        <v>20000000000</v>
      </c>
      <c r="O677" s="2">
        <f t="shared" si="137"/>
        <v>5.4918589363194998</v>
      </c>
      <c r="P677" s="2">
        <f t="shared" si="138"/>
        <v>2.381977161255044E-3</v>
      </c>
      <c r="Q677" s="2">
        <f t="shared" si="139"/>
        <v>4.337287590368049E-4</v>
      </c>
      <c r="R677">
        <v>120000</v>
      </c>
      <c r="S677">
        <f t="shared" si="140"/>
        <v>125439.99999999999</v>
      </c>
      <c r="T677">
        <f t="shared" si="141"/>
        <v>7802.4121849334742</v>
      </c>
      <c r="U677">
        <f t="shared" si="142"/>
        <v>86693.468721483048</v>
      </c>
      <c r="V677">
        <f t="shared" si="143"/>
        <v>142832490.27558354</v>
      </c>
    </row>
    <row r="678" spans="5:22" x14ac:dyDescent="0.15">
      <c r="E678" s="1">
        <v>43964</v>
      </c>
      <c r="F678">
        <f t="shared" si="132"/>
        <v>109997178726.39</v>
      </c>
      <c r="G678">
        <f t="shared" si="133"/>
        <v>47668458.475703336</v>
      </c>
      <c r="H678">
        <v>6000000</v>
      </c>
      <c r="I678">
        <v>0.09</v>
      </c>
      <c r="J678">
        <f t="shared" si="134"/>
        <v>160000000</v>
      </c>
      <c r="K678">
        <f t="shared" si="135"/>
        <v>2600.1644239044622</v>
      </c>
      <c r="L678">
        <f t="shared" si="136"/>
        <v>28890.715821160691</v>
      </c>
      <c r="N678">
        <v>20000000000</v>
      </c>
      <c r="O678" s="2">
        <f t="shared" si="137"/>
        <v>5.4998589363194998</v>
      </c>
      <c r="P678" s="2">
        <f t="shared" si="138"/>
        <v>2.3834229237851669E-3</v>
      </c>
      <c r="Q678" s="2">
        <f t="shared" si="139"/>
        <v>4.3336073731741034E-4</v>
      </c>
      <c r="R678">
        <v>120000</v>
      </c>
      <c r="S678">
        <f t="shared" si="140"/>
        <v>125439.99999999999</v>
      </c>
      <c r="T678">
        <f t="shared" si="141"/>
        <v>7802.6341439238986</v>
      </c>
      <c r="U678">
        <f t="shared" si="142"/>
        <v>86695.934932487769</v>
      </c>
      <c r="V678">
        <f t="shared" si="143"/>
        <v>143044623.74430501</v>
      </c>
    </row>
    <row r="679" spans="5:22" x14ac:dyDescent="0.15">
      <c r="E679" s="1">
        <v>43965</v>
      </c>
      <c r="F679">
        <f t="shared" si="132"/>
        <v>110157178726.39</v>
      </c>
      <c r="G679">
        <f t="shared" si="133"/>
        <v>47697349.191524498</v>
      </c>
      <c r="H679">
        <v>6000000</v>
      </c>
      <c r="I679">
        <v>0.09</v>
      </c>
      <c r="J679">
        <f t="shared" si="134"/>
        <v>160000000</v>
      </c>
      <c r="K679">
        <f t="shared" si="135"/>
        <v>2597.9613717229922</v>
      </c>
      <c r="L679">
        <f t="shared" si="136"/>
        <v>28866.237463588805</v>
      </c>
      <c r="N679">
        <v>20000000000</v>
      </c>
      <c r="O679" s="2">
        <f t="shared" si="137"/>
        <v>5.5078589363194999</v>
      </c>
      <c r="P679" s="2">
        <f t="shared" si="138"/>
        <v>2.3848674595762249E-3</v>
      </c>
      <c r="Q679" s="2">
        <f t="shared" si="139"/>
        <v>4.3299356195383205E-4</v>
      </c>
      <c r="R679">
        <v>120000</v>
      </c>
      <c r="S679">
        <f t="shared" si="140"/>
        <v>125439.99999999999</v>
      </c>
      <c r="T679">
        <f t="shared" si="141"/>
        <v>7802.8555924654211</v>
      </c>
      <c r="U679">
        <f t="shared" si="142"/>
        <v>86698.395471838012</v>
      </c>
      <c r="V679">
        <f t="shared" si="143"/>
        <v>143256759.67923751</v>
      </c>
    </row>
    <row r="680" spans="5:22" x14ac:dyDescent="0.15">
      <c r="E680" s="1">
        <v>43966</v>
      </c>
      <c r="F680">
        <f t="shared" si="132"/>
        <v>110317178726.39</v>
      </c>
      <c r="G680">
        <f t="shared" si="133"/>
        <v>47726215.428988084</v>
      </c>
      <c r="H680">
        <v>6000000</v>
      </c>
      <c r="I680">
        <v>0.09</v>
      </c>
      <c r="J680">
        <f t="shared" si="134"/>
        <v>160000000</v>
      </c>
      <c r="K680">
        <f t="shared" si="135"/>
        <v>2595.763378649805</v>
      </c>
      <c r="L680">
        <f t="shared" si="136"/>
        <v>28841.815318331166</v>
      </c>
      <c r="N680">
        <v>20000000000</v>
      </c>
      <c r="O680" s="2">
        <f t="shared" si="137"/>
        <v>5.5158589363194999</v>
      </c>
      <c r="P680" s="2">
        <f t="shared" si="138"/>
        <v>2.3863107714494044E-3</v>
      </c>
      <c r="Q680" s="2">
        <f t="shared" si="139"/>
        <v>4.3262722977496749E-4</v>
      </c>
      <c r="R680">
        <v>120000</v>
      </c>
      <c r="S680">
        <f t="shared" si="140"/>
        <v>125439.99999999999</v>
      </c>
      <c r="T680">
        <f t="shared" si="141"/>
        <v>7803.0765324705771</v>
      </c>
      <c r="U680">
        <f t="shared" si="142"/>
        <v>86700.850360784199</v>
      </c>
      <c r="V680">
        <f t="shared" si="143"/>
        <v>143468898.07470936</v>
      </c>
    </row>
    <row r="681" spans="5:22" x14ac:dyDescent="0.15">
      <c r="E681" s="1">
        <v>43967</v>
      </c>
      <c r="F681">
        <f t="shared" ref="F681:F744" si="144">F680+J680</f>
        <v>110477178726.39</v>
      </c>
      <c r="G681">
        <f t="shared" ref="G681:G744" si="145">G680+L680</f>
        <v>47755057.244306415</v>
      </c>
      <c r="H681">
        <v>6000000</v>
      </c>
      <c r="I681">
        <v>0.09</v>
      </c>
      <c r="J681">
        <f t="shared" ref="J681:J744" si="146">H681*2.4/I681</f>
        <v>160000000</v>
      </c>
      <c r="K681">
        <f t="shared" ref="K681:K744" si="147">H681*G681/F681</f>
        <v>2593.5704257570274</v>
      </c>
      <c r="L681">
        <f t="shared" ref="L681:L744" si="148">K681/I681</f>
        <v>28817.449175078083</v>
      </c>
      <c r="N681">
        <v>20000000000</v>
      </c>
      <c r="O681" s="2">
        <f t="shared" ref="O681:O744" si="149">F681/N681</f>
        <v>5.5238589363194999</v>
      </c>
      <c r="P681" s="2">
        <f t="shared" ref="P681:P744" si="150">G681/N681</f>
        <v>2.3877528622153208E-3</v>
      </c>
      <c r="Q681" s="2">
        <f t="shared" ref="Q681:Q744" si="151">G681/F681</f>
        <v>4.3226173762617116E-4</v>
      </c>
      <c r="R681">
        <v>120000</v>
      </c>
      <c r="S681">
        <f t="shared" ref="S681:S744" si="152">J681*49%/75000000*R681</f>
        <v>125439.99999999999</v>
      </c>
      <c r="T681">
        <f t="shared" ref="T681:T744" si="153">V681/F681*H681</f>
        <v>7803.2969658419761</v>
      </c>
      <c r="U681">
        <f t="shared" ref="U681:U744" si="154">T681/I681</f>
        <v>86703.299620466409</v>
      </c>
      <c r="V681">
        <f t="shared" ref="V681:V744" si="155">V680+U680+S681</f>
        <v>143681038.92507014</v>
      </c>
    </row>
    <row r="682" spans="5:22" x14ac:dyDescent="0.15">
      <c r="E682" s="1">
        <v>43968</v>
      </c>
      <c r="F682">
        <f t="shared" si="144"/>
        <v>110637178726.39</v>
      </c>
      <c r="G682">
        <f t="shared" si="145"/>
        <v>47783874.69348149</v>
      </c>
      <c r="H682">
        <v>6000000</v>
      </c>
      <c r="I682">
        <v>0.09</v>
      </c>
      <c r="J682">
        <f t="shared" si="146"/>
        <v>160000000</v>
      </c>
      <c r="K682">
        <f t="shared" si="147"/>
        <v>2591.3824942148708</v>
      </c>
      <c r="L682">
        <f t="shared" si="148"/>
        <v>28793.138824609676</v>
      </c>
      <c r="N682">
        <v>20000000000</v>
      </c>
      <c r="O682" s="2">
        <f t="shared" si="149"/>
        <v>5.5318589363194999</v>
      </c>
      <c r="P682" s="2">
        <f t="shared" si="150"/>
        <v>2.3891937346740746E-3</v>
      </c>
      <c r="Q682" s="2">
        <f t="shared" si="151"/>
        <v>4.3189708236914513E-4</v>
      </c>
      <c r="R682">
        <v>120000</v>
      </c>
      <c r="S682">
        <f t="shared" si="152"/>
        <v>125439.99999999999</v>
      </c>
      <c r="T682">
        <f t="shared" si="153"/>
        <v>7803.5168944723728</v>
      </c>
      <c r="U682">
        <f t="shared" si="154"/>
        <v>86705.743271915257</v>
      </c>
      <c r="V682">
        <f t="shared" si="155"/>
        <v>143893182.22469062</v>
      </c>
    </row>
    <row r="683" spans="5:22" x14ac:dyDescent="0.15">
      <c r="E683" s="1">
        <v>43969</v>
      </c>
      <c r="F683">
        <f t="shared" si="144"/>
        <v>110797178726.39</v>
      </c>
      <c r="G683">
        <f t="shared" si="145"/>
        <v>47812667.832306102</v>
      </c>
      <c r="H683">
        <v>6000000</v>
      </c>
      <c r="I683">
        <v>0.09</v>
      </c>
      <c r="J683">
        <f t="shared" si="146"/>
        <v>160000000</v>
      </c>
      <c r="K683">
        <f t="shared" si="147"/>
        <v>2589.1995652909854</v>
      </c>
      <c r="L683">
        <f t="shared" si="148"/>
        <v>28768.884058788728</v>
      </c>
      <c r="N683">
        <v>20000000000</v>
      </c>
      <c r="O683" s="2">
        <f t="shared" si="149"/>
        <v>5.5398589363194999</v>
      </c>
      <c r="P683" s="2">
        <f t="shared" si="150"/>
        <v>2.3906333916153049E-3</v>
      </c>
      <c r="Q683" s="2">
        <f t="shared" si="151"/>
        <v>4.315332608818309E-4</v>
      </c>
      <c r="R683">
        <v>120000</v>
      </c>
      <c r="S683">
        <f t="shared" si="152"/>
        <v>125439.99999999999</v>
      </c>
      <c r="T683">
        <f t="shared" si="153"/>
        <v>7803.7363202447195</v>
      </c>
      <c r="U683">
        <f t="shared" si="154"/>
        <v>86708.181336052439</v>
      </c>
      <c r="V683">
        <f t="shared" si="155"/>
        <v>144105327.96796253</v>
      </c>
    </row>
    <row r="684" spans="5:22" x14ac:dyDescent="0.15">
      <c r="E684" s="1">
        <v>43970</v>
      </c>
      <c r="F684">
        <f t="shared" si="144"/>
        <v>110957178726.39</v>
      </c>
      <c r="G684">
        <f t="shared" si="145"/>
        <v>47841436.71636489</v>
      </c>
      <c r="H684">
        <v>6000000</v>
      </c>
      <c r="I684">
        <v>0.09</v>
      </c>
      <c r="J684">
        <f t="shared" si="146"/>
        <v>160000000</v>
      </c>
      <c r="K684">
        <f t="shared" si="147"/>
        <v>2587.0216203498135</v>
      </c>
      <c r="L684">
        <f t="shared" si="148"/>
        <v>28744.684670553484</v>
      </c>
      <c r="N684">
        <v>20000000000</v>
      </c>
      <c r="O684" s="2">
        <f t="shared" si="149"/>
        <v>5.5478589363194999</v>
      </c>
      <c r="P684" s="2">
        <f t="shared" si="150"/>
        <v>2.3920718358182444E-3</v>
      </c>
      <c r="Q684" s="2">
        <f t="shared" si="151"/>
        <v>4.3117027005830231E-4</v>
      </c>
      <c r="R684">
        <v>120000</v>
      </c>
      <c r="S684">
        <f t="shared" si="152"/>
        <v>125439.99999999999</v>
      </c>
      <c r="T684">
        <f t="shared" si="153"/>
        <v>7803.9552450322453</v>
      </c>
      <c r="U684">
        <f t="shared" si="154"/>
        <v>86710.613833691619</v>
      </c>
      <c r="V684">
        <f t="shared" si="155"/>
        <v>144317476.14929858</v>
      </c>
    </row>
    <row r="685" spans="5:22" x14ac:dyDescent="0.15">
      <c r="E685" s="1">
        <v>43971</v>
      </c>
      <c r="F685">
        <f t="shared" si="144"/>
        <v>111117178726.39</v>
      </c>
      <c r="G685">
        <f t="shared" si="145"/>
        <v>47870181.401035443</v>
      </c>
      <c r="H685">
        <v>6000000</v>
      </c>
      <c r="I685">
        <v>0.09</v>
      </c>
      <c r="J685">
        <f t="shared" si="146"/>
        <v>160000000</v>
      </c>
      <c r="K685">
        <f t="shared" si="147"/>
        <v>2584.8486408519525</v>
      </c>
      <c r="L685">
        <f t="shared" si="148"/>
        <v>28720.540453910584</v>
      </c>
      <c r="N685">
        <v>20000000000</v>
      </c>
      <c r="O685" s="2">
        <f t="shared" si="149"/>
        <v>5.5558589363194999</v>
      </c>
      <c r="P685" s="2">
        <f t="shared" si="150"/>
        <v>2.3935090700517719E-3</v>
      </c>
      <c r="Q685" s="2">
        <f t="shared" si="151"/>
        <v>4.3080810680865873E-4</v>
      </c>
      <c r="R685">
        <v>120000</v>
      </c>
      <c r="S685">
        <f t="shared" si="152"/>
        <v>125439.99999999999</v>
      </c>
      <c r="T685">
        <f t="shared" si="153"/>
        <v>7804.1736706985121</v>
      </c>
      <c r="U685">
        <f t="shared" si="154"/>
        <v>86713.040785539022</v>
      </c>
      <c r="V685">
        <f t="shared" si="155"/>
        <v>144529626.76313227</v>
      </c>
    </row>
    <row r="686" spans="5:22" x14ac:dyDescent="0.15">
      <c r="E686" s="1">
        <v>43972</v>
      </c>
      <c r="F686">
        <f t="shared" si="144"/>
        <v>111277178726.39</v>
      </c>
      <c r="G686">
        <f t="shared" si="145"/>
        <v>47898901.941489354</v>
      </c>
      <c r="H686">
        <v>6000000</v>
      </c>
      <c r="I686">
        <v>0.09</v>
      </c>
      <c r="J686">
        <f t="shared" si="146"/>
        <v>160000000</v>
      </c>
      <c r="K686">
        <f t="shared" si="147"/>
        <v>2582.6806083535184</v>
      </c>
      <c r="L686">
        <f t="shared" si="148"/>
        <v>28696.451203927983</v>
      </c>
      <c r="N686">
        <v>20000000000</v>
      </c>
      <c r="O686" s="2">
        <f t="shared" si="149"/>
        <v>5.5638589363194999</v>
      </c>
      <c r="P686" s="2">
        <f t="shared" si="150"/>
        <v>2.3949450970744677E-3</v>
      </c>
      <c r="Q686" s="2">
        <f t="shared" si="151"/>
        <v>4.3044676805891976E-4</v>
      </c>
      <c r="R686">
        <v>120000</v>
      </c>
      <c r="S686">
        <f t="shared" si="152"/>
        <v>125439.99999999999</v>
      </c>
      <c r="T686">
        <f t="shared" si="153"/>
        <v>7804.3915990974801</v>
      </c>
      <c r="U686">
        <f t="shared" si="154"/>
        <v>86715.462212194223</v>
      </c>
      <c r="V686">
        <f t="shared" si="155"/>
        <v>144741779.80391783</v>
      </c>
    </row>
    <row r="687" spans="5:22" x14ac:dyDescent="0.15">
      <c r="E687" s="1">
        <v>43973</v>
      </c>
      <c r="F687">
        <f t="shared" si="144"/>
        <v>111437178726.39</v>
      </c>
      <c r="G687">
        <f t="shared" si="145"/>
        <v>47927598.392693281</v>
      </c>
      <c r="H687">
        <v>6000000</v>
      </c>
      <c r="I687">
        <v>0.09</v>
      </c>
      <c r="J687">
        <f t="shared" si="146"/>
        <v>160000000</v>
      </c>
      <c r="K687">
        <f t="shared" si="147"/>
        <v>2580.5175045055212</v>
      </c>
      <c r="L687">
        <f t="shared" si="148"/>
        <v>28672.416716728014</v>
      </c>
      <c r="N687">
        <v>20000000000</v>
      </c>
      <c r="O687" s="2">
        <f t="shared" si="149"/>
        <v>5.5718589363194999</v>
      </c>
      <c r="P687" s="2">
        <f t="shared" si="150"/>
        <v>2.3963799196346641E-3</v>
      </c>
      <c r="Q687" s="2">
        <f t="shared" si="151"/>
        <v>4.3008625075092023E-4</v>
      </c>
      <c r="R687">
        <v>120000</v>
      </c>
      <c r="S687">
        <f t="shared" si="152"/>
        <v>125439.99999999999</v>
      </c>
      <c r="T687">
        <f t="shared" si="153"/>
        <v>7804.6090320735702</v>
      </c>
      <c r="U687">
        <f t="shared" si="154"/>
        <v>86717.878134150786</v>
      </c>
      <c r="V687">
        <f t="shared" si="155"/>
        <v>144953935.26613003</v>
      </c>
    </row>
    <row r="688" spans="5:22" x14ac:dyDescent="0.15">
      <c r="E688" s="1">
        <v>43974</v>
      </c>
      <c r="F688">
        <f t="shared" si="144"/>
        <v>111597178726.39</v>
      </c>
      <c r="G688">
        <f t="shared" si="145"/>
        <v>47956270.809410006</v>
      </c>
      <c r="H688">
        <v>6000000</v>
      </c>
      <c r="I688">
        <v>0.09</v>
      </c>
      <c r="J688">
        <f t="shared" si="146"/>
        <v>160000000</v>
      </c>
      <c r="K688">
        <f t="shared" si="147"/>
        <v>2578.3593110532388</v>
      </c>
      <c r="L688">
        <f t="shared" si="148"/>
        <v>28648.436789480431</v>
      </c>
      <c r="N688">
        <v>20000000000</v>
      </c>
      <c r="O688" s="2">
        <f t="shared" si="149"/>
        <v>5.5798589363194999</v>
      </c>
      <c r="P688" s="2">
        <f t="shared" si="150"/>
        <v>2.3978135404705003E-3</v>
      </c>
      <c r="Q688" s="2">
        <f t="shared" si="151"/>
        <v>4.2972655184220638E-4</v>
      </c>
      <c r="R688">
        <v>120000</v>
      </c>
      <c r="S688">
        <f t="shared" si="152"/>
        <v>125439.99999999999</v>
      </c>
      <c r="T688">
        <f t="shared" si="153"/>
        <v>7804.8259714617298</v>
      </c>
      <c r="U688">
        <f t="shared" si="154"/>
        <v>86720.288571797006</v>
      </c>
      <c r="V688">
        <f t="shared" si="155"/>
        <v>145166093.14426419</v>
      </c>
    </row>
    <row r="689" spans="5:22" x14ac:dyDescent="0.15">
      <c r="E689" s="1">
        <v>43975</v>
      </c>
      <c r="F689">
        <f t="shared" si="144"/>
        <v>111757178726.39</v>
      </c>
      <c r="G689">
        <f t="shared" si="145"/>
        <v>47984919.246199489</v>
      </c>
      <c r="H689">
        <v>6000000</v>
      </c>
      <c r="I689">
        <v>0.09</v>
      </c>
      <c r="J689">
        <f t="shared" si="146"/>
        <v>160000000</v>
      </c>
      <c r="K689">
        <f t="shared" si="147"/>
        <v>2576.2060098355978</v>
      </c>
      <c r="L689">
        <f t="shared" si="148"/>
        <v>28624.511220395532</v>
      </c>
      <c r="N689">
        <v>20000000000</v>
      </c>
      <c r="O689" s="2">
        <f t="shared" si="149"/>
        <v>5.5878589363194999</v>
      </c>
      <c r="P689" s="2">
        <f t="shared" si="150"/>
        <v>2.3992459623099743E-3</v>
      </c>
      <c r="Q689" s="2">
        <f t="shared" si="151"/>
        <v>4.2936766830593294E-4</v>
      </c>
      <c r="R689">
        <v>120000</v>
      </c>
      <c r="S689">
        <f t="shared" si="152"/>
        <v>125439.99999999999</v>
      </c>
      <c r="T689">
        <f t="shared" si="153"/>
        <v>7805.0424190874901</v>
      </c>
      <c r="U689">
        <f t="shared" si="154"/>
        <v>86722.693545416565</v>
      </c>
      <c r="V689">
        <f t="shared" si="155"/>
        <v>145378253.432836</v>
      </c>
    </row>
    <row r="690" spans="5:22" x14ac:dyDescent="0.15">
      <c r="E690" s="1">
        <v>43976</v>
      </c>
      <c r="F690">
        <f t="shared" si="144"/>
        <v>111917178726.39</v>
      </c>
      <c r="G690">
        <f t="shared" si="145"/>
        <v>48013543.757419884</v>
      </c>
      <c r="H690">
        <v>6000000</v>
      </c>
      <c r="I690">
        <v>0.09</v>
      </c>
      <c r="J690">
        <f t="shared" si="146"/>
        <v>160000000</v>
      </c>
      <c r="K690">
        <f t="shared" si="147"/>
        <v>2574.0575827845628</v>
      </c>
      <c r="L690">
        <f t="shared" si="148"/>
        <v>28600.639808717366</v>
      </c>
      <c r="N690">
        <v>20000000000</v>
      </c>
      <c r="O690" s="2">
        <f t="shared" si="149"/>
        <v>5.5958589363194999</v>
      </c>
      <c r="P690" s="2">
        <f t="shared" si="150"/>
        <v>2.4006771878709943E-3</v>
      </c>
      <c r="Q690" s="2">
        <f t="shared" si="151"/>
        <v>4.2900959713076042E-4</v>
      </c>
      <c r="R690">
        <v>120000</v>
      </c>
      <c r="S690">
        <f t="shared" si="152"/>
        <v>125439.99999999999</v>
      </c>
      <c r="T690">
        <f t="shared" si="153"/>
        <v>7805.2583767670312</v>
      </c>
      <c r="U690">
        <f t="shared" si="154"/>
        <v>86725.093075189245</v>
      </c>
      <c r="V690">
        <f t="shared" si="155"/>
        <v>145590416.12638143</v>
      </c>
    </row>
    <row r="691" spans="5:22" x14ac:dyDescent="0.15">
      <c r="E691" s="1">
        <v>43977</v>
      </c>
      <c r="F691">
        <f t="shared" si="144"/>
        <v>112077178726.39</v>
      </c>
      <c r="G691">
        <f t="shared" si="145"/>
        <v>48042144.397228599</v>
      </c>
      <c r="H691">
        <v>6000000</v>
      </c>
      <c r="I691">
        <v>0.09</v>
      </c>
      <c r="J691">
        <f t="shared" si="146"/>
        <v>160000000</v>
      </c>
      <c r="K691">
        <f t="shared" si="147"/>
        <v>2571.9140119245235</v>
      </c>
      <c r="L691">
        <f t="shared" si="148"/>
        <v>28576.822354716929</v>
      </c>
      <c r="N691">
        <v>20000000000</v>
      </c>
      <c r="O691" s="2">
        <f t="shared" si="149"/>
        <v>5.6038589363194999</v>
      </c>
      <c r="P691" s="2">
        <f t="shared" si="150"/>
        <v>2.40210721986143E-3</v>
      </c>
      <c r="Q691" s="2">
        <f t="shared" si="151"/>
        <v>4.2865233532075398E-4</v>
      </c>
      <c r="R691">
        <v>120000</v>
      </c>
      <c r="S691">
        <f t="shared" si="152"/>
        <v>125439.99999999999</v>
      </c>
      <c r="T691">
        <f t="shared" si="153"/>
        <v>7805.4738463072435</v>
      </c>
      <c r="U691">
        <f t="shared" si="154"/>
        <v>86727.487181191595</v>
      </c>
      <c r="V691">
        <f t="shared" si="155"/>
        <v>145802581.21945661</v>
      </c>
    </row>
    <row r="692" spans="5:22" x14ac:dyDescent="0.15">
      <c r="E692" s="1">
        <v>43978</v>
      </c>
      <c r="F692">
        <f t="shared" si="144"/>
        <v>112237178726.39</v>
      </c>
      <c r="G692">
        <f t="shared" si="145"/>
        <v>48070721.219583318</v>
      </c>
      <c r="H692">
        <v>6000000</v>
      </c>
      <c r="I692">
        <v>0.09</v>
      </c>
      <c r="J692">
        <f t="shared" si="146"/>
        <v>160000000</v>
      </c>
      <c r="K692">
        <f t="shared" si="147"/>
        <v>2569.7752793716963</v>
      </c>
      <c r="L692">
        <f t="shared" si="148"/>
        <v>28553.058659685517</v>
      </c>
      <c r="N692">
        <v>20000000000</v>
      </c>
      <c r="O692" s="2">
        <f t="shared" si="149"/>
        <v>5.6118589363194999</v>
      </c>
      <c r="P692" s="2">
        <f t="shared" si="150"/>
        <v>2.4035360609791657E-3</v>
      </c>
      <c r="Q692" s="2">
        <f t="shared" si="151"/>
        <v>4.2829587989528275E-4</v>
      </c>
      <c r="R692">
        <v>120000</v>
      </c>
      <c r="S692">
        <f t="shared" si="152"/>
        <v>125439.99999999999</v>
      </c>
      <c r="T692">
        <f t="shared" si="153"/>
        <v>7805.6888295057852</v>
      </c>
      <c r="U692">
        <f t="shared" si="154"/>
        <v>86729.875883397617</v>
      </c>
      <c r="V692">
        <f t="shared" si="155"/>
        <v>146014748.7066378</v>
      </c>
    </row>
    <row r="693" spans="5:22" x14ac:dyDescent="0.15">
      <c r="E693" s="1">
        <v>43979</v>
      </c>
      <c r="F693">
        <f t="shared" si="144"/>
        <v>112397178726.39</v>
      </c>
      <c r="G693">
        <f t="shared" si="145"/>
        <v>48099274.278243005</v>
      </c>
      <c r="H693">
        <v>6000000</v>
      </c>
      <c r="I693">
        <v>0.09</v>
      </c>
      <c r="J693">
        <f t="shared" si="146"/>
        <v>160000000</v>
      </c>
      <c r="K693">
        <f t="shared" si="147"/>
        <v>2567.6413673335201</v>
      </c>
      <c r="L693">
        <f t="shared" si="148"/>
        <v>28529.348525928002</v>
      </c>
      <c r="N693">
        <v>20000000000</v>
      </c>
      <c r="O693" s="2">
        <f t="shared" si="149"/>
        <v>5.6198589363195</v>
      </c>
      <c r="P693" s="2">
        <f t="shared" si="150"/>
        <v>2.4049637139121503E-3</v>
      </c>
      <c r="Q693" s="2">
        <f t="shared" si="151"/>
        <v>4.2794022788892E-4</v>
      </c>
      <c r="R693">
        <v>120000</v>
      </c>
      <c r="S693">
        <f t="shared" si="152"/>
        <v>125439.99999999999</v>
      </c>
      <c r="T693">
        <f t="shared" si="153"/>
        <v>7805.9033281511493</v>
      </c>
      <c r="U693">
        <f t="shared" si="154"/>
        <v>86732.259201679437</v>
      </c>
      <c r="V693">
        <f t="shared" si="155"/>
        <v>146226918.5825212</v>
      </c>
    </row>
    <row r="694" spans="5:22" x14ac:dyDescent="0.15">
      <c r="E694" s="1">
        <v>43980</v>
      </c>
      <c r="F694">
        <f t="shared" si="144"/>
        <v>112557178726.39</v>
      </c>
      <c r="G694">
        <f t="shared" si="145"/>
        <v>48127803.626768932</v>
      </c>
      <c r="H694">
        <v>6000000</v>
      </c>
      <c r="I694">
        <v>0.09</v>
      </c>
      <c r="J694">
        <f t="shared" si="146"/>
        <v>160000000</v>
      </c>
      <c r="K694">
        <f t="shared" si="147"/>
        <v>2565.5122581080623</v>
      </c>
      <c r="L694">
        <f t="shared" si="148"/>
        <v>28505.691756756249</v>
      </c>
      <c r="N694">
        <v>20000000000</v>
      </c>
      <c r="O694" s="2">
        <f t="shared" si="149"/>
        <v>5.6278589363195</v>
      </c>
      <c r="P694" s="2">
        <f t="shared" si="150"/>
        <v>2.4063901813384464E-3</v>
      </c>
      <c r="Q694" s="2">
        <f t="shared" si="151"/>
        <v>4.2758537635134377E-4</v>
      </c>
      <c r="R694">
        <v>120000</v>
      </c>
      <c r="S694">
        <f t="shared" si="152"/>
        <v>125439.99999999999</v>
      </c>
      <c r="T694">
        <f t="shared" si="153"/>
        <v>7806.117344022713</v>
      </c>
      <c r="U694">
        <f t="shared" si="154"/>
        <v>86734.637155807926</v>
      </c>
      <c r="V694">
        <f t="shared" si="155"/>
        <v>146439090.84172288</v>
      </c>
    </row>
    <row r="695" spans="5:22" x14ac:dyDescent="0.15">
      <c r="E695" s="1">
        <v>43981</v>
      </c>
      <c r="F695">
        <f t="shared" si="144"/>
        <v>112717178726.39</v>
      </c>
      <c r="G695">
        <f t="shared" si="145"/>
        <v>48156309.318525687</v>
      </c>
      <c r="H695">
        <v>6000000</v>
      </c>
      <c r="I695">
        <v>0.09</v>
      </c>
      <c r="J695">
        <f t="shared" si="146"/>
        <v>160000000</v>
      </c>
      <c r="K695">
        <f t="shared" si="147"/>
        <v>2563.3879340834346</v>
      </c>
      <c r="L695">
        <f t="shared" si="148"/>
        <v>28482.088156482609</v>
      </c>
      <c r="N695">
        <v>20000000000</v>
      </c>
      <c r="O695" s="2">
        <f t="shared" si="149"/>
        <v>5.6358589363195</v>
      </c>
      <c r="P695" s="2">
        <f t="shared" si="150"/>
        <v>2.4078154659262843E-3</v>
      </c>
      <c r="Q695" s="2">
        <f t="shared" si="151"/>
        <v>4.272313223472391E-4</v>
      </c>
      <c r="R695">
        <v>120000</v>
      </c>
      <c r="S695">
        <f t="shared" si="152"/>
        <v>125439.99999999999</v>
      </c>
      <c r="T695">
        <f t="shared" si="153"/>
        <v>7806.3308788908053</v>
      </c>
      <c r="U695">
        <f t="shared" si="154"/>
        <v>86737.009765453389</v>
      </c>
      <c r="V695">
        <f t="shared" si="155"/>
        <v>146651265.47887868</v>
      </c>
    </row>
    <row r="696" spans="5:22" x14ac:dyDescent="0.15">
      <c r="E696" s="1">
        <v>43982</v>
      </c>
      <c r="F696">
        <f t="shared" si="144"/>
        <v>112877178726.39</v>
      </c>
      <c r="G696">
        <f t="shared" si="145"/>
        <v>48184791.406682171</v>
      </c>
      <c r="H696">
        <v>6000000</v>
      </c>
      <c r="I696">
        <v>0.09</v>
      </c>
      <c r="J696">
        <f t="shared" si="146"/>
        <v>160000000</v>
      </c>
      <c r="K696">
        <f t="shared" si="147"/>
        <v>2561.2683777372008</v>
      </c>
      <c r="L696">
        <f t="shared" si="148"/>
        <v>28458.537530413345</v>
      </c>
      <c r="N696">
        <v>20000000000</v>
      </c>
      <c r="O696" s="2">
        <f t="shared" si="149"/>
        <v>5.6438589363195</v>
      </c>
      <c r="P696" s="2">
        <f t="shared" si="150"/>
        <v>2.4092395703341086E-3</v>
      </c>
      <c r="Q696" s="2">
        <f t="shared" si="151"/>
        <v>4.268780629562002E-4</v>
      </c>
      <c r="R696">
        <v>120000</v>
      </c>
      <c r="S696">
        <f t="shared" si="152"/>
        <v>125439.99999999999</v>
      </c>
      <c r="T696">
        <f t="shared" si="153"/>
        <v>7806.5439345167661</v>
      </c>
      <c r="U696">
        <f t="shared" si="154"/>
        <v>86739.377050186289</v>
      </c>
      <c r="V696">
        <f t="shared" si="155"/>
        <v>146863442.48864412</v>
      </c>
    </row>
    <row r="697" spans="5:22" x14ac:dyDescent="0.15">
      <c r="E697" s="1">
        <v>43983</v>
      </c>
      <c r="F697">
        <f t="shared" si="144"/>
        <v>113037178726.39</v>
      </c>
      <c r="G697">
        <f t="shared" si="145"/>
        <v>48213249.944212586</v>
      </c>
      <c r="H697">
        <v>6000000</v>
      </c>
      <c r="I697">
        <v>0.09</v>
      </c>
      <c r="J697">
        <f t="shared" si="146"/>
        <v>160000000</v>
      </c>
      <c r="K697">
        <f t="shared" si="147"/>
        <v>2559.1535716358021</v>
      </c>
      <c r="L697">
        <f t="shared" si="148"/>
        <v>28435.039684842246</v>
      </c>
      <c r="N697">
        <v>20000000000</v>
      </c>
      <c r="O697" s="2">
        <f t="shared" si="149"/>
        <v>5.6518589363195</v>
      </c>
      <c r="P697" s="2">
        <f t="shared" si="150"/>
        <v>2.4106624972106295E-3</v>
      </c>
      <c r="Q697" s="2">
        <f t="shared" si="151"/>
        <v>4.2652559527263373E-4</v>
      </c>
      <c r="R697">
        <v>120000</v>
      </c>
      <c r="S697">
        <f t="shared" si="152"/>
        <v>125439.99999999999</v>
      </c>
      <c r="T697">
        <f t="shared" si="153"/>
        <v>7806.7565126529962</v>
      </c>
      <c r="U697">
        <f t="shared" si="154"/>
        <v>86741.739029477743</v>
      </c>
      <c r="V697">
        <f t="shared" si="155"/>
        <v>147075621.86569431</v>
      </c>
    </row>
    <row r="698" spans="5:22" x14ac:dyDescent="0.15">
      <c r="E698" s="1">
        <v>43984</v>
      </c>
      <c r="F698">
        <f t="shared" si="144"/>
        <v>113197178726.39</v>
      </c>
      <c r="G698">
        <f t="shared" si="145"/>
        <v>48241684.983897425</v>
      </c>
      <c r="H698">
        <v>6000000</v>
      </c>
      <c r="I698">
        <v>0.09</v>
      </c>
      <c r="J698">
        <f t="shared" si="146"/>
        <v>160000000</v>
      </c>
      <c r="K698">
        <f t="shared" si="147"/>
        <v>2557.0434984339781</v>
      </c>
      <c r="L698">
        <f t="shared" si="148"/>
        <v>28411.594427044201</v>
      </c>
      <c r="N698">
        <v>20000000000</v>
      </c>
      <c r="O698" s="2">
        <f t="shared" si="149"/>
        <v>5.6598589363195</v>
      </c>
      <c r="P698" s="2">
        <f t="shared" si="150"/>
        <v>2.4120842491948714E-3</v>
      </c>
      <c r="Q698" s="2">
        <f t="shared" si="151"/>
        <v>4.2617391640566301E-4</v>
      </c>
      <c r="R698">
        <v>120000</v>
      </c>
      <c r="S698">
        <f t="shared" si="152"/>
        <v>125439.99999999999</v>
      </c>
      <c r="T698">
        <f t="shared" si="153"/>
        <v>7806.9686150430252</v>
      </c>
      <c r="U698">
        <f t="shared" si="154"/>
        <v>86744.09572270028</v>
      </c>
      <c r="V698">
        <f t="shared" si="155"/>
        <v>147287803.60472378</v>
      </c>
    </row>
    <row r="699" spans="5:22" x14ac:dyDescent="0.15">
      <c r="E699" s="1">
        <v>43985</v>
      </c>
      <c r="F699">
        <f t="shared" si="144"/>
        <v>113357178726.39</v>
      </c>
      <c r="G699">
        <f t="shared" si="145"/>
        <v>48270096.578324467</v>
      </c>
      <c r="H699">
        <v>6000000</v>
      </c>
      <c r="I699">
        <v>0.09</v>
      </c>
      <c r="J699">
        <f t="shared" si="146"/>
        <v>160000000</v>
      </c>
      <c r="K699">
        <f t="shared" si="147"/>
        <v>2554.9381408741961</v>
      </c>
      <c r="L699">
        <f t="shared" si="148"/>
        <v>28388.201565268846</v>
      </c>
      <c r="N699">
        <v>20000000000</v>
      </c>
      <c r="O699" s="2">
        <f t="shared" si="149"/>
        <v>5.6678589363195</v>
      </c>
      <c r="P699" s="2">
        <f t="shared" si="150"/>
        <v>2.4135048289162233E-3</v>
      </c>
      <c r="Q699" s="2">
        <f t="shared" si="151"/>
        <v>4.2582302347903261E-4</v>
      </c>
      <c r="R699">
        <v>120000</v>
      </c>
      <c r="S699">
        <f t="shared" si="152"/>
        <v>125439.99999999999</v>
      </c>
      <c r="T699">
        <f t="shared" si="153"/>
        <v>7807.1802434215615</v>
      </c>
      <c r="U699">
        <f t="shared" si="154"/>
        <v>86746.447149128464</v>
      </c>
      <c r="V699">
        <f t="shared" si="155"/>
        <v>147499987.70044649</v>
      </c>
    </row>
    <row r="700" spans="5:22" x14ac:dyDescent="0.15">
      <c r="E700" s="1">
        <v>43986</v>
      </c>
      <c r="F700">
        <f t="shared" si="144"/>
        <v>113517178726.39</v>
      </c>
      <c r="G700">
        <f t="shared" si="145"/>
        <v>48298484.779889733</v>
      </c>
      <c r="H700">
        <v>6000000</v>
      </c>
      <c r="I700">
        <v>0.09</v>
      </c>
      <c r="J700">
        <f t="shared" si="146"/>
        <v>160000000</v>
      </c>
      <c r="K700">
        <f t="shared" si="147"/>
        <v>2552.8374817860849</v>
      </c>
      <c r="L700">
        <f t="shared" si="148"/>
        <v>28364.860908734277</v>
      </c>
      <c r="N700">
        <v>20000000000</v>
      </c>
      <c r="O700" s="2">
        <f t="shared" si="149"/>
        <v>5.6758589363195</v>
      </c>
      <c r="P700" s="2">
        <f t="shared" si="150"/>
        <v>2.4149242389944867E-3</v>
      </c>
      <c r="Q700" s="2">
        <f t="shared" si="151"/>
        <v>4.2547291363101419E-4</v>
      </c>
      <c r="R700">
        <v>120000</v>
      </c>
      <c r="S700">
        <f t="shared" si="152"/>
        <v>125439.99999999999</v>
      </c>
      <c r="T700">
        <f t="shared" si="153"/>
        <v>7807.391399514554</v>
      </c>
      <c r="U700">
        <f t="shared" si="154"/>
        <v>86748.793327939493</v>
      </c>
      <c r="V700">
        <f t="shared" si="155"/>
        <v>147712174.14759561</v>
      </c>
    </row>
    <row r="701" spans="5:22" x14ac:dyDescent="0.15">
      <c r="E701" s="1">
        <v>43987</v>
      </c>
      <c r="F701">
        <f t="shared" si="144"/>
        <v>113677178726.39</v>
      </c>
      <c r="G701">
        <f t="shared" si="145"/>
        <v>48326849.640798464</v>
      </c>
      <c r="H701">
        <v>6000000</v>
      </c>
      <c r="I701">
        <v>0.09</v>
      </c>
      <c r="J701">
        <f t="shared" si="146"/>
        <v>160000000</v>
      </c>
      <c r="K701">
        <f t="shared" si="147"/>
        <v>2550.7415040858746</v>
      </c>
      <c r="L701">
        <f t="shared" si="148"/>
        <v>28341.572267620828</v>
      </c>
      <c r="N701">
        <v>20000000000</v>
      </c>
      <c r="O701" s="2">
        <f t="shared" si="149"/>
        <v>5.6838589363195</v>
      </c>
      <c r="P701" s="2">
        <f t="shared" si="150"/>
        <v>2.4163424820399233E-3</v>
      </c>
      <c r="Q701" s="2">
        <f t="shared" si="151"/>
        <v>4.251235840143124E-4</v>
      </c>
      <c r="R701">
        <v>120000</v>
      </c>
      <c r="S701">
        <f t="shared" si="152"/>
        <v>125439.99999999999</v>
      </c>
      <c r="T701">
        <f t="shared" si="153"/>
        <v>7807.6020850392433</v>
      </c>
      <c r="U701">
        <f t="shared" si="154"/>
        <v>86751.134278213824</v>
      </c>
      <c r="V701">
        <f t="shared" si="155"/>
        <v>147924362.94092354</v>
      </c>
    </row>
    <row r="702" spans="5:22" x14ac:dyDescent="0.15">
      <c r="E702" s="1">
        <v>43988</v>
      </c>
      <c r="F702">
        <f t="shared" si="144"/>
        <v>113837178726.39</v>
      </c>
      <c r="G702">
        <f t="shared" si="145"/>
        <v>48355191.213066086</v>
      </c>
      <c r="H702">
        <v>6000000</v>
      </c>
      <c r="I702">
        <v>0.09</v>
      </c>
      <c r="J702">
        <f t="shared" si="146"/>
        <v>160000000</v>
      </c>
      <c r="K702">
        <f t="shared" si="147"/>
        <v>2548.6501907758334</v>
      </c>
      <c r="L702">
        <f t="shared" si="148"/>
        <v>28318.335453064818</v>
      </c>
      <c r="N702">
        <v>20000000000</v>
      </c>
      <c r="O702" s="2">
        <f t="shared" si="149"/>
        <v>5.6918589363195</v>
      </c>
      <c r="P702" s="2">
        <f t="shared" si="150"/>
        <v>2.4177595606533044E-3</v>
      </c>
      <c r="Q702" s="2">
        <f t="shared" si="151"/>
        <v>4.2477503179597223E-4</v>
      </c>
      <c r="R702">
        <v>120000</v>
      </c>
      <c r="S702">
        <f t="shared" si="152"/>
        <v>125439.99999999999</v>
      </c>
      <c r="T702">
        <f t="shared" si="153"/>
        <v>7807.8123017042271</v>
      </c>
      <c r="U702">
        <f t="shared" si="154"/>
        <v>86753.470018935855</v>
      </c>
      <c r="V702">
        <f t="shared" si="155"/>
        <v>148136554.07520175</v>
      </c>
    </row>
    <row r="703" spans="5:22" x14ac:dyDescent="0.15">
      <c r="E703" s="1">
        <v>43989</v>
      </c>
      <c r="F703">
        <f t="shared" si="144"/>
        <v>113997178726.39</v>
      </c>
      <c r="G703">
        <f t="shared" si="145"/>
        <v>48383509.548519149</v>
      </c>
      <c r="H703">
        <v>6000000</v>
      </c>
      <c r="I703">
        <v>0.09</v>
      </c>
      <c r="J703">
        <f t="shared" si="146"/>
        <v>160000000</v>
      </c>
      <c r="K703">
        <f t="shared" si="147"/>
        <v>2546.5635249437191</v>
      </c>
      <c r="L703">
        <f t="shared" si="148"/>
        <v>28295.150277152436</v>
      </c>
      <c r="N703">
        <v>20000000000</v>
      </c>
      <c r="O703" s="2">
        <f t="shared" si="149"/>
        <v>5.6998589363195</v>
      </c>
      <c r="P703" s="2">
        <f t="shared" si="150"/>
        <v>2.4191754774259577E-3</v>
      </c>
      <c r="Q703" s="2">
        <f t="shared" si="151"/>
        <v>4.2442725415728659E-4</v>
      </c>
      <c r="R703">
        <v>120000</v>
      </c>
      <c r="S703">
        <f t="shared" si="152"/>
        <v>125439.99999999999</v>
      </c>
      <c r="T703">
        <f t="shared" si="153"/>
        <v>7808.0220512095029</v>
      </c>
      <c r="U703">
        <f t="shared" si="154"/>
        <v>86755.800568994484</v>
      </c>
      <c r="V703">
        <f t="shared" si="155"/>
        <v>148348747.54522067</v>
      </c>
    </row>
    <row r="704" spans="5:22" x14ac:dyDescent="0.15">
      <c r="E704" s="1">
        <v>43990</v>
      </c>
      <c r="F704">
        <f t="shared" si="144"/>
        <v>114157178726.39</v>
      </c>
      <c r="G704">
        <f t="shared" si="145"/>
        <v>48411804.698796302</v>
      </c>
      <c r="H704">
        <v>6000000</v>
      </c>
      <c r="I704">
        <v>0.09</v>
      </c>
      <c r="J704">
        <f t="shared" si="146"/>
        <v>160000000</v>
      </c>
      <c r="K704">
        <f t="shared" si="147"/>
        <v>2544.4814897622286</v>
      </c>
      <c r="L704">
        <f t="shared" si="148"/>
        <v>28272.016552913654</v>
      </c>
      <c r="N704">
        <v>20000000000</v>
      </c>
      <c r="O704" s="2">
        <f t="shared" si="149"/>
        <v>5.7078589363195</v>
      </c>
      <c r="P704" s="2">
        <f t="shared" si="150"/>
        <v>2.4205902349398152E-3</v>
      </c>
      <c r="Q704" s="2">
        <f t="shared" si="151"/>
        <v>4.2408024829370479E-4</v>
      </c>
      <c r="R704">
        <v>120000</v>
      </c>
      <c r="S704">
        <f t="shared" si="152"/>
        <v>125439.99999999999</v>
      </c>
      <c r="T704">
        <f t="shared" si="153"/>
        <v>7808.2313352465399</v>
      </c>
      <c r="U704">
        <f t="shared" si="154"/>
        <v>86758.125947183784</v>
      </c>
      <c r="V704">
        <f t="shared" si="155"/>
        <v>148560943.34578967</v>
      </c>
    </row>
    <row r="705" spans="5:22" x14ac:dyDescent="0.15">
      <c r="E705" s="1">
        <v>43991</v>
      </c>
      <c r="F705">
        <f t="shared" si="144"/>
        <v>114317178726.39</v>
      </c>
      <c r="G705">
        <f t="shared" si="145"/>
        <v>48440076.715349212</v>
      </c>
      <c r="H705">
        <v>6000000</v>
      </c>
      <c r="I705">
        <v>0.09</v>
      </c>
      <c r="J705">
        <f t="shared" si="146"/>
        <v>160000000</v>
      </c>
      <c r="K705">
        <f t="shared" si="147"/>
        <v>2542.4040684884503</v>
      </c>
      <c r="L705">
        <f t="shared" si="148"/>
        <v>28248.934094316115</v>
      </c>
      <c r="N705">
        <v>20000000000</v>
      </c>
      <c r="O705" s="2">
        <f t="shared" si="149"/>
        <v>5.7158589363195</v>
      </c>
      <c r="P705" s="2">
        <f t="shared" si="150"/>
        <v>2.4220038357674607E-3</v>
      </c>
      <c r="Q705" s="2">
        <f t="shared" si="151"/>
        <v>4.2373401141474176E-4</v>
      </c>
      <c r="R705">
        <v>120000</v>
      </c>
      <c r="S705">
        <f t="shared" si="152"/>
        <v>125439.99999999999</v>
      </c>
      <c r="T705">
        <f t="shared" si="153"/>
        <v>7808.4401554983124</v>
      </c>
      <c r="U705">
        <f t="shared" si="154"/>
        <v>86760.446172203476</v>
      </c>
      <c r="V705">
        <f t="shared" si="155"/>
        <v>148773141.47173685</v>
      </c>
    </row>
    <row r="706" spans="5:22" x14ac:dyDescent="0.15">
      <c r="E706" s="1">
        <v>43992</v>
      </c>
      <c r="F706">
        <f t="shared" si="144"/>
        <v>114477178726.39</v>
      </c>
      <c r="G706">
        <f t="shared" si="145"/>
        <v>48468325.64944353</v>
      </c>
      <c r="H706">
        <v>6000000</v>
      </c>
      <c r="I706">
        <v>0.09</v>
      </c>
      <c r="J706">
        <f t="shared" si="146"/>
        <v>160000000</v>
      </c>
      <c r="K706">
        <f t="shared" si="147"/>
        <v>2540.3312444633284</v>
      </c>
      <c r="L706">
        <f t="shared" si="148"/>
        <v>28225.902716259206</v>
      </c>
      <c r="N706">
        <v>20000000000</v>
      </c>
      <c r="O706" s="2">
        <f t="shared" si="149"/>
        <v>5.7238589363195</v>
      </c>
      <c r="P706" s="2">
        <f t="shared" si="150"/>
        <v>2.4234162824721766E-3</v>
      </c>
      <c r="Q706" s="2">
        <f t="shared" si="151"/>
        <v>4.2338854074388805E-4</v>
      </c>
      <c r="R706">
        <v>120000</v>
      </c>
      <c r="S706">
        <f t="shared" si="152"/>
        <v>125439.99999999999</v>
      </c>
      <c r="T706">
        <f t="shared" si="153"/>
        <v>7808.6485136393749</v>
      </c>
      <c r="U706">
        <f t="shared" si="154"/>
        <v>86762.761262659726</v>
      </c>
      <c r="V706">
        <f t="shared" si="155"/>
        <v>148985341.91790906</v>
      </c>
    </row>
    <row r="707" spans="5:22" x14ac:dyDescent="0.15">
      <c r="E707" s="1">
        <v>43993</v>
      </c>
      <c r="F707">
        <f t="shared" si="144"/>
        <v>114637178726.39</v>
      </c>
      <c r="G707">
        <f t="shared" si="145"/>
        <v>48496551.552159786</v>
      </c>
      <c r="H707">
        <v>6000000</v>
      </c>
      <c r="I707">
        <v>0.09</v>
      </c>
      <c r="J707">
        <f t="shared" si="146"/>
        <v>160000000</v>
      </c>
      <c r="K707">
        <f t="shared" si="147"/>
        <v>2538.2630011111214</v>
      </c>
      <c r="L707">
        <f t="shared" si="148"/>
        <v>28202.922234568017</v>
      </c>
      <c r="N707">
        <v>20000000000</v>
      </c>
      <c r="O707" s="2">
        <f t="shared" si="149"/>
        <v>5.7318589363195001</v>
      </c>
      <c r="P707" s="2">
        <f t="shared" si="150"/>
        <v>2.4248275776079893E-3</v>
      </c>
      <c r="Q707" s="2">
        <f t="shared" si="151"/>
        <v>4.2304383351852027E-4</v>
      </c>
      <c r="R707">
        <v>120000</v>
      </c>
      <c r="S707">
        <f t="shared" si="152"/>
        <v>125439.99999999999</v>
      </c>
      <c r="T707">
        <f t="shared" si="153"/>
        <v>7808.8564113359025</v>
      </c>
      <c r="U707">
        <f t="shared" si="154"/>
        <v>86765.071237065582</v>
      </c>
      <c r="V707">
        <f t="shared" si="155"/>
        <v>149197544.67917171</v>
      </c>
    </row>
    <row r="708" spans="5:22" x14ac:dyDescent="0.15">
      <c r="E708" s="1">
        <v>43994</v>
      </c>
      <c r="F708">
        <f t="shared" si="144"/>
        <v>114797178726.39</v>
      </c>
      <c r="G708">
        <f t="shared" si="145"/>
        <v>48524754.474394351</v>
      </c>
      <c r="H708">
        <v>6000000</v>
      </c>
      <c r="I708">
        <v>0.09</v>
      </c>
      <c r="J708">
        <f t="shared" si="146"/>
        <v>160000000</v>
      </c>
      <c r="K708">
        <f t="shared" si="147"/>
        <v>2536.1993219388746</v>
      </c>
      <c r="L708">
        <f t="shared" si="148"/>
        <v>28179.992465987496</v>
      </c>
      <c r="N708">
        <v>20000000000</v>
      </c>
      <c r="O708" s="2">
        <f t="shared" si="149"/>
        <v>5.7398589363195001</v>
      </c>
      <c r="P708" s="2">
        <f t="shared" si="150"/>
        <v>2.4262377237197178E-3</v>
      </c>
      <c r="Q708" s="2">
        <f t="shared" si="151"/>
        <v>4.226998869898124E-4</v>
      </c>
      <c r="R708">
        <v>120000</v>
      </c>
      <c r="S708">
        <f t="shared" si="152"/>
        <v>125439.99999999999</v>
      </c>
      <c r="T708">
        <f t="shared" si="153"/>
        <v>7809.0638502457505</v>
      </c>
      <c r="U708">
        <f t="shared" si="154"/>
        <v>86767.376113841674</v>
      </c>
      <c r="V708">
        <f t="shared" si="155"/>
        <v>149409749.75040877</v>
      </c>
    </row>
    <row r="709" spans="5:22" x14ac:dyDescent="0.15">
      <c r="E709" s="1">
        <v>43995</v>
      </c>
      <c r="F709">
        <f t="shared" si="144"/>
        <v>114957178726.39</v>
      </c>
      <c r="G709">
        <f t="shared" si="145"/>
        <v>48552934.466860339</v>
      </c>
      <c r="H709">
        <v>6000000</v>
      </c>
      <c r="I709">
        <v>0.09</v>
      </c>
      <c r="J709">
        <f t="shared" si="146"/>
        <v>160000000</v>
      </c>
      <c r="K709">
        <f t="shared" si="147"/>
        <v>2534.140190535888</v>
      </c>
      <c r="L709">
        <f t="shared" si="148"/>
        <v>28157.113228176535</v>
      </c>
      <c r="N709">
        <v>20000000000</v>
      </c>
      <c r="O709" s="2">
        <f t="shared" si="149"/>
        <v>5.7478589363195001</v>
      </c>
      <c r="P709" s="2">
        <f t="shared" si="150"/>
        <v>2.4276467233430169E-3</v>
      </c>
      <c r="Q709" s="2">
        <f t="shared" si="151"/>
        <v>4.2235669842264793E-4</v>
      </c>
      <c r="R709">
        <v>120000</v>
      </c>
      <c r="S709">
        <f t="shared" si="152"/>
        <v>125439.99999999999</v>
      </c>
      <c r="T709">
        <f t="shared" si="153"/>
        <v>7809.2708320185056</v>
      </c>
      <c r="U709">
        <f t="shared" si="154"/>
        <v>86769.675911316735</v>
      </c>
      <c r="V709">
        <f t="shared" si="155"/>
        <v>149621957.1265226</v>
      </c>
    </row>
    <row r="710" spans="5:22" x14ac:dyDescent="0.15">
      <c r="E710" s="1">
        <v>43996</v>
      </c>
      <c r="F710">
        <f t="shared" si="144"/>
        <v>115117178726.39</v>
      </c>
      <c r="G710">
        <f t="shared" si="145"/>
        <v>48581091.580088519</v>
      </c>
      <c r="H710">
        <v>6000000</v>
      </c>
      <c r="I710">
        <v>0.09</v>
      </c>
      <c r="J710">
        <f t="shared" si="146"/>
        <v>160000000</v>
      </c>
      <c r="K710">
        <f t="shared" si="147"/>
        <v>2532.0855905731937</v>
      </c>
      <c r="L710">
        <f t="shared" si="148"/>
        <v>28134.284339702153</v>
      </c>
      <c r="N710">
        <v>20000000000</v>
      </c>
      <c r="O710" s="2">
        <f t="shared" si="149"/>
        <v>5.7558589363195001</v>
      </c>
      <c r="P710" s="2">
        <f t="shared" si="150"/>
        <v>2.4290545790044259E-3</v>
      </c>
      <c r="Q710" s="2">
        <f t="shared" si="151"/>
        <v>4.2201426509553229E-4</v>
      </c>
      <c r="R710">
        <v>120000</v>
      </c>
      <c r="S710">
        <f t="shared" si="152"/>
        <v>125439.99999999999</v>
      </c>
      <c r="T710">
        <f t="shared" si="153"/>
        <v>7809.4773582955377</v>
      </c>
      <c r="U710">
        <f t="shared" si="154"/>
        <v>86771.970647728202</v>
      </c>
      <c r="V710">
        <f t="shared" si="155"/>
        <v>149834166.80243391</v>
      </c>
    </row>
    <row r="711" spans="5:22" x14ac:dyDescent="0.15">
      <c r="E711" s="1">
        <v>43997</v>
      </c>
      <c r="F711">
        <f t="shared" si="144"/>
        <v>115277178726.39</v>
      </c>
      <c r="G711">
        <f t="shared" si="145"/>
        <v>48609225.864428222</v>
      </c>
      <c r="H711">
        <v>6000000</v>
      </c>
      <c r="I711">
        <v>0.09</v>
      </c>
      <c r="J711">
        <f t="shared" si="146"/>
        <v>160000000</v>
      </c>
      <c r="K711">
        <f t="shared" si="147"/>
        <v>2530.0355058030377</v>
      </c>
      <c r="L711">
        <f t="shared" si="148"/>
        <v>28111.505620033753</v>
      </c>
      <c r="N711">
        <v>20000000000</v>
      </c>
      <c r="O711" s="2">
        <f t="shared" si="149"/>
        <v>5.7638589363195001</v>
      </c>
      <c r="P711" s="2">
        <f t="shared" si="150"/>
        <v>2.4304612932214112E-3</v>
      </c>
      <c r="Q711" s="2">
        <f t="shared" si="151"/>
        <v>4.2167258430050631E-4</v>
      </c>
      <c r="R711">
        <v>120000</v>
      </c>
      <c r="S711">
        <f t="shared" si="152"/>
        <v>125439.99999999999</v>
      </c>
      <c r="T711">
        <f t="shared" si="153"/>
        <v>7809.6834307100562</v>
      </c>
      <c r="U711">
        <f t="shared" si="154"/>
        <v>86774.260341222849</v>
      </c>
      <c r="V711">
        <f t="shared" si="155"/>
        <v>150046378.77308163</v>
      </c>
    </row>
    <row r="712" spans="5:22" x14ac:dyDescent="0.15">
      <c r="E712" s="1">
        <v>43998</v>
      </c>
      <c r="F712">
        <f t="shared" si="144"/>
        <v>115437178726.39</v>
      </c>
      <c r="G712">
        <f t="shared" si="145"/>
        <v>48637337.370048255</v>
      </c>
      <c r="H712">
        <v>6000000</v>
      </c>
      <c r="I712">
        <v>0.09</v>
      </c>
      <c r="J712">
        <f t="shared" si="146"/>
        <v>160000000</v>
      </c>
      <c r="K712">
        <f t="shared" si="147"/>
        <v>2527.9899200583618</v>
      </c>
      <c r="L712">
        <f t="shared" si="148"/>
        <v>28088.776889537356</v>
      </c>
      <c r="N712">
        <v>20000000000</v>
      </c>
      <c r="O712" s="2">
        <f t="shared" si="149"/>
        <v>5.7718589363195001</v>
      </c>
      <c r="P712" s="2">
        <f t="shared" si="150"/>
        <v>2.4318668685024128E-3</v>
      </c>
      <c r="Q712" s="2">
        <f t="shared" si="151"/>
        <v>4.2133165334306037E-4</v>
      </c>
      <c r="R712">
        <v>120000</v>
      </c>
      <c r="S712">
        <f t="shared" si="152"/>
        <v>125439.99999999999</v>
      </c>
      <c r="T712">
        <f t="shared" si="153"/>
        <v>7809.8890508871582</v>
      </c>
      <c r="U712">
        <f t="shared" si="154"/>
        <v>86776.54500985732</v>
      </c>
      <c r="V712">
        <f t="shared" si="155"/>
        <v>150258593.03342286</v>
      </c>
    </row>
    <row r="713" spans="5:22" x14ac:dyDescent="0.15">
      <c r="E713" s="1">
        <v>43999</v>
      </c>
      <c r="F713">
        <f t="shared" si="144"/>
        <v>115597178726.39</v>
      </c>
      <c r="G713">
        <f t="shared" si="145"/>
        <v>48665426.146937795</v>
      </c>
      <c r="H713">
        <v>6000000</v>
      </c>
      <c r="I713">
        <v>0.09</v>
      </c>
      <c r="J713">
        <f t="shared" si="146"/>
        <v>160000000</v>
      </c>
      <c r="K713">
        <f t="shared" si="147"/>
        <v>2525.9488172522929</v>
      </c>
      <c r="L713">
        <f t="shared" si="148"/>
        <v>28066.097969469924</v>
      </c>
      <c r="N713">
        <v>20000000000</v>
      </c>
      <c r="O713" s="2">
        <f t="shared" si="149"/>
        <v>5.7798589363195001</v>
      </c>
      <c r="P713" s="2">
        <f t="shared" si="150"/>
        <v>2.4332713073468896E-3</v>
      </c>
      <c r="Q713" s="2">
        <f t="shared" si="151"/>
        <v>4.2099146954204886E-4</v>
      </c>
      <c r="R713">
        <v>120000</v>
      </c>
      <c r="S713">
        <f t="shared" si="152"/>
        <v>125439.99999999999</v>
      </c>
      <c r="T713">
        <f t="shared" si="153"/>
        <v>7810.0942204438752</v>
      </c>
      <c r="U713">
        <f t="shared" si="154"/>
        <v>86778.824671598617</v>
      </c>
      <c r="V713">
        <f t="shared" si="155"/>
        <v>150470809.57843271</v>
      </c>
    </row>
    <row r="714" spans="5:22" x14ac:dyDescent="0.15">
      <c r="E714" s="1">
        <v>44000</v>
      </c>
      <c r="F714">
        <f t="shared" si="144"/>
        <v>115757178726.39</v>
      </c>
      <c r="G714">
        <f t="shared" si="145"/>
        <v>48693492.244907267</v>
      </c>
      <c r="H714">
        <v>6000000</v>
      </c>
      <c r="I714">
        <v>0.09</v>
      </c>
      <c r="J714">
        <f t="shared" si="146"/>
        <v>160000000</v>
      </c>
      <c r="K714">
        <f t="shared" si="147"/>
        <v>2523.9121813776337</v>
      </c>
      <c r="L714">
        <f t="shared" si="148"/>
        <v>28043.468681973711</v>
      </c>
      <c r="N714">
        <v>20000000000</v>
      </c>
      <c r="O714" s="2">
        <f t="shared" si="149"/>
        <v>5.7878589363195001</v>
      </c>
      <c r="P714" s="2">
        <f t="shared" si="150"/>
        <v>2.4346746122453633E-3</v>
      </c>
      <c r="Q714" s="2">
        <f t="shared" si="151"/>
        <v>4.2065203022960564E-4</v>
      </c>
      <c r="R714">
        <v>120000</v>
      </c>
      <c r="S714">
        <f t="shared" si="152"/>
        <v>125439.99999999999</v>
      </c>
      <c r="T714">
        <f t="shared" si="153"/>
        <v>7810.2989409892389</v>
      </c>
      <c r="U714">
        <f t="shared" si="154"/>
        <v>86781.099344324874</v>
      </c>
      <c r="V714">
        <f t="shared" si="155"/>
        <v>150683028.40310431</v>
      </c>
    </row>
    <row r="715" spans="5:22" x14ac:dyDescent="0.15">
      <c r="E715" s="1">
        <v>44001</v>
      </c>
      <c r="F715">
        <f t="shared" si="144"/>
        <v>115917178726.39</v>
      </c>
      <c r="G715">
        <f t="shared" si="145"/>
        <v>48721535.713589244</v>
      </c>
      <c r="H715">
        <v>6000000</v>
      </c>
      <c r="I715">
        <v>0.09</v>
      </c>
      <c r="J715">
        <f t="shared" si="146"/>
        <v>160000000</v>
      </c>
      <c r="K715">
        <f t="shared" si="147"/>
        <v>2521.8799965063595</v>
      </c>
      <c r="L715">
        <f t="shared" si="148"/>
        <v>28020.888850070663</v>
      </c>
      <c r="N715">
        <v>20000000000</v>
      </c>
      <c r="O715" s="2">
        <f t="shared" si="149"/>
        <v>5.7958589363195001</v>
      </c>
      <c r="P715" s="2">
        <f t="shared" si="150"/>
        <v>2.4360767856794622E-3</v>
      </c>
      <c r="Q715" s="2">
        <f t="shared" si="151"/>
        <v>4.203133327510599E-4</v>
      </c>
      <c r="R715">
        <v>120000</v>
      </c>
      <c r="S715">
        <f t="shared" si="152"/>
        <v>125439.99999999999</v>
      </c>
      <c r="T715">
        <f t="shared" si="153"/>
        <v>7810.5032141243137</v>
      </c>
      <c r="U715">
        <f t="shared" si="154"/>
        <v>86783.369045825704</v>
      </c>
      <c r="V715">
        <f t="shared" si="155"/>
        <v>150895249.50244862</v>
      </c>
    </row>
    <row r="716" spans="5:22" x14ac:dyDescent="0.15">
      <c r="E716" s="1">
        <v>44002</v>
      </c>
      <c r="F716">
        <f t="shared" si="144"/>
        <v>116077178726.39</v>
      </c>
      <c r="G716">
        <f t="shared" si="145"/>
        <v>48749556.602439314</v>
      </c>
      <c r="H716">
        <v>6000000</v>
      </c>
      <c r="I716">
        <v>0.09</v>
      </c>
      <c r="J716">
        <f t="shared" si="146"/>
        <v>160000000</v>
      </c>
      <c r="K716">
        <f t="shared" si="147"/>
        <v>2519.852246789118</v>
      </c>
      <c r="L716">
        <f t="shared" si="148"/>
        <v>27998.358297656869</v>
      </c>
      <c r="N716">
        <v>20000000000</v>
      </c>
      <c r="O716" s="2">
        <f t="shared" si="149"/>
        <v>5.8038589363195001</v>
      </c>
      <c r="P716" s="2">
        <f t="shared" si="150"/>
        <v>2.4374778301219659E-3</v>
      </c>
      <c r="Q716" s="2">
        <f t="shared" si="151"/>
        <v>4.1997537446485306E-4</v>
      </c>
      <c r="R716">
        <v>120000</v>
      </c>
      <c r="S716">
        <f t="shared" si="152"/>
        <v>125439.99999999999</v>
      </c>
      <c r="T716">
        <f t="shared" si="153"/>
        <v>7810.7070414422651</v>
      </c>
      <c r="U716">
        <f t="shared" si="154"/>
        <v>86785.633793802946</v>
      </c>
      <c r="V716">
        <f t="shared" si="155"/>
        <v>151107472.87149444</v>
      </c>
    </row>
    <row r="717" spans="5:22" x14ac:dyDescent="0.15">
      <c r="E717" s="1">
        <v>44003</v>
      </c>
      <c r="F717">
        <f t="shared" si="144"/>
        <v>116237178726.39</v>
      </c>
      <c r="G717">
        <f t="shared" si="145"/>
        <v>48777554.960736968</v>
      </c>
      <c r="H717">
        <v>6000000</v>
      </c>
      <c r="I717">
        <v>0.09</v>
      </c>
      <c r="J717">
        <f t="shared" si="146"/>
        <v>160000000</v>
      </c>
      <c r="K717">
        <f t="shared" si="147"/>
        <v>2517.8289164547341</v>
      </c>
      <c r="L717">
        <f t="shared" si="148"/>
        <v>27975.876849497046</v>
      </c>
      <c r="N717">
        <v>20000000000</v>
      </c>
      <c r="O717" s="2">
        <f t="shared" si="149"/>
        <v>5.8118589363195001</v>
      </c>
      <c r="P717" s="2">
        <f t="shared" si="150"/>
        <v>2.4388777480368485E-3</v>
      </c>
      <c r="Q717" s="2">
        <f t="shared" si="151"/>
        <v>4.1963815274245568E-4</v>
      </c>
      <c r="R717">
        <v>120000</v>
      </c>
      <c r="S717">
        <f t="shared" si="152"/>
        <v>125439.99999999999</v>
      </c>
      <c r="T717">
        <f t="shared" si="153"/>
        <v>7810.9104245283916</v>
      </c>
      <c r="U717">
        <f t="shared" si="154"/>
        <v>86787.893605871024</v>
      </c>
      <c r="V717">
        <f t="shared" si="155"/>
        <v>151319698.50528824</v>
      </c>
    </row>
    <row r="718" spans="5:22" x14ac:dyDescent="0.15">
      <c r="E718" s="1">
        <v>44004</v>
      </c>
      <c r="F718">
        <f t="shared" si="144"/>
        <v>116397178726.39</v>
      </c>
      <c r="G718">
        <f t="shared" si="145"/>
        <v>48805530.837586462</v>
      </c>
      <c r="H718">
        <v>6000000</v>
      </c>
      <c r="I718">
        <v>0.09</v>
      </c>
      <c r="J718">
        <f t="shared" si="146"/>
        <v>160000000</v>
      </c>
      <c r="K718">
        <f t="shared" si="147"/>
        <v>2515.8099898097144</v>
      </c>
      <c r="L718">
        <f t="shared" si="148"/>
        <v>27953.444331219049</v>
      </c>
      <c r="N718">
        <v>20000000000</v>
      </c>
      <c r="O718" s="2">
        <f t="shared" si="149"/>
        <v>5.8198589363195001</v>
      </c>
      <c r="P718" s="2">
        <f t="shared" si="150"/>
        <v>2.440276541879323E-3</v>
      </c>
      <c r="Q718" s="2">
        <f t="shared" si="151"/>
        <v>4.193016649682858E-4</v>
      </c>
      <c r="R718">
        <v>120000</v>
      </c>
      <c r="S718">
        <f t="shared" si="152"/>
        <v>125439.99999999999</v>
      </c>
      <c r="T718">
        <f t="shared" si="153"/>
        <v>7811.1133649601879</v>
      </c>
      <c r="U718">
        <f t="shared" si="154"/>
        <v>86790.148499557647</v>
      </c>
      <c r="V718">
        <f t="shared" si="155"/>
        <v>151531926.3988941</v>
      </c>
    </row>
    <row r="719" spans="5:22" x14ac:dyDescent="0.15">
      <c r="E719" s="1">
        <v>44005</v>
      </c>
      <c r="F719">
        <f t="shared" si="144"/>
        <v>116557178726.39</v>
      </c>
      <c r="G719">
        <f t="shared" si="145"/>
        <v>48833484.281917684</v>
      </c>
      <c r="H719">
        <v>6000000</v>
      </c>
      <c r="I719">
        <v>0.09</v>
      </c>
      <c r="J719">
        <f t="shared" si="146"/>
        <v>160000000</v>
      </c>
      <c r="K719">
        <f t="shared" si="147"/>
        <v>2513.7954512377628</v>
      </c>
      <c r="L719">
        <f t="shared" si="148"/>
        <v>27931.060569308476</v>
      </c>
      <c r="N719">
        <v>20000000000</v>
      </c>
      <c r="O719" s="2">
        <f t="shared" si="149"/>
        <v>5.8278589363195001</v>
      </c>
      <c r="P719" s="2">
        <f t="shared" si="150"/>
        <v>2.4416742140958843E-3</v>
      </c>
      <c r="Q719" s="2">
        <f t="shared" si="151"/>
        <v>4.1896590853962714E-4</v>
      </c>
      <c r="R719">
        <v>120000</v>
      </c>
      <c r="S719">
        <f t="shared" si="152"/>
        <v>125439.99999999999</v>
      </c>
      <c r="T719">
        <f t="shared" si="153"/>
        <v>7811.3158643073884</v>
      </c>
      <c r="U719">
        <f t="shared" si="154"/>
        <v>86792.398492304317</v>
      </c>
      <c r="V719">
        <f t="shared" si="155"/>
        <v>151744156.54739365</v>
      </c>
    </row>
    <row r="720" spans="5:22" x14ac:dyDescent="0.15">
      <c r="E720" s="1">
        <v>44006</v>
      </c>
      <c r="F720">
        <f t="shared" si="144"/>
        <v>116717178726.39</v>
      </c>
      <c r="G720">
        <f t="shared" si="145"/>
        <v>48861415.342486992</v>
      </c>
      <c r="H720">
        <v>6000000</v>
      </c>
      <c r="I720">
        <v>0.09</v>
      </c>
      <c r="J720">
        <f t="shared" si="146"/>
        <v>160000000</v>
      </c>
      <c r="K720">
        <f t="shared" si="147"/>
        <v>2511.7852851992893</v>
      </c>
      <c r="L720">
        <f t="shared" si="148"/>
        <v>27908.725391103217</v>
      </c>
      <c r="N720">
        <v>20000000000</v>
      </c>
      <c r="O720" s="2">
        <f t="shared" si="149"/>
        <v>5.8358589363195001</v>
      </c>
      <c r="P720" s="2">
        <f t="shared" si="150"/>
        <v>2.4430707671243496E-3</v>
      </c>
      <c r="Q720" s="2">
        <f t="shared" si="151"/>
        <v>4.1863088086654824E-4</v>
      </c>
      <c r="R720">
        <v>120000</v>
      </c>
      <c r="S720">
        <f t="shared" si="152"/>
        <v>125439.99999999999</v>
      </c>
      <c r="T720">
        <f t="shared" si="153"/>
        <v>7811.5179241320175</v>
      </c>
      <c r="U720">
        <f t="shared" si="154"/>
        <v>86794.643601466858</v>
      </c>
      <c r="V720">
        <f t="shared" si="155"/>
        <v>151956388.94588596</v>
      </c>
    </row>
    <row r="721" spans="5:22" x14ac:dyDescent="0.15">
      <c r="E721" s="1">
        <v>44007</v>
      </c>
      <c r="F721">
        <f t="shared" si="144"/>
        <v>116877178726.39</v>
      </c>
      <c r="G721">
        <f t="shared" si="145"/>
        <v>48889324.067878097</v>
      </c>
      <c r="H721">
        <v>6000000</v>
      </c>
      <c r="I721">
        <v>0.09</v>
      </c>
      <c r="J721">
        <f t="shared" si="146"/>
        <v>160000000</v>
      </c>
      <c r="K721">
        <f t="shared" si="147"/>
        <v>2509.7794762309359</v>
      </c>
      <c r="L721">
        <f t="shared" si="148"/>
        <v>27886.438624788178</v>
      </c>
      <c r="N721">
        <v>20000000000</v>
      </c>
      <c r="O721" s="2">
        <f t="shared" si="149"/>
        <v>5.8438589363195002</v>
      </c>
      <c r="P721" s="2">
        <f t="shared" si="150"/>
        <v>2.4444662033939048E-3</v>
      </c>
      <c r="Q721" s="2">
        <f t="shared" si="151"/>
        <v>4.1829657937182267E-4</v>
      </c>
      <c r="R721">
        <v>120000</v>
      </c>
      <c r="S721">
        <f t="shared" si="152"/>
        <v>125439.99999999999</v>
      </c>
      <c r="T721">
        <f t="shared" si="153"/>
        <v>7811.719545988436</v>
      </c>
      <c r="U721">
        <f t="shared" si="154"/>
        <v>86796.883844315962</v>
      </c>
      <c r="V721">
        <f t="shared" si="155"/>
        <v>152168623.58948743</v>
      </c>
    </row>
    <row r="722" spans="5:22" x14ac:dyDescent="0.15">
      <c r="E722" s="1">
        <v>44008</v>
      </c>
      <c r="F722">
        <f t="shared" si="144"/>
        <v>117037178726.39</v>
      </c>
      <c r="G722">
        <f t="shared" si="145"/>
        <v>48917210.506502889</v>
      </c>
      <c r="H722">
        <v>6000000</v>
      </c>
      <c r="I722">
        <v>0.09</v>
      </c>
      <c r="J722">
        <f t="shared" si="146"/>
        <v>160000000</v>
      </c>
      <c r="K722">
        <f t="shared" si="147"/>
        <v>2507.778008945093</v>
      </c>
      <c r="L722">
        <f t="shared" si="148"/>
        <v>27864.200099389924</v>
      </c>
      <c r="N722">
        <v>20000000000</v>
      </c>
      <c r="O722" s="2">
        <f t="shared" si="149"/>
        <v>5.8518589363195002</v>
      </c>
      <c r="P722" s="2">
        <f t="shared" si="150"/>
        <v>2.4458605253251443E-3</v>
      </c>
      <c r="Q722" s="2">
        <f t="shared" si="151"/>
        <v>4.1796300149084888E-4</v>
      </c>
      <c r="R722">
        <v>120000</v>
      </c>
      <c r="S722">
        <f t="shared" si="152"/>
        <v>125439.99999999999</v>
      </c>
      <c r="T722">
        <f t="shared" si="153"/>
        <v>7811.92073142339</v>
      </c>
      <c r="U722">
        <f t="shared" si="154"/>
        <v>86799.119238037674</v>
      </c>
      <c r="V722">
        <f t="shared" si="155"/>
        <v>152380860.47333175</v>
      </c>
    </row>
    <row r="723" spans="5:22" x14ac:dyDescent="0.15">
      <c r="E723" s="1">
        <v>44009</v>
      </c>
      <c r="F723">
        <f t="shared" si="144"/>
        <v>117197178726.39</v>
      </c>
      <c r="G723">
        <f t="shared" si="145"/>
        <v>48945074.706602275</v>
      </c>
      <c r="H723">
        <v>6000000</v>
      </c>
      <c r="I723">
        <v>0.09</v>
      </c>
      <c r="J723">
        <f t="shared" si="146"/>
        <v>160000000</v>
      </c>
      <c r="K723">
        <f t="shared" si="147"/>
        <v>2505.7808680294288</v>
      </c>
      <c r="L723">
        <f t="shared" si="148"/>
        <v>27842.009644771431</v>
      </c>
      <c r="N723">
        <v>20000000000</v>
      </c>
      <c r="O723" s="2">
        <f t="shared" si="149"/>
        <v>5.8598589363195002</v>
      </c>
      <c r="P723" s="2">
        <f t="shared" si="150"/>
        <v>2.4472537353301136E-3</v>
      </c>
      <c r="Q723" s="2">
        <f t="shared" si="151"/>
        <v>4.1763014467157149E-4</v>
      </c>
      <c r="R723">
        <v>120000</v>
      </c>
      <c r="S723">
        <f t="shared" si="152"/>
        <v>125439.99999999999</v>
      </c>
      <c r="T723">
        <f t="shared" si="153"/>
        <v>7812.121481976058</v>
      </c>
      <c r="U723">
        <f t="shared" si="154"/>
        <v>86801.349799733987</v>
      </c>
      <c r="V723">
        <f t="shared" si="155"/>
        <v>152593099.5925698</v>
      </c>
    </row>
    <row r="724" spans="5:22" x14ac:dyDescent="0.15">
      <c r="E724" s="1">
        <v>44010</v>
      </c>
      <c r="F724">
        <f t="shared" si="144"/>
        <v>117357178726.39</v>
      </c>
      <c r="G724">
        <f t="shared" si="145"/>
        <v>48972916.716247045</v>
      </c>
      <c r="H724">
        <v>6000000</v>
      </c>
      <c r="I724">
        <v>0.09</v>
      </c>
      <c r="J724">
        <f t="shared" si="146"/>
        <v>160000000</v>
      </c>
      <c r="K724">
        <f t="shared" si="147"/>
        <v>2503.7880382464177</v>
      </c>
      <c r="L724">
        <f t="shared" si="148"/>
        <v>27819.867091626864</v>
      </c>
      <c r="N724">
        <v>20000000000</v>
      </c>
      <c r="O724" s="2">
        <f t="shared" si="149"/>
        <v>5.8678589363195002</v>
      </c>
      <c r="P724" s="2">
        <f t="shared" si="150"/>
        <v>2.4486458358123522E-3</v>
      </c>
      <c r="Q724" s="2">
        <f t="shared" si="151"/>
        <v>4.1729800637440299E-4</v>
      </c>
      <c r="R724">
        <v>120000</v>
      </c>
      <c r="S724">
        <f t="shared" si="152"/>
        <v>125439.99999999999</v>
      </c>
      <c r="T724">
        <f t="shared" si="153"/>
        <v>7812.3217991781012</v>
      </c>
      <c r="U724">
        <f t="shared" si="154"/>
        <v>86803.575546423352</v>
      </c>
      <c r="V724">
        <f t="shared" si="155"/>
        <v>152805340.94236952</v>
      </c>
    </row>
    <row r="725" spans="5:22" x14ac:dyDescent="0.15">
      <c r="E725" s="1">
        <v>44011</v>
      </c>
      <c r="F725">
        <f t="shared" si="144"/>
        <v>117517178726.39</v>
      </c>
      <c r="G725">
        <f t="shared" si="145"/>
        <v>49000736.58333867</v>
      </c>
      <c r="H725">
        <v>6000000</v>
      </c>
      <c r="I725">
        <v>0.09</v>
      </c>
      <c r="J725">
        <f t="shared" si="146"/>
        <v>160000000</v>
      </c>
      <c r="K725">
        <f t="shared" si="147"/>
        <v>2501.7995044328741</v>
      </c>
      <c r="L725">
        <f t="shared" si="148"/>
        <v>27797.77227147638</v>
      </c>
      <c r="N725">
        <v>20000000000</v>
      </c>
      <c r="O725" s="2">
        <f t="shared" si="149"/>
        <v>5.8758589363195002</v>
      </c>
      <c r="P725" s="2">
        <f t="shared" si="150"/>
        <v>2.4500368291669335E-3</v>
      </c>
      <c r="Q725" s="2">
        <f t="shared" si="151"/>
        <v>4.1696658407214574E-4</v>
      </c>
      <c r="R725">
        <v>120000</v>
      </c>
      <c r="S725">
        <f t="shared" si="152"/>
        <v>125439.99999999999</v>
      </c>
      <c r="T725">
        <f t="shared" si="153"/>
        <v>7812.5216845537079</v>
      </c>
      <c r="U725">
        <f t="shared" si="154"/>
        <v>86805.796495041199</v>
      </c>
      <c r="V725">
        <f t="shared" si="155"/>
        <v>153017584.51791593</v>
      </c>
    </row>
    <row r="726" spans="5:22" x14ac:dyDescent="0.15">
      <c r="E726" s="1">
        <v>44012</v>
      </c>
      <c r="F726">
        <f t="shared" si="144"/>
        <v>117677178726.39</v>
      </c>
      <c r="G726">
        <f t="shared" si="145"/>
        <v>49028534.355610147</v>
      </c>
      <c r="H726">
        <v>6000000</v>
      </c>
      <c r="I726">
        <v>0.09</v>
      </c>
      <c r="J726">
        <f t="shared" si="146"/>
        <v>160000000</v>
      </c>
      <c r="K726">
        <f t="shared" si="147"/>
        <v>2499.8152514994886</v>
      </c>
      <c r="L726">
        <f t="shared" si="148"/>
        <v>27775.725016660985</v>
      </c>
      <c r="N726">
        <v>20000000000</v>
      </c>
      <c r="O726" s="2">
        <f t="shared" si="149"/>
        <v>5.8838589363195002</v>
      </c>
      <c r="P726" s="2">
        <f t="shared" si="150"/>
        <v>2.4514267177805074E-3</v>
      </c>
      <c r="Q726" s="2">
        <f t="shared" si="151"/>
        <v>4.1663587524991475E-4</v>
      </c>
      <c r="R726">
        <v>120000</v>
      </c>
      <c r="S726">
        <f t="shared" si="152"/>
        <v>125439.99999999999</v>
      </c>
      <c r="T726">
        <f t="shared" si="153"/>
        <v>7812.7211396196417</v>
      </c>
      <c r="U726">
        <f t="shared" si="154"/>
        <v>86808.012662440466</v>
      </c>
      <c r="V726">
        <f t="shared" si="155"/>
        <v>153229830.31441098</v>
      </c>
    </row>
    <row r="727" spans="5:22" x14ac:dyDescent="0.15">
      <c r="E727" s="1">
        <v>44013</v>
      </c>
      <c r="F727">
        <f t="shared" si="144"/>
        <v>117837178726.39</v>
      </c>
      <c r="G727">
        <f t="shared" si="145"/>
        <v>49056310.080626808</v>
      </c>
      <c r="H727">
        <v>6000000</v>
      </c>
      <c r="I727">
        <v>0.09</v>
      </c>
      <c r="J727">
        <f t="shared" si="146"/>
        <v>160000000</v>
      </c>
      <c r="K727">
        <f t="shared" si="147"/>
        <v>2497.8352644303677</v>
      </c>
      <c r="L727">
        <f t="shared" si="148"/>
        <v>27753.725160337421</v>
      </c>
      <c r="N727">
        <v>20000000000</v>
      </c>
      <c r="O727" s="2">
        <f t="shared" si="149"/>
        <v>5.8918589363195002</v>
      </c>
      <c r="P727" s="2">
        <f t="shared" si="150"/>
        <v>2.4528155040313402E-3</v>
      </c>
      <c r="Q727" s="2">
        <f t="shared" si="151"/>
        <v>4.1630587740506126E-4</v>
      </c>
      <c r="R727">
        <v>120000</v>
      </c>
      <c r="S727">
        <f t="shared" si="152"/>
        <v>125439.99999999999</v>
      </c>
      <c r="T727">
        <f t="shared" si="153"/>
        <v>7812.9201658852817</v>
      </c>
      <c r="U727">
        <f t="shared" si="154"/>
        <v>86810.224065392016</v>
      </c>
      <c r="V727">
        <f t="shared" si="155"/>
        <v>153442078.32707343</v>
      </c>
    </row>
    <row r="728" spans="5:22" x14ac:dyDescent="0.15">
      <c r="E728" s="1">
        <v>44014</v>
      </c>
      <c r="F728">
        <f t="shared" si="144"/>
        <v>117997178726.39</v>
      </c>
      <c r="G728">
        <f t="shared" si="145"/>
        <v>49084063.805787146</v>
      </c>
      <c r="H728">
        <v>6000000</v>
      </c>
      <c r="I728">
        <v>0.09</v>
      </c>
      <c r="J728">
        <f t="shared" si="146"/>
        <v>160000000</v>
      </c>
      <c r="K728">
        <f t="shared" si="147"/>
        <v>2495.8595282825786</v>
      </c>
      <c r="L728">
        <f t="shared" si="148"/>
        <v>27731.772536473098</v>
      </c>
      <c r="N728">
        <v>20000000000</v>
      </c>
      <c r="O728" s="2">
        <f t="shared" si="149"/>
        <v>5.8998589363195002</v>
      </c>
      <c r="P728" s="2">
        <f t="shared" si="150"/>
        <v>2.4542031902893575E-3</v>
      </c>
      <c r="Q728" s="2">
        <f t="shared" si="151"/>
        <v>4.1597658804709645E-4</v>
      </c>
      <c r="R728">
        <v>120000</v>
      </c>
      <c r="S728">
        <f t="shared" si="152"/>
        <v>125439.99999999999</v>
      </c>
      <c r="T728">
        <f t="shared" si="153"/>
        <v>7813.1187648526784</v>
      </c>
      <c r="U728">
        <f t="shared" si="154"/>
        <v>86812.430720585326</v>
      </c>
      <c r="V728">
        <f t="shared" si="155"/>
        <v>153654328.55113882</v>
      </c>
    </row>
    <row r="729" spans="5:22" x14ac:dyDescent="0.15">
      <c r="E729" s="1">
        <v>44015</v>
      </c>
      <c r="F729">
        <f t="shared" si="144"/>
        <v>118157178726.39</v>
      </c>
      <c r="G729">
        <f t="shared" si="145"/>
        <v>49111795.578323618</v>
      </c>
      <c r="H729">
        <v>6000000</v>
      </c>
      <c r="I729">
        <v>0.09</v>
      </c>
      <c r="J729">
        <f t="shared" si="146"/>
        <v>160000000</v>
      </c>
      <c r="K729">
        <f t="shared" si="147"/>
        <v>2493.8880281856964</v>
      </c>
      <c r="L729">
        <f t="shared" si="148"/>
        <v>27709.866979841074</v>
      </c>
      <c r="N729">
        <v>20000000000</v>
      </c>
      <c r="O729" s="2">
        <f t="shared" si="149"/>
        <v>5.9078589363195002</v>
      </c>
      <c r="P729" s="2">
        <f t="shared" si="150"/>
        <v>2.4555897789161809E-3</v>
      </c>
      <c r="Q729" s="2">
        <f t="shared" si="151"/>
        <v>4.1564800469761612E-4</v>
      </c>
      <c r="R729">
        <v>120000</v>
      </c>
      <c r="S729">
        <f t="shared" si="152"/>
        <v>125439.99999999999</v>
      </c>
      <c r="T729">
        <f t="shared" si="153"/>
        <v>7813.31693801659</v>
      </c>
      <c r="U729">
        <f t="shared" si="154"/>
        <v>86814.632644628786</v>
      </c>
      <c r="V729">
        <f t="shared" si="155"/>
        <v>153866580.98185942</v>
      </c>
    </row>
    <row r="730" spans="5:22" x14ac:dyDescent="0.15">
      <c r="E730" s="1">
        <v>44016</v>
      </c>
      <c r="F730">
        <f t="shared" si="144"/>
        <v>118317178726.39</v>
      </c>
      <c r="G730">
        <f t="shared" si="145"/>
        <v>49139505.445303455</v>
      </c>
      <c r="H730">
        <v>6000000</v>
      </c>
      <c r="I730">
        <v>0.09</v>
      </c>
      <c r="J730">
        <f t="shared" si="146"/>
        <v>160000000</v>
      </c>
      <c r="K730">
        <f t="shared" si="147"/>
        <v>2491.9207493413546</v>
      </c>
      <c r="L730">
        <f t="shared" si="148"/>
        <v>27688.008326015053</v>
      </c>
      <c r="N730">
        <v>20000000000</v>
      </c>
      <c r="O730" s="2">
        <f t="shared" si="149"/>
        <v>5.9158589363195002</v>
      </c>
      <c r="P730" s="2">
        <f t="shared" si="150"/>
        <v>2.4569752722651728E-3</v>
      </c>
      <c r="Q730" s="2">
        <f t="shared" si="151"/>
        <v>4.1532012489022577E-4</v>
      </c>
      <c r="R730">
        <v>120000</v>
      </c>
      <c r="S730">
        <f t="shared" si="152"/>
        <v>125439.99999999999</v>
      </c>
      <c r="T730">
        <f t="shared" si="153"/>
        <v>7813.5146868645334</v>
      </c>
      <c r="U730">
        <f t="shared" si="154"/>
        <v>86816.829854050375</v>
      </c>
      <c r="V730">
        <f t="shared" si="155"/>
        <v>154078835.61450404</v>
      </c>
    </row>
    <row r="731" spans="5:22" x14ac:dyDescent="0.15">
      <c r="E731" s="1">
        <v>44017</v>
      </c>
      <c r="F731">
        <f t="shared" si="144"/>
        <v>118477178726.39</v>
      </c>
      <c r="G731">
        <f t="shared" si="145"/>
        <v>49167193.453629471</v>
      </c>
      <c r="H731">
        <v>6000000</v>
      </c>
      <c r="I731">
        <v>0.09</v>
      </c>
      <c r="J731">
        <f t="shared" si="146"/>
        <v>160000000</v>
      </c>
      <c r="K731">
        <f t="shared" si="147"/>
        <v>2489.9576770227973</v>
      </c>
      <c r="L731">
        <f t="shared" si="148"/>
        <v>27666.196411364414</v>
      </c>
      <c r="N731">
        <v>20000000000</v>
      </c>
      <c r="O731" s="2">
        <f t="shared" si="149"/>
        <v>5.9238589363195002</v>
      </c>
      <c r="P731" s="2">
        <f t="shared" si="150"/>
        <v>2.4583596726814737E-3</v>
      </c>
      <c r="Q731" s="2">
        <f t="shared" si="151"/>
        <v>4.1499294617046624E-4</v>
      </c>
      <c r="R731">
        <v>120000</v>
      </c>
      <c r="S731">
        <f t="shared" si="152"/>
        <v>125439.99999999999</v>
      </c>
      <c r="T731">
        <f t="shared" si="153"/>
        <v>7813.7120128768274</v>
      </c>
      <c r="U731">
        <f t="shared" si="154"/>
        <v>86819.022365298079</v>
      </c>
      <c r="V731">
        <f t="shared" si="155"/>
        <v>154291092.44435808</v>
      </c>
    </row>
    <row r="732" spans="5:22" x14ac:dyDescent="0.15">
      <c r="E732" s="1">
        <v>44018</v>
      </c>
      <c r="F732">
        <f t="shared" si="144"/>
        <v>118637178726.39</v>
      </c>
      <c r="G732">
        <f t="shared" si="145"/>
        <v>49194859.650040835</v>
      </c>
      <c r="H732">
        <v>6000000</v>
      </c>
      <c r="I732">
        <v>0.09</v>
      </c>
      <c r="J732">
        <f t="shared" si="146"/>
        <v>160000000</v>
      </c>
      <c r="K732">
        <f t="shared" si="147"/>
        <v>2487.9987965744394</v>
      </c>
      <c r="L732">
        <f t="shared" si="148"/>
        <v>27644.431073049327</v>
      </c>
      <c r="N732">
        <v>20000000000</v>
      </c>
      <c r="O732" s="2">
        <f t="shared" si="149"/>
        <v>5.9318589363195002</v>
      </c>
      <c r="P732" s="2">
        <f t="shared" si="150"/>
        <v>2.459742982502042E-3</v>
      </c>
      <c r="Q732" s="2">
        <f t="shared" si="151"/>
        <v>4.1466646609573992E-4</v>
      </c>
      <c r="R732">
        <v>120000</v>
      </c>
      <c r="S732">
        <f t="shared" si="152"/>
        <v>125439.99999999999</v>
      </c>
      <c r="T732">
        <f t="shared" si="153"/>
        <v>7813.9089175266372</v>
      </c>
      <c r="U732">
        <f t="shared" si="154"/>
        <v>86821.210194740415</v>
      </c>
      <c r="V732">
        <f t="shared" si="155"/>
        <v>154503351.46672338</v>
      </c>
    </row>
    <row r="733" spans="5:22" x14ac:dyDescent="0.15">
      <c r="E733" s="1">
        <v>44019</v>
      </c>
      <c r="F733">
        <f t="shared" si="144"/>
        <v>118797178726.39</v>
      </c>
      <c r="G733">
        <f t="shared" si="145"/>
        <v>49222504.081113882</v>
      </c>
      <c r="H733">
        <v>6000000</v>
      </c>
      <c r="I733">
        <v>0.09</v>
      </c>
      <c r="J733">
        <f t="shared" si="146"/>
        <v>160000000</v>
      </c>
      <c r="K733">
        <f t="shared" si="147"/>
        <v>2486.0440934114254</v>
      </c>
      <c r="L733">
        <f t="shared" si="148"/>
        <v>27622.712149015839</v>
      </c>
      <c r="N733">
        <v>20000000000</v>
      </c>
      <c r="O733" s="2">
        <f t="shared" si="149"/>
        <v>5.9398589363195002</v>
      </c>
      <c r="P733" s="2">
        <f t="shared" si="150"/>
        <v>2.461125204055694E-3</v>
      </c>
      <c r="Q733" s="2">
        <f t="shared" si="151"/>
        <v>4.1434068223523756E-4</v>
      </c>
      <c r="R733">
        <v>120000</v>
      </c>
      <c r="S733">
        <f t="shared" si="152"/>
        <v>125439.99999999999</v>
      </c>
      <c r="T733">
        <f t="shared" si="153"/>
        <v>7814.1054022800154</v>
      </c>
      <c r="U733">
        <f t="shared" si="154"/>
        <v>86823.393358666843</v>
      </c>
      <c r="V733">
        <f t="shared" si="155"/>
        <v>154715612.67691812</v>
      </c>
    </row>
    <row r="734" spans="5:22" x14ac:dyDescent="0.15">
      <c r="E734" s="1">
        <v>44020</v>
      </c>
      <c r="F734">
        <f t="shared" si="144"/>
        <v>118957178726.39</v>
      </c>
      <c r="G734">
        <f t="shared" si="145"/>
        <v>49250126.793262899</v>
      </c>
      <c r="H734">
        <v>6000000</v>
      </c>
      <c r="I734">
        <v>0.09</v>
      </c>
      <c r="J734">
        <f t="shared" si="146"/>
        <v>160000000</v>
      </c>
      <c r="K734">
        <f t="shared" si="147"/>
        <v>2484.0935530191937</v>
      </c>
      <c r="L734">
        <f t="shared" si="148"/>
        <v>27601.039477991042</v>
      </c>
      <c r="N734">
        <v>20000000000</v>
      </c>
      <c r="O734" s="2">
        <f t="shared" si="149"/>
        <v>5.9478589363195002</v>
      </c>
      <c r="P734" s="2">
        <f t="shared" si="150"/>
        <v>2.462506339663145E-3</v>
      </c>
      <c r="Q734" s="2">
        <f t="shared" si="151"/>
        <v>4.1401559216986566E-4</v>
      </c>
      <c r="R734">
        <v>120000</v>
      </c>
      <c r="S734">
        <f t="shared" si="152"/>
        <v>125439.99999999999</v>
      </c>
      <c r="T734">
        <f t="shared" si="153"/>
        <v>7814.3014685959533</v>
      </c>
      <c r="U734">
        <f t="shared" si="154"/>
        <v>86825.571873288369</v>
      </c>
      <c r="V734">
        <f t="shared" si="155"/>
        <v>154927876.0702768</v>
      </c>
    </row>
    <row r="735" spans="5:22" x14ac:dyDescent="0.15">
      <c r="E735" s="1">
        <v>44021</v>
      </c>
      <c r="F735">
        <f t="shared" si="144"/>
        <v>119117178726.39</v>
      </c>
      <c r="G735">
        <f t="shared" si="145"/>
        <v>49277727.832740888</v>
      </c>
      <c r="H735">
        <v>6000000</v>
      </c>
      <c r="I735">
        <v>0.09</v>
      </c>
      <c r="J735">
        <f t="shared" si="146"/>
        <v>160000000</v>
      </c>
      <c r="K735">
        <f t="shared" si="147"/>
        <v>2482.1471609530445</v>
      </c>
      <c r="L735">
        <f t="shared" si="148"/>
        <v>27579.412899478273</v>
      </c>
      <c r="N735">
        <v>20000000000</v>
      </c>
      <c r="O735" s="2">
        <f t="shared" si="149"/>
        <v>5.9558589363195003</v>
      </c>
      <c r="P735" s="2">
        <f t="shared" si="150"/>
        <v>2.4638863916370446E-3</v>
      </c>
      <c r="Q735" s="2">
        <f t="shared" si="151"/>
        <v>4.136911934921741E-4</v>
      </c>
      <c r="R735">
        <v>120000</v>
      </c>
      <c r="S735">
        <f t="shared" si="152"/>
        <v>125439.99999999999</v>
      </c>
      <c r="T735">
        <f t="shared" si="153"/>
        <v>7814.4971179264157</v>
      </c>
      <c r="U735">
        <f t="shared" si="154"/>
        <v>86827.74575473796</v>
      </c>
      <c r="V735">
        <f t="shared" si="155"/>
        <v>155140141.64215007</v>
      </c>
    </row>
    <row r="736" spans="5:22" x14ac:dyDescent="0.15">
      <c r="E736" s="1">
        <v>44022</v>
      </c>
      <c r="F736">
        <f t="shared" si="144"/>
        <v>119277178726.39</v>
      </c>
      <c r="G736">
        <f t="shared" si="145"/>
        <v>49305307.245640367</v>
      </c>
      <c r="H736">
        <v>6000000</v>
      </c>
      <c r="I736">
        <v>0.09</v>
      </c>
      <c r="J736">
        <f t="shared" si="146"/>
        <v>160000000</v>
      </c>
      <c r="K736">
        <f t="shared" si="147"/>
        <v>2480.2049028377091</v>
      </c>
      <c r="L736">
        <f t="shared" si="148"/>
        <v>27557.832253752324</v>
      </c>
      <c r="N736">
        <v>20000000000</v>
      </c>
      <c r="O736" s="2">
        <f t="shared" si="149"/>
        <v>5.9638589363195003</v>
      </c>
      <c r="P736" s="2">
        <f t="shared" si="150"/>
        <v>2.4652653622820185E-3</v>
      </c>
      <c r="Q736" s="2">
        <f t="shared" si="151"/>
        <v>4.133674838062849E-4</v>
      </c>
      <c r="R736">
        <v>120000</v>
      </c>
      <c r="S736">
        <f t="shared" si="152"/>
        <v>125439.99999999999</v>
      </c>
      <c r="T736">
        <f t="shared" si="153"/>
        <v>7814.6923517163914</v>
      </c>
      <c r="U736">
        <f t="shared" si="154"/>
        <v>86829.915019071021</v>
      </c>
      <c r="V736">
        <f t="shared" si="155"/>
        <v>155352409.38790482</v>
      </c>
    </row>
    <row r="737" spans="5:22" x14ac:dyDescent="0.15">
      <c r="E737" s="1">
        <v>44023</v>
      </c>
      <c r="F737">
        <f t="shared" si="144"/>
        <v>119437178726.39</v>
      </c>
      <c r="G737">
        <f t="shared" si="145"/>
        <v>49332865.077894121</v>
      </c>
      <c r="H737">
        <v>6000000</v>
      </c>
      <c r="I737">
        <v>0.09</v>
      </c>
      <c r="J737">
        <f t="shared" si="146"/>
        <v>160000000</v>
      </c>
      <c r="K737">
        <f t="shared" si="147"/>
        <v>2478.2667643669256</v>
      </c>
      <c r="L737">
        <f t="shared" si="148"/>
        <v>27536.297381854729</v>
      </c>
      <c r="N737">
        <v>20000000000</v>
      </c>
      <c r="O737" s="2">
        <f t="shared" si="149"/>
        <v>5.9718589363195003</v>
      </c>
      <c r="P737" s="2">
        <f t="shared" si="150"/>
        <v>2.4666432538947062E-3</v>
      </c>
      <c r="Q737" s="2">
        <f t="shared" si="151"/>
        <v>4.1304446072782091E-4</v>
      </c>
      <c r="R737">
        <v>120000</v>
      </c>
      <c r="S737">
        <f t="shared" si="152"/>
        <v>125439.99999999999</v>
      </c>
      <c r="T737">
        <f t="shared" si="153"/>
        <v>7814.8871714039278</v>
      </c>
      <c r="U737">
        <f t="shared" si="154"/>
        <v>86832.079682265874</v>
      </c>
      <c r="V737">
        <f t="shared" si="155"/>
        <v>155564679.30292389</v>
      </c>
    </row>
    <row r="738" spans="5:22" x14ac:dyDescent="0.15">
      <c r="E738" s="1">
        <v>44024</v>
      </c>
      <c r="F738">
        <f t="shared" si="144"/>
        <v>119597178726.39</v>
      </c>
      <c r="G738">
        <f t="shared" si="145"/>
        <v>49360401.375275977</v>
      </c>
      <c r="H738">
        <v>6000000</v>
      </c>
      <c r="I738">
        <v>0.09</v>
      </c>
      <c r="J738">
        <f t="shared" si="146"/>
        <v>160000000</v>
      </c>
      <c r="K738">
        <f t="shared" si="147"/>
        <v>2476.3327313030122</v>
      </c>
      <c r="L738">
        <f t="shared" si="148"/>
        <v>27514.808125589025</v>
      </c>
      <c r="N738">
        <v>20000000000</v>
      </c>
      <c r="O738" s="2">
        <f t="shared" si="149"/>
        <v>5.9798589363195003</v>
      </c>
      <c r="P738" s="2">
        <f t="shared" si="150"/>
        <v>2.4680200687637989E-3</v>
      </c>
      <c r="Q738" s="2">
        <f t="shared" si="151"/>
        <v>4.127221218838354E-4</v>
      </c>
      <c r="R738">
        <v>120000</v>
      </c>
      <c r="S738">
        <f t="shared" si="152"/>
        <v>125439.99999999999</v>
      </c>
      <c r="T738">
        <f t="shared" si="153"/>
        <v>7815.081578420185</v>
      </c>
      <c r="U738">
        <f t="shared" si="154"/>
        <v>86834.239760224285</v>
      </c>
      <c r="V738">
        <f t="shared" si="155"/>
        <v>155776951.38260615</v>
      </c>
    </row>
    <row r="739" spans="5:22" x14ac:dyDescent="0.15">
      <c r="E739" s="1">
        <v>44025</v>
      </c>
      <c r="F739">
        <f t="shared" si="144"/>
        <v>119757178726.39</v>
      </c>
      <c r="G739">
        <f t="shared" si="145"/>
        <v>49387916.183401562</v>
      </c>
      <c r="H739">
        <v>6000000</v>
      </c>
      <c r="I739">
        <v>0.09</v>
      </c>
      <c r="J739">
        <f t="shared" si="146"/>
        <v>160000000</v>
      </c>
      <c r="K739">
        <f t="shared" si="147"/>
        <v>2474.4027894764517</v>
      </c>
      <c r="L739">
        <f t="shared" si="148"/>
        <v>27493.36432751613</v>
      </c>
      <c r="N739">
        <v>20000000000</v>
      </c>
      <c r="O739" s="2">
        <f t="shared" si="149"/>
        <v>5.9878589363195003</v>
      </c>
      <c r="P739" s="2">
        <f t="shared" si="150"/>
        <v>2.4693958091700783E-3</v>
      </c>
      <c r="Q739" s="2">
        <f t="shared" si="151"/>
        <v>4.1240046491274193E-4</v>
      </c>
      <c r="R739">
        <v>120000</v>
      </c>
      <c r="S739">
        <f t="shared" si="152"/>
        <v>125439.99999999999</v>
      </c>
      <c r="T739">
        <f t="shared" si="153"/>
        <v>7815.2755741894671</v>
      </c>
      <c r="U739">
        <f t="shared" si="154"/>
        <v>86836.395268771856</v>
      </c>
      <c r="V739">
        <f t="shared" si="155"/>
        <v>155989225.62236637</v>
      </c>
    </row>
    <row r="740" spans="5:22" x14ac:dyDescent="0.15">
      <c r="E740" s="1">
        <v>44026</v>
      </c>
      <c r="F740">
        <f t="shared" si="144"/>
        <v>119917178726.39</v>
      </c>
      <c r="G740">
        <f t="shared" si="145"/>
        <v>49415409.547729075</v>
      </c>
      <c r="H740">
        <v>6000000</v>
      </c>
      <c r="I740">
        <v>0.09</v>
      </c>
      <c r="J740">
        <f t="shared" si="146"/>
        <v>160000000</v>
      </c>
      <c r="K740">
        <f t="shared" si="147"/>
        <v>2472.4769247854711</v>
      </c>
      <c r="L740">
        <f t="shared" si="148"/>
        <v>27471.965830949681</v>
      </c>
      <c r="N740">
        <v>20000000000</v>
      </c>
      <c r="O740" s="2">
        <f t="shared" si="149"/>
        <v>5.9958589363195003</v>
      </c>
      <c r="P740" s="2">
        <f t="shared" si="150"/>
        <v>2.4707704773864539E-3</v>
      </c>
      <c r="Q740" s="2">
        <f t="shared" si="151"/>
        <v>4.1207948746424517E-4</v>
      </c>
      <c r="R740">
        <v>120000</v>
      </c>
      <c r="S740">
        <f t="shared" si="152"/>
        <v>125439.99999999999</v>
      </c>
      <c r="T740">
        <f t="shared" si="153"/>
        <v>7815.4691601292698</v>
      </c>
      <c r="U740">
        <f t="shared" si="154"/>
        <v>86838.546223658559</v>
      </c>
      <c r="V740">
        <f t="shared" si="155"/>
        <v>156201502.01763514</v>
      </c>
    </row>
    <row r="741" spans="5:22" x14ac:dyDescent="0.15">
      <c r="E741" s="1">
        <v>44027</v>
      </c>
      <c r="F741">
        <f t="shared" si="144"/>
        <v>120077178726.39</v>
      </c>
      <c r="G741">
        <f t="shared" si="145"/>
        <v>49442881.513560027</v>
      </c>
      <c r="H741">
        <v>6000000</v>
      </c>
      <c r="I741">
        <v>0.09</v>
      </c>
      <c r="J741">
        <f t="shared" si="146"/>
        <v>160000000</v>
      </c>
      <c r="K741">
        <f t="shared" si="147"/>
        <v>2470.5551231956306</v>
      </c>
      <c r="L741">
        <f t="shared" si="148"/>
        <v>27450.612479951451</v>
      </c>
      <c r="N741">
        <v>20000000000</v>
      </c>
      <c r="O741" s="2">
        <f t="shared" si="149"/>
        <v>6.0038589363195003</v>
      </c>
      <c r="P741" s="2">
        <f t="shared" si="150"/>
        <v>2.4721440756780015E-3</v>
      </c>
      <c r="Q741" s="2">
        <f t="shared" si="151"/>
        <v>4.1175918719927169E-4</v>
      </c>
      <c r="R741">
        <v>120000</v>
      </c>
      <c r="S741">
        <f t="shared" si="152"/>
        <v>125439.99999999999</v>
      </c>
      <c r="T741">
        <f t="shared" si="153"/>
        <v>7815.6623376503221</v>
      </c>
      <c r="U741">
        <f t="shared" si="154"/>
        <v>86840.692640559137</v>
      </c>
      <c r="V741">
        <f t="shared" si="155"/>
        <v>156413780.56385881</v>
      </c>
    </row>
    <row r="742" spans="5:22" x14ac:dyDescent="0.15">
      <c r="E742" s="1">
        <v>44028</v>
      </c>
      <c r="F742">
        <f t="shared" si="144"/>
        <v>120237178726.39</v>
      </c>
      <c r="G742">
        <f t="shared" si="145"/>
        <v>49470332.126039982</v>
      </c>
      <c r="H742">
        <v>6000000</v>
      </c>
      <c r="I742">
        <v>0.09</v>
      </c>
      <c r="J742">
        <f t="shared" si="146"/>
        <v>160000000</v>
      </c>
      <c r="K742">
        <f t="shared" si="147"/>
        <v>2468.6373707394096</v>
      </c>
      <c r="L742">
        <f t="shared" si="148"/>
        <v>27429.304119326775</v>
      </c>
      <c r="N742">
        <v>20000000000</v>
      </c>
      <c r="O742" s="2">
        <f t="shared" si="149"/>
        <v>6.0118589363195003</v>
      </c>
      <c r="P742" s="2">
        <f t="shared" si="150"/>
        <v>2.4735166063019989E-3</v>
      </c>
      <c r="Q742" s="2">
        <f t="shared" si="151"/>
        <v>4.1143956178990159E-4</v>
      </c>
      <c r="R742">
        <v>120000</v>
      </c>
      <c r="S742">
        <f t="shared" si="152"/>
        <v>125439.99999999999</v>
      </c>
      <c r="T742">
        <f t="shared" si="153"/>
        <v>7815.8551081566247</v>
      </c>
      <c r="U742">
        <f t="shared" si="154"/>
        <v>86842.834535073605</v>
      </c>
      <c r="V742">
        <f t="shared" si="155"/>
        <v>156626061.25649938</v>
      </c>
    </row>
    <row r="743" spans="5:22" x14ac:dyDescent="0.15">
      <c r="E743" s="1">
        <v>44029</v>
      </c>
      <c r="F743">
        <f t="shared" si="144"/>
        <v>120397178726.39</v>
      </c>
      <c r="G743">
        <f t="shared" si="145"/>
        <v>49497761.430159308</v>
      </c>
      <c r="H743">
        <v>6000000</v>
      </c>
      <c r="I743">
        <v>0.09</v>
      </c>
      <c r="J743">
        <f t="shared" si="146"/>
        <v>160000000</v>
      </c>
      <c r="K743">
        <f t="shared" si="147"/>
        <v>2466.7236535158031</v>
      </c>
      <c r="L743">
        <f t="shared" si="148"/>
        <v>27408.040594620037</v>
      </c>
      <c r="N743">
        <v>20000000000</v>
      </c>
      <c r="O743" s="2">
        <f t="shared" si="149"/>
        <v>6.0198589363195003</v>
      </c>
      <c r="P743" s="2">
        <f t="shared" si="150"/>
        <v>2.4748880715079655E-3</v>
      </c>
      <c r="Q743" s="2">
        <f t="shared" si="151"/>
        <v>4.1112060891930051E-4</v>
      </c>
      <c r="R743">
        <v>120000</v>
      </c>
      <c r="S743">
        <f t="shared" si="152"/>
        <v>125439.99999999999</v>
      </c>
      <c r="T743">
        <f t="shared" si="153"/>
        <v>7816.0474730454889</v>
      </c>
      <c r="U743">
        <f t="shared" si="154"/>
        <v>86844.971922727651</v>
      </c>
      <c r="V743">
        <f t="shared" si="155"/>
        <v>156838344.09103444</v>
      </c>
    </row>
    <row r="744" spans="5:22" x14ac:dyDescent="0.15">
      <c r="E744" s="1">
        <v>44030</v>
      </c>
      <c r="F744">
        <f t="shared" si="144"/>
        <v>120557178726.39</v>
      </c>
      <c r="G744">
        <f t="shared" si="145"/>
        <v>49525169.470753931</v>
      </c>
      <c r="H744">
        <v>6000000</v>
      </c>
      <c r="I744">
        <v>0.09</v>
      </c>
      <c r="J744">
        <f t="shared" si="146"/>
        <v>160000000</v>
      </c>
      <c r="K744">
        <f t="shared" si="147"/>
        <v>2464.8139576899134</v>
      </c>
      <c r="L744">
        <f t="shared" si="148"/>
        <v>27386.821752110151</v>
      </c>
      <c r="N744">
        <v>20000000000</v>
      </c>
      <c r="O744" s="2">
        <f t="shared" si="149"/>
        <v>6.0278589363195003</v>
      </c>
      <c r="P744" s="2">
        <f t="shared" si="150"/>
        <v>2.4762584735376963E-3</v>
      </c>
      <c r="Q744" s="2">
        <f t="shared" si="151"/>
        <v>4.1080232628165224E-4</v>
      </c>
      <c r="R744">
        <v>120000</v>
      </c>
      <c r="S744">
        <f t="shared" si="152"/>
        <v>125439.99999999999</v>
      </c>
      <c r="T744">
        <f t="shared" si="153"/>
        <v>7816.2394337075884</v>
      </c>
      <c r="U744">
        <f t="shared" si="154"/>
        <v>86847.10481897321</v>
      </c>
      <c r="V744">
        <f t="shared" si="155"/>
        <v>157050629.06295717</v>
      </c>
    </row>
    <row r="745" spans="5:22" x14ac:dyDescent="0.15">
      <c r="E745" s="1">
        <v>44031</v>
      </c>
      <c r="F745">
        <f t="shared" ref="F745:F808" si="156">F744+J744</f>
        <v>120717178726.39</v>
      </c>
      <c r="G745">
        <f t="shared" ref="G745:G808" si="157">G744+L744</f>
        <v>49552556.292506039</v>
      </c>
      <c r="H745">
        <v>6000000</v>
      </c>
      <c r="I745">
        <v>0.09</v>
      </c>
      <c r="J745">
        <f t="shared" ref="J745:J808" si="158">H745*2.4/I745</f>
        <v>160000000</v>
      </c>
      <c r="K745">
        <f t="shared" ref="K745:K808" si="159">H745*G745/F745</f>
        <v>2462.9082694925514</v>
      </c>
      <c r="L745">
        <f t="shared" ref="L745:L808" si="160">K745/I745</f>
        <v>27365.647438806129</v>
      </c>
      <c r="N745">
        <v>20000000000</v>
      </c>
      <c r="O745" s="2">
        <f t="shared" ref="O745:O808" si="161">F745/N745</f>
        <v>6.0358589363195003</v>
      </c>
      <c r="P745" s="2">
        <f t="shared" ref="P745:P808" si="162">G745/N745</f>
        <v>2.4776278146253022E-3</v>
      </c>
      <c r="Q745" s="2">
        <f t="shared" ref="Q745:Q808" si="163">G745/F745</f>
        <v>4.1048471158209188E-4</v>
      </c>
      <c r="R745">
        <v>120000</v>
      </c>
      <c r="S745">
        <f t="shared" ref="S745:S808" si="164">J745*49%/75000000*R745</f>
        <v>125439.99999999999</v>
      </c>
      <c r="T745">
        <f t="shared" ref="T745:T808" si="165">V745/F745*H745</f>
        <v>7816.4309915269851</v>
      </c>
      <c r="U745">
        <f t="shared" ref="U745:U808" si="166">T745/I745</f>
        <v>86849.233239188732</v>
      </c>
      <c r="V745">
        <f t="shared" ref="V745:V808" si="167">V744+U744+S745</f>
        <v>157262916.16777614</v>
      </c>
    </row>
    <row r="746" spans="5:22" x14ac:dyDescent="0.15">
      <c r="E746" s="1">
        <v>44032</v>
      </c>
      <c r="F746">
        <f t="shared" si="156"/>
        <v>120877178726.39</v>
      </c>
      <c r="G746">
        <f t="shared" si="157"/>
        <v>49579921.939944848</v>
      </c>
      <c r="H746">
        <v>6000000</v>
      </c>
      <c r="I746">
        <v>0.09</v>
      </c>
      <c r="J746">
        <f t="shared" si="158"/>
        <v>160000000</v>
      </c>
      <c r="K746">
        <f t="shared" si="159"/>
        <v>2461.0065752198361</v>
      </c>
      <c r="L746">
        <f t="shared" si="160"/>
        <v>27344.517502442624</v>
      </c>
      <c r="N746">
        <v>20000000000</v>
      </c>
      <c r="O746" s="2">
        <f t="shared" si="161"/>
        <v>6.0438589363195003</v>
      </c>
      <c r="P746" s="2">
        <f t="shared" si="162"/>
        <v>2.4789960969972425E-3</v>
      </c>
      <c r="Q746" s="2">
        <f t="shared" si="163"/>
        <v>4.1016776253663937E-4</v>
      </c>
      <c r="R746">
        <v>120000</v>
      </c>
      <c r="S746">
        <f t="shared" si="164"/>
        <v>125439.99999999999</v>
      </c>
      <c r="T746">
        <f t="shared" si="165"/>
        <v>7816.6221478811804</v>
      </c>
      <c r="U746">
        <f t="shared" si="166"/>
        <v>86851.357198679791</v>
      </c>
      <c r="V746">
        <f t="shared" si="167"/>
        <v>157475205.40101531</v>
      </c>
    </row>
    <row r="747" spans="5:22" x14ac:dyDescent="0.15">
      <c r="E747" s="1">
        <v>44033</v>
      </c>
      <c r="F747">
        <f t="shared" si="156"/>
        <v>121037178726.39</v>
      </c>
      <c r="G747">
        <f t="shared" si="157"/>
        <v>49607266.45744729</v>
      </c>
      <c r="H747">
        <v>6000000</v>
      </c>
      <c r="I747">
        <v>0.09</v>
      </c>
      <c r="J747">
        <f t="shared" si="158"/>
        <v>160000000</v>
      </c>
      <c r="K747">
        <f t="shared" si="159"/>
        <v>2459.1088612327994</v>
      </c>
      <c r="L747">
        <f t="shared" si="160"/>
        <v>27323.431791475552</v>
      </c>
      <c r="N747">
        <v>20000000000</v>
      </c>
      <c r="O747" s="2">
        <f t="shared" si="161"/>
        <v>6.0518589363195003</v>
      </c>
      <c r="P747" s="2">
        <f t="shared" si="162"/>
        <v>2.4803633228723644E-3</v>
      </c>
      <c r="Q747" s="2">
        <f t="shared" si="163"/>
        <v>4.0985147687213328E-4</v>
      </c>
      <c r="R747">
        <v>120000</v>
      </c>
      <c r="S747">
        <f t="shared" si="164"/>
        <v>125439.99999999999</v>
      </c>
      <c r="T747">
        <f t="shared" si="165"/>
        <v>7816.8129041411503</v>
      </c>
      <c r="U747">
        <f t="shared" si="166"/>
        <v>86853.476712679447</v>
      </c>
      <c r="V747">
        <f t="shared" si="167"/>
        <v>157687496.758214</v>
      </c>
    </row>
    <row r="748" spans="5:22" x14ac:dyDescent="0.15">
      <c r="E748" s="1">
        <v>44034</v>
      </c>
      <c r="F748">
        <f t="shared" si="156"/>
        <v>121197178726.39</v>
      </c>
      <c r="G748">
        <f t="shared" si="157"/>
        <v>49634589.889238767</v>
      </c>
      <c r="H748">
        <v>6000000</v>
      </c>
      <c r="I748">
        <v>0.09</v>
      </c>
      <c r="J748">
        <f t="shared" si="158"/>
        <v>160000000</v>
      </c>
      <c r="K748">
        <f t="shared" si="159"/>
        <v>2457.2151139569946</v>
      </c>
      <c r="L748">
        <f t="shared" si="160"/>
        <v>27302.390155077719</v>
      </c>
      <c r="N748">
        <v>20000000000</v>
      </c>
      <c r="O748" s="2">
        <f t="shared" si="161"/>
        <v>6.0598589363195003</v>
      </c>
      <c r="P748" s="2">
        <f t="shared" si="162"/>
        <v>2.4817294944619382E-3</v>
      </c>
      <c r="Q748" s="2">
        <f t="shared" si="163"/>
        <v>4.0953585232616569E-4</v>
      </c>
      <c r="R748">
        <v>120000</v>
      </c>
      <c r="S748">
        <f t="shared" si="164"/>
        <v>125439.99999999999</v>
      </c>
      <c r="T748">
        <f t="shared" si="165"/>
        <v>7817.0032616713825</v>
      </c>
      <c r="U748">
        <f t="shared" si="166"/>
        <v>86855.591796348701</v>
      </c>
      <c r="V748">
        <f t="shared" si="167"/>
        <v>157899790.23492667</v>
      </c>
    </row>
    <row r="749" spans="5:22" x14ac:dyDescent="0.15">
      <c r="E749" s="1">
        <v>44035</v>
      </c>
      <c r="F749">
        <f t="shared" si="156"/>
        <v>121357178726.39</v>
      </c>
      <c r="G749">
        <f t="shared" si="157"/>
        <v>49661892.279393844</v>
      </c>
      <c r="H749">
        <v>6000000</v>
      </c>
      <c r="I749">
        <v>0.09</v>
      </c>
      <c r="J749">
        <f t="shared" si="158"/>
        <v>160000000</v>
      </c>
      <c r="K749">
        <f t="shared" si="159"/>
        <v>2455.325319882103</v>
      </c>
      <c r="L749">
        <f t="shared" si="160"/>
        <v>27281.392443134479</v>
      </c>
      <c r="N749">
        <v>20000000000</v>
      </c>
      <c r="O749" s="2">
        <f t="shared" si="161"/>
        <v>6.0678589363195004</v>
      </c>
      <c r="P749" s="2">
        <f t="shared" si="162"/>
        <v>2.4830946139696923E-3</v>
      </c>
      <c r="Q749" s="2">
        <f t="shared" si="163"/>
        <v>4.0922088664701716E-4</v>
      </c>
      <c r="R749">
        <v>120000</v>
      </c>
      <c r="S749">
        <f t="shared" si="164"/>
        <v>125439.99999999999</v>
      </c>
      <c r="T749">
        <f t="shared" si="165"/>
        <v>7817.1932218299207</v>
      </c>
      <c r="U749">
        <f t="shared" si="166"/>
        <v>86857.702464776899</v>
      </c>
      <c r="V749">
        <f t="shared" si="167"/>
        <v>158112085.82672301</v>
      </c>
    </row>
    <row r="750" spans="5:22" x14ac:dyDescent="0.15">
      <c r="E750" s="1">
        <v>44036</v>
      </c>
      <c r="F750">
        <f t="shared" si="156"/>
        <v>121517178726.39</v>
      </c>
      <c r="G750">
        <f t="shared" si="157"/>
        <v>49689173.67183698</v>
      </c>
      <c r="H750">
        <v>6000000</v>
      </c>
      <c r="I750">
        <v>0.09</v>
      </c>
      <c r="J750">
        <f t="shared" si="158"/>
        <v>160000000</v>
      </c>
      <c r="K750">
        <f t="shared" si="159"/>
        <v>2453.439465561552</v>
      </c>
      <c r="L750">
        <f t="shared" si="160"/>
        <v>27260.438506239469</v>
      </c>
      <c r="N750">
        <v>20000000000</v>
      </c>
      <c r="O750" s="2">
        <f t="shared" si="161"/>
        <v>6.0758589363195004</v>
      </c>
      <c r="P750" s="2">
        <f t="shared" si="162"/>
        <v>2.4844586835918491E-3</v>
      </c>
      <c r="Q750" s="2">
        <f t="shared" si="163"/>
        <v>4.0890657759359199E-4</v>
      </c>
      <c r="R750">
        <v>120000</v>
      </c>
      <c r="S750">
        <f t="shared" si="164"/>
        <v>125439.99999999999</v>
      </c>
      <c r="T750">
        <f t="shared" si="165"/>
        <v>7817.3827859684015</v>
      </c>
      <c r="U750">
        <f t="shared" si="166"/>
        <v>86859.808732982245</v>
      </c>
      <c r="V750">
        <f t="shared" si="167"/>
        <v>158324383.5291878</v>
      </c>
    </row>
    <row r="751" spans="5:22" x14ac:dyDescent="0.15">
      <c r="E751" s="1">
        <v>44037</v>
      </c>
      <c r="F751">
        <f t="shared" si="156"/>
        <v>121677178726.39</v>
      </c>
      <c r="G751">
        <f t="shared" si="157"/>
        <v>49716434.110343218</v>
      </c>
      <c r="H751">
        <v>6000000</v>
      </c>
      <c r="I751">
        <v>0.09</v>
      </c>
      <c r="J751">
        <f t="shared" si="158"/>
        <v>160000000</v>
      </c>
      <c r="K751">
        <f t="shared" si="159"/>
        <v>2451.5575376121269</v>
      </c>
      <c r="L751">
        <f t="shared" si="160"/>
        <v>27239.528195690298</v>
      </c>
      <c r="N751">
        <v>20000000000</v>
      </c>
      <c r="O751" s="2">
        <f t="shared" si="161"/>
        <v>6.0838589363195004</v>
      </c>
      <c r="P751" s="2">
        <f t="shared" si="162"/>
        <v>2.4858217055171608E-3</v>
      </c>
      <c r="Q751" s="2">
        <f t="shared" si="163"/>
        <v>4.0859292293535444E-4</v>
      </c>
      <c r="R751">
        <v>120000</v>
      </c>
      <c r="S751">
        <f t="shared" si="164"/>
        <v>125439.99999999999</v>
      </c>
      <c r="T751">
        <f t="shared" si="165"/>
        <v>7817.5719554320913</v>
      </c>
      <c r="U751">
        <f t="shared" si="166"/>
        <v>86861.910615912129</v>
      </c>
      <c r="V751">
        <f t="shared" si="167"/>
        <v>158536683.33792078</v>
      </c>
    </row>
    <row r="752" spans="5:22" x14ac:dyDescent="0.15">
      <c r="E752" s="1">
        <v>44038</v>
      </c>
      <c r="F752">
        <f t="shared" si="156"/>
        <v>121837178726.39</v>
      </c>
      <c r="G752">
        <f t="shared" si="157"/>
        <v>49743673.638538904</v>
      </c>
      <c r="H752">
        <v>6000000</v>
      </c>
      <c r="I752">
        <v>0.09</v>
      </c>
      <c r="J752">
        <f t="shared" si="158"/>
        <v>160000000</v>
      </c>
      <c r="K752">
        <f t="shared" si="159"/>
        <v>2449.6795227135904</v>
      </c>
      <c r="L752">
        <f t="shared" si="160"/>
        <v>27218.661363484338</v>
      </c>
      <c r="N752">
        <v>20000000000</v>
      </c>
      <c r="O752" s="2">
        <f t="shared" si="161"/>
        <v>6.0918589363195004</v>
      </c>
      <c r="P752" s="2">
        <f t="shared" si="162"/>
        <v>2.487183681926945E-3</v>
      </c>
      <c r="Q752" s="2">
        <f t="shared" si="163"/>
        <v>4.0827992045226502E-4</v>
      </c>
      <c r="R752">
        <v>120000</v>
      </c>
      <c r="S752">
        <f t="shared" si="164"/>
        <v>125439.99999999999</v>
      </c>
      <c r="T752">
        <f t="shared" si="165"/>
        <v>7817.7607315599271</v>
      </c>
      <c r="U752">
        <f t="shared" si="166"/>
        <v>86864.008128443631</v>
      </c>
      <c r="V752">
        <f t="shared" si="167"/>
        <v>158748985.24853671</v>
      </c>
    </row>
    <row r="753" spans="5:22" x14ac:dyDescent="0.15">
      <c r="E753" s="1">
        <v>44039</v>
      </c>
      <c r="F753">
        <f t="shared" si="156"/>
        <v>121997178726.39</v>
      </c>
      <c r="G753">
        <f t="shared" si="157"/>
        <v>49770892.299902387</v>
      </c>
      <c r="H753">
        <v>6000000</v>
      </c>
      <c r="I753">
        <v>0.09</v>
      </c>
      <c r="J753">
        <f t="shared" si="158"/>
        <v>160000000</v>
      </c>
      <c r="K753">
        <f t="shared" si="159"/>
        <v>2447.8054076083049</v>
      </c>
      <c r="L753">
        <f t="shared" si="160"/>
        <v>27197.8378623145</v>
      </c>
      <c r="N753">
        <v>20000000000</v>
      </c>
      <c r="O753" s="2">
        <f t="shared" si="161"/>
        <v>6.0998589363195004</v>
      </c>
      <c r="P753" s="2">
        <f t="shared" si="162"/>
        <v>2.4885446149951192E-3</v>
      </c>
      <c r="Q753" s="2">
        <f t="shared" si="163"/>
        <v>4.079675679347175E-4</v>
      </c>
      <c r="R753">
        <v>120000</v>
      </c>
      <c r="S753">
        <f t="shared" si="164"/>
        <v>125439.99999999999</v>
      </c>
      <c r="T753">
        <f t="shared" si="165"/>
        <v>7817.9491156845506</v>
      </c>
      <c r="U753">
        <f t="shared" si="166"/>
        <v>86866.101285383906</v>
      </c>
      <c r="V753">
        <f t="shared" si="167"/>
        <v>158961289.25666514</v>
      </c>
    </row>
    <row r="754" spans="5:22" x14ac:dyDescent="0.15">
      <c r="E754" s="1">
        <v>44040</v>
      </c>
      <c r="F754">
        <f t="shared" si="156"/>
        <v>122157178726.39</v>
      </c>
      <c r="G754">
        <f t="shared" si="157"/>
        <v>49798090.1377647</v>
      </c>
      <c r="H754">
        <v>6000000</v>
      </c>
      <c r="I754">
        <v>0.09</v>
      </c>
      <c r="J754">
        <f t="shared" si="158"/>
        <v>160000000</v>
      </c>
      <c r="K754">
        <f t="shared" si="159"/>
        <v>2445.9351791008576</v>
      </c>
      <c r="L754">
        <f t="shared" si="160"/>
        <v>27177.057545565083</v>
      </c>
      <c r="N754">
        <v>20000000000</v>
      </c>
      <c r="O754" s="2">
        <f t="shared" si="161"/>
        <v>6.1078589363195004</v>
      </c>
      <c r="P754" s="2">
        <f t="shared" si="162"/>
        <v>2.4899045068882352E-3</v>
      </c>
      <c r="Q754" s="2">
        <f t="shared" si="163"/>
        <v>4.0765586318347629E-4</v>
      </c>
      <c r="R754">
        <v>120000</v>
      </c>
      <c r="S754">
        <f t="shared" si="164"/>
        <v>125439.99999999999</v>
      </c>
      <c r="T754">
        <f t="shared" si="165"/>
        <v>7818.1371091323554</v>
      </c>
      <c r="U754">
        <f t="shared" si="166"/>
        <v>86868.190101470624</v>
      </c>
      <c r="V754">
        <f t="shared" si="167"/>
        <v>159173595.35795054</v>
      </c>
    </row>
    <row r="755" spans="5:22" x14ac:dyDescent="0.15">
      <c r="E755" s="1">
        <v>44041</v>
      </c>
      <c r="F755">
        <f t="shared" si="156"/>
        <v>122317178726.39</v>
      </c>
      <c r="G755">
        <f t="shared" si="157"/>
        <v>49825267.195310265</v>
      </c>
      <c r="H755">
        <v>6000000</v>
      </c>
      <c r="I755">
        <v>0.09</v>
      </c>
      <c r="J755">
        <f t="shared" si="158"/>
        <v>160000000</v>
      </c>
      <c r="K755">
        <f t="shared" si="159"/>
        <v>2444.0688240576837</v>
      </c>
      <c r="L755">
        <f t="shared" si="160"/>
        <v>27156.320267307598</v>
      </c>
      <c r="N755">
        <v>20000000000</v>
      </c>
      <c r="O755" s="2">
        <f t="shared" si="161"/>
        <v>6.1158589363195004</v>
      </c>
      <c r="P755" s="2">
        <f t="shared" si="162"/>
        <v>2.491263359765513E-3</v>
      </c>
      <c r="Q755" s="2">
        <f t="shared" si="163"/>
        <v>4.0734480400961401E-4</v>
      </c>
      <c r="R755">
        <v>120000</v>
      </c>
      <c r="S755">
        <f t="shared" si="164"/>
        <v>125439.99999999999</v>
      </c>
      <c r="T755">
        <f t="shared" si="165"/>
        <v>7818.324713223511</v>
      </c>
      <c r="U755">
        <f t="shared" si="166"/>
        <v>86870.274591372348</v>
      </c>
      <c r="V755">
        <f t="shared" si="167"/>
        <v>159385903.54805201</v>
      </c>
    </row>
    <row r="756" spans="5:22" x14ac:dyDescent="0.15">
      <c r="E756" s="1">
        <v>44042</v>
      </c>
      <c r="F756">
        <f t="shared" si="156"/>
        <v>122477178726.39</v>
      </c>
      <c r="G756">
        <f t="shared" si="157"/>
        <v>49852423.51557757</v>
      </c>
      <c r="H756">
        <v>6000000</v>
      </c>
      <c r="I756">
        <v>0.09</v>
      </c>
      <c r="J756">
        <f t="shared" si="158"/>
        <v>160000000</v>
      </c>
      <c r="K756">
        <f t="shared" si="159"/>
        <v>2442.2063294067011</v>
      </c>
      <c r="L756">
        <f t="shared" si="160"/>
        <v>27135.625882296681</v>
      </c>
      <c r="N756">
        <v>20000000000</v>
      </c>
      <c r="O756" s="2">
        <f t="shared" si="161"/>
        <v>6.1238589363195004</v>
      </c>
      <c r="P756" s="2">
        <f t="shared" si="162"/>
        <v>2.4926211757788784E-3</v>
      </c>
      <c r="Q756" s="2">
        <f t="shared" si="163"/>
        <v>4.070343882344502E-4</v>
      </c>
      <c r="R756">
        <v>120000</v>
      </c>
      <c r="S756">
        <f t="shared" si="164"/>
        <v>125439.99999999999</v>
      </c>
      <c r="T756">
        <f t="shared" si="165"/>
        <v>7818.511929272011</v>
      </c>
      <c r="U756">
        <f t="shared" si="166"/>
        <v>86872.354769689016</v>
      </c>
      <c r="V756">
        <f t="shared" si="167"/>
        <v>159598213.8226434</v>
      </c>
    </row>
    <row r="757" spans="5:22" x14ac:dyDescent="0.15">
      <c r="E757" s="1">
        <v>44043</v>
      </c>
      <c r="F757">
        <f t="shared" si="156"/>
        <v>122637178726.39</v>
      </c>
      <c r="G757">
        <f t="shared" si="157"/>
        <v>49879559.141459867</v>
      </c>
      <c r="H757">
        <v>6000000</v>
      </c>
      <c r="I757">
        <v>0.09</v>
      </c>
      <c r="J757">
        <f t="shared" si="158"/>
        <v>160000000</v>
      </c>
      <c r="K757">
        <f t="shared" si="159"/>
        <v>2440.3476821369377</v>
      </c>
      <c r="L757">
        <f t="shared" si="160"/>
        <v>27114.974245965976</v>
      </c>
      <c r="N757">
        <v>20000000000</v>
      </c>
      <c r="O757" s="2">
        <f t="shared" si="161"/>
        <v>6.1318589363195004</v>
      </c>
      <c r="P757" s="2">
        <f t="shared" si="162"/>
        <v>2.4939779570729934E-3</v>
      </c>
      <c r="Q757" s="2">
        <f t="shared" si="163"/>
        <v>4.067246136894896E-4</v>
      </c>
      <c r="R757">
        <v>120000</v>
      </c>
      <c r="S757">
        <f t="shared" si="164"/>
        <v>125439.99999999999</v>
      </c>
      <c r="T757">
        <f t="shared" si="165"/>
        <v>7818.6987585857023</v>
      </c>
      <c r="U757">
        <f t="shared" si="166"/>
        <v>86874.430650952258</v>
      </c>
      <c r="V757">
        <f t="shared" si="167"/>
        <v>159810526.17741308</v>
      </c>
    </row>
    <row r="758" spans="5:22" x14ac:dyDescent="0.15">
      <c r="E758" s="1">
        <v>44044</v>
      </c>
      <c r="F758">
        <f t="shared" si="156"/>
        <v>122797178726.39</v>
      </c>
      <c r="G758">
        <f t="shared" si="157"/>
        <v>49906674.115705833</v>
      </c>
      <c r="H758">
        <v>6000000</v>
      </c>
      <c r="I758">
        <v>0.09</v>
      </c>
      <c r="J758">
        <f t="shared" si="158"/>
        <v>160000000</v>
      </c>
      <c r="K758">
        <f t="shared" si="159"/>
        <v>2438.4928692981703</v>
      </c>
      <c r="L758">
        <f t="shared" si="160"/>
        <v>27094.365214424113</v>
      </c>
      <c r="N758">
        <v>20000000000</v>
      </c>
      <c r="O758" s="2">
        <f t="shared" si="161"/>
        <v>6.1398589363194995</v>
      </c>
      <c r="P758" s="2">
        <f t="shared" si="162"/>
        <v>2.4953337057852915E-3</v>
      </c>
      <c r="Q758" s="2">
        <f t="shared" si="163"/>
        <v>4.0641547821636172E-4</v>
      </c>
      <c r="R758">
        <v>120000</v>
      </c>
      <c r="S758">
        <f t="shared" si="164"/>
        <v>125439.99999999999</v>
      </c>
      <c r="T758">
        <f t="shared" si="165"/>
        <v>7818.8852024663311</v>
      </c>
      <c r="U758">
        <f t="shared" si="166"/>
        <v>86876.502249625904</v>
      </c>
      <c r="V758">
        <f t="shared" si="167"/>
        <v>160022840.60806403</v>
      </c>
    </row>
    <row r="759" spans="5:22" x14ac:dyDescent="0.15">
      <c r="E759" s="1">
        <v>44045</v>
      </c>
      <c r="F759">
        <f t="shared" si="156"/>
        <v>122957178726.39</v>
      </c>
      <c r="G759">
        <f t="shared" si="157"/>
        <v>49933768.480920255</v>
      </c>
      <c r="H759">
        <v>6000000</v>
      </c>
      <c r="I759">
        <v>0.09</v>
      </c>
      <c r="J759">
        <f t="shared" si="158"/>
        <v>160000000</v>
      </c>
      <c r="K759">
        <f t="shared" si="159"/>
        <v>2436.6418780005606</v>
      </c>
      <c r="L759">
        <f t="shared" si="160"/>
        <v>27073.798644450675</v>
      </c>
      <c r="N759">
        <v>20000000000</v>
      </c>
      <c r="O759" s="2">
        <f t="shared" si="161"/>
        <v>6.1478589363194995</v>
      </c>
      <c r="P759" s="2">
        <f t="shared" si="162"/>
        <v>2.4966884240460127E-3</v>
      </c>
      <c r="Q759" s="2">
        <f t="shared" si="163"/>
        <v>4.0610697966676014E-4</v>
      </c>
      <c r="R759">
        <v>120000</v>
      </c>
      <c r="S759">
        <f t="shared" si="164"/>
        <v>125439.99999999999</v>
      </c>
      <c r="T759">
        <f t="shared" si="165"/>
        <v>7819.0712622095698</v>
      </c>
      <c r="U759">
        <f t="shared" si="166"/>
        <v>86878.569580106341</v>
      </c>
      <c r="V759">
        <f t="shared" si="167"/>
        <v>160235157.11031365</v>
      </c>
    </row>
    <row r="760" spans="5:22" x14ac:dyDescent="0.15">
      <c r="E760" s="1">
        <v>44046</v>
      </c>
      <c r="F760">
        <f t="shared" si="156"/>
        <v>123117178726.39</v>
      </c>
      <c r="G760">
        <f t="shared" si="157"/>
        <v>49960842.279564708</v>
      </c>
      <c r="H760">
        <v>6000000</v>
      </c>
      <c r="I760">
        <v>0.09</v>
      </c>
      <c r="J760">
        <f t="shared" si="158"/>
        <v>160000000</v>
      </c>
      <c r="K760">
        <f t="shared" si="159"/>
        <v>2434.7946954142967</v>
      </c>
      <c r="L760">
        <f t="shared" si="160"/>
        <v>27053.274393492185</v>
      </c>
      <c r="N760">
        <v>20000000000</v>
      </c>
      <c r="O760" s="2">
        <f t="shared" si="161"/>
        <v>6.1558589363194995</v>
      </c>
      <c r="P760" s="2">
        <f t="shared" si="162"/>
        <v>2.4980421139782355E-3</v>
      </c>
      <c r="Q760" s="2">
        <f t="shared" si="163"/>
        <v>4.0579911590238278E-4</v>
      </c>
      <c r="R760">
        <v>120000</v>
      </c>
      <c r="S760">
        <f t="shared" si="164"/>
        <v>125439.99999999999</v>
      </c>
      <c r="T760">
        <f t="shared" si="165"/>
        <v>7819.2569391050574</v>
      </c>
      <c r="U760">
        <f t="shared" si="166"/>
        <v>86880.632656722868</v>
      </c>
      <c r="V760">
        <f t="shared" si="167"/>
        <v>160447475.67989376</v>
      </c>
    </row>
    <row r="761" spans="5:22" x14ac:dyDescent="0.15">
      <c r="E761" s="1">
        <v>44047</v>
      </c>
      <c r="F761">
        <f t="shared" si="156"/>
        <v>123277178726.39</v>
      </c>
      <c r="G761">
        <f t="shared" si="157"/>
        <v>49987895.5539582</v>
      </c>
      <c r="H761">
        <v>6000000</v>
      </c>
      <c r="I761">
        <v>0.09</v>
      </c>
      <c r="J761">
        <f t="shared" si="158"/>
        <v>160000000</v>
      </c>
      <c r="K761">
        <f t="shared" si="159"/>
        <v>2432.951308769233</v>
      </c>
      <c r="L761">
        <f t="shared" si="160"/>
        <v>27032.792319658147</v>
      </c>
      <c r="N761">
        <v>20000000000</v>
      </c>
      <c r="O761" s="2">
        <f t="shared" si="161"/>
        <v>6.1638589363194995</v>
      </c>
      <c r="P761" s="2">
        <f t="shared" si="162"/>
        <v>2.4993947776979098E-3</v>
      </c>
      <c r="Q761" s="2">
        <f t="shared" si="163"/>
        <v>4.0549188479487215E-4</v>
      </c>
      <c r="R761">
        <v>120000</v>
      </c>
      <c r="S761">
        <f t="shared" si="164"/>
        <v>125439.99999999999</v>
      </c>
      <c r="T761">
        <f t="shared" si="165"/>
        <v>7819.4422344364366</v>
      </c>
      <c r="U761">
        <f t="shared" si="166"/>
        <v>86882.691493738181</v>
      </c>
      <c r="V761">
        <f t="shared" si="167"/>
        <v>160659796.31255049</v>
      </c>
    </row>
    <row r="762" spans="5:22" x14ac:dyDescent="0.15">
      <c r="E762" s="1">
        <v>44048</v>
      </c>
      <c r="F762">
        <f t="shared" si="156"/>
        <v>123437178726.39</v>
      </c>
      <c r="G762">
        <f t="shared" si="157"/>
        <v>50014928.346277855</v>
      </c>
      <c r="H762">
        <v>6000000</v>
      </c>
      <c r="I762">
        <v>0.09</v>
      </c>
      <c r="J762">
        <f t="shared" si="158"/>
        <v>160000000</v>
      </c>
      <c r="K762">
        <f t="shared" si="159"/>
        <v>2431.1117053545399</v>
      </c>
      <c r="L762">
        <f t="shared" si="160"/>
        <v>27012.352281717111</v>
      </c>
      <c r="N762">
        <v>20000000000</v>
      </c>
      <c r="O762" s="2">
        <f t="shared" si="161"/>
        <v>6.1718589363194996</v>
      </c>
      <c r="P762" s="2">
        <f t="shared" si="162"/>
        <v>2.5007464173138929E-3</v>
      </c>
      <c r="Q762" s="2">
        <f t="shared" si="163"/>
        <v>4.0518528422575666E-4</v>
      </c>
      <c r="R762">
        <v>120000</v>
      </c>
      <c r="S762">
        <f t="shared" si="164"/>
        <v>125439.99999999999</v>
      </c>
      <c r="T762">
        <f t="shared" si="165"/>
        <v>7819.6271494813864</v>
      </c>
      <c r="U762">
        <f t="shared" si="166"/>
        <v>86884.746105348735</v>
      </c>
      <c r="V762">
        <f t="shared" si="167"/>
        <v>160872119.00404423</v>
      </c>
    </row>
    <row r="763" spans="5:22" x14ac:dyDescent="0.15">
      <c r="E763" s="1">
        <v>44049</v>
      </c>
      <c r="F763">
        <f t="shared" si="156"/>
        <v>123597178726.39</v>
      </c>
      <c r="G763">
        <f t="shared" si="157"/>
        <v>50041940.698559575</v>
      </c>
      <c r="H763">
        <v>6000000</v>
      </c>
      <c r="I763">
        <v>0.09</v>
      </c>
      <c r="J763">
        <f t="shared" si="158"/>
        <v>160000000</v>
      </c>
      <c r="K763">
        <f t="shared" si="159"/>
        <v>2429.2758725183494</v>
      </c>
      <c r="L763">
        <f t="shared" si="160"/>
        <v>26991.954139092773</v>
      </c>
      <c r="N763">
        <v>20000000000</v>
      </c>
      <c r="O763" s="2">
        <f t="shared" si="161"/>
        <v>6.1798589363194996</v>
      </c>
      <c r="P763" s="2">
        <f t="shared" si="162"/>
        <v>2.5020970349279789E-3</v>
      </c>
      <c r="Q763" s="2">
        <f t="shared" si="163"/>
        <v>4.0487931208639158E-4</v>
      </c>
      <c r="R763">
        <v>120000</v>
      </c>
      <c r="S763">
        <f t="shared" si="164"/>
        <v>125439.99999999999</v>
      </c>
      <c r="T763">
        <f t="shared" si="165"/>
        <v>7819.8116855116587</v>
      </c>
      <c r="U763">
        <f t="shared" si="166"/>
        <v>86886.796505685095</v>
      </c>
      <c r="V763">
        <f t="shared" si="167"/>
        <v>161084443.75014958</v>
      </c>
    </row>
    <row r="764" spans="5:22" x14ac:dyDescent="0.15">
      <c r="E764" s="1">
        <v>44050</v>
      </c>
      <c r="F764">
        <f t="shared" si="156"/>
        <v>123757178726.39</v>
      </c>
      <c r="G764">
        <f t="shared" si="157"/>
        <v>50068932.652698666</v>
      </c>
      <c r="H764">
        <v>6000000</v>
      </c>
      <c r="I764">
        <v>0.09</v>
      </c>
      <c r="J764">
        <f t="shared" si="158"/>
        <v>160000000</v>
      </c>
      <c r="K764">
        <f t="shared" si="159"/>
        <v>2427.4437976674058</v>
      </c>
      <c r="L764">
        <f t="shared" si="160"/>
        <v>26971.597751860067</v>
      </c>
      <c r="N764">
        <v>20000000000</v>
      </c>
      <c r="O764" s="2">
        <f t="shared" si="161"/>
        <v>6.1878589363194996</v>
      </c>
      <c r="P764" s="2">
        <f t="shared" si="162"/>
        <v>2.5034466326349335E-3</v>
      </c>
      <c r="Q764" s="2">
        <f t="shared" si="163"/>
        <v>4.0457396627790093E-4</v>
      </c>
      <c r="R764">
        <v>120000</v>
      </c>
      <c r="S764">
        <f t="shared" si="164"/>
        <v>125439.99999999999</v>
      </c>
      <c r="T764">
        <f t="shared" si="165"/>
        <v>7819.9958437931155</v>
      </c>
      <c r="U764">
        <f t="shared" si="166"/>
        <v>86888.842708812401</v>
      </c>
      <c r="V764">
        <f t="shared" si="167"/>
        <v>161296770.54665527</v>
      </c>
    </row>
    <row r="765" spans="5:22" x14ac:dyDescent="0.15">
      <c r="E765" s="1">
        <v>44051</v>
      </c>
      <c r="F765">
        <f t="shared" si="156"/>
        <v>123917178726.39</v>
      </c>
      <c r="G765">
        <f t="shared" si="157"/>
        <v>50095904.250450529</v>
      </c>
      <c r="H765">
        <v>6000000</v>
      </c>
      <c r="I765">
        <v>0.09</v>
      </c>
      <c r="J765">
        <f t="shared" si="158"/>
        <v>160000000</v>
      </c>
      <c r="K765">
        <f t="shared" si="159"/>
        <v>2425.6154682667188</v>
      </c>
      <c r="L765">
        <f t="shared" si="160"/>
        <v>26951.282980741322</v>
      </c>
      <c r="N765">
        <v>20000000000</v>
      </c>
      <c r="O765" s="2">
        <f t="shared" si="161"/>
        <v>6.1958589363194996</v>
      </c>
      <c r="P765" s="2">
        <f t="shared" si="162"/>
        <v>2.5047952125225263E-3</v>
      </c>
      <c r="Q765" s="2">
        <f t="shared" si="163"/>
        <v>4.0426924471111982E-4</v>
      </c>
      <c r="R765">
        <v>120000</v>
      </c>
      <c r="S765">
        <f t="shared" si="164"/>
        <v>125439.99999999999</v>
      </c>
      <c r="T765">
        <f t="shared" si="165"/>
        <v>7820.1796255857626</v>
      </c>
      <c r="U765">
        <f t="shared" si="166"/>
        <v>86890.8847287307</v>
      </c>
      <c r="V765">
        <f t="shared" si="167"/>
        <v>161509099.38936409</v>
      </c>
    </row>
    <row r="766" spans="5:22" x14ac:dyDescent="0.15">
      <c r="E766" s="1">
        <v>44052</v>
      </c>
      <c r="F766">
        <f t="shared" si="156"/>
        <v>124077178726.39</v>
      </c>
      <c r="G766">
        <f t="shared" si="157"/>
        <v>50122855.533431269</v>
      </c>
      <c r="H766">
        <v>6000000</v>
      </c>
      <c r="I766">
        <v>0.09</v>
      </c>
      <c r="J766">
        <f t="shared" si="158"/>
        <v>160000000</v>
      </c>
      <c r="K766">
        <f t="shared" si="159"/>
        <v>2423.7908718392209</v>
      </c>
      <c r="L766">
        <f t="shared" si="160"/>
        <v>26931.009687102454</v>
      </c>
      <c r="N766">
        <v>20000000000</v>
      </c>
      <c r="O766" s="2">
        <f t="shared" si="161"/>
        <v>6.2038589363194996</v>
      </c>
      <c r="P766" s="2">
        <f t="shared" si="162"/>
        <v>2.5061427766715633E-3</v>
      </c>
      <c r="Q766" s="2">
        <f t="shared" si="163"/>
        <v>4.0396514530653677E-4</v>
      </c>
      <c r="R766">
        <v>120000</v>
      </c>
      <c r="S766">
        <f t="shared" si="164"/>
        <v>125439.99999999999</v>
      </c>
      <c r="T766">
        <f t="shared" si="165"/>
        <v>7820.3630321437795</v>
      </c>
      <c r="U766">
        <f t="shared" si="166"/>
        <v>86892.922579375328</v>
      </c>
      <c r="V766">
        <f t="shared" si="167"/>
        <v>161721430.27409282</v>
      </c>
    </row>
    <row r="767" spans="5:22" x14ac:dyDescent="0.15">
      <c r="E767" s="1">
        <v>44053</v>
      </c>
      <c r="F767">
        <f t="shared" si="156"/>
        <v>124237178726.39</v>
      </c>
      <c r="G767">
        <f t="shared" si="157"/>
        <v>50149786.543118373</v>
      </c>
      <c r="H767">
        <v>6000000</v>
      </c>
      <c r="I767">
        <v>0.09</v>
      </c>
      <c r="J767">
        <f t="shared" si="158"/>
        <v>160000000</v>
      </c>
      <c r="K767">
        <f t="shared" si="159"/>
        <v>2421.9699959654222</v>
      </c>
      <c r="L767">
        <f t="shared" si="160"/>
        <v>26910.777732949136</v>
      </c>
      <c r="N767">
        <v>20000000000</v>
      </c>
      <c r="O767" s="2">
        <f t="shared" si="161"/>
        <v>6.2118589363194996</v>
      </c>
      <c r="P767" s="2">
        <f t="shared" si="162"/>
        <v>2.5074893271559186E-3</v>
      </c>
      <c r="Q767" s="2">
        <f t="shared" si="163"/>
        <v>4.0366166599423706E-4</v>
      </c>
      <c r="R767">
        <v>120000</v>
      </c>
      <c r="S767">
        <f t="shared" si="164"/>
        <v>125439.99999999999</v>
      </c>
      <c r="T767">
        <f t="shared" si="165"/>
        <v>7820.5460647155614</v>
      </c>
      <c r="U767">
        <f t="shared" si="166"/>
        <v>86894.956274617347</v>
      </c>
      <c r="V767">
        <f t="shared" si="167"/>
        <v>161933763.1966722</v>
      </c>
    </row>
    <row r="768" spans="5:22" x14ac:dyDescent="0.15">
      <c r="E768" s="1">
        <v>44054</v>
      </c>
      <c r="F768">
        <f t="shared" si="156"/>
        <v>124397178726.39</v>
      </c>
      <c r="G768">
        <f t="shared" si="157"/>
        <v>50176697.320851319</v>
      </c>
      <c r="H768">
        <v>6000000</v>
      </c>
      <c r="I768">
        <v>0.09</v>
      </c>
      <c r="J768">
        <f t="shared" si="158"/>
        <v>160000000</v>
      </c>
      <c r="K768">
        <f t="shared" si="159"/>
        <v>2420.152828283075</v>
      </c>
      <c r="L768">
        <f t="shared" si="160"/>
        <v>26890.586980923057</v>
      </c>
      <c r="N768">
        <v>20000000000</v>
      </c>
      <c r="O768" s="2">
        <f t="shared" si="161"/>
        <v>6.2198589363194996</v>
      </c>
      <c r="P768" s="2">
        <f t="shared" si="162"/>
        <v>2.5088348660425659E-3</v>
      </c>
      <c r="Q768" s="2">
        <f t="shared" si="163"/>
        <v>4.0335880471384583E-4</v>
      </c>
      <c r="R768">
        <v>120000</v>
      </c>
      <c r="S768">
        <f t="shared" si="164"/>
        <v>125439.99999999999</v>
      </c>
      <c r="T768">
        <f t="shared" si="165"/>
        <v>7820.7287245437501</v>
      </c>
      <c r="U768">
        <f t="shared" si="166"/>
        <v>86896.985828263889</v>
      </c>
      <c r="V768">
        <f t="shared" si="167"/>
        <v>162146098.15294683</v>
      </c>
    </row>
    <row r="769" spans="5:22" x14ac:dyDescent="0.15">
      <c r="E769" s="1">
        <v>44055</v>
      </c>
      <c r="F769">
        <f t="shared" si="156"/>
        <v>124557178726.39</v>
      </c>
      <c r="G769">
        <f t="shared" si="157"/>
        <v>50203587.907832243</v>
      </c>
      <c r="H769">
        <v>6000000</v>
      </c>
      <c r="I769">
        <v>0.09</v>
      </c>
      <c r="J769">
        <f t="shared" si="158"/>
        <v>160000000</v>
      </c>
      <c r="K769">
        <f t="shared" si="159"/>
        <v>2418.3393564868329</v>
      </c>
      <c r="L769">
        <f t="shared" si="160"/>
        <v>26870.437294298143</v>
      </c>
      <c r="N769">
        <v>20000000000</v>
      </c>
      <c r="O769" s="2">
        <f t="shared" si="161"/>
        <v>6.2278589363194996</v>
      </c>
      <c r="P769" s="2">
        <f t="shared" si="162"/>
        <v>2.5101793953916122E-3</v>
      </c>
      <c r="Q769" s="2">
        <f t="shared" si="163"/>
        <v>4.0305655941447221E-4</v>
      </c>
      <c r="R769">
        <v>120000</v>
      </c>
      <c r="S769">
        <f t="shared" si="164"/>
        <v>125439.99999999999</v>
      </c>
      <c r="T769">
        <f t="shared" si="165"/>
        <v>7820.9110128652637</v>
      </c>
      <c r="U769">
        <f t="shared" si="166"/>
        <v>86899.011254058496</v>
      </c>
      <c r="V769">
        <f t="shared" si="167"/>
        <v>162358435.13877508</v>
      </c>
    </row>
    <row r="770" spans="5:22" x14ac:dyDescent="0.15">
      <c r="E770" s="1">
        <v>44056</v>
      </c>
      <c r="F770">
        <f t="shared" si="156"/>
        <v>124717178726.39</v>
      </c>
      <c r="G770">
        <f t="shared" si="157"/>
        <v>50230458.345126539</v>
      </c>
      <c r="H770">
        <v>6000000</v>
      </c>
      <c r="I770">
        <v>0.09</v>
      </c>
      <c r="J770">
        <f t="shared" si="158"/>
        <v>160000000</v>
      </c>
      <c r="K770">
        <f t="shared" si="159"/>
        <v>2416.5295683279196</v>
      </c>
      <c r="L770">
        <f t="shared" si="160"/>
        <v>26850.328536976886</v>
      </c>
      <c r="N770">
        <v>20000000000</v>
      </c>
      <c r="O770" s="2">
        <f t="shared" si="161"/>
        <v>6.2358589363194996</v>
      </c>
      <c r="P770" s="2">
        <f t="shared" si="162"/>
        <v>2.5115229172563269E-3</v>
      </c>
      <c r="Q770" s="2">
        <f t="shared" si="163"/>
        <v>4.0275492805465327E-4</v>
      </c>
      <c r="R770">
        <v>120000</v>
      </c>
      <c r="S770">
        <f t="shared" si="164"/>
        <v>125439.99999999999</v>
      </c>
      <c r="T770">
        <f t="shared" si="165"/>
        <v>7821.0929309113399</v>
      </c>
      <c r="U770">
        <f t="shared" si="166"/>
        <v>86901.032565681555</v>
      </c>
      <c r="V770">
        <f t="shared" si="167"/>
        <v>162570774.15002915</v>
      </c>
    </row>
    <row r="771" spans="5:22" x14ac:dyDescent="0.15">
      <c r="E771" s="1">
        <v>44057</v>
      </c>
      <c r="F771">
        <f t="shared" si="156"/>
        <v>124877178726.39</v>
      </c>
      <c r="G771">
        <f t="shared" si="157"/>
        <v>50257308.673663519</v>
      </c>
      <c r="H771">
        <v>6000000</v>
      </c>
      <c r="I771">
        <v>0.09</v>
      </c>
      <c r="J771">
        <f t="shared" si="158"/>
        <v>160000000</v>
      </c>
      <c r="K771">
        <f t="shared" si="159"/>
        <v>2414.7234516137942</v>
      </c>
      <c r="L771">
        <f t="shared" si="160"/>
        <v>26830.260573486601</v>
      </c>
      <c r="N771">
        <v>20000000000</v>
      </c>
      <c r="O771" s="2">
        <f t="shared" si="161"/>
        <v>6.2438589363194996</v>
      </c>
      <c r="P771" s="2">
        <f t="shared" si="162"/>
        <v>2.5128654336831762E-3</v>
      </c>
      <c r="Q771" s="2">
        <f t="shared" si="163"/>
        <v>4.0245390860229902E-4</v>
      </c>
      <c r="R771">
        <v>120000</v>
      </c>
      <c r="S771">
        <f t="shared" si="164"/>
        <v>125439.99999999999</v>
      </c>
      <c r="T771">
        <f t="shared" si="165"/>
        <v>7821.2744799075581</v>
      </c>
      <c r="U771">
        <f t="shared" si="166"/>
        <v>86903.049776750646</v>
      </c>
      <c r="V771">
        <f t="shared" si="167"/>
        <v>162783115.18259484</v>
      </c>
    </row>
    <row r="772" spans="5:22" x14ac:dyDescent="0.15">
      <c r="E772" s="1">
        <v>44058</v>
      </c>
      <c r="F772">
        <f t="shared" si="156"/>
        <v>125037178726.39</v>
      </c>
      <c r="G772">
        <f t="shared" si="157"/>
        <v>50284138.934237003</v>
      </c>
      <c r="H772">
        <v>6000000</v>
      </c>
      <c r="I772">
        <v>0.09</v>
      </c>
      <c r="J772">
        <f t="shared" si="158"/>
        <v>160000000</v>
      </c>
      <c r="K772">
        <f t="shared" si="159"/>
        <v>2412.9209942078214</v>
      </c>
      <c r="L772">
        <f t="shared" si="160"/>
        <v>26810.233268975793</v>
      </c>
      <c r="N772">
        <v>20000000000</v>
      </c>
      <c r="O772" s="2">
        <f t="shared" si="161"/>
        <v>6.2518589363194996</v>
      </c>
      <c r="P772" s="2">
        <f t="shared" si="162"/>
        <v>2.5142069467118501E-3</v>
      </c>
      <c r="Q772" s="2">
        <f t="shared" si="163"/>
        <v>4.0215349903463689E-4</v>
      </c>
      <c r="R772">
        <v>120000</v>
      </c>
      <c r="S772">
        <f t="shared" si="164"/>
        <v>125439.99999999999</v>
      </c>
      <c r="T772">
        <f t="shared" si="165"/>
        <v>7821.45566107388</v>
      </c>
      <c r="U772">
        <f t="shared" si="166"/>
        <v>86905.062900820893</v>
      </c>
      <c r="V772">
        <f t="shared" si="167"/>
        <v>162995458.2323716</v>
      </c>
    </row>
    <row r="773" spans="5:22" x14ac:dyDescent="0.15">
      <c r="E773" s="1">
        <v>44059</v>
      </c>
      <c r="F773">
        <f t="shared" si="156"/>
        <v>125197178726.39</v>
      </c>
      <c r="G773">
        <f t="shared" si="157"/>
        <v>50310949.16750598</v>
      </c>
      <c r="H773">
        <v>6000000</v>
      </c>
      <c r="I773">
        <v>0.09</v>
      </c>
      <c r="J773">
        <f t="shared" si="158"/>
        <v>160000000</v>
      </c>
      <c r="K773">
        <f t="shared" si="159"/>
        <v>2411.1221840289468</v>
      </c>
      <c r="L773">
        <f t="shared" si="160"/>
        <v>26790.24648921052</v>
      </c>
      <c r="N773">
        <v>20000000000</v>
      </c>
      <c r="O773" s="2">
        <f t="shared" si="161"/>
        <v>6.2598589363194996</v>
      </c>
      <c r="P773" s="2">
        <f t="shared" si="162"/>
        <v>2.515547458375299E-3</v>
      </c>
      <c r="Q773" s="2">
        <f t="shared" si="163"/>
        <v>4.0185369733815784E-4</v>
      </c>
      <c r="R773">
        <v>120000</v>
      </c>
      <c r="S773">
        <f t="shared" si="164"/>
        <v>125439.99999999999</v>
      </c>
      <c r="T773">
        <f t="shared" si="165"/>
        <v>7821.6364756246821</v>
      </c>
      <c r="U773">
        <f t="shared" si="166"/>
        <v>86907.071951385355</v>
      </c>
      <c r="V773">
        <f t="shared" si="167"/>
        <v>163207803.29527241</v>
      </c>
    </row>
    <row r="774" spans="5:22" x14ac:dyDescent="0.15">
      <c r="E774" s="1">
        <v>44060</v>
      </c>
      <c r="F774">
        <f t="shared" si="156"/>
        <v>125357178726.39</v>
      </c>
      <c r="G774">
        <f t="shared" si="157"/>
        <v>50337739.413995191</v>
      </c>
      <c r="H774">
        <v>6000000</v>
      </c>
      <c r="I774">
        <v>0.09</v>
      </c>
      <c r="J774">
        <f t="shared" si="158"/>
        <v>160000000</v>
      </c>
      <c r="K774">
        <f t="shared" si="159"/>
        <v>2409.3270090513693</v>
      </c>
      <c r="L774">
        <f t="shared" si="160"/>
        <v>26770.30010057077</v>
      </c>
      <c r="N774">
        <v>20000000000</v>
      </c>
      <c r="O774" s="2">
        <f t="shared" si="161"/>
        <v>6.2678589363194996</v>
      </c>
      <c r="P774" s="2">
        <f t="shared" si="162"/>
        <v>2.5168869706997596E-3</v>
      </c>
      <c r="Q774" s="2">
        <f t="shared" si="163"/>
        <v>4.0155450150856155E-4</v>
      </c>
      <c r="R774">
        <v>120000</v>
      </c>
      <c r="S774">
        <f t="shared" si="164"/>
        <v>125439.99999999999</v>
      </c>
      <c r="T774">
        <f t="shared" si="165"/>
        <v>7821.8169247687847</v>
      </c>
      <c r="U774">
        <f t="shared" si="166"/>
        <v>86909.076941875392</v>
      </c>
      <c r="V774">
        <f t="shared" si="167"/>
        <v>163420150.3672238</v>
      </c>
    </row>
    <row r="775" spans="5:22" x14ac:dyDescent="0.15">
      <c r="E775" s="1">
        <v>44061</v>
      </c>
      <c r="F775">
        <f t="shared" si="156"/>
        <v>125517178726.39</v>
      </c>
      <c r="G775">
        <f t="shared" si="157"/>
        <v>50364509.714095764</v>
      </c>
      <c r="H775">
        <v>6000000</v>
      </c>
      <c r="I775">
        <v>0.09</v>
      </c>
      <c r="J775">
        <f t="shared" si="158"/>
        <v>160000000</v>
      </c>
      <c r="K775">
        <f t="shared" si="159"/>
        <v>2407.5354573042177</v>
      </c>
      <c r="L775">
        <f t="shared" si="160"/>
        <v>26750.393970046865</v>
      </c>
      <c r="N775">
        <v>20000000000</v>
      </c>
      <c r="O775" s="2">
        <f t="shared" si="161"/>
        <v>6.2758589363194996</v>
      </c>
      <c r="P775" s="2">
        <f t="shared" si="162"/>
        <v>2.5182254857047883E-3</v>
      </c>
      <c r="Q775" s="2">
        <f t="shared" si="163"/>
        <v>4.0125590955070298E-4</v>
      </c>
      <c r="R775">
        <v>120000</v>
      </c>
      <c r="S775">
        <f t="shared" si="164"/>
        <v>125439.99999999999</v>
      </c>
      <c r="T775">
        <f t="shared" si="165"/>
        <v>7821.9970097094892</v>
      </c>
      <c r="U775">
        <f t="shared" si="166"/>
        <v>86911.077885660998</v>
      </c>
      <c r="V775">
        <f t="shared" si="167"/>
        <v>163632499.44416568</v>
      </c>
    </row>
    <row r="776" spans="5:22" x14ac:dyDescent="0.15">
      <c r="E776" s="1">
        <v>44062</v>
      </c>
      <c r="F776">
        <f t="shared" si="156"/>
        <v>125677178726.39</v>
      </c>
      <c r="G776">
        <f t="shared" si="157"/>
        <v>50391260.108065814</v>
      </c>
      <c r="H776">
        <v>6000000</v>
      </c>
      <c r="I776">
        <v>0.09</v>
      </c>
      <c r="J776">
        <f t="shared" si="158"/>
        <v>160000000</v>
      </c>
      <c r="K776">
        <f t="shared" si="159"/>
        <v>2405.7475168712331</v>
      </c>
      <c r="L776">
        <f t="shared" si="160"/>
        <v>26730.527965235924</v>
      </c>
      <c r="N776">
        <v>20000000000</v>
      </c>
      <c r="O776" s="2">
        <f t="shared" si="161"/>
        <v>6.2838589363194997</v>
      </c>
      <c r="P776" s="2">
        <f t="shared" si="162"/>
        <v>2.5195630054032905E-3</v>
      </c>
      <c r="Q776" s="2">
        <f t="shared" si="163"/>
        <v>4.0095791947853884E-4</v>
      </c>
      <c r="R776">
        <v>120000</v>
      </c>
      <c r="S776">
        <f t="shared" si="164"/>
        <v>125439.99999999999</v>
      </c>
      <c r="T776">
        <f t="shared" si="165"/>
        <v>7822.176731644603</v>
      </c>
      <c r="U776">
        <f t="shared" si="166"/>
        <v>86913.074796051151</v>
      </c>
      <c r="V776">
        <f t="shared" si="167"/>
        <v>163844850.52205133</v>
      </c>
    </row>
    <row r="777" spans="5:22" x14ac:dyDescent="0.15">
      <c r="E777" s="1">
        <v>44063</v>
      </c>
      <c r="F777">
        <f t="shared" si="156"/>
        <v>125837178726.39</v>
      </c>
      <c r="G777">
        <f t="shared" si="157"/>
        <v>50417990.636031047</v>
      </c>
      <c r="H777">
        <v>6000000</v>
      </c>
      <c r="I777">
        <v>0.09</v>
      </c>
      <c r="J777">
        <f t="shared" si="158"/>
        <v>160000000</v>
      </c>
      <c r="K777">
        <f t="shared" si="159"/>
        <v>2403.9631758904466</v>
      </c>
      <c r="L777">
        <f t="shared" si="160"/>
        <v>26710.701954338296</v>
      </c>
      <c r="N777">
        <v>20000000000</v>
      </c>
      <c r="O777" s="2">
        <f t="shared" si="161"/>
        <v>6.2918589363194997</v>
      </c>
      <c r="P777" s="2">
        <f t="shared" si="162"/>
        <v>2.5208995318015525E-3</v>
      </c>
      <c r="Q777" s="2">
        <f t="shared" si="163"/>
        <v>4.0066052931507447E-4</v>
      </c>
      <c r="R777">
        <v>120000</v>
      </c>
      <c r="S777">
        <f t="shared" si="164"/>
        <v>125439.99999999999</v>
      </c>
      <c r="T777">
        <f t="shared" si="165"/>
        <v>7822.3560917664818</v>
      </c>
      <c r="U777">
        <f t="shared" si="166"/>
        <v>86915.067686294249</v>
      </c>
      <c r="V777">
        <f t="shared" si="167"/>
        <v>164057203.59684739</v>
      </c>
    </row>
    <row r="778" spans="5:22" x14ac:dyDescent="0.15">
      <c r="E778" s="1">
        <v>44064</v>
      </c>
      <c r="F778">
        <f t="shared" si="156"/>
        <v>125997178726.39</v>
      </c>
      <c r="G778">
        <f t="shared" si="157"/>
        <v>50444701.337985381</v>
      </c>
      <c r="H778">
        <v>6000000</v>
      </c>
      <c r="I778">
        <v>0.09</v>
      </c>
      <c r="J778">
        <f t="shared" si="158"/>
        <v>160000000</v>
      </c>
      <c r="K778">
        <f t="shared" si="159"/>
        <v>2402.1824225538689</v>
      </c>
      <c r="L778">
        <f t="shared" si="160"/>
        <v>26690.915806154102</v>
      </c>
      <c r="N778">
        <v>20000000000</v>
      </c>
      <c r="O778" s="2">
        <f t="shared" si="161"/>
        <v>6.2998589363194997</v>
      </c>
      <c r="P778" s="2">
        <f t="shared" si="162"/>
        <v>2.522235066899269E-3</v>
      </c>
      <c r="Q778" s="2">
        <f t="shared" si="163"/>
        <v>4.0036373709231144E-4</v>
      </c>
      <c r="R778">
        <v>120000</v>
      </c>
      <c r="S778">
        <f t="shared" si="164"/>
        <v>125439.99999999999</v>
      </c>
      <c r="T778">
        <f t="shared" si="165"/>
        <v>7822.5350912620497</v>
      </c>
      <c r="U778">
        <f t="shared" si="166"/>
        <v>86917.05656957833</v>
      </c>
      <c r="V778">
        <f t="shared" si="167"/>
        <v>164269558.66453367</v>
      </c>
    </row>
    <row r="779" spans="5:22" x14ac:dyDescent="0.15">
      <c r="E779" s="1">
        <v>44065</v>
      </c>
      <c r="F779">
        <f t="shared" si="156"/>
        <v>126157178726.39</v>
      </c>
      <c r="G779">
        <f t="shared" si="157"/>
        <v>50471392.253791533</v>
      </c>
      <c r="H779">
        <v>6000000</v>
      </c>
      <c r="I779">
        <v>0.09</v>
      </c>
      <c r="J779">
        <f t="shared" si="158"/>
        <v>160000000</v>
      </c>
      <c r="K779">
        <f t="shared" si="159"/>
        <v>2400.4052451071698</v>
      </c>
      <c r="L779">
        <f t="shared" si="160"/>
        <v>26671.169390079664</v>
      </c>
      <c r="N779">
        <v>20000000000</v>
      </c>
      <c r="O779" s="2">
        <f t="shared" si="161"/>
        <v>6.3078589363194997</v>
      </c>
      <c r="P779" s="2">
        <f t="shared" si="162"/>
        <v>2.5235696126895768E-3</v>
      </c>
      <c r="Q779" s="2">
        <f t="shared" si="163"/>
        <v>4.0006754085119493E-4</v>
      </c>
      <c r="R779">
        <v>120000</v>
      </c>
      <c r="S779">
        <f t="shared" si="164"/>
        <v>125439.99999999999</v>
      </c>
      <c r="T779">
        <f t="shared" si="165"/>
        <v>7822.7137313128433</v>
      </c>
      <c r="U779">
        <f t="shared" si="166"/>
        <v>86919.041459031592</v>
      </c>
      <c r="V779">
        <f t="shared" si="167"/>
        <v>164481915.72110325</v>
      </c>
    </row>
    <row r="780" spans="5:22" x14ac:dyDescent="0.15">
      <c r="E780" s="1">
        <v>44066</v>
      </c>
      <c r="F780">
        <f t="shared" si="156"/>
        <v>126317178726.39</v>
      </c>
      <c r="G780">
        <f t="shared" si="157"/>
        <v>50498063.423181616</v>
      </c>
      <c r="H780">
        <v>6000000</v>
      </c>
      <c r="I780">
        <v>0.09</v>
      </c>
      <c r="J780">
        <f t="shared" si="158"/>
        <v>160000000</v>
      </c>
      <c r="K780">
        <f t="shared" si="159"/>
        <v>2398.6316318493723</v>
      </c>
      <c r="L780">
        <f t="shared" si="160"/>
        <v>26651.462576104139</v>
      </c>
      <c r="N780">
        <v>20000000000</v>
      </c>
      <c r="O780" s="2">
        <f t="shared" si="161"/>
        <v>6.3158589363194997</v>
      </c>
      <c r="P780" s="2">
        <f t="shared" si="162"/>
        <v>2.5249031711590806E-3</v>
      </c>
      <c r="Q780" s="2">
        <f t="shared" si="163"/>
        <v>3.9977193864156209E-4</v>
      </c>
      <c r="R780">
        <v>120000</v>
      </c>
      <c r="S780">
        <f t="shared" si="164"/>
        <v>125439.99999999999</v>
      </c>
      <c r="T780">
        <f t="shared" si="165"/>
        <v>7822.8920130950291</v>
      </c>
      <c r="U780">
        <f t="shared" si="166"/>
        <v>86921.022367722544</v>
      </c>
      <c r="V780">
        <f t="shared" si="167"/>
        <v>164694274.76256227</v>
      </c>
    </row>
    <row r="781" spans="5:22" x14ac:dyDescent="0.15">
      <c r="E781" s="1">
        <v>44067</v>
      </c>
      <c r="F781">
        <f t="shared" si="156"/>
        <v>126477178726.39</v>
      </c>
      <c r="G781">
        <f t="shared" si="157"/>
        <v>50524714.885757722</v>
      </c>
      <c r="H781">
        <v>6000000</v>
      </c>
      <c r="I781">
        <v>0.09</v>
      </c>
      <c r="J781">
        <f t="shared" si="158"/>
        <v>160000000</v>
      </c>
      <c r="K781">
        <f t="shared" si="159"/>
        <v>2396.861571132541</v>
      </c>
      <c r="L781">
        <f t="shared" si="160"/>
        <v>26631.795234806013</v>
      </c>
      <c r="N781">
        <v>20000000000</v>
      </c>
      <c r="O781" s="2">
        <f t="shared" si="161"/>
        <v>6.3238589363194997</v>
      </c>
      <c r="P781" s="2">
        <f t="shared" si="162"/>
        <v>2.526235744287886E-3</v>
      </c>
      <c r="Q781" s="2">
        <f t="shared" si="163"/>
        <v>3.9947692852209017E-4</v>
      </c>
      <c r="R781">
        <v>120000</v>
      </c>
      <c r="S781">
        <f t="shared" si="164"/>
        <v>125439.99999999999</v>
      </c>
      <c r="T781">
        <f t="shared" si="165"/>
        <v>7823.0699377794472</v>
      </c>
      <c r="U781">
        <f t="shared" si="166"/>
        <v>86922.999308660525</v>
      </c>
      <c r="V781">
        <f t="shared" si="167"/>
        <v>164906635.78492999</v>
      </c>
    </row>
    <row r="782" spans="5:22" x14ac:dyDescent="0.15">
      <c r="E782" s="1">
        <v>44068</v>
      </c>
      <c r="F782">
        <f t="shared" si="156"/>
        <v>126637178726.39</v>
      </c>
      <c r="G782">
        <f t="shared" si="157"/>
        <v>50551346.680992529</v>
      </c>
      <c r="H782">
        <v>6000000</v>
      </c>
      <c r="I782">
        <v>0.09</v>
      </c>
      <c r="J782">
        <f t="shared" si="158"/>
        <v>160000000</v>
      </c>
      <c r="K782">
        <f t="shared" si="159"/>
        <v>2395.0950513614739</v>
      </c>
      <c r="L782">
        <f t="shared" si="160"/>
        <v>26612.167237349709</v>
      </c>
      <c r="N782">
        <v>20000000000</v>
      </c>
      <c r="O782" s="2">
        <f t="shared" si="161"/>
        <v>6.3318589363194997</v>
      </c>
      <c r="P782" s="2">
        <f t="shared" si="162"/>
        <v>2.5275673340496266E-3</v>
      </c>
      <c r="Q782" s="2">
        <f t="shared" si="163"/>
        <v>3.9918250856024561E-4</v>
      </c>
      <c r="R782">
        <v>120000</v>
      </c>
      <c r="S782">
        <f t="shared" si="164"/>
        <v>125439.99999999999</v>
      </c>
      <c r="T782">
        <f t="shared" si="165"/>
        <v>7823.2475065316366</v>
      </c>
      <c r="U782">
        <f t="shared" si="166"/>
        <v>86924.972294795967</v>
      </c>
      <c r="V782">
        <f t="shared" si="167"/>
        <v>165118998.78423864</v>
      </c>
    </row>
    <row r="783" spans="5:22" x14ac:dyDescent="0.15">
      <c r="E783" s="1">
        <v>44069</v>
      </c>
      <c r="F783">
        <f t="shared" si="156"/>
        <v>126797178726.39</v>
      </c>
      <c r="G783">
        <f t="shared" si="157"/>
        <v>50577958.848229878</v>
      </c>
      <c r="H783">
        <v>6000000</v>
      </c>
      <c r="I783">
        <v>0.09</v>
      </c>
      <c r="J783">
        <f t="shared" si="158"/>
        <v>160000000</v>
      </c>
      <c r="K783">
        <f t="shared" si="159"/>
        <v>2393.332060993398</v>
      </c>
      <c r="L783">
        <f t="shared" si="160"/>
        <v>26592.578455482202</v>
      </c>
      <c r="N783">
        <v>20000000000</v>
      </c>
      <c r="O783" s="2">
        <f t="shared" si="161"/>
        <v>6.3398589363194997</v>
      </c>
      <c r="P783" s="2">
        <f t="shared" si="162"/>
        <v>2.5288979424114939E-3</v>
      </c>
      <c r="Q783" s="2">
        <f t="shared" si="163"/>
        <v>3.9888867683223308E-4</v>
      </c>
      <c r="R783">
        <v>120000</v>
      </c>
      <c r="S783">
        <f t="shared" si="164"/>
        <v>125439.99999999999</v>
      </c>
      <c r="T783">
        <f t="shared" si="165"/>
        <v>7823.4247205118654</v>
      </c>
      <c r="U783">
        <f t="shared" si="166"/>
        <v>86926.941339020734</v>
      </c>
      <c r="V783">
        <f t="shared" si="167"/>
        <v>165331363.75653344</v>
      </c>
    </row>
    <row r="784" spans="5:22" x14ac:dyDescent="0.15">
      <c r="E784" s="1">
        <v>44070</v>
      </c>
      <c r="F784">
        <f t="shared" si="156"/>
        <v>126957178726.39</v>
      </c>
      <c r="G784">
        <f t="shared" si="157"/>
        <v>50604551.426685363</v>
      </c>
      <c r="H784">
        <v>6000000</v>
      </c>
      <c r="I784">
        <v>0.09</v>
      </c>
      <c r="J784">
        <f t="shared" si="158"/>
        <v>160000000</v>
      </c>
      <c r="K784">
        <f t="shared" si="159"/>
        <v>2391.5725885376705</v>
      </c>
      <c r="L784">
        <f t="shared" si="160"/>
        <v>26573.028761529673</v>
      </c>
      <c r="N784">
        <v>20000000000</v>
      </c>
      <c r="O784" s="2">
        <f t="shared" si="161"/>
        <v>6.3478589363194997</v>
      </c>
      <c r="P784" s="2">
        <f t="shared" si="162"/>
        <v>2.530227571334268E-3</v>
      </c>
      <c r="Q784" s="2">
        <f t="shared" si="163"/>
        <v>3.9859543142294507E-4</v>
      </c>
      <c r="R784">
        <v>120000</v>
      </c>
      <c r="S784">
        <f t="shared" si="164"/>
        <v>125439.99999999999</v>
      </c>
      <c r="T784">
        <f t="shared" si="165"/>
        <v>7823.6015808751572</v>
      </c>
      <c r="U784">
        <f t="shared" si="166"/>
        <v>86928.90645416842</v>
      </c>
      <c r="V784">
        <f t="shared" si="167"/>
        <v>165543730.69787246</v>
      </c>
    </row>
    <row r="785" spans="5:22" x14ac:dyDescent="0.15">
      <c r="E785" s="1">
        <v>44071</v>
      </c>
      <c r="F785">
        <f t="shared" si="156"/>
        <v>127117178726.39</v>
      </c>
      <c r="G785">
        <f t="shared" si="157"/>
        <v>50631124.455446891</v>
      </c>
      <c r="H785">
        <v>6000000</v>
      </c>
      <c r="I785">
        <v>0.09</v>
      </c>
      <c r="J785">
        <f t="shared" si="158"/>
        <v>160000000</v>
      </c>
      <c r="K785">
        <f t="shared" si="159"/>
        <v>2389.8166225554701</v>
      </c>
      <c r="L785">
        <f t="shared" si="160"/>
        <v>26553.518028394112</v>
      </c>
      <c r="N785">
        <v>20000000000</v>
      </c>
      <c r="O785" s="2">
        <f t="shared" si="161"/>
        <v>6.3558589363194997</v>
      </c>
      <c r="P785" s="2">
        <f t="shared" si="162"/>
        <v>2.5315562227723448E-3</v>
      </c>
      <c r="Q785" s="2">
        <f t="shared" si="163"/>
        <v>3.9830277042591161E-4</v>
      </c>
      <c r="R785">
        <v>120000</v>
      </c>
      <c r="S785">
        <f t="shared" si="164"/>
        <v>125439.99999999999</v>
      </c>
      <c r="T785">
        <f t="shared" si="165"/>
        <v>7823.7780887713352</v>
      </c>
      <c r="U785">
        <f t="shared" si="166"/>
        <v>86930.867653014837</v>
      </c>
      <c r="V785">
        <f t="shared" si="167"/>
        <v>165756099.60432664</v>
      </c>
    </row>
    <row r="786" spans="5:22" x14ac:dyDescent="0.15">
      <c r="E786" s="1">
        <v>44072</v>
      </c>
      <c r="F786">
        <f t="shared" si="156"/>
        <v>127277178726.39</v>
      </c>
      <c r="G786">
        <f t="shared" si="157"/>
        <v>50657677.973475285</v>
      </c>
      <c r="H786">
        <v>6000000</v>
      </c>
      <c r="I786">
        <v>0.09</v>
      </c>
      <c r="J786">
        <f t="shared" si="158"/>
        <v>160000000</v>
      </c>
      <c r="K786">
        <f t="shared" si="159"/>
        <v>2388.0641516595047</v>
      </c>
      <c r="L786">
        <f t="shared" si="160"/>
        <v>26534.046129550054</v>
      </c>
      <c r="N786">
        <v>20000000000</v>
      </c>
      <c r="O786" s="2">
        <f t="shared" si="161"/>
        <v>6.3638589363194997</v>
      </c>
      <c r="P786" s="2">
        <f t="shared" si="162"/>
        <v>2.5328838986737644E-3</v>
      </c>
      <c r="Q786" s="2">
        <f t="shared" si="163"/>
        <v>3.9801069194325082E-4</v>
      </c>
      <c r="R786">
        <v>120000</v>
      </c>
      <c r="S786">
        <f t="shared" si="164"/>
        <v>125439.99999999999</v>
      </c>
      <c r="T786">
        <f t="shared" si="165"/>
        <v>7823.9542453450358</v>
      </c>
      <c r="U786">
        <f t="shared" si="166"/>
        <v>86932.824948278183</v>
      </c>
      <c r="V786">
        <f t="shared" si="167"/>
        <v>165968470.47197965</v>
      </c>
    </row>
    <row r="787" spans="5:22" x14ac:dyDescent="0.15">
      <c r="E787" s="1">
        <v>44073</v>
      </c>
      <c r="F787">
        <f t="shared" si="156"/>
        <v>127437178726.39</v>
      </c>
      <c r="G787">
        <f t="shared" si="157"/>
        <v>50684212.019604832</v>
      </c>
      <c r="H787">
        <v>6000000</v>
      </c>
      <c r="I787">
        <v>0.09</v>
      </c>
      <c r="J787">
        <f t="shared" si="158"/>
        <v>160000000</v>
      </c>
      <c r="K787">
        <f t="shared" si="159"/>
        <v>2386.3151645137145</v>
      </c>
      <c r="L787">
        <f t="shared" si="160"/>
        <v>26514.612939041275</v>
      </c>
      <c r="N787">
        <v>20000000000</v>
      </c>
      <c r="O787" s="2">
        <f t="shared" si="161"/>
        <v>6.3718589363194997</v>
      </c>
      <c r="P787" s="2">
        <f t="shared" si="162"/>
        <v>2.5342106009802415E-3</v>
      </c>
      <c r="Q787" s="2">
        <f t="shared" si="163"/>
        <v>3.977191940856191E-4</v>
      </c>
      <c r="R787">
        <v>120000</v>
      </c>
      <c r="S787">
        <f t="shared" si="164"/>
        <v>125439.99999999999</v>
      </c>
      <c r="T787">
        <f t="shared" si="165"/>
        <v>7824.1300517357477</v>
      </c>
      <c r="U787">
        <f t="shared" si="166"/>
        <v>86934.778352619425</v>
      </c>
      <c r="V787">
        <f t="shared" si="167"/>
        <v>166180843.29692793</v>
      </c>
    </row>
    <row r="788" spans="5:22" x14ac:dyDescent="0.15">
      <c r="E788" s="1">
        <v>44074</v>
      </c>
      <c r="F788">
        <f t="shared" si="156"/>
        <v>127597178726.39</v>
      </c>
      <c r="G788">
        <f t="shared" si="157"/>
        <v>50710726.632543877</v>
      </c>
      <c r="H788">
        <v>6000000</v>
      </c>
      <c r="I788">
        <v>0.09</v>
      </c>
      <c r="J788">
        <f t="shared" si="158"/>
        <v>160000000</v>
      </c>
      <c r="K788">
        <f t="shared" si="159"/>
        <v>2384.5696498329744</v>
      </c>
      <c r="L788">
        <f t="shared" si="160"/>
        <v>26495.218331477496</v>
      </c>
      <c r="N788">
        <v>20000000000</v>
      </c>
      <c r="O788" s="2">
        <f t="shared" si="161"/>
        <v>6.3798589363194997</v>
      </c>
      <c r="P788" s="2">
        <f t="shared" si="162"/>
        <v>2.5355363316271937E-3</v>
      </c>
      <c r="Q788" s="2">
        <f t="shared" si="163"/>
        <v>3.9742827497216241E-4</v>
      </c>
      <c r="R788">
        <v>120000</v>
      </c>
      <c r="S788">
        <f t="shared" si="164"/>
        <v>125439.99999999999</v>
      </c>
      <c r="T788">
        <f t="shared" si="165"/>
        <v>7824.3055090778425</v>
      </c>
      <c r="U788">
        <f t="shared" si="166"/>
        <v>86936.727878642705</v>
      </c>
      <c r="V788">
        <f t="shared" si="167"/>
        <v>166393218.07528055</v>
      </c>
    </row>
    <row r="789" spans="5:22" x14ac:dyDescent="0.15">
      <c r="E789" s="1">
        <v>44075</v>
      </c>
      <c r="F789">
        <f t="shared" si="156"/>
        <v>127757178726.39</v>
      </c>
      <c r="G789">
        <f t="shared" si="157"/>
        <v>50737221.850875355</v>
      </c>
      <c r="H789">
        <v>6000000</v>
      </c>
      <c r="I789">
        <v>0.09</v>
      </c>
      <c r="J789">
        <f t="shared" si="158"/>
        <v>160000000</v>
      </c>
      <c r="K789">
        <f t="shared" si="159"/>
        <v>2382.8275963828037</v>
      </c>
      <c r="L789">
        <f t="shared" si="160"/>
        <v>26475.862182031153</v>
      </c>
      <c r="N789">
        <v>20000000000</v>
      </c>
      <c r="O789" s="2">
        <f t="shared" si="161"/>
        <v>6.3878589363194997</v>
      </c>
      <c r="P789" s="2">
        <f t="shared" si="162"/>
        <v>2.5368610925437679E-3</v>
      </c>
      <c r="Q789" s="2">
        <f t="shared" si="163"/>
        <v>3.9713793273046729E-4</v>
      </c>
      <c r="R789">
        <v>120000</v>
      </c>
      <c r="S789">
        <f t="shared" si="164"/>
        <v>125439.99999999999</v>
      </c>
      <c r="T789">
        <f t="shared" si="165"/>
        <v>7824.4806185005946</v>
      </c>
      <c r="U789">
        <f t="shared" si="166"/>
        <v>86938.673538895498</v>
      </c>
      <c r="V789">
        <f t="shared" si="167"/>
        <v>166605594.80315918</v>
      </c>
    </row>
    <row r="790" spans="5:22" x14ac:dyDescent="0.15">
      <c r="E790" s="1">
        <v>44076</v>
      </c>
      <c r="F790">
        <f t="shared" si="156"/>
        <v>127917178726.39</v>
      </c>
      <c r="G790">
        <f t="shared" si="157"/>
        <v>50763697.713057384</v>
      </c>
      <c r="H790">
        <v>6000000</v>
      </c>
      <c r="I790">
        <v>0.09</v>
      </c>
      <c r="J790">
        <f t="shared" si="158"/>
        <v>160000000</v>
      </c>
      <c r="K790">
        <f t="shared" si="159"/>
        <v>2381.0889929790751</v>
      </c>
      <c r="L790">
        <f t="shared" si="160"/>
        <v>26456.544366434169</v>
      </c>
      <c r="N790">
        <v>20000000000</v>
      </c>
      <c r="O790" s="2">
        <f t="shared" si="161"/>
        <v>6.3958589363194998</v>
      </c>
      <c r="P790" s="2">
        <f t="shared" si="162"/>
        <v>2.5381848856528694E-3</v>
      </c>
      <c r="Q790" s="2">
        <f t="shared" si="163"/>
        <v>3.9684816549651248E-4</v>
      </c>
      <c r="R790">
        <v>120000</v>
      </c>
      <c r="S790">
        <f t="shared" si="164"/>
        <v>125439.99999999999</v>
      </c>
      <c r="T790">
        <f t="shared" si="165"/>
        <v>7824.6553811282256</v>
      </c>
      <c r="U790">
        <f t="shared" si="166"/>
        <v>86940.61534586917</v>
      </c>
      <c r="V790">
        <f t="shared" si="167"/>
        <v>166817973.47669807</v>
      </c>
    </row>
    <row r="791" spans="5:22" x14ac:dyDescent="0.15">
      <c r="E791" s="1">
        <v>44077</v>
      </c>
      <c r="F791">
        <f t="shared" si="156"/>
        <v>128077178726.39</v>
      </c>
      <c r="G791">
        <f t="shared" si="157"/>
        <v>50790154.257423818</v>
      </c>
      <c r="H791">
        <v>6000000</v>
      </c>
      <c r="I791">
        <v>0.09</v>
      </c>
      <c r="J791">
        <f t="shared" si="158"/>
        <v>160000000</v>
      </c>
      <c r="K791">
        <f t="shared" si="159"/>
        <v>2379.3538284877272</v>
      </c>
      <c r="L791">
        <f t="shared" si="160"/>
        <v>26437.264760974747</v>
      </c>
      <c r="N791">
        <v>20000000000</v>
      </c>
      <c r="O791" s="2">
        <f t="shared" si="161"/>
        <v>6.4038589363194998</v>
      </c>
      <c r="P791" s="2">
        <f t="shared" si="162"/>
        <v>2.5395077128711908E-3</v>
      </c>
      <c r="Q791" s="2">
        <f t="shared" si="163"/>
        <v>3.9655897141462119E-4</v>
      </c>
      <c r="R791">
        <v>120000</v>
      </c>
      <c r="S791">
        <f t="shared" si="164"/>
        <v>125439.99999999999</v>
      </c>
      <c r="T791">
        <f t="shared" si="165"/>
        <v>7824.8297980799171</v>
      </c>
      <c r="U791">
        <f t="shared" si="166"/>
        <v>86942.553311999087</v>
      </c>
      <c r="V791">
        <f t="shared" si="167"/>
        <v>167030354.09204394</v>
      </c>
    </row>
    <row r="792" spans="5:22" x14ac:dyDescent="0.15">
      <c r="E792" s="1">
        <v>44078</v>
      </c>
      <c r="F792">
        <f t="shared" si="156"/>
        <v>128237178726.39</v>
      </c>
      <c r="G792">
        <f t="shared" si="157"/>
        <v>50816591.522184789</v>
      </c>
      <c r="H792">
        <v>6000000</v>
      </c>
      <c r="I792">
        <v>0.09</v>
      </c>
      <c r="J792">
        <f t="shared" si="158"/>
        <v>160000000</v>
      </c>
      <c r="K792">
        <f t="shared" si="159"/>
        <v>2377.6220918244771</v>
      </c>
      <c r="L792">
        <f t="shared" si="160"/>
        <v>26418.02324249419</v>
      </c>
      <c r="N792">
        <v>20000000000</v>
      </c>
      <c r="O792" s="2">
        <f t="shared" si="161"/>
        <v>6.4118589363194998</v>
      </c>
      <c r="P792" s="2">
        <f t="shared" si="162"/>
        <v>2.5408295761092394E-3</v>
      </c>
      <c r="Q792" s="2">
        <f t="shared" si="163"/>
        <v>3.9627034863741288E-4</v>
      </c>
      <c r="R792">
        <v>120000</v>
      </c>
      <c r="S792">
        <f t="shared" si="164"/>
        <v>125439.99999999999</v>
      </c>
      <c r="T792">
        <f t="shared" si="165"/>
        <v>7825.00387046985</v>
      </c>
      <c r="U792">
        <f t="shared" si="166"/>
        <v>86944.487449665001</v>
      </c>
      <c r="V792">
        <f t="shared" si="167"/>
        <v>167242736.64535594</v>
      </c>
    </row>
    <row r="793" spans="5:22" x14ac:dyDescent="0.15">
      <c r="E793" s="1">
        <v>44079</v>
      </c>
      <c r="F793">
        <f t="shared" si="156"/>
        <v>128397178726.39</v>
      </c>
      <c r="G793">
        <f t="shared" si="157"/>
        <v>50843009.545427285</v>
      </c>
      <c r="H793">
        <v>6000000</v>
      </c>
      <c r="I793">
        <v>0.09</v>
      </c>
      <c r="J793">
        <f t="shared" si="158"/>
        <v>160000000</v>
      </c>
      <c r="K793">
        <f t="shared" si="159"/>
        <v>2375.8937719545379</v>
      </c>
      <c r="L793">
        <f t="shared" si="160"/>
        <v>26398.819688383755</v>
      </c>
      <c r="N793">
        <v>20000000000</v>
      </c>
      <c r="O793" s="2">
        <f t="shared" si="161"/>
        <v>6.4198589363194998</v>
      </c>
      <c r="P793" s="2">
        <f t="shared" si="162"/>
        <v>2.5421504772713643E-3</v>
      </c>
      <c r="Q793" s="2">
        <f t="shared" si="163"/>
        <v>3.9598229532575633E-4</v>
      </c>
      <c r="R793">
        <v>120000</v>
      </c>
      <c r="S793">
        <f t="shared" si="164"/>
        <v>125439.99999999999</v>
      </c>
      <c r="T793">
        <f t="shared" si="165"/>
        <v>7825.1775994072304</v>
      </c>
      <c r="U793">
        <f t="shared" si="166"/>
        <v>86946.417771191453</v>
      </c>
      <c r="V793">
        <f t="shared" si="167"/>
        <v>167455121.13280562</v>
      </c>
    </row>
    <row r="794" spans="5:22" x14ac:dyDescent="0.15">
      <c r="E794" s="1">
        <v>44080</v>
      </c>
      <c r="F794">
        <f t="shared" si="156"/>
        <v>128557178726.39</v>
      </c>
      <c r="G794">
        <f t="shared" si="157"/>
        <v>50869408.365115672</v>
      </c>
      <c r="H794">
        <v>6000000</v>
      </c>
      <c r="I794">
        <v>0.09</v>
      </c>
      <c r="J794">
        <f t="shared" si="158"/>
        <v>160000000</v>
      </c>
      <c r="K794">
        <f t="shared" si="159"/>
        <v>2374.1688578923345</v>
      </c>
      <c r="L794">
        <f t="shared" si="160"/>
        <v>26379.653976581496</v>
      </c>
      <c r="N794">
        <v>20000000000</v>
      </c>
      <c r="O794" s="2">
        <f t="shared" si="161"/>
        <v>6.4278589363194998</v>
      </c>
      <c r="P794" s="2">
        <f t="shared" si="162"/>
        <v>2.5434704182557837E-3</v>
      </c>
      <c r="Q794" s="2">
        <f t="shared" si="163"/>
        <v>3.956948096487224E-4</v>
      </c>
      <c r="R794">
        <v>120000</v>
      </c>
      <c r="S794">
        <f t="shared" si="164"/>
        <v>125439.99999999999</v>
      </c>
      <c r="T794">
        <f t="shared" si="165"/>
        <v>7825.3509859963187</v>
      </c>
      <c r="U794">
        <f t="shared" si="166"/>
        <v>86948.344288847991</v>
      </c>
      <c r="V794">
        <f t="shared" si="167"/>
        <v>167667507.55057681</v>
      </c>
    </row>
    <row r="795" spans="5:22" x14ac:dyDescent="0.15">
      <c r="E795" s="1">
        <v>44081</v>
      </c>
      <c r="F795">
        <f t="shared" si="156"/>
        <v>128717178726.39</v>
      </c>
      <c r="G795">
        <f t="shared" si="157"/>
        <v>50895788.019092254</v>
      </c>
      <c r="H795">
        <v>6000000</v>
      </c>
      <c r="I795">
        <v>0.09</v>
      </c>
      <c r="J795">
        <f t="shared" si="158"/>
        <v>160000000</v>
      </c>
      <c r="K795">
        <f t="shared" si="159"/>
        <v>2372.4473387012222</v>
      </c>
      <c r="L795">
        <f t="shared" si="160"/>
        <v>26360.525985569137</v>
      </c>
      <c r="N795">
        <v>20000000000</v>
      </c>
      <c r="O795" s="2">
        <f t="shared" si="161"/>
        <v>6.4358589363194998</v>
      </c>
      <c r="P795" s="2">
        <f t="shared" si="162"/>
        <v>2.5447894009546128E-3</v>
      </c>
      <c r="Q795" s="2">
        <f t="shared" si="163"/>
        <v>3.9540788978353702E-4</v>
      </c>
      <c r="R795">
        <v>120000</v>
      </c>
      <c r="S795">
        <f t="shared" si="164"/>
        <v>125439.99999999999</v>
      </c>
      <c r="T795">
        <f t="shared" si="165"/>
        <v>7825.5240313364511</v>
      </c>
      <c r="U795">
        <f t="shared" si="166"/>
        <v>86950.267014849465</v>
      </c>
      <c r="V795">
        <f t="shared" si="167"/>
        <v>167879895.89486566</v>
      </c>
    </row>
    <row r="796" spans="5:22" x14ac:dyDescent="0.15">
      <c r="E796" s="1">
        <v>44082</v>
      </c>
      <c r="F796">
        <f t="shared" si="156"/>
        <v>128877178726.39</v>
      </c>
      <c r="G796">
        <f t="shared" si="157"/>
        <v>50922148.545077823</v>
      </c>
      <c r="H796">
        <v>6000000</v>
      </c>
      <c r="I796">
        <v>0.09</v>
      </c>
      <c r="J796">
        <f t="shared" si="158"/>
        <v>160000000</v>
      </c>
      <c r="K796">
        <f t="shared" si="159"/>
        <v>2370.7292034932125</v>
      </c>
      <c r="L796">
        <f t="shared" si="160"/>
        <v>26341.435594369028</v>
      </c>
      <c r="N796">
        <v>20000000000</v>
      </c>
      <c r="O796" s="2">
        <f t="shared" si="161"/>
        <v>6.4438589363194998</v>
      </c>
      <c r="P796" s="2">
        <f t="shared" si="162"/>
        <v>2.5461074272538913E-3</v>
      </c>
      <c r="Q796" s="2">
        <f t="shared" si="163"/>
        <v>3.9512153391553539E-4</v>
      </c>
      <c r="R796">
        <v>120000</v>
      </c>
      <c r="S796">
        <f t="shared" si="164"/>
        <v>125439.99999999999</v>
      </c>
      <c r="T796">
        <f t="shared" si="165"/>
        <v>7825.6967365220808</v>
      </c>
      <c r="U796">
        <f t="shared" si="166"/>
        <v>86952.185961356459</v>
      </c>
      <c r="V796">
        <f t="shared" si="167"/>
        <v>168092286.16188052</v>
      </c>
    </row>
    <row r="797" spans="5:22" x14ac:dyDescent="0.15">
      <c r="E797" s="1">
        <v>44083</v>
      </c>
      <c r="F797">
        <f t="shared" si="156"/>
        <v>129037178726.39</v>
      </c>
      <c r="G797">
        <f t="shared" si="157"/>
        <v>50948489.980672196</v>
      </c>
      <c r="H797">
        <v>6000000</v>
      </c>
      <c r="I797">
        <v>0.09</v>
      </c>
      <c r="J797">
        <f t="shared" si="158"/>
        <v>160000000</v>
      </c>
      <c r="K797">
        <f t="shared" si="159"/>
        <v>2369.0144414286929</v>
      </c>
      <c r="L797">
        <f t="shared" si="160"/>
        <v>26322.382682541032</v>
      </c>
      <c r="N797">
        <v>20000000000</v>
      </c>
      <c r="O797" s="2">
        <f t="shared" si="161"/>
        <v>6.4518589363194998</v>
      </c>
      <c r="P797" s="2">
        <f t="shared" si="162"/>
        <v>2.54742449903361E-3</v>
      </c>
      <c r="Q797" s="2">
        <f t="shared" si="163"/>
        <v>3.9483574023811544E-4</v>
      </c>
      <c r="R797">
        <v>120000</v>
      </c>
      <c r="S797">
        <f t="shared" si="164"/>
        <v>125439.99999999999</v>
      </c>
      <c r="T797">
        <f t="shared" si="165"/>
        <v>7825.8691026427923</v>
      </c>
      <c r="U797">
        <f t="shared" si="166"/>
        <v>86954.101140475468</v>
      </c>
      <c r="V797">
        <f t="shared" si="167"/>
        <v>168304678.34784189</v>
      </c>
    </row>
    <row r="798" spans="5:22" x14ac:dyDescent="0.15">
      <c r="E798" s="1">
        <v>44084</v>
      </c>
      <c r="F798">
        <f t="shared" si="156"/>
        <v>129197178726.39</v>
      </c>
      <c r="G798">
        <f t="shared" si="157"/>
        <v>50974812.363354735</v>
      </c>
      <c r="H798">
        <v>6000000</v>
      </c>
      <c r="I798">
        <v>0.09</v>
      </c>
      <c r="J798">
        <f t="shared" si="158"/>
        <v>160000000</v>
      </c>
      <c r="K798">
        <f t="shared" si="159"/>
        <v>2367.3030417161526</v>
      </c>
      <c r="L798">
        <f t="shared" si="160"/>
        <v>26303.367130179475</v>
      </c>
      <c r="N798">
        <v>20000000000</v>
      </c>
      <c r="O798" s="2">
        <f t="shared" si="161"/>
        <v>6.4598589363194998</v>
      </c>
      <c r="P798" s="2">
        <f t="shared" si="162"/>
        <v>2.5487406181677369E-3</v>
      </c>
      <c r="Q798" s="2">
        <f t="shared" si="163"/>
        <v>3.9455050695269203E-4</v>
      </c>
      <c r="R798">
        <v>120000</v>
      </c>
      <c r="S798">
        <f t="shared" si="164"/>
        <v>125439.99999999999</v>
      </c>
      <c r="T798">
        <f t="shared" si="165"/>
        <v>7826.0411307833383</v>
      </c>
      <c r="U798">
        <f t="shared" si="166"/>
        <v>86956.012564259319</v>
      </c>
      <c r="V798">
        <f t="shared" si="167"/>
        <v>168517072.44898236</v>
      </c>
    </row>
    <row r="799" spans="5:22" x14ac:dyDescent="0.15">
      <c r="E799" s="1">
        <v>44085</v>
      </c>
      <c r="F799">
        <f t="shared" si="156"/>
        <v>129357178726.39</v>
      </c>
      <c r="G799">
        <f t="shared" si="157"/>
        <v>51001115.730484918</v>
      </c>
      <c r="H799">
        <v>6000000</v>
      </c>
      <c r="I799">
        <v>0.09</v>
      </c>
      <c r="J799">
        <f t="shared" si="158"/>
        <v>160000000</v>
      </c>
      <c r="K799">
        <f t="shared" si="159"/>
        <v>2365.5949936119118</v>
      </c>
      <c r="L799">
        <f t="shared" si="160"/>
        <v>26284.388817910134</v>
      </c>
      <c r="N799">
        <v>20000000000</v>
      </c>
      <c r="O799" s="2">
        <f t="shared" si="161"/>
        <v>6.4678589363194998</v>
      </c>
      <c r="P799" s="2">
        <f t="shared" si="162"/>
        <v>2.5500557865242458E-3</v>
      </c>
      <c r="Q799" s="2">
        <f t="shared" si="163"/>
        <v>3.9426583226865198E-4</v>
      </c>
      <c r="R799">
        <v>120000</v>
      </c>
      <c r="S799">
        <f t="shared" si="164"/>
        <v>125439.99999999999</v>
      </c>
      <c r="T799">
        <f t="shared" si="165"/>
        <v>7826.2128220236618</v>
      </c>
      <c r="U799">
        <f t="shared" si="166"/>
        <v>86957.920244707362</v>
      </c>
      <c r="V799">
        <f t="shared" si="167"/>
        <v>168729468.46154663</v>
      </c>
    </row>
    <row r="800" spans="5:22" x14ac:dyDescent="0.15">
      <c r="E800" s="1">
        <v>44086</v>
      </c>
      <c r="F800">
        <f t="shared" si="156"/>
        <v>129517178726.39</v>
      </c>
      <c r="G800">
        <f t="shared" si="157"/>
        <v>51027400.119302832</v>
      </c>
      <c r="H800">
        <v>6000000</v>
      </c>
      <c r="I800">
        <v>0.09</v>
      </c>
      <c r="J800">
        <f t="shared" si="158"/>
        <v>160000000</v>
      </c>
      <c r="K800">
        <f t="shared" si="159"/>
        <v>2363.8902864198503</v>
      </c>
      <c r="L800">
        <f t="shared" si="160"/>
        <v>26265.447626887228</v>
      </c>
      <c r="N800">
        <v>20000000000</v>
      </c>
      <c r="O800" s="2">
        <f t="shared" si="161"/>
        <v>6.4758589363194998</v>
      </c>
      <c r="P800" s="2">
        <f t="shared" si="162"/>
        <v>2.5513700059651414E-3</v>
      </c>
      <c r="Q800" s="2">
        <f t="shared" si="163"/>
        <v>3.9398171440330838E-4</v>
      </c>
      <c r="R800">
        <v>120000</v>
      </c>
      <c r="S800">
        <f t="shared" si="164"/>
        <v>125439.99999999999</v>
      </c>
      <c r="T800">
        <f t="shared" si="165"/>
        <v>7826.3841774389239</v>
      </c>
      <c r="U800">
        <f t="shared" si="166"/>
        <v>86959.824193765817</v>
      </c>
      <c r="V800">
        <f t="shared" si="167"/>
        <v>168941866.38179132</v>
      </c>
    </row>
    <row r="801" spans="5:22" x14ac:dyDescent="0.15">
      <c r="E801" s="1">
        <v>44087</v>
      </c>
      <c r="F801">
        <f t="shared" si="156"/>
        <v>129677178726.39</v>
      </c>
      <c r="G801">
        <f t="shared" si="157"/>
        <v>51053665.56692972</v>
      </c>
      <c r="H801">
        <v>6000000</v>
      </c>
      <c r="I801">
        <v>0.09</v>
      </c>
      <c r="J801">
        <f t="shared" si="158"/>
        <v>160000000</v>
      </c>
      <c r="K801">
        <f t="shared" si="159"/>
        <v>2362.1889094911357</v>
      </c>
      <c r="L801">
        <f t="shared" si="160"/>
        <v>26246.543438790399</v>
      </c>
      <c r="N801">
        <v>20000000000</v>
      </c>
      <c r="O801" s="2">
        <f t="shared" si="161"/>
        <v>6.4838589363194998</v>
      </c>
      <c r="P801" s="2">
        <f t="shared" si="162"/>
        <v>2.5526832783464861E-3</v>
      </c>
      <c r="Q801" s="2">
        <f t="shared" si="163"/>
        <v>3.9369815158185601E-4</v>
      </c>
      <c r="R801">
        <v>120000</v>
      </c>
      <c r="S801">
        <f t="shared" si="164"/>
        <v>125439.99999999999</v>
      </c>
      <c r="T801">
        <f t="shared" si="165"/>
        <v>7826.5551980995388</v>
      </c>
      <c r="U801">
        <f t="shared" si="166"/>
        <v>86961.724423328211</v>
      </c>
      <c r="V801">
        <f t="shared" si="167"/>
        <v>169154266.2059851</v>
      </c>
    </row>
    <row r="802" spans="5:22" x14ac:dyDescent="0.15">
      <c r="E802" s="1">
        <v>44088</v>
      </c>
      <c r="F802">
        <f t="shared" si="156"/>
        <v>129837178726.39</v>
      </c>
      <c r="G802">
        <f t="shared" si="157"/>
        <v>51079912.110368513</v>
      </c>
      <c r="H802">
        <v>6000000</v>
      </c>
      <c r="I802">
        <v>0.09</v>
      </c>
      <c r="J802">
        <f t="shared" si="158"/>
        <v>160000000</v>
      </c>
      <c r="K802">
        <f t="shared" si="159"/>
        <v>2360.4908522239612</v>
      </c>
      <c r="L802">
        <f t="shared" si="160"/>
        <v>26227.676135821792</v>
      </c>
      <c r="N802">
        <v>20000000000</v>
      </c>
      <c r="O802" s="2">
        <f t="shared" si="161"/>
        <v>6.4918589363194998</v>
      </c>
      <c r="P802" s="2">
        <f t="shared" si="162"/>
        <v>2.5539956055184256E-3</v>
      </c>
      <c r="Q802" s="2">
        <f t="shared" si="163"/>
        <v>3.9341514203732682E-4</v>
      </c>
      <c r="R802">
        <v>120000</v>
      </c>
      <c r="S802">
        <f t="shared" si="164"/>
        <v>125439.99999999999</v>
      </c>
      <c r="T802">
        <f t="shared" si="165"/>
        <v>7826.7258850711851</v>
      </c>
      <c r="U802">
        <f t="shared" si="166"/>
        <v>86963.620945235394</v>
      </c>
      <c r="V802">
        <f t="shared" si="167"/>
        <v>169366667.93040842</v>
      </c>
    </row>
    <row r="803" spans="5:22" x14ac:dyDescent="0.15">
      <c r="E803" s="1">
        <v>44089</v>
      </c>
      <c r="F803">
        <f t="shared" si="156"/>
        <v>129997178726.39</v>
      </c>
      <c r="G803">
        <f t="shared" si="157"/>
        <v>51106139.786504336</v>
      </c>
      <c r="H803">
        <v>6000000</v>
      </c>
      <c r="I803">
        <v>0.09</v>
      </c>
      <c r="J803">
        <f t="shared" si="158"/>
        <v>160000000</v>
      </c>
      <c r="K803">
        <f t="shared" si="159"/>
        <v>2358.7961040632749</v>
      </c>
      <c r="L803">
        <f t="shared" si="160"/>
        <v>26208.845600703055</v>
      </c>
      <c r="N803">
        <v>20000000000</v>
      </c>
      <c r="O803" s="2">
        <f t="shared" si="161"/>
        <v>6.4998589363194998</v>
      </c>
      <c r="P803" s="2">
        <f t="shared" si="162"/>
        <v>2.5553069893252166E-3</v>
      </c>
      <c r="Q803" s="2">
        <f t="shared" si="163"/>
        <v>3.9313268401054588E-4</v>
      </c>
      <c r="R803">
        <v>120000</v>
      </c>
      <c r="S803">
        <f t="shared" si="164"/>
        <v>125439.99999999999</v>
      </c>
      <c r="T803">
        <f t="shared" si="165"/>
        <v>7826.8962394148493</v>
      </c>
      <c r="U803">
        <f t="shared" si="166"/>
        <v>86965.513771276106</v>
      </c>
      <c r="V803">
        <f t="shared" si="167"/>
        <v>169579071.55135366</v>
      </c>
    </row>
    <row r="804" spans="5:22" x14ac:dyDescent="0.15">
      <c r="E804" s="1">
        <v>44090</v>
      </c>
      <c r="F804">
        <f t="shared" si="156"/>
        <v>130157178726.39</v>
      </c>
      <c r="G804">
        <f t="shared" si="157"/>
        <v>51132348.632105038</v>
      </c>
      <c r="H804">
        <v>6000000</v>
      </c>
      <c r="I804">
        <v>0.09</v>
      </c>
      <c r="J804">
        <f t="shared" si="158"/>
        <v>160000000</v>
      </c>
      <c r="K804">
        <f t="shared" si="159"/>
        <v>2357.1046545005224</v>
      </c>
      <c r="L804">
        <f t="shared" si="160"/>
        <v>26190.051716672471</v>
      </c>
      <c r="N804">
        <v>20000000000</v>
      </c>
      <c r="O804" s="2">
        <f t="shared" si="161"/>
        <v>6.5078589363194999</v>
      </c>
      <c r="P804" s="2">
        <f t="shared" si="162"/>
        <v>2.5566174316052517E-3</v>
      </c>
      <c r="Q804" s="2">
        <f t="shared" si="163"/>
        <v>3.9285077575008703E-4</v>
      </c>
      <c r="R804">
        <v>120000</v>
      </c>
      <c r="S804">
        <f t="shared" si="164"/>
        <v>125439.99999999999</v>
      </c>
      <c r="T804">
        <f t="shared" si="165"/>
        <v>7827.0662621868387</v>
      </c>
      <c r="U804">
        <f t="shared" si="166"/>
        <v>86967.402913187107</v>
      </c>
      <c r="V804">
        <f t="shared" si="167"/>
        <v>169791477.06512493</v>
      </c>
    </row>
    <row r="805" spans="5:22" x14ac:dyDescent="0.15">
      <c r="E805" s="1">
        <v>44091</v>
      </c>
      <c r="F805">
        <f t="shared" si="156"/>
        <v>130317178726.39</v>
      </c>
      <c r="G805">
        <f t="shared" si="157"/>
        <v>51158538.683821708</v>
      </c>
      <c r="H805">
        <v>6000000</v>
      </c>
      <c r="I805">
        <v>0.09</v>
      </c>
      <c r="J805">
        <f t="shared" si="158"/>
        <v>160000000</v>
      </c>
      <c r="K805">
        <f t="shared" si="159"/>
        <v>2355.4164930733787</v>
      </c>
      <c r="L805">
        <f t="shared" si="160"/>
        <v>26171.294367481987</v>
      </c>
      <c r="N805">
        <v>20000000000</v>
      </c>
      <c r="O805" s="2">
        <f t="shared" si="161"/>
        <v>6.5158589363194999</v>
      </c>
      <c r="P805" s="2">
        <f t="shared" si="162"/>
        <v>2.5579269341910855E-3</v>
      </c>
      <c r="Q805" s="2">
        <f t="shared" si="163"/>
        <v>3.9256941551222977E-4</v>
      </c>
      <c r="R805">
        <v>120000</v>
      </c>
      <c r="S805">
        <f t="shared" si="164"/>
        <v>125439.99999999999</v>
      </c>
      <c r="T805">
        <f t="shared" si="165"/>
        <v>7827.2359544388137</v>
      </c>
      <c r="U805">
        <f t="shared" si="166"/>
        <v>86969.288382653482</v>
      </c>
      <c r="V805">
        <f t="shared" si="167"/>
        <v>170003884.46803811</v>
      </c>
    </row>
    <row r="806" spans="5:22" x14ac:dyDescent="0.15">
      <c r="E806" s="1">
        <v>44092</v>
      </c>
      <c r="F806">
        <f t="shared" si="156"/>
        <v>130477178726.39</v>
      </c>
      <c r="G806">
        <f t="shared" si="157"/>
        <v>51184709.978189193</v>
      </c>
      <c r="H806">
        <v>6000000</v>
      </c>
      <c r="I806">
        <v>0.09</v>
      </c>
      <c r="J806">
        <f t="shared" si="158"/>
        <v>160000000</v>
      </c>
      <c r="K806">
        <f t="shared" si="159"/>
        <v>2353.7316093654945</v>
      </c>
      <c r="L806">
        <f t="shared" si="160"/>
        <v>26152.573437394385</v>
      </c>
      <c r="N806">
        <v>20000000000</v>
      </c>
      <c r="O806" s="2">
        <f t="shared" si="161"/>
        <v>6.5238589363194999</v>
      </c>
      <c r="P806" s="2">
        <f t="shared" si="162"/>
        <v>2.5592354989094597E-3</v>
      </c>
      <c r="Q806" s="2">
        <f t="shared" si="163"/>
        <v>3.9228860156091569E-4</v>
      </c>
      <c r="R806">
        <v>120000</v>
      </c>
      <c r="S806">
        <f t="shared" si="164"/>
        <v>125439.99999999999</v>
      </c>
      <c r="T806">
        <f t="shared" si="165"/>
        <v>7827.4053172178183</v>
      </c>
      <c r="U806">
        <f t="shared" si="166"/>
        <v>86971.170191309095</v>
      </c>
      <c r="V806">
        <f t="shared" si="167"/>
        <v>170216293.75642076</v>
      </c>
    </row>
    <row r="807" spans="5:22" x14ac:dyDescent="0.15">
      <c r="E807" s="1">
        <v>44093</v>
      </c>
      <c r="F807">
        <f t="shared" si="156"/>
        <v>130637178726.39</v>
      </c>
      <c r="G807">
        <f t="shared" si="157"/>
        <v>51210862.551626585</v>
      </c>
      <c r="H807">
        <v>6000000</v>
      </c>
      <c r="I807">
        <v>0.09</v>
      </c>
      <c r="J807">
        <f t="shared" si="158"/>
        <v>160000000</v>
      </c>
      <c r="K807">
        <f t="shared" si="159"/>
        <v>2352.0499930062319</v>
      </c>
      <c r="L807">
        <f t="shared" si="160"/>
        <v>26133.888811180357</v>
      </c>
      <c r="N807">
        <v>20000000000</v>
      </c>
      <c r="O807" s="2">
        <f t="shared" si="161"/>
        <v>6.5318589363194999</v>
      </c>
      <c r="P807" s="2">
        <f t="shared" si="162"/>
        <v>2.5605431275813294E-3</v>
      </c>
      <c r="Q807" s="2">
        <f t="shared" si="163"/>
        <v>3.920083321677054E-4</v>
      </c>
      <c r="R807">
        <v>120000</v>
      </c>
      <c r="S807">
        <f t="shared" si="164"/>
        <v>125439.99999999999</v>
      </c>
      <c r="T807">
        <f t="shared" si="165"/>
        <v>7827.5743515662962</v>
      </c>
      <c r="U807">
        <f t="shared" si="166"/>
        <v>86973.04835073663</v>
      </c>
      <c r="V807">
        <f t="shared" si="167"/>
        <v>170428704.92661208</v>
      </c>
    </row>
    <row r="808" spans="5:22" x14ac:dyDescent="0.15">
      <c r="E808" s="1">
        <v>44094</v>
      </c>
      <c r="F808">
        <f t="shared" si="156"/>
        <v>130797178726.39</v>
      </c>
      <c r="G808">
        <f t="shared" si="157"/>
        <v>51236996.440437764</v>
      </c>
      <c r="H808">
        <v>6000000</v>
      </c>
      <c r="I808">
        <v>0.09</v>
      </c>
      <c r="J808">
        <f t="shared" si="158"/>
        <v>160000000</v>
      </c>
      <c r="K808">
        <f t="shared" si="159"/>
        <v>2350.3716336704156</v>
      </c>
      <c r="L808">
        <f t="shared" si="160"/>
        <v>26115.240374115729</v>
      </c>
      <c r="N808">
        <v>20000000000</v>
      </c>
      <c r="O808" s="2">
        <f t="shared" si="161"/>
        <v>6.5398589363194999</v>
      </c>
      <c r="P808" s="2">
        <f t="shared" si="162"/>
        <v>2.5618498220218882E-3</v>
      </c>
      <c r="Q808" s="2">
        <f t="shared" si="163"/>
        <v>3.9172860561173593E-4</v>
      </c>
      <c r="R808">
        <v>120000</v>
      </c>
      <c r="S808">
        <f t="shared" si="164"/>
        <v>125439.99999999999</v>
      </c>
      <c r="T808">
        <f t="shared" si="165"/>
        <v>7827.7430585221246</v>
      </c>
      <c r="U808">
        <f t="shared" si="166"/>
        <v>86974.922872468058</v>
      </c>
      <c r="V808">
        <f t="shared" si="167"/>
        <v>170641117.97496283</v>
      </c>
    </row>
    <row r="809" spans="5:22" x14ac:dyDescent="0.15">
      <c r="E809" s="1">
        <v>44095</v>
      </c>
      <c r="F809">
        <f t="shared" ref="F809:F872" si="168">F808+J808</f>
        <v>130957178726.39</v>
      </c>
      <c r="G809">
        <f t="shared" ref="G809:G872" si="169">G808+L808</f>
        <v>51263111.680811882</v>
      </c>
      <c r="H809">
        <v>6000000</v>
      </c>
      <c r="I809">
        <v>0.09</v>
      </c>
      <c r="J809">
        <f t="shared" ref="J809:J872" si="170">H809*2.4/I809</f>
        <v>160000000</v>
      </c>
      <c r="K809">
        <f t="shared" ref="K809:K872" si="171">H809*G809/F809</f>
        <v>2348.6965210780704</v>
      </c>
      <c r="L809">
        <f t="shared" ref="L809:L872" si="172">K809/I809</f>
        <v>26096.628011978562</v>
      </c>
      <c r="N809">
        <v>20000000000</v>
      </c>
      <c r="O809" s="2">
        <f t="shared" ref="O809:O872" si="173">F809/N809</f>
        <v>6.5478589363194999</v>
      </c>
      <c r="P809" s="2">
        <f t="shared" ref="P809:P872" si="174">G809/N809</f>
        <v>2.5631555840405942E-3</v>
      </c>
      <c r="Q809" s="2">
        <f t="shared" ref="Q809:Q872" si="175">G809/F809</f>
        <v>3.9144942017967842E-4</v>
      </c>
      <c r="R809">
        <v>120000</v>
      </c>
      <c r="S809">
        <f t="shared" ref="S809:S872" si="176">J809*49%/75000000*R809</f>
        <v>125439.99999999999</v>
      </c>
      <c r="T809">
        <f t="shared" ref="T809:T872" si="177">V809/F809*H809</f>
        <v>7827.9114391186349</v>
      </c>
      <c r="U809">
        <f t="shared" ref="U809:U872" si="178">T809/I809</f>
        <v>86976.79376798484</v>
      </c>
      <c r="V809">
        <f t="shared" ref="V809:V872" si="179">V808+U808+S809</f>
        <v>170853532.89783528</v>
      </c>
    </row>
    <row r="810" spans="5:22" x14ac:dyDescent="0.15">
      <c r="E810" s="1">
        <v>44096</v>
      </c>
      <c r="F810">
        <f t="shared" si="168"/>
        <v>131117178726.39</v>
      </c>
      <c r="G810">
        <f t="shared" si="169"/>
        <v>51289208.308823861</v>
      </c>
      <c r="H810">
        <v>6000000</v>
      </c>
      <c r="I810">
        <v>0.09</v>
      </c>
      <c r="J810">
        <f t="shared" si="170"/>
        <v>160000000</v>
      </c>
      <c r="K810">
        <f t="shared" si="171"/>
        <v>2347.0246449941742</v>
      </c>
      <c r="L810">
        <f t="shared" si="172"/>
        <v>26078.05161104638</v>
      </c>
      <c r="N810">
        <v>20000000000</v>
      </c>
      <c r="O810" s="2">
        <f t="shared" si="173"/>
        <v>6.5558589363194999</v>
      </c>
      <c r="P810" s="2">
        <f t="shared" si="174"/>
        <v>2.5644604154411929E-3</v>
      </c>
      <c r="Q810" s="2">
        <f t="shared" si="175"/>
        <v>3.9117077416569567E-4</v>
      </c>
      <c r="R810">
        <v>120000</v>
      </c>
      <c r="S810">
        <f t="shared" si="176"/>
        <v>125439.99999999999</v>
      </c>
      <c r="T810">
        <f t="shared" si="177"/>
        <v>7828.0794943846413</v>
      </c>
      <c r="U810">
        <f t="shared" si="178"/>
        <v>86978.661048718233</v>
      </c>
      <c r="V810">
        <f t="shared" si="179"/>
        <v>171065949.69160327</v>
      </c>
    </row>
    <row r="811" spans="5:22" x14ac:dyDescent="0.15">
      <c r="E811" s="1">
        <v>44097</v>
      </c>
      <c r="F811">
        <f t="shared" si="168"/>
        <v>131277178726.39</v>
      </c>
      <c r="G811">
        <f t="shared" si="169"/>
        <v>51315286.360434905</v>
      </c>
      <c r="H811">
        <v>6000000</v>
      </c>
      <c r="I811">
        <v>0.09</v>
      </c>
      <c r="J811">
        <f t="shared" si="170"/>
        <v>160000000</v>
      </c>
      <c r="K811">
        <f t="shared" si="171"/>
        <v>2345.3559952284036</v>
      </c>
      <c r="L811">
        <f t="shared" si="172"/>
        <v>26059.511058093372</v>
      </c>
      <c r="N811">
        <v>20000000000</v>
      </c>
      <c r="O811" s="2">
        <f t="shared" si="173"/>
        <v>6.5638589363194999</v>
      </c>
      <c r="P811" s="2">
        <f t="shared" si="174"/>
        <v>2.5657643180217451E-3</v>
      </c>
      <c r="Q811" s="2">
        <f t="shared" si="175"/>
        <v>3.908926658714006E-4</v>
      </c>
      <c r="R811">
        <v>120000</v>
      </c>
      <c r="S811">
        <f t="shared" si="176"/>
        <v>125439.99999999999</v>
      </c>
      <c r="T811">
        <f t="shared" si="177"/>
        <v>7828.2472253444648</v>
      </c>
      <c r="U811">
        <f t="shared" si="178"/>
        <v>86980.524726049611</v>
      </c>
      <c r="V811">
        <f t="shared" si="179"/>
        <v>171278368.35265198</v>
      </c>
    </row>
    <row r="812" spans="5:22" x14ac:dyDescent="0.15">
      <c r="E812" s="1">
        <v>44098</v>
      </c>
      <c r="F812">
        <f t="shared" si="168"/>
        <v>131437178726.39</v>
      </c>
      <c r="G812">
        <f t="shared" si="169"/>
        <v>51341345.871492997</v>
      </c>
      <c r="H812">
        <v>6000000</v>
      </c>
      <c r="I812">
        <v>0.09</v>
      </c>
      <c r="J812">
        <f t="shared" si="170"/>
        <v>160000000</v>
      </c>
      <c r="K812">
        <f t="shared" si="171"/>
        <v>2343.6905616348872</v>
      </c>
      <c r="L812">
        <f t="shared" si="172"/>
        <v>26041.006240387636</v>
      </c>
      <c r="N812">
        <v>20000000000</v>
      </c>
      <c r="O812" s="2">
        <f t="shared" si="173"/>
        <v>6.5718589363194999</v>
      </c>
      <c r="P812" s="2">
        <f t="shared" si="174"/>
        <v>2.56706729357465E-3</v>
      </c>
      <c r="Q812" s="2">
        <f t="shared" si="175"/>
        <v>3.9061509360581448E-4</v>
      </c>
      <c r="R812">
        <v>120000</v>
      </c>
      <c r="S812">
        <f t="shared" si="176"/>
        <v>125439.99999999999</v>
      </c>
      <c r="T812">
        <f t="shared" si="177"/>
        <v>7828.4146330179592</v>
      </c>
      <c r="U812">
        <f t="shared" si="178"/>
        <v>86982.384811310665</v>
      </c>
      <c r="V812">
        <f t="shared" si="179"/>
        <v>171490788.87737805</v>
      </c>
    </row>
    <row r="813" spans="5:22" x14ac:dyDescent="0.15">
      <c r="E813" s="1">
        <v>44099</v>
      </c>
      <c r="F813">
        <f t="shared" si="168"/>
        <v>131597178726.39</v>
      </c>
      <c r="G813">
        <f t="shared" si="169"/>
        <v>51367386.877733387</v>
      </c>
      <c r="H813">
        <v>6000000</v>
      </c>
      <c r="I813">
        <v>0.09</v>
      </c>
      <c r="J813">
        <f t="shared" si="170"/>
        <v>160000000</v>
      </c>
      <c r="K813">
        <f t="shared" si="171"/>
        <v>2342.0283341119543</v>
      </c>
      <c r="L813">
        <f t="shared" si="172"/>
        <v>26022.537045688383</v>
      </c>
      <c r="N813">
        <v>20000000000</v>
      </c>
      <c r="O813" s="2">
        <f t="shared" si="173"/>
        <v>6.5798589363194999</v>
      </c>
      <c r="P813" s="2">
        <f t="shared" si="174"/>
        <v>2.5683693438866692E-3</v>
      </c>
      <c r="Q813" s="2">
        <f t="shared" si="175"/>
        <v>3.9033805568532576E-4</v>
      </c>
      <c r="R813">
        <v>120000</v>
      </c>
      <c r="S813">
        <f t="shared" si="176"/>
        <v>125439.99999999999</v>
      </c>
      <c r="T813">
        <f t="shared" si="177"/>
        <v>7828.5817184205325</v>
      </c>
      <c r="U813">
        <f t="shared" si="178"/>
        <v>86984.2413157837</v>
      </c>
      <c r="V813">
        <f t="shared" si="179"/>
        <v>171703211.26218936</v>
      </c>
    </row>
    <row r="814" spans="5:22" x14ac:dyDescent="0.15">
      <c r="E814" s="1">
        <v>44100</v>
      </c>
      <c r="F814">
        <f t="shared" si="168"/>
        <v>131757178726.39</v>
      </c>
      <c r="G814">
        <f t="shared" si="169"/>
        <v>51393409.414779074</v>
      </c>
      <c r="H814">
        <v>6000000</v>
      </c>
      <c r="I814">
        <v>0.09</v>
      </c>
      <c r="J814">
        <f t="shared" si="170"/>
        <v>160000000</v>
      </c>
      <c r="K814">
        <f t="shared" si="171"/>
        <v>2340.3693026018937</v>
      </c>
      <c r="L814">
        <f t="shared" si="172"/>
        <v>26004.103362243262</v>
      </c>
      <c r="N814">
        <v>20000000000</v>
      </c>
      <c r="O814" s="2">
        <f t="shared" si="173"/>
        <v>6.5878589363194999</v>
      </c>
      <c r="P814" s="2">
        <f t="shared" si="174"/>
        <v>2.5696704707389539E-3</v>
      </c>
      <c r="Q814" s="2">
        <f t="shared" si="175"/>
        <v>3.90061550433649E-4</v>
      </c>
      <c r="R814">
        <v>120000</v>
      </c>
      <c r="S814">
        <f t="shared" si="176"/>
        <v>125439.99999999999</v>
      </c>
      <c r="T814">
        <f t="shared" si="177"/>
        <v>7828.7484825631764</v>
      </c>
      <c r="U814">
        <f t="shared" si="178"/>
        <v>86986.094250701964</v>
      </c>
      <c r="V814">
        <f t="shared" si="179"/>
        <v>171915635.50350514</v>
      </c>
    </row>
    <row r="815" spans="5:22" x14ac:dyDescent="0.15">
      <c r="E815" s="1">
        <v>44101</v>
      </c>
      <c r="F815">
        <f t="shared" si="168"/>
        <v>131917178726.39</v>
      </c>
      <c r="G815">
        <f t="shared" si="169"/>
        <v>51419413.518141314</v>
      </c>
      <c r="H815">
        <v>6000000</v>
      </c>
      <c r="I815">
        <v>0.09</v>
      </c>
      <c r="J815">
        <f t="shared" si="170"/>
        <v>160000000</v>
      </c>
      <c r="K815">
        <f t="shared" si="171"/>
        <v>2338.7134570907042</v>
      </c>
      <c r="L815">
        <f t="shared" si="172"/>
        <v>25985.705078785602</v>
      </c>
      <c r="N815">
        <v>20000000000</v>
      </c>
      <c r="O815" s="2">
        <f t="shared" si="173"/>
        <v>6.5958589363194999</v>
      </c>
      <c r="P815" s="2">
        <f t="shared" si="174"/>
        <v>2.5709706759070657E-3</v>
      </c>
      <c r="Q815" s="2">
        <f t="shared" si="175"/>
        <v>3.8978557618178406E-4</v>
      </c>
      <c r="R815">
        <v>120000</v>
      </c>
      <c r="S815">
        <f t="shared" si="176"/>
        <v>125439.99999999999</v>
      </c>
      <c r="T815">
        <f t="shared" si="177"/>
        <v>7828.9149264524867</v>
      </c>
      <c r="U815">
        <f t="shared" si="178"/>
        <v>86987.943627249857</v>
      </c>
      <c r="V815">
        <f t="shared" si="179"/>
        <v>172128061.59775585</v>
      </c>
    </row>
    <row r="816" spans="5:22" x14ac:dyDescent="0.15">
      <c r="E816" s="1">
        <v>44102</v>
      </c>
      <c r="F816">
        <f t="shared" si="168"/>
        <v>132077178726.39</v>
      </c>
      <c r="G816">
        <f t="shared" si="169"/>
        <v>51445399.223220102</v>
      </c>
      <c r="H816">
        <v>6000000</v>
      </c>
      <c r="I816">
        <v>0.09</v>
      </c>
      <c r="J816">
        <f t="shared" si="170"/>
        <v>160000000</v>
      </c>
      <c r="K816">
        <f t="shared" si="171"/>
        <v>2337.0607876078566</v>
      </c>
      <c r="L816">
        <f t="shared" si="172"/>
        <v>25967.342084531741</v>
      </c>
      <c r="N816">
        <v>20000000000</v>
      </c>
      <c r="O816" s="2">
        <f t="shared" si="173"/>
        <v>6.6038589363194999</v>
      </c>
      <c r="P816" s="2">
        <f t="shared" si="174"/>
        <v>2.5722699611610052E-3</v>
      </c>
      <c r="Q816" s="2">
        <f t="shared" si="175"/>
        <v>3.8951013126797607E-4</v>
      </c>
      <c r="R816">
        <v>120000</v>
      </c>
      <c r="S816">
        <f t="shared" si="176"/>
        <v>125439.99999999999</v>
      </c>
      <c r="T816">
        <f t="shared" si="177"/>
        <v>7829.0810510906913</v>
      </c>
      <c r="U816">
        <f t="shared" si="178"/>
        <v>86989.789456563245</v>
      </c>
      <c r="V816">
        <f t="shared" si="179"/>
        <v>172340489.54138309</v>
      </c>
    </row>
    <row r="817" spans="5:22" x14ac:dyDescent="0.15">
      <c r="E817" s="1">
        <v>44103</v>
      </c>
      <c r="F817">
        <f t="shared" si="168"/>
        <v>132237178726.39</v>
      </c>
      <c r="G817">
        <f t="shared" si="169"/>
        <v>51471366.565304637</v>
      </c>
      <c r="H817">
        <v>6000000</v>
      </c>
      <c r="I817">
        <v>0.09</v>
      </c>
      <c r="J817">
        <f t="shared" si="170"/>
        <v>160000000</v>
      </c>
      <c r="K817">
        <f t="shared" si="171"/>
        <v>2335.4112842260474</v>
      </c>
      <c r="L817">
        <f t="shared" si="172"/>
        <v>25949.014269178304</v>
      </c>
      <c r="N817">
        <v>20000000000</v>
      </c>
      <c r="O817" s="2">
        <f t="shared" si="173"/>
        <v>6.6118589363194999</v>
      </c>
      <c r="P817" s="2">
        <f t="shared" si="174"/>
        <v>2.5735683282652319E-3</v>
      </c>
      <c r="Q817" s="2">
        <f t="shared" si="175"/>
        <v>3.8923521403767456E-4</v>
      </c>
      <c r="R817">
        <v>120000</v>
      </c>
      <c r="S817">
        <f t="shared" si="176"/>
        <v>125439.99999999999</v>
      </c>
      <c r="T817">
        <f t="shared" si="177"/>
        <v>7829.246857475674</v>
      </c>
      <c r="U817">
        <f t="shared" si="178"/>
        <v>86991.631749729713</v>
      </c>
      <c r="V817">
        <f t="shared" si="179"/>
        <v>172552919.33083966</v>
      </c>
    </row>
    <row r="818" spans="5:22" x14ac:dyDescent="0.15">
      <c r="E818" s="1">
        <v>44104</v>
      </c>
      <c r="F818">
        <f t="shared" si="168"/>
        <v>132397178726.39</v>
      </c>
      <c r="G818">
        <f t="shared" si="169"/>
        <v>51497315.579573818</v>
      </c>
      <c r="H818">
        <v>6000000</v>
      </c>
      <c r="I818">
        <v>0.09</v>
      </c>
      <c r="J818">
        <f t="shared" si="170"/>
        <v>160000000</v>
      </c>
      <c r="K818">
        <f t="shared" si="171"/>
        <v>2333.7649370609647</v>
      </c>
      <c r="L818">
        <f t="shared" si="172"/>
        <v>25930.72152289961</v>
      </c>
      <c r="N818">
        <v>20000000000</v>
      </c>
      <c r="O818" s="2">
        <f t="shared" si="173"/>
        <v>6.6198589363195</v>
      </c>
      <c r="P818" s="2">
        <f t="shared" si="174"/>
        <v>2.574865778978691E-3</v>
      </c>
      <c r="Q818" s="2">
        <f t="shared" si="175"/>
        <v>3.8896082284349418E-4</v>
      </c>
      <c r="R818">
        <v>120000</v>
      </c>
      <c r="S818">
        <f t="shared" si="176"/>
        <v>125439.99999999999</v>
      </c>
      <c r="T818">
        <f t="shared" si="177"/>
        <v>7829.4123466009933</v>
      </c>
      <c r="U818">
        <f t="shared" si="178"/>
        <v>86993.47051778881</v>
      </c>
      <c r="V818">
        <f t="shared" si="179"/>
        <v>172765350.96258938</v>
      </c>
    </row>
    <row r="819" spans="5:22" x14ac:dyDescent="0.15">
      <c r="E819" s="1">
        <v>44105</v>
      </c>
      <c r="F819">
        <f t="shared" si="168"/>
        <v>132557178726.39</v>
      </c>
      <c r="G819">
        <f t="shared" si="169"/>
        <v>51523246.301096715</v>
      </c>
      <c r="H819">
        <v>6000000</v>
      </c>
      <c r="I819">
        <v>0.09</v>
      </c>
      <c r="J819">
        <f t="shared" si="170"/>
        <v>160000000</v>
      </c>
      <c r="K819">
        <f t="shared" si="171"/>
        <v>2332.1217362710481</v>
      </c>
      <c r="L819">
        <f t="shared" si="172"/>
        <v>25912.46373634498</v>
      </c>
      <c r="N819">
        <v>20000000000</v>
      </c>
      <c r="O819" s="2">
        <f t="shared" si="173"/>
        <v>6.6278589363195</v>
      </c>
      <c r="P819" s="2">
        <f t="shared" si="174"/>
        <v>2.5761623150548358E-3</v>
      </c>
      <c r="Q819" s="2">
        <f t="shared" si="175"/>
        <v>3.8868695604517468E-4</v>
      </c>
      <c r="R819">
        <v>120000</v>
      </c>
      <c r="S819">
        <f t="shared" si="176"/>
        <v>125439.99999999999</v>
      </c>
      <c r="T819">
        <f t="shared" si="177"/>
        <v>7829.5775194559155</v>
      </c>
      <c r="U819">
        <f t="shared" si="178"/>
        <v>86995.305771732397</v>
      </c>
      <c r="V819">
        <f t="shared" si="179"/>
        <v>172977784.43310717</v>
      </c>
    </row>
    <row r="820" spans="5:22" x14ac:dyDescent="0.15">
      <c r="E820" s="1">
        <v>44106</v>
      </c>
      <c r="F820">
        <f t="shared" si="168"/>
        <v>132717178726.39</v>
      </c>
      <c r="G820">
        <f t="shared" si="169"/>
        <v>51549158.764833063</v>
      </c>
      <c r="H820">
        <v>6000000</v>
      </c>
      <c r="I820">
        <v>0.09</v>
      </c>
      <c r="J820">
        <f t="shared" si="170"/>
        <v>160000000</v>
      </c>
      <c r="K820">
        <f t="shared" si="171"/>
        <v>2330.4816720572508</v>
      </c>
      <c r="L820">
        <f t="shared" si="172"/>
        <v>25894.240800636122</v>
      </c>
      <c r="N820">
        <v>20000000000</v>
      </c>
      <c r="O820" s="2">
        <f t="shared" si="173"/>
        <v>6.6358589363195</v>
      </c>
      <c r="P820" s="2">
        <f t="shared" si="174"/>
        <v>2.5774579382416532E-3</v>
      </c>
      <c r="Q820" s="2">
        <f t="shared" si="175"/>
        <v>3.8841361200954184E-4</v>
      </c>
      <c r="R820">
        <v>120000</v>
      </c>
      <c r="S820">
        <f t="shared" si="176"/>
        <v>125439.99999999999</v>
      </c>
      <c r="T820">
        <f t="shared" si="177"/>
        <v>7829.7423770254281</v>
      </c>
      <c r="U820">
        <f t="shared" si="178"/>
        <v>86997.137522504767</v>
      </c>
      <c r="V820">
        <f t="shared" si="179"/>
        <v>173190219.73887891</v>
      </c>
    </row>
    <row r="821" spans="5:22" x14ac:dyDescent="0.15">
      <c r="E821" s="1">
        <v>44107</v>
      </c>
      <c r="F821">
        <f t="shared" si="168"/>
        <v>132877178726.39</v>
      </c>
      <c r="G821">
        <f t="shared" si="169"/>
        <v>51575053.005633697</v>
      </c>
      <c r="H821">
        <v>6000000</v>
      </c>
      <c r="I821">
        <v>0.09</v>
      </c>
      <c r="J821">
        <f t="shared" si="170"/>
        <v>160000000</v>
      </c>
      <c r="K821">
        <f t="shared" si="171"/>
        <v>2328.8447346628077</v>
      </c>
      <c r="L821">
        <f t="shared" si="172"/>
        <v>25876.052607364531</v>
      </c>
      <c r="N821">
        <v>20000000000</v>
      </c>
      <c r="O821" s="2">
        <f t="shared" si="173"/>
        <v>6.6438589363195</v>
      </c>
      <c r="P821" s="2">
        <f t="shared" si="174"/>
        <v>2.578752650281685E-3</v>
      </c>
      <c r="Q821" s="2">
        <f t="shared" si="175"/>
        <v>3.8814078911046792E-4</v>
      </c>
      <c r="R821">
        <v>120000</v>
      </c>
      <c r="S821">
        <f t="shared" si="176"/>
        <v>125439.99999999999</v>
      </c>
      <c r="T821">
        <f t="shared" si="177"/>
        <v>7829.9069202902738</v>
      </c>
      <c r="U821">
        <f t="shared" si="178"/>
        <v>86998.965781003048</v>
      </c>
      <c r="V821">
        <f t="shared" si="179"/>
        <v>173402656.87640142</v>
      </c>
    </row>
    <row r="822" spans="5:22" x14ac:dyDescent="0.15">
      <c r="E822" s="1">
        <v>44108</v>
      </c>
      <c r="F822">
        <f t="shared" si="168"/>
        <v>133037178726.39</v>
      </c>
      <c r="G822">
        <f t="shared" si="169"/>
        <v>51600929.058241062</v>
      </c>
      <c r="H822">
        <v>6000000</v>
      </c>
      <c r="I822">
        <v>0.09</v>
      </c>
      <c r="J822">
        <f t="shared" si="170"/>
        <v>160000000</v>
      </c>
      <c r="K822">
        <f t="shared" si="171"/>
        <v>2327.2109143730008</v>
      </c>
      <c r="L822">
        <f t="shared" si="172"/>
        <v>25857.899048588901</v>
      </c>
      <c r="N822">
        <v>20000000000</v>
      </c>
      <c r="O822" s="2">
        <f t="shared" si="173"/>
        <v>6.6518589363195</v>
      </c>
      <c r="P822" s="2">
        <f t="shared" si="174"/>
        <v>2.5800464529120532E-3</v>
      </c>
      <c r="Q822" s="2">
        <f t="shared" si="175"/>
        <v>3.8786848572883344E-4</v>
      </c>
      <c r="R822">
        <v>120000</v>
      </c>
      <c r="S822">
        <f t="shared" si="176"/>
        <v>125439.99999999999</v>
      </c>
      <c r="T822">
        <f t="shared" si="177"/>
        <v>7830.0711502269623</v>
      </c>
      <c r="U822">
        <f t="shared" si="178"/>
        <v>87000.790558077366</v>
      </c>
      <c r="V822">
        <f t="shared" si="179"/>
        <v>173615095.84218243</v>
      </c>
    </row>
    <row r="823" spans="5:22" x14ac:dyDescent="0.15">
      <c r="E823" s="1">
        <v>44109</v>
      </c>
      <c r="F823">
        <f t="shared" si="168"/>
        <v>133197178726.39</v>
      </c>
      <c r="G823">
        <f t="shared" si="169"/>
        <v>51626786.957289651</v>
      </c>
      <c r="H823">
        <v>6000000</v>
      </c>
      <c r="I823">
        <v>0.09</v>
      </c>
      <c r="J823">
        <f t="shared" si="170"/>
        <v>160000000</v>
      </c>
      <c r="K823">
        <f t="shared" si="171"/>
        <v>2325.5802015149275</v>
      </c>
      <c r="L823">
        <f t="shared" si="172"/>
        <v>25839.780016832527</v>
      </c>
      <c r="N823">
        <v>20000000000</v>
      </c>
      <c r="O823" s="2">
        <f t="shared" si="173"/>
        <v>6.6598589363195</v>
      </c>
      <c r="P823" s="2">
        <f t="shared" si="174"/>
        <v>2.5813393478644826E-3</v>
      </c>
      <c r="Q823" s="2">
        <f t="shared" si="175"/>
        <v>3.8759670025248797E-4</v>
      </c>
      <c r="R823">
        <v>120000</v>
      </c>
      <c r="S823">
        <f t="shared" si="176"/>
        <v>125439.99999999999</v>
      </c>
      <c r="T823">
        <f t="shared" si="177"/>
        <v>7830.2350678078074</v>
      </c>
      <c r="U823">
        <f t="shared" si="178"/>
        <v>87002.611864531194</v>
      </c>
      <c r="V823">
        <f t="shared" si="179"/>
        <v>173827536.6327405</v>
      </c>
    </row>
    <row r="824" spans="5:22" x14ac:dyDescent="0.15">
      <c r="E824" s="1">
        <v>44110</v>
      </c>
      <c r="F824">
        <f t="shared" si="168"/>
        <v>133357178726.39</v>
      </c>
      <c r="G824">
        <f t="shared" si="169"/>
        <v>51652626.737306483</v>
      </c>
      <c r="H824">
        <v>6000000</v>
      </c>
      <c r="I824">
        <v>0.09</v>
      </c>
      <c r="J824">
        <f t="shared" si="170"/>
        <v>160000000</v>
      </c>
      <c r="K824">
        <f t="shared" si="171"/>
        <v>2323.9525864572729</v>
      </c>
      <c r="L824">
        <f t="shared" si="172"/>
        <v>25821.695405080813</v>
      </c>
      <c r="N824">
        <v>20000000000</v>
      </c>
      <c r="O824" s="2">
        <f t="shared" si="173"/>
        <v>6.6678589363195</v>
      </c>
      <c r="P824" s="2">
        <f t="shared" si="174"/>
        <v>2.582631336865324E-3</v>
      </c>
      <c r="Q824" s="2">
        <f t="shared" si="175"/>
        <v>3.8732543107621221E-4</v>
      </c>
      <c r="R824">
        <v>120000</v>
      </c>
      <c r="S824">
        <f t="shared" si="176"/>
        <v>125439.99999999999</v>
      </c>
      <c r="T824">
        <f t="shared" si="177"/>
        <v>7830.3986740009368</v>
      </c>
      <c r="U824">
        <f t="shared" si="178"/>
        <v>87004.429711121527</v>
      </c>
      <c r="V824">
        <f t="shared" si="179"/>
        <v>174039979.24460503</v>
      </c>
    </row>
    <row r="825" spans="5:22" x14ac:dyDescent="0.15">
      <c r="E825" s="1">
        <v>44111</v>
      </c>
      <c r="F825">
        <f t="shared" si="168"/>
        <v>133517178726.39</v>
      </c>
      <c r="G825">
        <f t="shared" si="169"/>
        <v>51678448.432711564</v>
      </c>
      <c r="H825">
        <v>6000000</v>
      </c>
      <c r="I825">
        <v>0.09</v>
      </c>
      <c r="J825">
        <f t="shared" si="170"/>
        <v>160000000</v>
      </c>
      <c r="K825">
        <f t="shared" si="171"/>
        <v>2322.328059610079</v>
      </c>
      <c r="L825">
        <f t="shared" si="172"/>
        <v>25803.645106778655</v>
      </c>
      <c r="N825">
        <v>20000000000</v>
      </c>
      <c r="O825" s="2">
        <f t="shared" si="173"/>
        <v>6.6758589363195</v>
      </c>
      <c r="P825" s="2">
        <f t="shared" si="174"/>
        <v>2.5839224216355782E-3</v>
      </c>
      <c r="Q825" s="2">
        <f t="shared" si="175"/>
        <v>3.8705467660167981E-4</v>
      </c>
      <c r="R825">
        <v>120000</v>
      </c>
      <c r="S825">
        <f t="shared" si="176"/>
        <v>125439.99999999999</v>
      </c>
      <c r="T825">
        <f t="shared" si="177"/>
        <v>7830.561969770325</v>
      </c>
      <c r="U825">
        <f t="shared" si="178"/>
        <v>87006.244108559171</v>
      </c>
      <c r="V825">
        <f t="shared" si="179"/>
        <v>174252423.67431617</v>
      </c>
    </row>
    <row r="826" spans="5:22" x14ac:dyDescent="0.15">
      <c r="E826" s="1">
        <v>44112</v>
      </c>
      <c r="F826">
        <f t="shared" si="168"/>
        <v>133677178726.39</v>
      </c>
      <c r="G826">
        <f t="shared" si="169"/>
        <v>51704252.077818342</v>
      </c>
      <c r="H826">
        <v>6000000</v>
      </c>
      <c r="I826">
        <v>0.09</v>
      </c>
      <c r="J826">
        <f t="shared" si="170"/>
        <v>160000000</v>
      </c>
      <c r="K826">
        <f t="shared" si="171"/>
        <v>2320.7066114245172</v>
      </c>
      <c r="L826">
        <f t="shared" si="172"/>
        <v>25785.62901582797</v>
      </c>
      <c r="N826">
        <v>20000000000</v>
      </c>
      <c r="O826" s="2">
        <f t="shared" si="173"/>
        <v>6.6838589363195</v>
      </c>
      <c r="P826" s="2">
        <f t="shared" si="174"/>
        <v>2.5852126038909172E-3</v>
      </c>
      <c r="Q826" s="2">
        <f t="shared" si="175"/>
        <v>3.867844352374195E-4</v>
      </c>
      <c r="R826">
        <v>120000</v>
      </c>
      <c r="S826">
        <f t="shared" si="176"/>
        <v>125439.99999999999</v>
      </c>
      <c r="T826">
        <f t="shared" si="177"/>
        <v>7830.7249560758082</v>
      </c>
      <c r="U826">
        <f t="shared" si="178"/>
        <v>87008.055067508976</v>
      </c>
      <c r="V826">
        <f t="shared" si="179"/>
        <v>174464869.91842473</v>
      </c>
    </row>
    <row r="827" spans="5:22" x14ac:dyDescent="0.15">
      <c r="E827" s="1">
        <v>44113</v>
      </c>
      <c r="F827">
        <f t="shared" si="168"/>
        <v>133837178726.39</v>
      </c>
      <c r="G827">
        <f t="shared" si="169"/>
        <v>51730037.706834167</v>
      </c>
      <c r="H827">
        <v>6000000</v>
      </c>
      <c r="I827">
        <v>0.09</v>
      </c>
      <c r="J827">
        <f t="shared" si="170"/>
        <v>160000000</v>
      </c>
      <c r="K827">
        <f t="shared" si="171"/>
        <v>2319.0882323926653</v>
      </c>
      <c r="L827">
        <f t="shared" si="172"/>
        <v>25767.647026585171</v>
      </c>
      <c r="N827">
        <v>20000000000</v>
      </c>
      <c r="O827" s="2">
        <f t="shared" si="173"/>
        <v>6.6918589363195</v>
      </c>
      <c r="P827" s="2">
        <f t="shared" si="174"/>
        <v>2.5865018853417085E-3</v>
      </c>
      <c r="Q827" s="2">
        <f t="shared" si="175"/>
        <v>3.8651470539877755E-4</v>
      </c>
      <c r="R827">
        <v>120000</v>
      </c>
      <c r="S827">
        <f t="shared" si="176"/>
        <v>125439.99999999999</v>
      </c>
      <c r="T827">
        <f t="shared" si="177"/>
        <v>7830.8876338731152</v>
      </c>
      <c r="U827">
        <f t="shared" si="178"/>
        <v>87009.862598590174</v>
      </c>
      <c r="V827">
        <f t="shared" si="179"/>
        <v>174677317.97349223</v>
      </c>
    </row>
    <row r="828" spans="5:22" x14ac:dyDescent="0.15">
      <c r="E828" s="1">
        <v>44114</v>
      </c>
      <c r="F828">
        <f t="shared" si="168"/>
        <v>133997178726.39</v>
      </c>
      <c r="G828">
        <f t="shared" si="169"/>
        <v>51755805.353860751</v>
      </c>
      <c r="H828">
        <v>6000000</v>
      </c>
      <c r="I828">
        <v>0.09</v>
      </c>
      <c r="J828">
        <f t="shared" si="170"/>
        <v>160000000</v>
      </c>
      <c r="K828">
        <f t="shared" si="171"/>
        <v>2317.4729130472833</v>
      </c>
      <c r="L828">
        <f t="shared" si="172"/>
        <v>25749.699033858706</v>
      </c>
      <c r="N828">
        <v>20000000000</v>
      </c>
      <c r="O828" s="2">
        <f t="shared" si="173"/>
        <v>6.6998589363195</v>
      </c>
      <c r="P828" s="2">
        <f t="shared" si="174"/>
        <v>2.5877902676930374E-3</v>
      </c>
      <c r="Q828" s="2">
        <f t="shared" si="175"/>
        <v>3.8624548550788055E-4</v>
      </c>
      <c r="R828">
        <v>120000</v>
      </c>
      <c r="S828">
        <f t="shared" si="176"/>
        <v>125439.99999999999</v>
      </c>
      <c r="T828">
        <f t="shared" si="177"/>
        <v>7831.0500041138821</v>
      </c>
      <c r="U828">
        <f t="shared" si="178"/>
        <v>87011.666712376464</v>
      </c>
      <c r="V828">
        <f t="shared" si="179"/>
        <v>174889767.83609083</v>
      </c>
    </row>
    <row r="829" spans="5:22" x14ac:dyDescent="0.15">
      <c r="E829" s="1">
        <v>44115</v>
      </c>
      <c r="F829">
        <f t="shared" si="168"/>
        <v>134157178726.39</v>
      </c>
      <c r="G829">
        <f t="shared" si="169"/>
        <v>51781555.052894607</v>
      </c>
      <c r="H829">
        <v>6000000</v>
      </c>
      <c r="I829">
        <v>0.09</v>
      </c>
      <c r="J829">
        <f t="shared" si="170"/>
        <v>160000000</v>
      </c>
      <c r="K829">
        <f t="shared" si="171"/>
        <v>2315.8606439615896</v>
      </c>
      <c r="L829">
        <f t="shared" si="172"/>
        <v>25731.784932906554</v>
      </c>
      <c r="N829">
        <v>20000000000</v>
      </c>
      <c r="O829" s="2">
        <f t="shared" si="173"/>
        <v>6.7078589363195</v>
      </c>
      <c r="P829" s="2">
        <f t="shared" si="174"/>
        <v>2.5890777526447304E-3</v>
      </c>
      <c r="Q829" s="2">
        <f t="shared" si="175"/>
        <v>3.8597677399359833E-4</v>
      </c>
      <c r="R829">
        <v>120000</v>
      </c>
      <c r="S829">
        <f t="shared" si="176"/>
        <v>125439.99999999999</v>
      </c>
      <c r="T829">
        <f t="shared" si="177"/>
        <v>7831.2120677456796</v>
      </c>
      <c r="U829">
        <f t="shared" si="178"/>
        <v>87013.467419396446</v>
      </c>
      <c r="V829">
        <f t="shared" si="179"/>
        <v>175102219.50280321</v>
      </c>
    </row>
    <row r="830" spans="5:22" x14ac:dyDescent="0.15">
      <c r="E830" s="1">
        <v>44116</v>
      </c>
      <c r="F830">
        <f t="shared" si="168"/>
        <v>134317178726.39</v>
      </c>
      <c r="G830">
        <f t="shared" si="169"/>
        <v>51807286.837827511</v>
      </c>
      <c r="H830">
        <v>6000000</v>
      </c>
      <c r="I830">
        <v>0.09</v>
      </c>
      <c r="J830">
        <f t="shared" si="170"/>
        <v>160000000</v>
      </c>
      <c r="K830">
        <f t="shared" si="171"/>
        <v>2314.2514157490414</v>
      </c>
      <c r="L830">
        <f t="shared" si="172"/>
        <v>25713.904619433793</v>
      </c>
      <c r="N830">
        <v>20000000000</v>
      </c>
      <c r="O830" s="2">
        <f t="shared" si="173"/>
        <v>6.7158589363195</v>
      </c>
      <c r="P830" s="2">
        <f t="shared" si="174"/>
        <v>2.5903643418913754E-3</v>
      </c>
      <c r="Q830" s="2">
        <f t="shared" si="175"/>
        <v>3.8570856929150691E-4</v>
      </c>
      <c r="R830">
        <v>120000</v>
      </c>
      <c r="S830">
        <f t="shared" si="176"/>
        <v>125439.99999999999</v>
      </c>
      <c r="T830">
        <f t="shared" si="177"/>
        <v>7831.3738257120322</v>
      </c>
      <c r="U830">
        <f t="shared" si="178"/>
        <v>87015.264730133698</v>
      </c>
      <c r="V830">
        <f t="shared" si="179"/>
        <v>175314672.97022259</v>
      </c>
    </row>
    <row r="831" spans="5:22" x14ac:dyDescent="0.15">
      <c r="E831" s="1">
        <v>44117</v>
      </c>
      <c r="F831">
        <f t="shared" si="168"/>
        <v>134477178726.39</v>
      </c>
      <c r="G831">
        <f t="shared" si="169"/>
        <v>51833000.742446944</v>
      </c>
      <c r="H831">
        <v>6000000</v>
      </c>
      <c r="I831">
        <v>0.09</v>
      </c>
      <c r="J831">
        <f t="shared" si="170"/>
        <v>160000000</v>
      </c>
      <c r="K831">
        <f t="shared" si="171"/>
        <v>2312.6452190631135</v>
      </c>
      <c r="L831">
        <f t="shared" si="172"/>
        <v>25696.05798959015</v>
      </c>
      <c r="N831">
        <v>20000000000</v>
      </c>
      <c r="O831" s="2">
        <f t="shared" si="173"/>
        <v>6.7238589363195</v>
      </c>
      <c r="P831" s="2">
        <f t="shared" si="174"/>
        <v>2.5916500371223473E-3</v>
      </c>
      <c r="Q831" s="2">
        <f t="shared" si="175"/>
        <v>3.8544086984385224E-4</v>
      </c>
      <c r="R831">
        <v>120000</v>
      </c>
      <c r="S831">
        <f t="shared" si="176"/>
        <v>125439.99999999999</v>
      </c>
      <c r="T831">
        <f t="shared" si="177"/>
        <v>7831.5352789524432</v>
      </c>
      <c r="U831">
        <f t="shared" si="178"/>
        <v>87017.058655027155</v>
      </c>
      <c r="V831">
        <f t="shared" si="179"/>
        <v>175527128.23495272</v>
      </c>
    </row>
    <row r="832" spans="5:22" x14ac:dyDescent="0.15">
      <c r="E832" s="1">
        <v>44118</v>
      </c>
      <c r="F832">
        <f t="shared" si="168"/>
        <v>134637178726.39</v>
      </c>
      <c r="G832">
        <f t="shared" si="169"/>
        <v>51858696.800436534</v>
      </c>
      <c r="H832">
        <v>6000000</v>
      </c>
      <c r="I832">
        <v>0.09</v>
      </c>
      <c r="J832">
        <f t="shared" si="170"/>
        <v>160000000</v>
      </c>
      <c r="K832">
        <f t="shared" si="171"/>
        <v>2311.0420445970826</v>
      </c>
      <c r="L832">
        <f t="shared" si="172"/>
        <v>25678.244939967586</v>
      </c>
      <c r="N832">
        <v>20000000000</v>
      </c>
      <c r="O832" s="2">
        <f t="shared" si="173"/>
        <v>6.7318589363195001</v>
      </c>
      <c r="P832" s="2">
        <f t="shared" si="174"/>
        <v>2.5929348400218267E-3</v>
      </c>
      <c r="Q832" s="2">
        <f t="shared" si="175"/>
        <v>3.8517367409951378E-4</v>
      </c>
      <c r="R832">
        <v>120000</v>
      </c>
      <c r="S832">
        <f t="shared" si="176"/>
        <v>125439.99999999999</v>
      </c>
      <c r="T832">
        <f t="shared" si="177"/>
        <v>7831.696428402417</v>
      </c>
      <c r="U832">
        <f t="shared" si="178"/>
        <v>87018.849204471306</v>
      </c>
      <c r="V832">
        <f t="shared" si="179"/>
        <v>175739585.29360774</v>
      </c>
    </row>
    <row r="833" spans="5:22" x14ac:dyDescent="0.15">
      <c r="E833" s="1">
        <v>44119</v>
      </c>
      <c r="F833">
        <f t="shared" si="168"/>
        <v>134797178726.39</v>
      </c>
      <c r="G833">
        <f t="shared" si="169"/>
        <v>51884375.045376502</v>
      </c>
      <c r="H833">
        <v>6000000</v>
      </c>
      <c r="I833">
        <v>0.09</v>
      </c>
      <c r="J833">
        <f t="shared" si="170"/>
        <v>160000000</v>
      </c>
      <c r="K833">
        <f t="shared" si="171"/>
        <v>2309.4418830838099</v>
      </c>
      <c r="L833">
        <f t="shared" si="172"/>
        <v>25660.465367597888</v>
      </c>
      <c r="N833">
        <v>20000000000</v>
      </c>
      <c r="O833" s="2">
        <f t="shared" si="173"/>
        <v>6.7398589363195001</v>
      </c>
      <c r="P833" s="2">
        <f t="shared" si="174"/>
        <v>2.5942187522688251E-3</v>
      </c>
      <c r="Q833" s="2">
        <f t="shared" si="175"/>
        <v>3.8490698051396832E-4</v>
      </c>
      <c r="R833">
        <v>120000</v>
      </c>
      <c r="S833">
        <f t="shared" si="176"/>
        <v>125439.99999999999</v>
      </c>
      <c r="T833">
        <f t="shared" si="177"/>
        <v>7831.8572749934765</v>
      </c>
      <c r="U833">
        <f t="shared" si="178"/>
        <v>87020.636388816405</v>
      </c>
      <c r="V833">
        <f t="shared" si="179"/>
        <v>175952044.14281222</v>
      </c>
    </row>
    <row r="834" spans="5:22" x14ac:dyDescent="0.15">
      <c r="E834" s="1">
        <v>44120</v>
      </c>
      <c r="F834">
        <f t="shared" si="168"/>
        <v>134957178726.39</v>
      </c>
      <c r="G834">
        <f t="shared" si="169"/>
        <v>51910035.510744102</v>
      </c>
      <c r="H834">
        <v>6000000</v>
      </c>
      <c r="I834">
        <v>0.09</v>
      </c>
      <c r="J834">
        <f t="shared" si="170"/>
        <v>160000000</v>
      </c>
      <c r="K834">
        <f t="shared" si="171"/>
        <v>2307.8447252955252</v>
      </c>
      <c r="L834">
        <f t="shared" si="172"/>
        <v>25642.71916995028</v>
      </c>
      <c r="N834">
        <v>20000000000</v>
      </c>
      <c r="O834" s="2">
        <f t="shared" si="173"/>
        <v>6.7478589363195001</v>
      </c>
      <c r="P834" s="2">
        <f t="shared" si="174"/>
        <v>2.5955017755372053E-3</v>
      </c>
      <c r="Q834" s="2">
        <f t="shared" si="175"/>
        <v>3.8464078754925417E-4</v>
      </c>
      <c r="R834">
        <v>120000</v>
      </c>
      <c r="S834">
        <f t="shared" si="176"/>
        <v>125439.99999999999</v>
      </c>
      <c r="T834">
        <f t="shared" si="177"/>
        <v>7832.0178196531851</v>
      </c>
      <c r="U834">
        <f t="shared" si="178"/>
        <v>87022.42021836873</v>
      </c>
      <c r="V834">
        <f t="shared" si="179"/>
        <v>176164504.77920103</v>
      </c>
    </row>
    <row r="835" spans="5:22" x14ac:dyDescent="0.15">
      <c r="E835" s="1">
        <v>44121</v>
      </c>
      <c r="F835">
        <f t="shared" si="168"/>
        <v>135117178726.39</v>
      </c>
      <c r="G835">
        <f t="shared" si="169"/>
        <v>51935678.229914054</v>
      </c>
      <c r="H835">
        <v>6000000</v>
      </c>
      <c r="I835">
        <v>0.09</v>
      </c>
      <c r="J835">
        <f t="shared" si="170"/>
        <v>160000000</v>
      </c>
      <c r="K835">
        <f t="shared" si="171"/>
        <v>2306.2505620436136</v>
      </c>
      <c r="L835">
        <f t="shared" si="172"/>
        <v>25625.006244929042</v>
      </c>
      <c r="N835">
        <v>20000000000</v>
      </c>
      <c r="O835" s="2">
        <f t="shared" si="173"/>
        <v>6.7558589363195001</v>
      </c>
      <c r="P835" s="2">
        <f t="shared" si="174"/>
        <v>2.5967839114957028E-3</v>
      </c>
      <c r="Q835" s="2">
        <f t="shared" si="175"/>
        <v>3.8437509367393558E-4</v>
      </c>
      <c r="R835">
        <v>120000</v>
      </c>
      <c r="S835">
        <f t="shared" si="176"/>
        <v>125439.99999999999</v>
      </c>
      <c r="T835">
        <f t="shared" si="177"/>
        <v>7832.1780633051758</v>
      </c>
      <c r="U835">
        <f t="shared" si="178"/>
        <v>87024.200703390845</v>
      </c>
      <c r="V835">
        <f t="shared" si="179"/>
        <v>176376967.19941941</v>
      </c>
    </row>
    <row r="836" spans="5:22" x14ac:dyDescent="0.15">
      <c r="E836" s="1">
        <v>44122</v>
      </c>
      <c r="F836">
        <f t="shared" si="168"/>
        <v>135277178726.39</v>
      </c>
      <c r="G836">
        <f t="shared" si="169"/>
        <v>51961303.236158982</v>
      </c>
      <c r="H836">
        <v>6000000</v>
      </c>
      <c r="I836">
        <v>0.09</v>
      </c>
      <c r="J836">
        <f t="shared" si="170"/>
        <v>160000000</v>
      </c>
      <c r="K836">
        <f t="shared" si="171"/>
        <v>2304.6593841784043</v>
      </c>
      <c r="L836">
        <f t="shared" si="172"/>
        <v>25607.326490871161</v>
      </c>
      <c r="N836">
        <v>20000000000</v>
      </c>
      <c r="O836" s="2">
        <f t="shared" si="173"/>
        <v>6.7638589363195001</v>
      </c>
      <c r="P836" s="2">
        <f t="shared" si="174"/>
        <v>2.5980651618079491E-3</v>
      </c>
      <c r="Q836" s="2">
        <f t="shared" si="175"/>
        <v>3.8410989736306736E-4</v>
      </c>
      <c r="R836">
        <v>120000</v>
      </c>
      <c r="S836">
        <f t="shared" si="176"/>
        <v>125439.99999999999</v>
      </c>
      <c r="T836">
        <f t="shared" si="177"/>
        <v>7832.3380068691613</v>
      </c>
      <c r="U836">
        <f t="shared" si="178"/>
        <v>87025.977854101802</v>
      </c>
      <c r="V836">
        <f t="shared" si="179"/>
        <v>176589431.40012279</v>
      </c>
    </row>
    <row r="837" spans="5:22" x14ac:dyDescent="0.15">
      <c r="E837" s="1">
        <v>44123</v>
      </c>
      <c r="F837">
        <f t="shared" si="168"/>
        <v>135437178726.39</v>
      </c>
      <c r="G837">
        <f t="shared" si="169"/>
        <v>51986910.562649854</v>
      </c>
      <c r="H837">
        <v>6000000</v>
      </c>
      <c r="I837">
        <v>0.09</v>
      </c>
      <c r="J837">
        <f t="shared" si="170"/>
        <v>160000000</v>
      </c>
      <c r="K837">
        <f t="shared" si="171"/>
        <v>2303.0711825889584</v>
      </c>
      <c r="L837">
        <f t="shared" si="172"/>
        <v>25589.679806543983</v>
      </c>
      <c r="N837">
        <v>20000000000</v>
      </c>
      <c r="O837" s="2">
        <f t="shared" si="173"/>
        <v>6.7718589363195001</v>
      </c>
      <c r="P837" s="2">
        <f t="shared" si="174"/>
        <v>2.5993455281324925E-3</v>
      </c>
      <c r="Q837" s="2">
        <f t="shared" si="175"/>
        <v>3.8384519709815974E-4</v>
      </c>
      <c r="R837">
        <v>120000</v>
      </c>
      <c r="S837">
        <f t="shared" si="176"/>
        <v>125439.99999999999</v>
      </c>
      <c r="T837">
        <f t="shared" si="177"/>
        <v>7832.4976512609664</v>
      </c>
      <c r="U837">
        <f t="shared" si="178"/>
        <v>87027.751680677407</v>
      </c>
      <c r="V837">
        <f t="shared" si="179"/>
        <v>176801897.37797689</v>
      </c>
    </row>
    <row r="838" spans="5:22" x14ac:dyDescent="0.15">
      <c r="E838" s="1">
        <v>44124</v>
      </c>
      <c r="F838">
        <f t="shared" si="168"/>
        <v>135597178726.39</v>
      </c>
      <c r="G838">
        <f t="shared" si="169"/>
        <v>52012500.242456399</v>
      </c>
      <c r="H838">
        <v>6000000</v>
      </c>
      <c r="I838">
        <v>0.09</v>
      </c>
      <c r="J838">
        <f t="shared" si="170"/>
        <v>160000000</v>
      </c>
      <c r="K838">
        <f t="shared" si="171"/>
        <v>2301.4859482028601</v>
      </c>
      <c r="L838">
        <f t="shared" si="172"/>
        <v>25572.066091142889</v>
      </c>
      <c r="N838">
        <v>20000000000</v>
      </c>
      <c r="O838" s="2">
        <f t="shared" si="173"/>
        <v>6.7798589363195001</v>
      </c>
      <c r="P838" s="2">
        <f t="shared" si="174"/>
        <v>2.6006250121228197E-3</v>
      </c>
      <c r="Q838" s="2">
        <f t="shared" si="175"/>
        <v>3.8358099136714339E-4</v>
      </c>
      <c r="R838">
        <v>120000</v>
      </c>
      <c r="S838">
        <f t="shared" si="176"/>
        <v>125439.99999999999</v>
      </c>
      <c r="T838">
        <f t="shared" si="177"/>
        <v>7832.6569973925389</v>
      </c>
      <c r="U838">
        <f t="shared" si="178"/>
        <v>87029.522193250436</v>
      </c>
      <c r="V838">
        <f t="shared" si="179"/>
        <v>177014365.12965757</v>
      </c>
    </row>
    <row r="839" spans="5:22" x14ac:dyDescent="0.15">
      <c r="E839" s="1">
        <v>44125</v>
      </c>
      <c r="F839">
        <f t="shared" si="168"/>
        <v>135757178726.39</v>
      </c>
      <c r="G839">
        <f t="shared" si="169"/>
        <v>52038072.308547541</v>
      </c>
      <c r="H839">
        <v>6000000</v>
      </c>
      <c r="I839">
        <v>0.09</v>
      </c>
      <c r="J839">
        <f t="shared" si="170"/>
        <v>160000000</v>
      </c>
      <c r="K839">
        <f t="shared" si="171"/>
        <v>2299.9036719860087</v>
      </c>
      <c r="L839">
        <f t="shared" si="172"/>
        <v>25554.485244288986</v>
      </c>
      <c r="N839">
        <v>20000000000</v>
      </c>
      <c r="O839" s="2">
        <f t="shared" si="173"/>
        <v>6.7878589363195001</v>
      </c>
      <c r="P839" s="2">
        <f t="shared" si="174"/>
        <v>2.6019036154273771E-3</v>
      </c>
      <c r="Q839" s="2">
        <f t="shared" si="175"/>
        <v>3.8331727866433482E-4</v>
      </c>
      <c r="R839">
        <v>120000</v>
      </c>
      <c r="S839">
        <f t="shared" si="176"/>
        <v>125439.99999999999</v>
      </c>
      <c r="T839">
        <f t="shared" si="177"/>
        <v>7832.8160461719799</v>
      </c>
      <c r="U839">
        <f t="shared" si="178"/>
        <v>87031.289401910894</v>
      </c>
      <c r="V839">
        <f t="shared" si="179"/>
        <v>177226834.65185082</v>
      </c>
    </row>
    <row r="840" spans="5:22" x14ac:dyDescent="0.15">
      <c r="E840" s="1">
        <v>44126</v>
      </c>
      <c r="F840">
        <f t="shared" si="168"/>
        <v>135917178726.39</v>
      </c>
      <c r="G840">
        <f t="shared" si="169"/>
        <v>52063626.793791831</v>
      </c>
      <c r="H840">
        <v>6000000</v>
      </c>
      <c r="I840">
        <v>0.09</v>
      </c>
      <c r="J840">
        <f t="shared" si="170"/>
        <v>160000000</v>
      </c>
      <c r="K840">
        <f t="shared" si="171"/>
        <v>2298.3243449424117</v>
      </c>
      <c r="L840">
        <f t="shared" si="172"/>
        <v>25536.937166026797</v>
      </c>
      <c r="N840">
        <v>20000000000</v>
      </c>
      <c r="O840" s="2">
        <f t="shared" si="173"/>
        <v>6.7958589363195001</v>
      </c>
      <c r="P840" s="2">
        <f t="shared" si="174"/>
        <v>2.6031813396895915E-3</v>
      </c>
      <c r="Q840" s="2">
        <f t="shared" si="175"/>
        <v>3.8305405749040195E-4</v>
      </c>
      <c r="R840">
        <v>120000</v>
      </c>
      <c r="S840">
        <f t="shared" si="176"/>
        <v>125439.99999999999</v>
      </c>
      <c r="T840">
        <f t="shared" si="177"/>
        <v>7832.9747985035556</v>
      </c>
      <c r="U840">
        <f t="shared" si="178"/>
        <v>87033.05331670618</v>
      </c>
      <c r="V840">
        <f t="shared" si="179"/>
        <v>177439305.94125274</v>
      </c>
    </row>
    <row r="841" spans="5:22" x14ac:dyDescent="0.15">
      <c r="E841" s="1">
        <v>44127</v>
      </c>
      <c r="F841">
        <f t="shared" si="168"/>
        <v>136077178726.39</v>
      </c>
      <c r="G841">
        <f t="shared" si="169"/>
        <v>52089163.730957858</v>
      </c>
      <c r="H841">
        <v>6000000</v>
      </c>
      <c r="I841">
        <v>0.09</v>
      </c>
      <c r="J841">
        <f t="shared" si="170"/>
        <v>160000000</v>
      </c>
      <c r="K841">
        <f t="shared" si="171"/>
        <v>2296.7479581139783</v>
      </c>
      <c r="L841">
        <f t="shared" si="172"/>
        <v>25519.421756821983</v>
      </c>
      <c r="N841">
        <v>20000000000</v>
      </c>
      <c r="O841" s="2">
        <f t="shared" si="173"/>
        <v>6.8038589363195001</v>
      </c>
      <c r="P841" s="2">
        <f t="shared" si="174"/>
        <v>2.6044581865478931E-3</v>
      </c>
      <c r="Q841" s="2">
        <f t="shared" si="175"/>
        <v>3.8279132635232976E-4</v>
      </c>
      <c r="R841">
        <v>120000</v>
      </c>
      <c r="S841">
        <f t="shared" si="176"/>
        <v>125439.99999999999</v>
      </c>
      <c r="T841">
        <f t="shared" si="177"/>
        <v>7833.1332552877238</v>
      </c>
      <c r="U841">
        <f t="shared" si="178"/>
        <v>87034.813947641378</v>
      </c>
      <c r="V841">
        <f t="shared" si="179"/>
        <v>177651778.99456945</v>
      </c>
    </row>
    <row r="842" spans="5:22" x14ac:dyDescent="0.15">
      <c r="E842" s="1">
        <v>44128</v>
      </c>
      <c r="F842">
        <f t="shared" si="168"/>
        <v>136237178726.39</v>
      </c>
      <c r="G842">
        <f t="shared" si="169"/>
        <v>52114683.152714677</v>
      </c>
      <c r="H842">
        <v>6000000</v>
      </c>
      <c r="I842">
        <v>0.09</v>
      </c>
      <c r="J842">
        <f t="shared" si="170"/>
        <v>160000000</v>
      </c>
      <c r="K842">
        <f t="shared" si="171"/>
        <v>2295.1745025803179</v>
      </c>
      <c r="L842">
        <f t="shared" si="172"/>
        <v>25501.938917559088</v>
      </c>
      <c r="N842">
        <v>20000000000</v>
      </c>
      <c r="O842" s="2">
        <f t="shared" si="173"/>
        <v>6.8118589363195001</v>
      </c>
      <c r="P842" s="2">
        <f t="shared" si="174"/>
        <v>2.6057341576357341E-3</v>
      </c>
      <c r="Q842" s="2">
        <f t="shared" si="175"/>
        <v>3.8252908376338636E-4</v>
      </c>
      <c r="R842">
        <v>120000</v>
      </c>
      <c r="S842">
        <f t="shared" si="176"/>
        <v>125439.99999999999</v>
      </c>
      <c r="T842">
        <f t="shared" si="177"/>
        <v>7833.2914174211537</v>
      </c>
      <c r="U842">
        <f t="shared" si="178"/>
        <v>87036.571304679484</v>
      </c>
      <c r="V842">
        <f t="shared" si="179"/>
        <v>177864253.8085171</v>
      </c>
    </row>
    <row r="843" spans="5:22" x14ac:dyDescent="0.15">
      <c r="E843" s="1">
        <v>44129</v>
      </c>
      <c r="F843">
        <f t="shared" si="168"/>
        <v>136397178726.39</v>
      </c>
      <c r="G843">
        <f t="shared" si="169"/>
        <v>52140185.09163224</v>
      </c>
      <c r="H843">
        <v>6000000</v>
      </c>
      <c r="I843">
        <v>0.09</v>
      </c>
      <c r="J843">
        <f t="shared" si="170"/>
        <v>160000000</v>
      </c>
      <c r="K843">
        <f t="shared" si="171"/>
        <v>2293.6039694585356</v>
      </c>
      <c r="L843">
        <f t="shared" si="172"/>
        <v>25484.488549539285</v>
      </c>
      <c r="N843">
        <v>20000000000</v>
      </c>
      <c r="O843" s="2">
        <f t="shared" si="173"/>
        <v>6.8198589363195001</v>
      </c>
      <c r="P843" s="2">
        <f t="shared" si="174"/>
        <v>2.6070092545816118E-3</v>
      </c>
      <c r="Q843" s="2">
        <f t="shared" si="175"/>
        <v>3.8226732824308928E-4</v>
      </c>
      <c r="R843">
        <v>120000</v>
      </c>
      <c r="S843">
        <f t="shared" si="176"/>
        <v>125439.99999999999</v>
      </c>
      <c r="T843">
        <f t="shared" si="177"/>
        <v>7833.4492857967452</v>
      </c>
      <c r="U843">
        <f t="shared" si="178"/>
        <v>87038.325397741617</v>
      </c>
      <c r="V843">
        <f t="shared" si="179"/>
        <v>178076730.37982178</v>
      </c>
    </row>
    <row r="844" spans="5:22" x14ac:dyDescent="0.15">
      <c r="E844" s="1">
        <v>44130</v>
      </c>
      <c r="F844">
        <f t="shared" si="168"/>
        <v>136557178726.39</v>
      </c>
      <c r="G844">
        <f t="shared" si="169"/>
        <v>52165669.580181777</v>
      </c>
      <c r="H844">
        <v>6000000</v>
      </c>
      <c r="I844">
        <v>0.09</v>
      </c>
      <c r="J844">
        <f t="shared" si="170"/>
        <v>160000000</v>
      </c>
      <c r="K844">
        <f t="shared" si="171"/>
        <v>2292.0363499030304</v>
      </c>
      <c r="L844">
        <f t="shared" si="172"/>
        <v>25467.070554478116</v>
      </c>
      <c r="N844">
        <v>20000000000</v>
      </c>
      <c r="O844" s="2">
        <f t="shared" si="173"/>
        <v>6.8278589363195001</v>
      </c>
      <c r="P844" s="2">
        <f t="shared" si="174"/>
        <v>2.6082834790090888E-3</v>
      </c>
      <c r="Q844" s="2">
        <f t="shared" si="175"/>
        <v>3.8200605831717173E-4</v>
      </c>
      <c r="R844">
        <v>120000</v>
      </c>
      <c r="S844">
        <f t="shared" si="176"/>
        <v>125439.99999999999</v>
      </c>
      <c r="T844">
        <f t="shared" si="177"/>
        <v>7833.6068613036468</v>
      </c>
      <c r="U844">
        <f t="shared" si="178"/>
        <v>87040.076236707187</v>
      </c>
      <c r="V844">
        <f t="shared" si="179"/>
        <v>178289208.70521951</v>
      </c>
    </row>
    <row r="845" spans="5:22" x14ac:dyDescent="0.15">
      <c r="E845" s="1">
        <v>44131</v>
      </c>
      <c r="F845">
        <f t="shared" si="168"/>
        <v>136717178726.39</v>
      </c>
      <c r="G845">
        <f t="shared" si="169"/>
        <v>52191136.650736257</v>
      </c>
      <c r="H845">
        <v>6000000</v>
      </c>
      <c r="I845">
        <v>0.09</v>
      </c>
      <c r="J845">
        <f t="shared" si="170"/>
        <v>160000000</v>
      </c>
      <c r="K845">
        <f t="shared" si="171"/>
        <v>2290.4716351052966</v>
      </c>
      <c r="L845">
        <f t="shared" si="172"/>
        <v>25449.684834503296</v>
      </c>
      <c r="N845">
        <v>20000000000</v>
      </c>
      <c r="O845" s="2">
        <f t="shared" si="173"/>
        <v>6.8358589363195001</v>
      </c>
      <c r="P845" s="2">
        <f t="shared" si="174"/>
        <v>2.6095568325368128E-3</v>
      </c>
      <c r="Q845" s="2">
        <f t="shared" si="175"/>
        <v>3.8174527251754939E-4</v>
      </c>
      <c r="R845">
        <v>120000</v>
      </c>
      <c r="S845">
        <f t="shared" si="176"/>
        <v>125439.99999999999</v>
      </c>
      <c r="T845">
        <f t="shared" si="177"/>
        <v>7833.7641448272816</v>
      </c>
      <c r="U845">
        <f t="shared" si="178"/>
        <v>87041.823831414236</v>
      </c>
      <c r="V845">
        <f t="shared" si="179"/>
        <v>178501688.7814562</v>
      </c>
    </row>
    <row r="846" spans="5:22" x14ac:dyDescent="0.15">
      <c r="E846" s="1">
        <v>44132</v>
      </c>
      <c r="F846">
        <f t="shared" si="168"/>
        <v>136877178726.39</v>
      </c>
      <c r="G846">
        <f t="shared" si="169"/>
        <v>52216586.33557076</v>
      </c>
      <c r="H846">
        <v>6000000</v>
      </c>
      <c r="I846">
        <v>0.09</v>
      </c>
      <c r="J846">
        <f t="shared" si="170"/>
        <v>160000000</v>
      </c>
      <c r="K846">
        <f t="shared" si="171"/>
        <v>2288.9098162937239</v>
      </c>
      <c r="L846">
        <f t="shared" si="172"/>
        <v>25432.331292152488</v>
      </c>
      <c r="N846">
        <v>20000000000</v>
      </c>
      <c r="O846" s="2">
        <f t="shared" si="173"/>
        <v>6.8438589363195002</v>
      </c>
      <c r="P846" s="2">
        <f t="shared" si="174"/>
        <v>2.6108293167785381E-3</v>
      </c>
      <c r="Q846" s="2">
        <f t="shared" si="175"/>
        <v>3.8148496938228735E-4</v>
      </c>
      <c r="R846">
        <v>120000</v>
      </c>
      <c r="S846">
        <f t="shared" si="176"/>
        <v>125439.99999999999</v>
      </c>
      <c r="T846">
        <f t="shared" si="177"/>
        <v>7833.9211372493646</v>
      </c>
      <c r="U846">
        <f t="shared" si="178"/>
        <v>87043.568191659608</v>
      </c>
      <c r="V846">
        <f t="shared" si="179"/>
        <v>178714170.60528761</v>
      </c>
    </row>
    <row r="847" spans="5:22" x14ac:dyDescent="0.15">
      <c r="E847" s="1">
        <v>44133</v>
      </c>
      <c r="F847">
        <f t="shared" si="168"/>
        <v>137037178726.39</v>
      </c>
      <c r="G847">
        <f t="shared" si="169"/>
        <v>52242018.666862912</v>
      </c>
      <c r="H847">
        <v>6000000</v>
      </c>
      <c r="I847">
        <v>0.09</v>
      </c>
      <c r="J847">
        <f t="shared" si="170"/>
        <v>160000000</v>
      </c>
      <c r="K847">
        <f t="shared" si="171"/>
        <v>2287.3508847334019</v>
      </c>
      <c r="L847">
        <f t="shared" si="172"/>
        <v>25415.009830371135</v>
      </c>
      <c r="N847">
        <v>20000000000</v>
      </c>
      <c r="O847" s="2">
        <f t="shared" si="173"/>
        <v>6.8518589363195002</v>
      </c>
      <c r="P847" s="2">
        <f t="shared" si="174"/>
        <v>2.6121009333431458E-3</v>
      </c>
      <c r="Q847" s="2">
        <f t="shared" si="175"/>
        <v>3.8122514745556697E-4</v>
      </c>
      <c r="R847">
        <v>120000</v>
      </c>
      <c r="S847">
        <f t="shared" si="176"/>
        <v>125439.99999999999</v>
      </c>
      <c r="T847">
        <f t="shared" si="177"/>
        <v>7834.0778394479175</v>
      </c>
      <c r="U847">
        <f t="shared" si="178"/>
        <v>87045.30932719908</v>
      </c>
      <c r="V847">
        <f t="shared" si="179"/>
        <v>178926654.17347926</v>
      </c>
    </row>
    <row r="848" spans="5:22" x14ac:dyDescent="0.15">
      <c r="E848" s="1">
        <v>44134</v>
      </c>
      <c r="F848">
        <f t="shared" si="168"/>
        <v>137197178726.39</v>
      </c>
      <c r="G848">
        <f t="shared" si="169"/>
        <v>52267433.676693283</v>
      </c>
      <c r="H848">
        <v>6000000</v>
      </c>
      <c r="I848">
        <v>0.09</v>
      </c>
      <c r="J848">
        <f t="shared" si="170"/>
        <v>160000000</v>
      </c>
      <c r="K848">
        <f t="shared" si="171"/>
        <v>2285.7948317259206</v>
      </c>
      <c r="L848">
        <f t="shared" si="172"/>
        <v>25397.72035251023</v>
      </c>
      <c r="N848">
        <v>20000000000</v>
      </c>
      <c r="O848" s="2">
        <f t="shared" si="173"/>
        <v>6.8598589363195002</v>
      </c>
      <c r="P848" s="2">
        <f t="shared" si="174"/>
        <v>2.613371683834664E-3</v>
      </c>
      <c r="Q848" s="2">
        <f t="shared" si="175"/>
        <v>3.8096580528765344E-4</v>
      </c>
      <c r="R848">
        <v>120000</v>
      </c>
      <c r="S848">
        <f t="shared" si="176"/>
        <v>125439.99999999999</v>
      </c>
      <c r="T848">
        <f t="shared" si="177"/>
        <v>7834.2342522972976</v>
      </c>
      <c r="U848">
        <f t="shared" si="178"/>
        <v>87047.04724774776</v>
      </c>
      <c r="V848">
        <f t="shared" si="179"/>
        <v>179139139.48280644</v>
      </c>
    </row>
    <row r="849" spans="5:22" x14ac:dyDescent="0.15">
      <c r="E849" s="1">
        <v>44135</v>
      </c>
      <c r="F849">
        <f t="shared" si="168"/>
        <v>137357178726.39</v>
      </c>
      <c r="G849">
        <f t="shared" si="169"/>
        <v>52292831.397045791</v>
      </c>
      <c r="H849">
        <v>6000000</v>
      </c>
      <c r="I849">
        <v>0.09</v>
      </c>
      <c r="J849">
        <f t="shared" si="170"/>
        <v>160000000</v>
      </c>
      <c r="K849">
        <f t="shared" si="171"/>
        <v>2284.2416486091793</v>
      </c>
      <c r="L849">
        <f t="shared" si="172"/>
        <v>25380.462762324216</v>
      </c>
      <c r="N849">
        <v>20000000000</v>
      </c>
      <c r="O849" s="2">
        <f t="shared" si="173"/>
        <v>6.8678589363195002</v>
      </c>
      <c r="P849" s="2">
        <f t="shared" si="174"/>
        <v>2.6146415698522895E-3</v>
      </c>
      <c r="Q849" s="2">
        <f t="shared" si="175"/>
        <v>3.807069414348632E-4</v>
      </c>
      <c r="R849">
        <v>120000</v>
      </c>
      <c r="S849">
        <f t="shared" si="176"/>
        <v>125439.99999999999</v>
      </c>
      <c r="T849">
        <f t="shared" si="177"/>
        <v>7834.3903766682097</v>
      </c>
      <c r="U849">
        <f t="shared" si="178"/>
        <v>87048.781962980109</v>
      </c>
      <c r="V849">
        <f t="shared" si="179"/>
        <v>179351626.53005418</v>
      </c>
    </row>
    <row r="850" spans="5:22" x14ac:dyDescent="0.15">
      <c r="E850" s="1">
        <v>44136</v>
      </c>
      <c r="F850">
        <f t="shared" si="168"/>
        <v>137517178726.39001</v>
      </c>
      <c r="G850">
        <f t="shared" si="169"/>
        <v>52318211.859808117</v>
      </c>
      <c r="H850">
        <v>6000000</v>
      </c>
      <c r="I850">
        <v>0.09</v>
      </c>
      <c r="J850">
        <f t="shared" si="170"/>
        <v>160000000</v>
      </c>
      <c r="K850">
        <f t="shared" si="171"/>
        <v>2282.691326757189</v>
      </c>
      <c r="L850">
        <f t="shared" si="172"/>
        <v>25363.236963968768</v>
      </c>
      <c r="N850">
        <v>20000000000</v>
      </c>
      <c r="O850" s="2">
        <f t="shared" si="173"/>
        <v>6.8758589363195011</v>
      </c>
      <c r="P850" s="2">
        <f t="shared" si="174"/>
        <v>2.6159105929904058E-3</v>
      </c>
      <c r="Q850" s="2">
        <f t="shared" si="175"/>
        <v>3.8044855445953148E-4</v>
      </c>
      <c r="R850">
        <v>120000</v>
      </c>
      <c r="S850">
        <f t="shared" si="176"/>
        <v>125439.99999999999</v>
      </c>
      <c r="T850">
        <f t="shared" si="177"/>
        <v>7834.5462134277277</v>
      </c>
      <c r="U850">
        <f t="shared" si="178"/>
        <v>87050.51348253031</v>
      </c>
      <c r="V850">
        <f t="shared" si="179"/>
        <v>179564115.31201717</v>
      </c>
    </row>
    <row r="851" spans="5:22" x14ac:dyDescent="0.15">
      <c r="E851" s="1">
        <v>44137</v>
      </c>
      <c r="F851">
        <f t="shared" si="168"/>
        <v>137677178726.39001</v>
      </c>
      <c r="G851">
        <f t="shared" si="169"/>
        <v>52343575.09677209</v>
      </c>
      <c r="H851">
        <v>6000000</v>
      </c>
      <c r="I851">
        <v>0.09</v>
      </c>
      <c r="J851">
        <f t="shared" si="170"/>
        <v>160000000</v>
      </c>
      <c r="K851">
        <f t="shared" si="171"/>
        <v>2281.1438575798848</v>
      </c>
      <c r="L851">
        <f t="shared" si="172"/>
        <v>25346.042861998721</v>
      </c>
      <c r="N851">
        <v>20000000000</v>
      </c>
      <c r="O851" s="2">
        <f t="shared" si="173"/>
        <v>6.8838589363195011</v>
      </c>
      <c r="P851" s="2">
        <f t="shared" si="174"/>
        <v>2.6171787548386043E-3</v>
      </c>
      <c r="Q851" s="2">
        <f t="shared" si="175"/>
        <v>3.8019064292998077E-4</v>
      </c>
      <c r="R851">
        <v>120000</v>
      </c>
      <c r="S851">
        <f t="shared" si="176"/>
        <v>125439.99999999999</v>
      </c>
      <c r="T851">
        <f t="shared" si="177"/>
        <v>7834.7017634393196</v>
      </c>
      <c r="U851">
        <f t="shared" si="178"/>
        <v>87052.241815992442</v>
      </c>
      <c r="V851">
        <f t="shared" si="179"/>
        <v>179776605.82549971</v>
      </c>
    </row>
    <row r="852" spans="5:22" x14ac:dyDescent="0.15">
      <c r="E852" s="1">
        <v>44138</v>
      </c>
      <c r="F852">
        <f t="shared" si="168"/>
        <v>137837178726.39001</v>
      </c>
      <c r="G852">
        <f t="shared" si="169"/>
        <v>52368921.139634088</v>
      </c>
      <c r="H852">
        <v>6000000</v>
      </c>
      <c r="I852">
        <v>0.09</v>
      </c>
      <c r="J852">
        <f t="shared" si="170"/>
        <v>160000000</v>
      </c>
      <c r="K852">
        <f t="shared" si="171"/>
        <v>2279.599232522929</v>
      </c>
      <c r="L852">
        <f t="shared" si="172"/>
        <v>25328.880361365878</v>
      </c>
      <c r="N852">
        <v>20000000000</v>
      </c>
      <c r="O852" s="2">
        <f t="shared" si="173"/>
        <v>6.8918589363195011</v>
      </c>
      <c r="P852" s="2">
        <f t="shared" si="174"/>
        <v>2.6184460569817045E-3</v>
      </c>
      <c r="Q852" s="2">
        <f t="shared" si="175"/>
        <v>3.7993320542048823E-4</v>
      </c>
      <c r="R852">
        <v>120000</v>
      </c>
      <c r="S852">
        <f t="shared" si="176"/>
        <v>125439.99999999999</v>
      </c>
      <c r="T852">
        <f t="shared" si="177"/>
        <v>7834.8570275628554</v>
      </c>
      <c r="U852">
        <f t="shared" si="178"/>
        <v>87053.966972920622</v>
      </c>
      <c r="V852">
        <f t="shared" si="179"/>
        <v>179989098.0673157</v>
      </c>
    </row>
    <row r="853" spans="5:22" x14ac:dyDescent="0.15">
      <c r="E853" s="1">
        <v>44139</v>
      </c>
      <c r="F853">
        <f t="shared" si="168"/>
        <v>137997178726.39001</v>
      </c>
      <c r="G853">
        <f t="shared" si="169"/>
        <v>52394250.019995451</v>
      </c>
      <c r="H853">
        <v>6000000</v>
      </c>
      <c r="I853">
        <v>0.09</v>
      </c>
      <c r="J853">
        <f t="shared" si="170"/>
        <v>160000000</v>
      </c>
      <c r="K853">
        <f t="shared" si="171"/>
        <v>2278.0574430675279</v>
      </c>
      <c r="L853">
        <f t="shared" si="172"/>
        <v>25311.749367416978</v>
      </c>
      <c r="N853">
        <v>20000000000</v>
      </c>
      <c r="O853" s="2">
        <f t="shared" si="173"/>
        <v>6.8998589363195011</v>
      </c>
      <c r="P853" s="2">
        <f t="shared" si="174"/>
        <v>2.6197125009997727E-3</v>
      </c>
      <c r="Q853" s="2">
        <f t="shared" si="175"/>
        <v>3.7967624051125464E-4</v>
      </c>
      <c r="R853">
        <v>120000</v>
      </c>
      <c r="S853">
        <f t="shared" si="176"/>
        <v>125439.99999999999</v>
      </c>
      <c r="T853">
        <f t="shared" si="177"/>
        <v>7835.0120066546378</v>
      </c>
      <c r="U853">
        <f t="shared" si="178"/>
        <v>87055.688962829314</v>
      </c>
      <c r="V853">
        <f t="shared" si="179"/>
        <v>180201592.03428861</v>
      </c>
    </row>
    <row r="854" spans="5:22" x14ac:dyDescent="0.15">
      <c r="E854" s="1">
        <v>44140</v>
      </c>
      <c r="F854">
        <f t="shared" si="168"/>
        <v>138157178726.39001</v>
      </c>
      <c r="G854">
        <f t="shared" si="169"/>
        <v>52419561.769362867</v>
      </c>
      <c r="H854">
        <v>6000000</v>
      </c>
      <c r="I854">
        <v>0.09</v>
      </c>
      <c r="J854">
        <f t="shared" si="170"/>
        <v>160000000</v>
      </c>
      <c r="K854">
        <f t="shared" si="171"/>
        <v>2276.5184807302367</v>
      </c>
      <c r="L854">
        <f t="shared" si="172"/>
        <v>25294.649785891521</v>
      </c>
      <c r="N854">
        <v>20000000000</v>
      </c>
      <c r="O854" s="2">
        <f t="shared" si="173"/>
        <v>6.9078589363195011</v>
      </c>
      <c r="P854" s="2">
        <f t="shared" si="174"/>
        <v>2.6209780884681433E-3</v>
      </c>
      <c r="Q854" s="2">
        <f t="shared" si="175"/>
        <v>3.7941974678837282E-4</v>
      </c>
      <c r="R854">
        <v>120000</v>
      </c>
      <c r="S854">
        <f t="shared" si="176"/>
        <v>125439.99999999999</v>
      </c>
      <c r="T854">
        <f t="shared" si="177"/>
        <v>7835.166701567412</v>
      </c>
      <c r="U854">
        <f t="shared" si="178"/>
        <v>87057.407795193474</v>
      </c>
      <c r="V854">
        <f t="shared" si="179"/>
        <v>180414087.72325143</v>
      </c>
    </row>
    <row r="855" spans="5:22" x14ac:dyDescent="0.15">
      <c r="E855" s="1">
        <v>44141</v>
      </c>
      <c r="F855">
        <f t="shared" si="168"/>
        <v>138317178726.39001</v>
      </c>
      <c r="G855">
        <f t="shared" si="169"/>
        <v>52444856.419148758</v>
      </c>
      <c r="H855">
        <v>6000000</v>
      </c>
      <c r="I855">
        <v>0.09</v>
      </c>
      <c r="J855">
        <f t="shared" si="170"/>
        <v>160000000</v>
      </c>
      <c r="K855">
        <f t="shared" si="171"/>
        <v>2274.9823370627769</v>
      </c>
      <c r="L855">
        <f t="shared" si="172"/>
        <v>25277.581522919743</v>
      </c>
      <c r="N855">
        <v>20000000000</v>
      </c>
      <c r="O855" s="2">
        <f t="shared" si="173"/>
        <v>6.9158589363195011</v>
      </c>
      <c r="P855" s="2">
        <f t="shared" si="174"/>
        <v>2.6222428209574378E-3</v>
      </c>
      <c r="Q855" s="2">
        <f t="shared" si="175"/>
        <v>3.7916372284379612E-4</v>
      </c>
      <c r="R855">
        <v>120000</v>
      </c>
      <c r="S855">
        <f t="shared" si="176"/>
        <v>125439.99999999999</v>
      </c>
      <c r="T855">
        <f t="shared" si="177"/>
        <v>7835.3211131503904</v>
      </c>
      <c r="U855">
        <f t="shared" si="178"/>
        <v>87059.123479448783</v>
      </c>
      <c r="V855">
        <f t="shared" si="179"/>
        <v>180626585.13104662</v>
      </c>
    </row>
    <row r="856" spans="5:22" x14ac:dyDescent="0.15">
      <c r="E856" s="1">
        <v>44142</v>
      </c>
      <c r="F856">
        <f t="shared" si="168"/>
        <v>138477178726.39001</v>
      </c>
      <c r="G856">
        <f t="shared" si="169"/>
        <v>52470134.000671677</v>
      </c>
      <c r="H856">
        <v>6000000</v>
      </c>
      <c r="I856">
        <v>0.09</v>
      </c>
      <c r="J856">
        <f t="shared" si="170"/>
        <v>160000000</v>
      </c>
      <c r="K856">
        <f t="shared" si="171"/>
        <v>2273.4490036518464</v>
      </c>
      <c r="L856">
        <f t="shared" si="172"/>
        <v>25260.544485020517</v>
      </c>
      <c r="N856">
        <v>20000000000</v>
      </c>
      <c r="O856" s="2">
        <f t="shared" si="173"/>
        <v>6.9238589363195011</v>
      </c>
      <c r="P856" s="2">
        <f t="shared" si="174"/>
        <v>2.6235067000335839E-3</v>
      </c>
      <c r="Q856" s="2">
        <f t="shared" si="175"/>
        <v>3.7890816727530777E-4</v>
      </c>
      <c r="R856">
        <v>120000</v>
      </c>
      <c r="S856">
        <f t="shared" si="176"/>
        <v>125439.99999999999</v>
      </c>
      <c r="T856">
        <f t="shared" si="177"/>
        <v>7835.4752422492711</v>
      </c>
      <c r="U856">
        <f t="shared" si="178"/>
        <v>87060.836024991906</v>
      </c>
      <c r="V856">
        <f t="shared" si="179"/>
        <v>180839084.25452608</v>
      </c>
    </row>
    <row r="857" spans="5:22" x14ac:dyDescent="0.15">
      <c r="E857" s="1">
        <v>44143</v>
      </c>
      <c r="F857">
        <f t="shared" si="168"/>
        <v>138637178726.39001</v>
      </c>
      <c r="G857">
        <f t="shared" si="169"/>
        <v>52495394.545156695</v>
      </c>
      <c r="H857">
        <v>6000000</v>
      </c>
      <c r="I857">
        <v>0.09</v>
      </c>
      <c r="J857">
        <f t="shared" si="170"/>
        <v>160000000</v>
      </c>
      <c r="K857">
        <f t="shared" si="171"/>
        <v>2271.9184721189386</v>
      </c>
      <c r="L857">
        <f t="shared" si="172"/>
        <v>25243.538579099317</v>
      </c>
      <c r="N857">
        <v>20000000000</v>
      </c>
      <c r="O857" s="2">
        <f t="shared" si="173"/>
        <v>6.9318589363195011</v>
      </c>
      <c r="P857" s="2">
        <f t="shared" si="174"/>
        <v>2.6247697272578346E-3</v>
      </c>
      <c r="Q857" s="2">
        <f t="shared" si="175"/>
        <v>3.7865307868648973E-4</v>
      </c>
      <c r="R857">
        <v>120000</v>
      </c>
      <c r="S857">
        <f t="shared" si="176"/>
        <v>125439.99999999999</v>
      </c>
      <c r="T857">
        <f t="shared" si="177"/>
        <v>7835.6290897062518</v>
      </c>
      <c r="U857">
        <f t="shared" si="178"/>
        <v>87062.545441180584</v>
      </c>
      <c r="V857">
        <f t="shared" si="179"/>
        <v>181051585.09055108</v>
      </c>
    </row>
    <row r="858" spans="5:22" x14ac:dyDescent="0.15">
      <c r="E858" s="1">
        <v>44144</v>
      </c>
      <c r="F858">
        <f t="shared" si="168"/>
        <v>138797178726.39001</v>
      </c>
      <c r="G858">
        <f t="shared" si="169"/>
        <v>52520638.083735794</v>
      </c>
      <c r="H858">
        <v>6000000</v>
      </c>
      <c r="I858">
        <v>0.09</v>
      </c>
      <c r="J858">
        <f t="shared" si="170"/>
        <v>160000000</v>
      </c>
      <c r="K858">
        <f t="shared" si="171"/>
        <v>2270.3907341201534</v>
      </c>
      <c r="L858">
        <f t="shared" si="172"/>
        <v>25226.56371244615</v>
      </c>
      <c r="N858">
        <v>20000000000</v>
      </c>
      <c r="O858" s="2">
        <f t="shared" si="173"/>
        <v>6.9398589363195011</v>
      </c>
      <c r="P858" s="2">
        <f t="shared" si="174"/>
        <v>2.6260319041867897E-3</v>
      </c>
      <c r="Q858" s="2">
        <f t="shared" si="175"/>
        <v>3.7839845568669222E-4</v>
      </c>
      <c r="R858">
        <v>120000</v>
      </c>
      <c r="S858">
        <f t="shared" si="176"/>
        <v>125439.99999999999</v>
      </c>
      <c r="T858">
        <f t="shared" si="177"/>
        <v>7835.7826563600547</v>
      </c>
      <c r="U858">
        <f t="shared" si="178"/>
        <v>87064.251737333951</v>
      </c>
      <c r="V858">
        <f t="shared" si="179"/>
        <v>181264087.63599226</v>
      </c>
    </row>
    <row r="859" spans="5:22" x14ac:dyDescent="0.15">
      <c r="E859" s="1">
        <v>44145</v>
      </c>
      <c r="F859">
        <f t="shared" si="168"/>
        <v>138957178726.39001</v>
      </c>
      <c r="G859">
        <f t="shared" si="169"/>
        <v>52545864.647448242</v>
      </c>
      <c r="H859">
        <v>6000000</v>
      </c>
      <c r="I859">
        <v>0.09</v>
      </c>
      <c r="J859">
        <f t="shared" si="170"/>
        <v>160000000</v>
      </c>
      <c r="K859">
        <f t="shared" si="171"/>
        <v>2268.86578134602</v>
      </c>
      <c r="L859">
        <f t="shared" si="172"/>
        <v>25209.619792733556</v>
      </c>
      <c r="N859">
        <v>20000000000</v>
      </c>
      <c r="O859" s="2">
        <f t="shared" si="173"/>
        <v>6.9478589363195011</v>
      </c>
      <c r="P859" s="2">
        <f t="shared" si="174"/>
        <v>2.6272932323724123E-3</v>
      </c>
      <c r="Q859" s="2">
        <f t="shared" si="175"/>
        <v>3.7814429689100334E-4</v>
      </c>
      <c r="R859">
        <v>120000</v>
      </c>
      <c r="S859">
        <f t="shared" si="176"/>
        <v>125439.99999999999</v>
      </c>
      <c r="T859">
        <f t="shared" si="177"/>
        <v>7835.9359430459353</v>
      </c>
      <c r="U859">
        <f t="shared" si="178"/>
        <v>87065.954922732621</v>
      </c>
      <c r="V859">
        <f t="shared" si="179"/>
        <v>181476591.88772959</v>
      </c>
    </row>
    <row r="860" spans="5:22" x14ac:dyDescent="0.15">
      <c r="E860" s="1">
        <v>44146</v>
      </c>
      <c r="F860">
        <f t="shared" si="168"/>
        <v>139117178726.39001</v>
      </c>
      <c r="G860">
        <f t="shared" si="169"/>
        <v>52571074.267240979</v>
      </c>
      <c r="H860">
        <v>6000000</v>
      </c>
      <c r="I860">
        <v>0.09</v>
      </c>
      <c r="J860">
        <f t="shared" si="170"/>
        <v>160000000</v>
      </c>
      <c r="K860">
        <f t="shared" si="171"/>
        <v>2267.3436055213119</v>
      </c>
      <c r="L860">
        <f t="shared" si="172"/>
        <v>25192.706728014578</v>
      </c>
      <c r="N860">
        <v>20000000000</v>
      </c>
      <c r="O860" s="2">
        <f t="shared" si="173"/>
        <v>6.9558589363195011</v>
      </c>
      <c r="P860" s="2">
        <f t="shared" si="174"/>
        <v>2.6285537133620487E-3</v>
      </c>
      <c r="Q860" s="2">
        <f t="shared" si="175"/>
        <v>3.7789060092021862E-4</v>
      </c>
      <c r="R860">
        <v>120000</v>
      </c>
      <c r="S860">
        <f t="shared" si="176"/>
        <v>125439.99999999999</v>
      </c>
      <c r="T860">
        <f t="shared" si="177"/>
        <v>7836.0889505957139</v>
      </c>
      <c r="U860">
        <f t="shared" si="178"/>
        <v>87067.655006619039</v>
      </c>
      <c r="V860">
        <f t="shared" si="179"/>
        <v>181689097.84265232</v>
      </c>
    </row>
    <row r="861" spans="5:22" x14ac:dyDescent="0.15">
      <c r="E861" s="1">
        <v>44147</v>
      </c>
      <c r="F861">
        <f t="shared" si="168"/>
        <v>139277178726.39001</v>
      </c>
      <c r="G861">
        <f t="shared" si="169"/>
        <v>52596266.97396899</v>
      </c>
      <c r="H861">
        <v>6000000</v>
      </c>
      <c r="I861">
        <v>0.09</v>
      </c>
      <c r="J861">
        <f t="shared" si="170"/>
        <v>160000000</v>
      </c>
      <c r="K861">
        <f t="shared" si="171"/>
        <v>2265.8241984048664</v>
      </c>
      <c r="L861">
        <f t="shared" si="172"/>
        <v>25175.824426720737</v>
      </c>
      <c r="N861">
        <v>20000000000</v>
      </c>
      <c r="O861" s="2">
        <f t="shared" si="173"/>
        <v>6.9638589363195011</v>
      </c>
      <c r="P861" s="2">
        <f t="shared" si="174"/>
        <v>2.6298133486984494E-3</v>
      </c>
      <c r="Q861" s="2">
        <f t="shared" si="175"/>
        <v>3.7763736640081106E-4</v>
      </c>
      <c r="R861">
        <v>120000</v>
      </c>
      <c r="S861">
        <f t="shared" si="176"/>
        <v>125439.99999999999</v>
      </c>
      <c r="T861">
        <f t="shared" si="177"/>
        <v>7836.2416798377835</v>
      </c>
      <c r="U861">
        <f t="shared" si="178"/>
        <v>87069.351998197599</v>
      </c>
      <c r="V861">
        <f t="shared" si="179"/>
        <v>181901605.49765894</v>
      </c>
    </row>
    <row r="862" spans="5:22" x14ac:dyDescent="0.15">
      <c r="E862" s="1">
        <v>44148</v>
      </c>
      <c r="F862">
        <f t="shared" si="168"/>
        <v>139437178726.39001</v>
      </c>
      <c r="G862">
        <f t="shared" si="169"/>
        <v>52621442.798395708</v>
      </c>
      <c r="H862">
        <v>6000000</v>
      </c>
      <c r="I862">
        <v>0.09</v>
      </c>
      <c r="J862">
        <f t="shared" si="170"/>
        <v>160000000</v>
      </c>
      <c r="K862">
        <f t="shared" si="171"/>
        <v>2264.3075517894076</v>
      </c>
      <c r="L862">
        <f t="shared" si="172"/>
        <v>25158.972797660084</v>
      </c>
      <c r="N862">
        <v>20000000000</v>
      </c>
      <c r="O862" s="2">
        <f t="shared" si="173"/>
        <v>6.9718589363195012</v>
      </c>
      <c r="P862" s="2">
        <f t="shared" si="174"/>
        <v>2.6310721399197853E-3</v>
      </c>
      <c r="Q862" s="2">
        <f t="shared" si="175"/>
        <v>3.7738459196490128E-4</v>
      </c>
      <c r="R862">
        <v>120000</v>
      </c>
      <c r="S862">
        <f t="shared" si="176"/>
        <v>125439.99999999999</v>
      </c>
      <c r="T862">
        <f t="shared" si="177"/>
        <v>7836.3941315971306</v>
      </c>
      <c r="U862">
        <f t="shared" si="178"/>
        <v>87071.045906634783</v>
      </c>
      <c r="V862">
        <f t="shared" si="179"/>
        <v>182114114.84965715</v>
      </c>
    </row>
    <row r="863" spans="5:22" x14ac:dyDescent="0.15">
      <c r="E863" s="1">
        <v>44149</v>
      </c>
      <c r="F863">
        <f t="shared" si="168"/>
        <v>139597178726.39001</v>
      </c>
      <c r="G863">
        <f t="shared" si="169"/>
        <v>52646601.77119337</v>
      </c>
      <c r="H863">
        <v>6000000</v>
      </c>
      <c r="I863">
        <v>0.09</v>
      </c>
      <c r="J863">
        <f t="shared" si="170"/>
        <v>160000000</v>
      </c>
      <c r="K863">
        <f t="shared" si="171"/>
        <v>2262.7936575013682</v>
      </c>
      <c r="L863">
        <f t="shared" si="172"/>
        <v>25142.151750015204</v>
      </c>
      <c r="N863">
        <v>20000000000</v>
      </c>
      <c r="O863" s="2">
        <f t="shared" si="173"/>
        <v>6.9798589363195012</v>
      </c>
      <c r="P863" s="2">
        <f t="shared" si="174"/>
        <v>2.6323300885596687E-3</v>
      </c>
      <c r="Q863" s="2">
        <f t="shared" si="175"/>
        <v>3.7713227625022801E-4</v>
      </c>
      <c r="R863">
        <v>120000</v>
      </c>
      <c r="S863">
        <f t="shared" si="176"/>
        <v>125439.99999999999</v>
      </c>
      <c r="T863">
        <f t="shared" si="177"/>
        <v>7836.5463066953516</v>
      </c>
      <c r="U863">
        <f t="shared" si="178"/>
        <v>87072.73674105946</v>
      </c>
      <c r="V863">
        <f t="shared" si="179"/>
        <v>182326625.89556378</v>
      </c>
    </row>
    <row r="864" spans="5:22" x14ac:dyDescent="0.15">
      <c r="E864" s="1">
        <v>44150</v>
      </c>
      <c r="F864">
        <f t="shared" si="168"/>
        <v>139757178726.39001</v>
      </c>
      <c r="G864">
        <f t="shared" si="169"/>
        <v>52671743.922943383</v>
      </c>
      <c r="H864">
        <v>6000000</v>
      </c>
      <c r="I864">
        <v>0.09</v>
      </c>
      <c r="J864">
        <f t="shared" si="170"/>
        <v>160000000</v>
      </c>
      <c r="K864">
        <f t="shared" si="171"/>
        <v>2261.2825074007096</v>
      </c>
      <c r="L864">
        <f t="shared" si="172"/>
        <v>25125.361193341218</v>
      </c>
      <c r="N864">
        <v>20000000000</v>
      </c>
      <c r="O864" s="2">
        <f t="shared" si="173"/>
        <v>6.9878589363195012</v>
      </c>
      <c r="P864" s="2">
        <f t="shared" si="174"/>
        <v>2.633587196147169E-3</v>
      </c>
      <c r="Q864" s="2">
        <f t="shared" si="175"/>
        <v>3.7688041790011822E-4</v>
      </c>
      <c r="R864">
        <v>120000</v>
      </c>
      <c r="S864">
        <f t="shared" si="176"/>
        <v>125439.99999999999</v>
      </c>
      <c r="T864">
        <f t="shared" si="177"/>
        <v>7836.6982059506799</v>
      </c>
      <c r="U864">
        <f t="shared" si="178"/>
        <v>87074.424510563113</v>
      </c>
      <c r="V864">
        <f t="shared" si="179"/>
        <v>182539138.63230485</v>
      </c>
    </row>
    <row r="865" spans="5:22" x14ac:dyDescent="0.15">
      <c r="E865" s="1">
        <v>44151</v>
      </c>
      <c r="F865">
        <f t="shared" si="168"/>
        <v>139917178726.39001</v>
      </c>
      <c r="G865">
        <f t="shared" si="169"/>
        <v>52696869.284136727</v>
      </c>
      <c r="H865">
        <v>6000000</v>
      </c>
      <c r="I865">
        <v>0.09</v>
      </c>
      <c r="J865">
        <f t="shared" si="170"/>
        <v>160000000</v>
      </c>
      <c r="K865">
        <f t="shared" si="171"/>
        <v>2259.7740933807499</v>
      </c>
      <c r="L865">
        <f t="shared" si="172"/>
        <v>25108.601037563891</v>
      </c>
      <c r="N865">
        <v>20000000000</v>
      </c>
      <c r="O865" s="2">
        <f t="shared" si="173"/>
        <v>6.9958589363195012</v>
      </c>
      <c r="P865" s="2">
        <f t="shared" si="174"/>
        <v>2.6348434642068362E-3</v>
      </c>
      <c r="Q865" s="2">
        <f t="shared" si="175"/>
        <v>3.7662901556345836E-4</v>
      </c>
      <c r="R865">
        <v>120000</v>
      </c>
      <c r="S865">
        <f t="shared" si="176"/>
        <v>125439.99999999999</v>
      </c>
      <c r="T865">
        <f t="shared" si="177"/>
        <v>7836.8498301779864</v>
      </c>
      <c r="U865">
        <f t="shared" si="178"/>
        <v>87076.109224199856</v>
      </c>
      <c r="V865">
        <f t="shared" si="179"/>
        <v>182751653.05681542</v>
      </c>
    </row>
    <row r="866" spans="5:22" x14ac:dyDescent="0.15">
      <c r="E866" s="1">
        <v>44152</v>
      </c>
      <c r="F866">
        <f t="shared" si="168"/>
        <v>140077178726.39001</v>
      </c>
      <c r="G866">
        <f t="shared" si="169"/>
        <v>52721977.885174289</v>
      </c>
      <c r="H866">
        <v>6000000</v>
      </c>
      <c r="I866">
        <v>0.09</v>
      </c>
      <c r="J866">
        <f t="shared" si="170"/>
        <v>160000000</v>
      </c>
      <c r="K866">
        <f t="shared" si="171"/>
        <v>2258.2684073679879</v>
      </c>
      <c r="L866">
        <f t="shared" si="172"/>
        <v>25091.871192977644</v>
      </c>
      <c r="N866">
        <v>20000000000</v>
      </c>
      <c r="O866" s="2">
        <f t="shared" si="173"/>
        <v>7.0038589363195003</v>
      </c>
      <c r="P866" s="2">
        <f t="shared" si="174"/>
        <v>2.6360988942587143E-3</v>
      </c>
      <c r="Q866" s="2">
        <f t="shared" si="175"/>
        <v>3.7637806789466463E-4</v>
      </c>
      <c r="R866">
        <v>120000</v>
      </c>
      <c r="S866">
        <f t="shared" si="176"/>
        <v>125439.99999999999</v>
      </c>
      <c r="T866">
        <f t="shared" si="177"/>
        <v>7837.0011801888122</v>
      </c>
      <c r="U866">
        <f t="shared" si="178"/>
        <v>87077.790890986798</v>
      </c>
      <c r="V866">
        <f t="shared" si="179"/>
        <v>182964169.16603962</v>
      </c>
    </row>
    <row r="867" spans="5:22" x14ac:dyDescent="0.15">
      <c r="E867" s="1">
        <v>44153</v>
      </c>
      <c r="F867">
        <f t="shared" si="168"/>
        <v>140237178726.39001</v>
      </c>
      <c r="G867">
        <f t="shared" si="169"/>
        <v>52747069.756367266</v>
      </c>
      <c r="H867">
        <v>6000000</v>
      </c>
      <c r="I867">
        <v>0.09</v>
      </c>
      <c r="J867">
        <f t="shared" si="170"/>
        <v>160000000</v>
      </c>
      <c r="K867">
        <f t="shared" si="171"/>
        <v>2256.7654413219279</v>
      </c>
      <c r="L867">
        <f t="shared" si="172"/>
        <v>25075.171570243645</v>
      </c>
      <c r="N867">
        <v>20000000000</v>
      </c>
      <c r="O867" s="2">
        <f t="shared" si="173"/>
        <v>7.0118589363195003</v>
      </c>
      <c r="P867" s="2">
        <f t="shared" si="174"/>
        <v>2.6373534878183632E-3</v>
      </c>
      <c r="Q867" s="2">
        <f t="shared" si="175"/>
        <v>3.7612757355365457E-4</v>
      </c>
      <c r="R867">
        <v>120000</v>
      </c>
      <c r="S867">
        <f t="shared" si="176"/>
        <v>125439.99999999999</v>
      </c>
      <c r="T867">
        <f t="shared" si="177"/>
        <v>7837.1522567913798</v>
      </c>
      <c r="U867">
        <f t="shared" si="178"/>
        <v>87079.469519904218</v>
      </c>
      <c r="V867">
        <f t="shared" si="179"/>
        <v>183176686.95693061</v>
      </c>
    </row>
    <row r="868" spans="5:22" x14ac:dyDescent="0.15">
      <c r="E868" s="1">
        <v>44154</v>
      </c>
      <c r="F868">
        <f t="shared" si="168"/>
        <v>140397178726.39001</v>
      </c>
      <c r="G868">
        <f t="shared" si="169"/>
        <v>52772144.927937508</v>
      </c>
      <c r="H868">
        <v>6000000</v>
      </c>
      <c r="I868">
        <v>0.09</v>
      </c>
      <c r="J868">
        <f t="shared" si="170"/>
        <v>160000000</v>
      </c>
      <c r="K868">
        <f t="shared" si="171"/>
        <v>2255.2651872349097</v>
      </c>
      <c r="L868">
        <f t="shared" si="172"/>
        <v>25058.502080387887</v>
      </c>
      <c r="N868">
        <v>20000000000</v>
      </c>
      <c r="O868" s="2">
        <f t="shared" si="173"/>
        <v>7.0198589363195003</v>
      </c>
      <c r="P868" s="2">
        <f t="shared" si="174"/>
        <v>2.6386072463968754E-3</v>
      </c>
      <c r="Q868" s="2">
        <f t="shared" si="175"/>
        <v>3.7587753120581826E-4</v>
      </c>
      <c r="R868">
        <v>120000</v>
      </c>
      <c r="S868">
        <f t="shared" si="176"/>
        <v>125439.99999999999</v>
      </c>
      <c r="T868">
        <f t="shared" si="177"/>
        <v>7837.3030607906121</v>
      </c>
      <c r="U868">
        <f t="shared" si="178"/>
        <v>87081.145119895693</v>
      </c>
      <c r="V868">
        <f t="shared" si="179"/>
        <v>183389206.42645052</v>
      </c>
    </row>
    <row r="869" spans="5:22" x14ac:dyDescent="0.15">
      <c r="E869" s="1">
        <v>44155</v>
      </c>
      <c r="F869">
        <f t="shared" si="168"/>
        <v>140557178726.39001</v>
      </c>
      <c r="G869">
        <f t="shared" si="169"/>
        <v>52797203.430017896</v>
      </c>
      <c r="H869">
        <v>6000000</v>
      </c>
      <c r="I869">
        <v>0.09</v>
      </c>
      <c r="J869">
        <f t="shared" si="170"/>
        <v>160000000</v>
      </c>
      <c r="K869">
        <f t="shared" si="171"/>
        <v>2253.7676371319371</v>
      </c>
      <c r="L869">
        <f t="shared" si="172"/>
        <v>25041.862634799301</v>
      </c>
      <c r="N869">
        <v>20000000000</v>
      </c>
      <c r="O869" s="2">
        <f t="shared" si="173"/>
        <v>7.0278589363195003</v>
      </c>
      <c r="P869" s="2">
        <f t="shared" si="174"/>
        <v>2.6398601715008946E-3</v>
      </c>
      <c r="Q869" s="2">
        <f t="shared" si="175"/>
        <v>3.7562793952198946E-4</v>
      </c>
      <c r="R869">
        <v>120000</v>
      </c>
      <c r="S869">
        <f t="shared" si="176"/>
        <v>125439.99999999999</v>
      </c>
      <c r="T869">
        <f t="shared" si="177"/>
        <v>7837.4535929881476</v>
      </c>
      <c r="U869">
        <f t="shared" si="178"/>
        <v>87082.817699868305</v>
      </c>
      <c r="V869">
        <f t="shared" si="179"/>
        <v>183601727.57157043</v>
      </c>
    </row>
    <row r="870" spans="5:22" x14ac:dyDescent="0.15">
      <c r="E870" s="1">
        <v>44156</v>
      </c>
      <c r="F870">
        <f t="shared" si="168"/>
        <v>140717178726.39001</v>
      </c>
      <c r="G870">
        <f t="shared" si="169"/>
        <v>52822245.292652696</v>
      </c>
      <c r="H870">
        <v>6000000</v>
      </c>
      <c r="I870">
        <v>0.09</v>
      </c>
      <c r="J870">
        <f t="shared" si="170"/>
        <v>160000000</v>
      </c>
      <c r="K870">
        <f t="shared" si="171"/>
        <v>2252.2727830705057</v>
      </c>
      <c r="L870">
        <f t="shared" si="172"/>
        <v>25025.253145227842</v>
      </c>
      <c r="N870">
        <v>20000000000</v>
      </c>
      <c r="O870" s="2">
        <f t="shared" si="173"/>
        <v>7.0358589363195003</v>
      </c>
      <c r="P870" s="2">
        <f t="shared" si="174"/>
        <v>2.641112264632635E-3</v>
      </c>
      <c r="Q870" s="2">
        <f t="shared" si="175"/>
        <v>3.7537879717841762E-4</v>
      </c>
      <c r="R870">
        <v>120000</v>
      </c>
      <c r="S870">
        <f t="shared" si="176"/>
        <v>125439.99999999999</v>
      </c>
      <c r="T870">
        <f t="shared" si="177"/>
        <v>7837.6038541823564</v>
      </c>
      <c r="U870">
        <f t="shared" si="178"/>
        <v>87084.487268692857</v>
      </c>
      <c r="V870">
        <f t="shared" si="179"/>
        <v>183814250.38927031</v>
      </c>
    </row>
    <row r="871" spans="5:22" x14ac:dyDescent="0.15">
      <c r="E871" s="1">
        <v>44157</v>
      </c>
      <c r="F871">
        <f t="shared" si="168"/>
        <v>140877178726.39001</v>
      </c>
      <c r="G871">
        <f t="shared" si="169"/>
        <v>52847270.545797922</v>
      </c>
      <c r="H871">
        <v>6000000</v>
      </c>
      <c r="I871">
        <v>0.09</v>
      </c>
      <c r="J871">
        <f t="shared" si="170"/>
        <v>160000000</v>
      </c>
      <c r="K871">
        <f t="shared" si="171"/>
        <v>2250.780617140435</v>
      </c>
      <c r="L871">
        <f t="shared" si="172"/>
        <v>25008.673523782611</v>
      </c>
      <c r="N871">
        <v>20000000000</v>
      </c>
      <c r="O871" s="2">
        <f t="shared" si="173"/>
        <v>7.0438589363195003</v>
      </c>
      <c r="P871" s="2">
        <f t="shared" si="174"/>
        <v>2.6423635272898962E-3</v>
      </c>
      <c r="Q871" s="2">
        <f t="shared" si="175"/>
        <v>3.7513010285673923E-4</v>
      </c>
      <c r="R871">
        <v>120000</v>
      </c>
      <c r="S871">
        <f t="shared" si="176"/>
        <v>125439.99999999999</v>
      </c>
      <c r="T871">
        <f t="shared" si="177"/>
        <v>7837.7538451683622</v>
      </c>
      <c r="U871">
        <f t="shared" si="178"/>
        <v>87086.153835204022</v>
      </c>
      <c r="V871">
        <f t="shared" si="179"/>
        <v>184026774.87653899</v>
      </c>
    </row>
    <row r="872" spans="5:22" x14ac:dyDescent="0.15">
      <c r="E872" s="1">
        <v>44158</v>
      </c>
      <c r="F872">
        <f t="shared" si="168"/>
        <v>141037178726.39001</v>
      </c>
      <c r="G872">
        <f t="shared" si="169"/>
        <v>52872279.219321705</v>
      </c>
      <c r="H872">
        <v>6000000</v>
      </c>
      <c r="I872">
        <v>0.09</v>
      </c>
      <c r="J872">
        <f t="shared" si="170"/>
        <v>160000000</v>
      </c>
      <c r="K872">
        <f t="shared" si="171"/>
        <v>2249.2911314637026</v>
      </c>
      <c r="L872">
        <f t="shared" si="172"/>
        <v>24992.123682930029</v>
      </c>
      <c r="N872">
        <v>20000000000</v>
      </c>
      <c r="O872" s="2">
        <f t="shared" si="173"/>
        <v>7.0518589363195003</v>
      </c>
      <c r="P872" s="2">
        <f t="shared" si="174"/>
        <v>2.6436139609660853E-3</v>
      </c>
      <c r="Q872" s="2">
        <f t="shared" si="175"/>
        <v>3.748818552439504E-4</v>
      </c>
      <c r="R872">
        <v>120000</v>
      </c>
      <c r="S872">
        <f t="shared" si="176"/>
        <v>125439.99999999999</v>
      </c>
      <c r="T872">
        <f t="shared" si="177"/>
        <v>7837.9035667380585</v>
      </c>
      <c r="U872">
        <f t="shared" si="178"/>
        <v>87087.817408200659</v>
      </c>
      <c r="V872">
        <f t="shared" si="179"/>
        <v>184239301.0303742</v>
      </c>
    </row>
    <row r="873" spans="5:22" x14ac:dyDescent="0.15">
      <c r="E873" s="1">
        <v>44159</v>
      </c>
      <c r="F873">
        <f t="shared" ref="F873:F936" si="180">F872+J872</f>
        <v>141197178726.39001</v>
      </c>
      <c r="G873">
        <f t="shared" ref="G873:G936" si="181">G872+L872</f>
        <v>52897271.343004636</v>
      </c>
      <c r="H873">
        <v>6000000</v>
      </c>
      <c r="I873">
        <v>0.09</v>
      </c>
      <c r="J873">
        <f t="shared" ref="J873:J936" si="182">H873*2.4/I873</f>
        <v>160000000</v>
      </c>
      <c r="K873">
        <f t="shared" ref="K873:K936" si="183">H873*G873/F873</f>
        <v>2247.8043181942717</v>
      </c>
      <c r="L873">
        <f t="shared" ref="L873:L936" si="184">K873/I873</f>
        <v>24975.603535491908</v>
      </c>
      <c r="N873">
        <v>20000000000</v>
      </c>
      <c r="O873" s="2">
        <f t="shared" ref="O873:O936" si="185">F873/N873</f>
        <v>7.0598589363195003</v>
      </c>
      <c r="P873" s="2">
        <f t="shared" ref="P873:P936" si="186">G873/N873</f>
        <v>2.6448635671502316E-3</v>
      </c>
      <c r="Q873" s="2">
        <f t="shared" ref="Q873:Q936" si="187">G873/F873</f>
        <v>3.7463405303237861E-4</v>
      </c>
      <c r="R873">
        <v>120000</v>
      </c>
      <c r="S873">
        <f t="shared" ref="S873:S936" si="188">J873*49%/75000000*R873</f>
        <v>125439.99999999999</v>
      </c>
      <c r="T873">
        <f t="shared" ref="T873:T936" si="189">V873/F873*H873</f>
        <v>7838.0530196801164</v>
      </c>
      <c r="U873">
        <f t="shared" ref="U873:U936" si="190">T873/I873</f>
        <v>87089.477996445741</v>
      </c>
      <c r="V873">
        <f t="shared" ref="V873:V936" si="191">V872+U872+S873</f>
        <v>184451828.8477824</v>
      </c>
    </row>
    <row r="874" spans="5:22" x14ac:dyDescent="0.15">
      <c r="E874" s="1">
        <v>44160</v>
      </c>
      <c r="F874">
        <f t="shared" si="180"/>
        <v>141357178726.39001</v>
      </c>
      <c r="G874">
        <f t="shared" si="181"/>
        <v>52922246.946540125</v>
      </c>
      <c r="H874">
        <v>6000000</v>
      </c>
      <c r="I874">
        <v>0.09</v>
      </c>
      <c r="J874">
        <f t="shared" si="182"/>
        <v>160000000</v>
      </c>
      <c r="K874">
        <f t="shared" si="183"/>
        <v>2246.32016951793</v>
      </c>
      <c r="L874">
        <f t="shared" si="184"/>
        <v>24959.112994643667</v>
      </c>
      <c r="N874">
        <v>20000000000</v>
      </c>
      <c r="O874" s="2">
        <f t="shared" si="185"/>
        <v>7.0678589363195004</v>
      </c>
      <c r="P874" s="2">
        <f t="shared" si="186"/>
        <v>2.6461123473270061E-3</v>
      </c>
      <c r="Q874" s="2">
        <f t="shared" si="187"/>
        <v>3.7438669491965501E-4</v>
      </c>
      <c r="R874">
        <v>120000</v>
      </c>
      <c r="S874">
        <f t="shared" si="188"/>
        <v>125439.99999999999</v>
      </c>
      <c r="T874">
        <f t="shared" si="189"/>
        <v>7838.2022047800165</v>
      </c>
      <c r="U874">
        <f t="shared" si="190"/>
        <v>87091.135608666853</v>
      </c>
      <c r="V874">
        <f t="shared" si="191"/>
        <v>184664358.32577884</v>
      </c>
    </row>
    <row r="875" spans="5:22" x14ac:dyDescent="0.15">
      <c r="E875" s="1">
        <v>44161</v>
      </c>
      <c r="F875">
        <f t="shared" si="180"/>
        <v>141517178726.39001</v>
      </c>
      <c r="G875">
        <f t="shared" si="181"/>
        <v>52947206.059534766</v>
      </c>
      <c r="H875">
        <v>6000000</v>
      </c>
      <c r="I875">
        <v>0.09</v>
      </c>
      <c r="J875">
        <f t="shared" si="182"/>
        <v>160000000</v>
      </c>
      <c r="K875">
        <f t="shared" si="183"/>
        <v>2244.8386776521238</v>
      </c>
      <c r="L875">
        <f t="shared" si="184"/>
        <v>24942.651973912489</v>
      </c>
      <c r="N875">
        <v>20000000000</v>
      </c>
      <c r="O875" s="2">
        <f t="shared" si="185"/>
        <v>7.0758589363195004</v>
      </c>
      <c r="P875" s="2">
        <f t="shared" si="186"/>
        <v>2.6473603029767384E-3</v>
      </c>
      <c r="Q875" s="2">
        <f t="shared" si="187"/>
        <v>3.7413977960868729E-4</v>
      </c>
      <c r="R875">
        <v>120000</v>
      </c>
      <c r="S875">
        <f t="shared" si="188"/>
        <v>125439.99999999999</v>
      </c>
      <c r="T875">
        <f t="shared" si="189"/>
        <v>7838.3511228200514</v>
      </c>
      <c r="U875">
        <f t="shared" si="190"/>
        <v>87092.79025355613</v>
      </c>
      <c r="V875">
        <f t="shared" si="191"/>
        <v>184876889.46138752</v>
      </c>
    </row>
    <row r="876" spans="5:22" x14ac:dyDescent="0.15">
      <c r="E876" s="1">
        <v>44162</v>
      </c>
      <c r="F876">
        <f t="shared" si="180"/>
        <v>141677178726.39001</v>
      </c>
      <c r="G876">
        <f t="shared" si="181"/>
        <v>52972148.711508676</v>
      </c>
      <c r="H876">
        <v>6000000</v>
      </c>
      <c r="I876">
        <v>0.09</v>
      </c>
      <c r="J876">
        <f t="shared" si="182"/>
        <v>160000000</v>
      </c>
      <c r="K876">
        <f t="shared" si="183"/>
        <v>2243.3598348457922</v>
      </c>
      <c r="L876">
        <f t="shared" si="184"/>
        <v>24926.220387175468</v>
      </c>
      <c r="N876">
        <v>20000000000</v>
      </c>
      <c r="O876" s="2">
        <f t="shared" si="185"/>
        <v>7.0838589363195004</v>
      </c>
      <c r="P876" s="2">
        <f t="shared" si="186"/>
        <v>2.6486074355754337E-3</v>
      </c>
      <c r="Q876" s="2">
        <f t="shared" si="187"/>
        <v>3.7389330580763202E-4</v>
      </c>
      <c r="R876">
        <v>120000</v>
      </c>
      <c r="S876">
        <f t="shared" si="188"/>
        <v>125439.99999999999</v>
      </c>
      <c r="T876">
        <f t="shared" si="189"/>
        <v>7838.4997745793507</v>
      </c>
      <c r="U876">
        <f t="shared" si="190"/>
        <v>87094.441939770564</v>
      </c>
      <c r="V876">
        <f t="shared" si="191"/>
        <v>185089422.25164106</v>
      </c>
    </row>
    <row r="877" spans="5:22" x14ac:dyDescent="0.15">
      <c r="E877" s="1">
        <v>44163</v>
      </c>
      <c r="F877">
        <f t="shared" si="180"/>
        <v>141837178726.39001</v>
      </c>
      <c r="G877">
        <f t="shared" si="181"/>
        <v>52997074.931895852</v>
      </c>
      <c r="H877">
        <v>6000000</v>
      </c>
      <c r="I877">
        <v>0.09</v>
      </c>
      <c r="J877">
        <f t="shared" si="182"/>
        <v>160000000</v>
      </c>
      <c r="K877">
        <f t="shared" si="183"/>
        <v>2241.8836333792065</v>
      </c>
      <c r="L877">
        <f t="shared" si="184"/>
        <v>24909.818148657851</v>
      </c>
      <c r="N877">
        <v>20000000000</v>
      </c>
      <c r="O877" s="2">
        <f t="shared" si="185"/>
        <v>7.0918589363195004</v>
      </c>
      <c r="P877" s="2">
        <f t="shared" si="186"/>
        <v>2.6498537465947927E-3</v>
      </c>
      <c r="Q877" s="2">
        <f t="shared" si="187"/>
        <v>3.7364727222986773E-4</v>
      </c>
      <c r="R877">
        <v>120000</v>
      </c>
      <c r="S877">
        <f t="shared" si="188"/>
        <v>125439.99999999999</v>
      </c>
      <c r="T877">
        <f t="shared" si="189"/>
        <v>7838.6481608338909</v>
      </c>
      <c r="U877">
        <f t="shared" si="190"/>
        <v>87096.090675932122</v>
      </c>
      <c r="V877">
        <f t="shared" si="191"/>
        <v>185301956.69358084</v>
      </c>
    </row>
    <row r="878" spans="5:22" x14ac:dyDescent="0.15">
      <c r="E878" s="1">
        <v>44164</v>
      </c>
      <c r="F878">
        <f t="shared" si="180"/>
        <v>141997178726.39001</v>
      </c>
      <c r="G878">
        <f t="shared" si="181"/>
        <v>53021984.75004451</v>
      </c>
      <c r="H878">
        <v>6000000</v>
      </c>
      <c r="I878">
        <v>0.09</v>
      </c>
      <c r="J878">
        <f t="shared" si="182"/>
        <v>160000000</v>
      </c>
      <c r="K878">
        <f t="shared" si="183"/>
        <v>2240.4100655638067</v>
      </c>
      <c r="L878">
        <f t="shared" si="184"/>
        <v>24893.445172931188</v>
      </c>
      <c r="N878">
        <v>20000000000</v>
      </c>
      <c r="O878" s="2">
        <f t="shared" si="185"/>
        <v>7.0998589363195004</v>
      </c>
      <c r="P878" s="2">
        <f t="shared" si="186"/>
        <v>2.6510992375022254E-3</v>
      </c>
      <c r="Q878" s="2">
        <f t="shared" si="187"/>
        <v>3.7340167759396779E-4</v>
      </c>
      <c r="R878">
        <v>120000</v>
      </c>
      <c r="S878">
        <f t="shared" si="188"/>
        <v>125439.99999999999</v>
      </c>
      <c r="T878">
        <f t="shared" si="189"/>
        <v>7838.7962823565213</v>
      </c>
      <c r="U878">
        <f t="shared" si="190"/>
        <v>87097.73647062802</v>
      </c>
      <c r="V878">
        <f t="shared" si="191"/>
        <v>185514492.78425676</v>
      </c>
    </row>
    <row r="879" spans="5:22" x14ac:dyDescent="0.15">
      <c r="E879" s="1">
        <v>44165</v>
      </c>
      <c r="F879">
        <f t="shared" si="180"/>
        <v>142157178726.39001</v>
      </c>
      <c r="G879">
        <f t="shared" si="181"/>
        <v>53046878.195217438</v>
      </c>
      <c r="H879">
        <v>6000000</v>
      </c>
      <c r="I879">
        <v>0.09</v>
      </c>
      <c r="J879">
        <f t="shared" si="182"/>
        <v>160000000</v>
      </c>
      <c r="K879">
        <f t="shared" si="183"/>
        <v>2238.9391237420427</v>
      </c>
      <c r="L879">
        <f t="shared" si="184"/>
        <v>24877.101374911588</v>
      </c>
      <c r="N879">
        <v>20000000000</v>
      </c>
      <c r="O879" s="2">
        <f t="shared" si="185"/>
        <v>7.1078589363195004</v>
      </c>
      <c r="P879" s="2">
        <f t="shared" si="186"/>
        <v>2.6523439097608718E-3</v>
      </c>
      <c r="Q879" s="2">
        <f t="shared" si="187"/>
        <v>3.7315652062367381E-4</v>
      </c>
      <c r="R879">
        <v>120000</v>
      </c>
      <c r="S879">
        <f t="shared" si="188"/>
        <v>125439.99999999999</v>
      </c>
      <c r="T879">
        <f t="shared" si="189"/>
        <v>7838.94413991697</v>
      </c>
      <c r="U879">
        <f t="shared" si="190"/>
        <v>87099.379332410783</v>
      </c>
      <c r="V879">
        <f t="shared" si="191"/>
        <v>185727030.5207274</v>
      </c>
    </row>
    <row r="880" spans="5:22" x14ac:dyDescent="0.15">
      <c r="E880" s="1">
        <v>44166</v>
      </c>
      <c r="F880">
        <f t="shared" si="180"/>
        <v>142317178726.39001</v>
      </c>
      <c r="G880">
        <f t="shared" si="181"/>
        <v>53071755.296592347</v>
      </c>
      <c r="H880">
        <v>6000000</v>
      </c>
      <c r="I880">
        <v>0.09</v>
      </c>
      <c r="J880">
        <f t="shared" si="182"/>
        <v>160000000</v>
      </c>
      <c r="K880">
        <f t="shared" si="183"/>
        <v>2237.4708002872121</v>
      </c>
      <c r="L880">
        <f t="shared" si="184"/>
        <v>24860.786669857913</v>
      </c>
      <c r="N880">
        <v>20000000000</v>
      </c>
      <c r="O880" s="2">
        <f t="shared" si="185"/>
        <v>7.1158589363195004</v>
      </c>
      <c r="P880" s="2">
        <f t="shared" si="186"/>
        <v>2.6535877648296174E-3</v>
      </c>
      <c r="Q880" s="2">
        <f t="shared" si="187"/>
        <v>3.7291180004786869E-4</v>
      </c>
      <c r="R880">
        <v>120000</v>
      </c>
      <c r="S880">
        <f t="shared" si="188"/>
        <v>125439.99999999999</v>
      </c>
      <c r="T880">
        <f t="shared" si="189"/>
        <v>7839.0917342818657</v>
      </c>
      <c r="U880">
        <f t="shared" si="190"/>
        <v>87101.019269798504</v>
      </c>
      <c r="V880">
        <f t="shared" si="191"/>
        <v>185939569.90005982</v>
      </c>
    </row>
    <row r="881" spans="5:22" x14ac:dyDescent="0.15">
      <c r="E881" s="1">
        <v>44167</v>
      </c>
      <c r="F881">
        <f t="shared" si="180"/>
        <v>142477178726.39001</v>
      </c>
      <c r="G881">
        <f t="shared" si="181"/>
        <v>53096616.083262205</v>
      </c>
      <c r="H881">
        <v>6000000</v>
      </c>
      <c r="I881">
        <v>0.09</v>
      </c>
      <c r="J881">
        <f t="shared" si="182"/>
        <v>160000000</v>
      </c>
      <c r="K881">
        <f t="shared" si="183"/>
        <v>2236.0050876033038</v>
      </c>
      <c r="L881">
        <f t="shared" si="184"/>
        <v>24844.500973370043</v>
      </c>
      <c r="N881">
        <v>20000000000</v>
      </c>
      <c r="O881" s="2">
        <f t="shared" si="185"/>
        <v>7.1238589363195004</v>
      </c>
      <c r="P881" s="2">
        <f t="shared" si="186"/>
        <v>2.6548308041631102E-3</v>
      </c>
      <c r="Q881" s="2">
        <f t="shared" si="187"/>
        <v>3.7266751460055057E-4</v>
      </c>
      <c r="R881">
        <v>120000</v>
      </c>
      <c r="S881">
        <f t="shared" si="188"/>
        <v>125439.99999999999</v>
      </c>
      <c r="T881">
        <f t="shared" si="189"/>
        <v>7839.23906621475</v>
      </c>
      <c r="U881">
        <f t="shared" si="190"/>
        <v>87102.656291275009</v>
      </c>
      <c r="V881">
        <f t="shared" si="191"/>
        <v>186152110.91932961</v>
      </c>
    </row>
    <row r="882" spans="5:22" x14ac:dyDescent="0.15">
      <c r="E882" s="1">
        <v>44168</v>
      </c>
      <c r="F882">
        <f t="shared" si="180"/>
        <v>142637178726.39001</v>
      </c>
      <c r="G882">
        <f t="shared" si="181"/>
        <v>53121460.584235579</v>
      </c>
      <c r="H882">
        <v>6000000</v>
      </c>
      <c r="I882">
        <v>0.09</v>
      </c>
      <c r="J882">
        <f t="shared" si="182"/>
        <v>160000000</v>
      </c>
      <c r="K882">
        <f t="shared" si="183"/>
        <v>2234.5419781248374</v>
      </c>
      <c r="L882">
        <f t="shared" si="184"/>
        <v>24828.244201387082</v>
      </c>
      <c r="N882">
        <v>20000000000</v>
      </c>
      <c r="O882" s="2">
        <f t="shared" si="185"/>
        <v>7.1318589363195004</v>
      </c>
      <c r="P882" s="2">
        <f t="shared" si="186"/>
        <v>2.6560730292117789E-3</v>
      </c>
      <c r="Q882" s="2">
        <f t="shared" si="187"/>
        <v>3.7242366302080615E-4</v>
      </c>
      <c r="R882">
        <v>120000</v>
      </c>
      <c r="S882">
        <f t="shared" si="188"/>
        <v>125439.99999999999</v>
      </c>
      <c r="T882">
        <f t="shared" si="189"/>
        <v>7839.3861364760978</v>
      </c>
      <c r="U882">
        <f t="shared" si="190"/>
        <v>87104.290405289983</v>
      </c>
      <c r="V882">
        <f t="shared" si="191"/>
        <v>186364653.57562089</v>
      </c>
    </row>
    <row r="883" spans="5:22" x14ac:dyDescent="0.15">
      <c r="E883" s="1">
        <v>44169</v>
      </c>
      <c r="F883">
        <f t="shared" si="180"/>
        <v>142797178726.39001</v>
      </c>
      <c r="G883">
        <f t="shared" si="181"/>
        <v>53146288.828436963</v>
      </c>
      <c r="H883">
        <v>6000000</v>
      </c>
      <c r="I883">
        <v>0.09</v>
      </c>
      <c r="J883">
        <f t="shared" si="182"/>
        <v>160000000</v>
      </c>
      <c r="K883">
        <f t="shared" si="183"/>
        <v>2233.0814643167087</v>
      </c>
      <c r="L883">
        <f t="shared" si="184"/>
        <v>24812.016270185653</v>
      </c>
      <c r="N883">
        <v>20000000000</v>
      </c>
      <c r="O883" s="2">
        <f t="shared" si="185"/>
        <v>7.1398589363195004</v>
      </c>
      <c r="P883" s="2">
        <f t="shared" si="186"/>
        <v>2.6573144414218483E-3</v>
      </c>
      <c r="Q883" s="2">
        <f t="shared" si="187"/>
        <v>3.7218024405278477E-4</v>
      </c>
      <c r="R883">
        <v>120000</v>
      </c>
      <c r="S883">
        <f t="shared" si="188"/>
        <v>125439.99999999999</v>
      </c>
      <c r="T883">
        <f t="shared" si="189"/>
        <v>7839.5329458233318</v>
      </c>
      <c r="U883">
        <f t="shared" si="190"/>
        <v>87105.921620259251</v>
      </c>
      <c r="V883">
        <f t="shared" si="191"/>
        <v>186577197.86602619</v>
      </c>
    </row>
    <row r="884" spans="5:22" x14ac:dyDescent="0.15">
      <c r="E884" s="1">
        <v>44170</v>
      </c>
      <c r="F884">
        <f t="shared" si="180"/>
        <v>142957178726.39001</v>
      </c>
      <c r="G884">
        <f t="shared" si="181"/>
        <v>53171100.844707146</v>
      </c>
      <c r="H884">
        <v>6000000</v>
      </c>
      <c r="I884">
        <v>0.09</v>
      </c>
      <c r="J884">
        <f t="shared" si="182"/>
        <v>160000000</v>
      </c>
      <c r="K884">
        <f t="shared" si="183"/>
        <v>2231.6235386740345</v>
      </c>
      <c r="L884">
        <f t="shared" si="184"/>
        <v>24795.817096378163</v>
      </c>
      <c r="N884">
        <v>20000000000</v>
      </c>
      <c r="O884" s="2">
        <f t="shared" si="185"/>
        <v>7.1478589363195004</v>
      </c>
      <c r="P884" s="2">
        <f t="shared" si="186"/>
        <v>2.6585550422353575E-3</v>
      </c>
      <c r="Q884" s="2">
        <f t="shared" si="187"/>
        <v>3.719372564456724E-4</v>
      </c>
      <c r="R884">
        <v>120000</v>
      </c>
      <c r="S884">
        <f t="shared" si="188"/>
        <v>125439.99999999999</v>
      </c>
      <c r="T884">
        <f t="shared" si="189"/>
        <v>7839.6794950108333</v>
      </c>
      <c r="U884">
        <f t="shared" si="190"/>
        <v>87107.549944564817</v>
      </c>
      <c r="V884">
        <f t="shared" si="191"/>
        <v>186789743.78764644</v>
      </c>
    </row>
    <row r="885" spans="5:22" x14ac:dyDescent="0.15">
      <c r="E885" s="1">
        <v>44171</v>
      </c>
      <c r="F885">
        <f t="shared" si="180"/>
        <v>143117178726.39001</v>
      </c>
      <c r="G885">
        <f t="shared" si="181"/>
        <v>53195896.661803521</v>
      </c>
      <c r="H885">
        <v>6000000</v>
      </c>
      <c r="I885">
        <v>0.09</v>
      </c>
      <c r="J885">
        <f t="shared" si="182"/>
        <v>160000000</v>
      </c>
      <c r="K885">
        <f t="shared" si="183"/>
        <v>2230.1681937219951</v>
      </c>
      <c r="L885">
        <f t="shared" si="184"/>
        <v>24779.646596911058</v>
      </c>
      <c r="N885">
        <v>20000000000</v>
      </c>
      <c r="O885" s="2">
        <f t="shared" si="185"/>
        <v>7.1558589363195004</v>
      </c>
      <c r="P885" s="2">
        <f t="shared" si="186"/>
        <v>2.6597948330901759E-3</v>
      </c>
      <c r="Q885" s="2">
        <f t="shared" si="187"/>
        <v>3.7169469895366583E-4</v>
      </c>
      <c r="R885">
        <v>120000</v>
      </c>
      <c r="S885">
        <f t="shared" si="188"/>
        <v>125439.99999999999</v>
      </c>
      <c r="T885">
        <f t="shared" si="189"/>
        <v>7839.8257847899631</v>
      </c>
      <c r="U885">
        <f t="shared" si="190"/>
        <v>87109.175386555144</v>
      </c>
      <c r="V885">
        <f t="shared" si="191"/>
        <v>187002291.33759102</v>
      </c>
    </row>
    <row r="886" spans="5:22" x14ac:dyDescent="0.15">
      <c r="E886" s="1">
        <v>44172</v>
      </c>
      <c r="F886">
        <f t="shared" si="180"/>
        <v>143277178726.39001</v>
      </c>
      <c r="G886">
        <f t="shared" si="181"/>
        <v>53220676.30840043</v>
      </c>
      <c r="H886">
        <v>6000000</v>
      </c>
      <c r="I886">
        <v>0.09</v>
      </c>
      <c r="J886">
        <f t="shared" si="182"/>
        <v>160000000</v>
      </c>
      <c r="K886">
        <f t="shared" si="183"/>
        <v>2228.7154220156817</v>
      </c>
      <c r="L886">
        <f t="shared" si="184"/>
        <v>24763.504689063131</v>
      </c>
      <c r="N886">
        <v>20000000000</v>
      </c>
      <c r="O886" s="2">
        <f t="shared" si="185"/>
        <v>7.1638589363195004</v>
      </c>
      <c r="P886" s="2">
        <f t="shared" si="186"/>
        <v>2.6610338154200216E-3</v>
      </c>
      <c r="Q886" s="2">
        <f t="shared" si="187"/>
        <v>3.7145257033594696E-4</v>
      </c>
      <c r="R886">
        <v>120000</v>
      </c>
      <c r="S886">
        <f t="shared" si="188"/>
        <v>125439.99999999999</v>
      </c>
      <c r="T886">
        <f t="shared" si="189"/>
        <v>7839.971815909078</v>
      </c>
      <c r="U886">
        <f t="shared" si="190"/>
        <v>87110.797954545313</v>
      </c>
      <c r="V886">
        <f t="shared" si="191"/>
        <v>187214840.51297757</v>
      </c>
    </row>
    <row r="887" spans="5:22" x14ac:dyDescent="0.15">
      <c r="E887" s="1">
        <v>44173</v>
      </c>
      <c r="F887">
        <f t="shared" si="180"/>
        <v>143437178726.39001</v>
      </c>
      <c r="G887">
        <f t="shared" si="181"/>
        <v>53245439.81308949</v>
      </c>
      <c r="H887">
        <v>6000000</v>
      </c>
      <c r="I887">
        <v>0.09</v>
      </c>
      <c r="J887">
        <f t="shared" si="182"/>
        <v>160000000</v>
      </c>
      <c r="K887">
        <f t="shared" si="183"/>
        <v>2227.2652161399446</v>
      </c>
      <c r="L887">
        <f t="shared" si="184"/>
        <v>24747.391290443829</v>
      </c>
      <c r="N887">
        <v>20000000000</v>
      </c>
      <c r="O887" s="2">
        <f t="shared" si="185"/>
        <v>7.1718589363195004</v>
      </c>
      <c r="P887" s="2">
        <f t="shared" si="186"/>
        <v>2.6622719906544746E-3</v>
      </c>
      <c r="Q887" s="2">
        <f t="shared" si="187"/>
        <v>3.7121086935665748E-4</v>
      </c>
      <c r="R887">
        <v>120000</v>
      </c>
      <c r="S887">
        <f t="shared" si="188"/>
        <v>125439.99999999999</v>
      </c>
      <c r="T887">
        <f t="shared" si="189"/>
        <v>7840.1175891135399</v>
      </c>
      <c r="U887">
        <f t="shared" si="190"/>
        <v>87112.41765681711</v>
      </c>
      <c r="V887">
        <f t="shared" si="191"/>
        <v>187427391.31093213</v>
      </c>
    </row>
    <row r="888" spans="5:22" x14ac:dyDescent="0.15">
      <c r="E888" s="1">
        <v>44174</v>
      </c>
      <c r="F888">
        <f t="shared" si="180"/>
        <v>143597178726.39001</v>
      </c>
      <c r="G888">
        <f t="shared" si="181"/>
        <v>53270187.204379931</v>
      </c>
      <c r="H888">
        <v>6000000</v>
      </c>
      <c r="I888">
        <v>0.09</v>
      </c>
      <c r="J888">
        <f t="shared" si="182"/>
        <v>160000000</v>
      </c>
      <c r="K888">
        <f t="shared" si="183"/>
        <v>2225.8175687092394</v>
      </c>
      <c r="L888">
        <f t="shared" si="184"/>
        <v>24731.306318991548</v>
      </c>
      <c r="N888">
        <v>20000000000</v>
      </c>
      <c r="O888" s="2">
        <f t="shared" si="185"/>
        <v>7.1798589363195005</v>
      </c>
      <c r="P888" s="2">
        <f t="shared" si="186"/>
        <v>2.6635093602189967E-3</v>
      </c>
      <c r="Q888" s="2">
        <f t="shared" si="187"/>
        <v>3.7096959478487328E-4</v>
      </c>
      <c r="R888">
        <v>120000</v>
      </c>
      <c r="S888">
        <f t="shared" si="188"/>
        <v>125439.99999999999</v>
      </c>
      <c r="T888">
        <f t="shared" si="189"/>
        <v>7840.2631051457338</v>
      </c>
      <c r="U888">
        <f t="shared" si="190"/>
        <v>87114.034501619273</v>
      </c>
      <c r="V888">
        <f t="shared" si="191"/>
        <v>187639943.72858894</v>
      </c>
    </row>
    <row r="889" spans="5:22" x14ac:dyDescent="0.15">
      <c r="E889" s="1">
        <v>44175</v>
      </c>
      <c r="F889">
        <f t="shared" si="180"/>
        <v>143757178726.39001</v>
      </c>
      <c r="G889">
        <f t="shared" si="181"/>
        <v>53294918.510698922</v>
      </c>
      <c r="H889">
        <v>6000000</v>
      </c>
      <c r="I889">
        <v>0.09</v>
      </c>
      <c r="J889">
        <f t="shared" si="182"/>
        <v>160000000</v>
      </c>
      <c r="K889">
        <f t="shared" si="183"/>
        <v>2224.3724723674782</v>
      </c>
      <c r="L889">
        <f t="shared" si="184"/>
        <v>24715.249692971982</v>
      </c>
      <c r="N889">
        <v>20000000000</v>
      </c>
      <c r="O889" s="2">
        <f t="shared" si="185"/>
        <v>7.1878589363195005</v>
      </c>
      <c r="P889" s="2">
        <f t="shared" si="186"/>
        <v>2.664745925534946E-3</v>
      </c>
      <c r="Q889" s="2">
        <f t="shared" si="187"/>
        <v>3.7072874539457963E-4</v>
      </c>
      <c r="R889">
        <v>120000</v>
      </c>
      <c r="S889">
        <f t="shared" si="188"/>
        <v>125439.99999999999</v>
      </c>
      <c r="T889">
        <f t="shared" si="189"/>
        <v>7840.4083647450907</v>
      </c>
      <c r="U889">
        <f t="shared" si="190"/>
        <v>87115.648497167684</v>
      </c>
      <c r="V889">
        <f t="shared" si="191"/>
        <v>187852497.76309055</v>
      </c>
    </row>
    <row r="890" spans="5:22" x14ac:dyDescent="0.15">
      <c r="E890" s="1">
        <v>44176</v>
      </c>
      <c r="F890">
        <f t="shared" si="180"/>
        <v>143917178726.39001</v>
      </c>
      <c r="G890">
        <f t="shared" si="181"/>
        <v>53319633.760391891</v>
      </c>
      <c r="H890">
        <v>6000000</v>
      </c>
      <c r="I890">
        <v>0.09</v>
      </c>
      <c r="J890">
        <f t="shared" si="182"/>
        <v>160000000</v>
      </c>
      <c r="K890">
        <f t="shared" si="183"/>
        <v>2222.9299197878745</v>
      </c>
      <c r="L890">
        <f t="shared" si="184"/>
        <v>24699.221330976383</v>
      </c>
      <c r="N890">
        <v>20000000000</v>
      </c>
      <c r="O890" s="2">
        <f t="shared" si="185"/>
        <v>7.1958589363195005</v>
      </c>
      <c r="P890" s="2">
        <f t="shared" si="186"/>
        <v>2.6659816880195944E-3</v>
      </c>
      <c r="Q890" s="2">
        <f t="shared" si="187"/>
        <v>3.7048831996464574E-4</v>
      </c>
      <c r="R890">
        <v>120000</v>
      </c>
      <c r="S890">
        <f t="shared" si="188"/>
        <v>125439.99999999999</v>
      </c>
      <c r="T890">
        <f t="shared" si="189"/>
        <v>7840.5533686480894</v>
      </c>
      <c r="U890">
        <f t="shared" si="190"/>
        <v>87117.259651645436</v>
      </c>
      <c r="V890">
        <f t="shared" si="191"/>
        <v>188065053.41158772</v>
      </c>
    </row>
    <row r="891" spans="5:22" x14ac:dyDescent="0.15">
      <c r="E891" s="1">
        <v>44177</v>
      </c>
      <c r="F891">
        <f t="shared" si="180"/>
        <v>144077178726.39001</v>
      </c>
      <c r="G891">
        <f t="shared" si="181"/>
        <v>53344332.981722869</v>
      </c>
      <c r="H891">
        <v>6000000</v>
      </c>
      <c r="I891">
        <v>0.09</v>
      </c>
      <c r="J891">
        <f t="shared" si="182"/>
        <v>160000000</v>
      </c>
      <c r="K891">
        <f t="shared" si="183"/>
        <v>2221.4899036728016</v>
      </c>
      <c r="L891">
        <f t="shared" si="184"/>
        <v>24683.221151920017</v>
      </c>
      <c r="N891">
        <v>20000000000</v>
      </c>
      <c r="O891" s="2">
        <f t="shared" si="185"/>
        <v>7.2038589363195005</v>
      </c>
      <c r="P891" s="2">
        <f t="shared" si="186"/>
        <v>2.6672166490861434E-3</v>
      </c>
      <c r="Q891" s="2">
        <f t="shared" si="187"/>
        <v>3.7024831727880029E-4</v>
      </c>
      <c r="R891">
        <v>120000</v>
      </c>
      <c r="S891">
        <f t="shared" si="188"/>
        <v>125439.99999999999</v>
      </c>
      <c r="T891">
        <f t="shared" si="189"/>
        <v>7840.6981175882775</v>
      </c>
      <c r="U891">
        <f t="shared" si="190"/>
        <v>87118.867973203087</v>
      </c>
      <c r="V891">
        <f t="shared" si="191"/>
        <v>188277610.67123935</v>
      </c>
    </row>
    <row r="892" spans="5:22" x14ac:dyDescent="0.15">
      <c r="E892" s="1">
        <v>44178</v>
      </c>
      <c r="F892">
        <f t="shared" si="180"/>
        <v>144237178726.39001</v>
      </c>
      <c r="G892">
        <f t="shared" si="181"/>
        <v>53369016.202874787</v>
      </c>
      <c r="H892">
        <v>6000000</v>
      </c>
      <c r="I892">
        <v>0.09</v>
      </c>
      <c r="J892">
        <f t="shared" si="182"/>
        <v>160000000</v>
      </c>
      <c r="K892">
        <f t="shared" si="183"/>
        <v>2220.0524167536391</v>
      </c>
      <c r="L892">
        <f t="shared" si="184"/>
        <v>24667.249075040436</v>
      </c>
      <c r="N892">
        <v>20000000000</v>
      </c>
      <c r="O892" s="2">
        <f t="shared" si="185"/>
        <v>7.2118589363195005</v>
      </c>
      <c r="P892" s="2">
        <f t="shared" si="186"/>
        <v>2.6684508101437391E-3</v>
      </c>
      <c r="Q892" s="2">
        <f t="shared" si="187"/>
        <v>3.700087361256065E-4</v>
      </c>
      <c r="R892">
        <v>120000</v>
      </c>
      <c r="S892">
        <f t="shared" si="188"/>
        <v>125439.99999999999</v>
      </c>
      <c r="T892">
        <f t="shared" si="189"/>
        <v>7840.8426122962937</v>
      </c>
      <c r="U892">
        <f t="shared" si="190"/>
        <v>87120.473469958815</v>
      </c>
      <c r="V892">
        <f t="shared" si="191"/>
        <v>188490169.53921255</v>
      </c>
    </row>
    <row r="893" spans="5:22" x14ac:dyDescent="0.15">
      <c r="E893" s="1">
        <v>44179</v>
      </c>
      <c r="F893">
        <f t="shared" si="180"/>
        <v>144397178726.39001</v>
      </c>
      <c r="G893">
        <f t="shared" si="181"/>
        <v>53393683.451949827</v>
      </c>
      <c r="H893">
        <v>6000000</v>
      </c>
      <c r="I893">
        <v>0.09</v>
      </c>
      <c r="J893">
        <f t="shared" si="182"/>
        <v>160000000</v>
      </c>
      <c r="K893">
        <f t="shared" si="183"/>
        <v>2218.6174517906256</v>
      </c>
      <c r="L893">
        <f t="shared" si="184"/>
        <v>24651.305019895841</v>
      </c>
      <c r="N893">
        <v>20000000000</v>
      </c>
      <c r="O893" s="2">
        <f t="shared" si="185"/>
        <v>7.2198589363195005</v>
      </c>
      <c r="P893" s="2">
        <f t="shared" si="186"/>
        <v>2.6696841725974913E-3</v>
      </c>
      <c r="Q893" s="2">
        <f t="shared" si="187"/>
        <v>3.6976957529843762E-4</v>
      </c>
      <c r="R893">
        <v>120000</v>
      </c>
      <c r="S893">
        <f t="shared" si="188"/>
        <v>125439.99999999999</v>
      </c>
      <c r="T893">
        <f t="shared" si="189"/>
        <v>7840.9868534998704</v>
      </c>
      <c r="U893">
        <f t="shared" si="190"/>
        <v>87122.076149998567</v>
      </c>
      <c r="V893">
        <f t="shared" si="191"/>
        <v>188702730.01268253</v>
      </c>
    </row>
    <row r="894" spans="5:22" x14ac:dyDescent="0.15">
      <c r="E894" s="1">
        <v>44180</v>
      </c>
      <c r="F894">
        <f t="shared" si="180"/>
        <v>144557178726.39001</v>
      </c>
      <c r="G894">
        <f t="shared" si="181"/>
        <v>53418334.75696972</v>
      </c>
      <c r="H894">
        <v>6000000</v>
      </c>
      <c r="I894">
        <v>0.09</v>
      </c>
      <c r="J894">
        <f t="shared" si="182"/>
        <v>160000000</v>
      </c>
      <c r="K894">
        <f t="shared" si="183"/>
        <v>2217.185001572715</v>
      </c>
      <c r="L894">
        <f t="shared" si="184"/>
        <v>24635.3889063635</v>
      </c>
      <c r="N894">
        <v>20000000000</v>
      </c>
      <c r="O894" s="2">
        <f t="shared" si="185"/>
        <v>7.2278589363195005</v>
      </c>
      <c r="P894" s="2">
        <f t="shared" si="186"/>
        <v>2.670916737848486E-3</v>
      </c>
      <c r="Q894" s="2">
        <f t="shared" si="187"/>
        <v>3.6953083359545256E-4</v>
      </c>
      <c r="R894">
        <v>120000</v>
      </c>
      <c r="S894">
        <f t="shared" si="188"/>
        <v>125439.99999999999</v>
      </c>
      <c r="T894">
        <f t="shared" si="189"/>
        <v>7841.1308419238512</v>
      </c>
      <c r="U894">
        <f t="shared" si="190"/>
        <v>87123.67602137613</v>
      </c>
      <c r="V894">
        <f t="shared" si="191"/>
        <v>188915292.08883253</v>
      </c>
    </row>
    <row r="895" spans="5:22" x14ac:dyDescent="0.15">
      <c r="E895" s="1">
        <v>44181</v>
      </c>
      <c r="F895">
        <f t="shared" si="180"/>
        <v>144717178726.39001</v>
      </c>
      <c r="G895">
        <f t="shared" si="181"/>
        <v>53442970.145876087</v>
      </c>
      <c r="H895">
        <v>6000000</v>
      </c>
      <c r="I895">
        <v>0.09</v>
      </c>
      <c r="J895">
        <f t="shared" si="182"/>
        <v>160000000</v>
      </c>
      <c r="K895">
        <f t="shared" si="183"/>
        <v>2215.7550589174298</v>
      </c>
      <c r="L895">
        <f t="shared" si="184"/>
        <v>24619.500654638108</v>
      </c>
      <c r="N895">
        <v>20000000000</v>
      </c>
      <c r="O895" s="2">
        <f t="shared" si="185"/>
        <v>7.2358589363195005</v>
      </c>
      <c r="P895" s="2">
        <f t="shared" si="186"/>
        <v>2.6721485072938042E-3</v>
      </c>
      <c r="Q895" s="2">
        <f t="shared" si="187"/>
        <v>3.6929250981957161E-4</v>
      </c>
      <c r="R895">
        <v>120000</v>
      </c>
      <c r="S895">
        <f t="shared" si="188"/>
        <v>125439.99999999999</v>
      </c>
      <c r="T895">
        <f t="shared" si="189"/>
        <v>7841.2745782902139</v>
      </c>
      <c r="U895">
        <f t="shared" si="190"/>
        <v>87125.273092113493</v>
      </c>
      <c r="V895">
        <f t="shared" si="191"/>
        <v>189127855.76485389</v>
      </c>
    </row>
    <row r="896" spans="5:22" x14ac:dyDescent="0.15">
      <c r="E896" s="1">
        <v>44182</v>
      </c>
      <c r="F896">
        <f t="shared" si="180"/>
        <v>144877178726.39001</v>
      </c>
      <c r="G896">
        <f t="shared" si="181"/>
        <v>53467589.646530725</v>
      </c>
      <c r="H896">
        <v>6000000</v>
      </c>
      <c r="I896">
        <v>0.09</v>
      </c>
      <c r="J896">
        <f t="shared" si="182"/>
        <v>160000000</v>
      </c>
      <c r="K896">
        <f t="shared" si="183"/>
        <v>2214.3276166707146</v>
      </c>
      <c r="L896">
        <f t="shared" si="184"/>
        <v>24603.640185230164</v>
      </c>
      <c r="N896">
        <v>20000000000</v>
      </c>
      <c r="O896" s="2">
        <f t="shared" si="185"/>
        <v>7.2438589363195005</v>
      </c>
      <c r="P896" s="2">
        <f t="shared" si="186"/>
        <v>2.6733794823265364E-3</v>
      </c>
      <c r="Q896" s="2">
        <f t="shared" si="187"/>
        <v>3.6905460277845243E-4</v>
      </c>
      <c r="R896">
        <v>120000</v>
      </c>
      <c r="S896">
        <f t="shared" si="188"/>
        <v>125439.99999999999</v>
      </c>
      <c r="T896">
        <f t="shared" si="189"/>
        <v>7841.4180633180767</v>
      </c>
      <c r="U896">
        <f t="shared" si="190"/>
        <v>87126.867370200853</v>
      </c>
      <c r="V896">
        <f t="shared" si="191"/>
        <v>189340421.03794602</v>
      </c>
    </row>
    <row r="897" spans="5:22" x14ac:dyDescent="0.15">
      <c r="E897" s="1">
        <v>44183</v>
      </c>
      <c r="F897">
        <f t="shared" si="180"/>
        <v>145037178726.39001</v>
      </c>
      <c r="G897">
        <f t="shared" si="181"/>
        <v>53492193.286715955</v>
      </c>
      <c r="H897">
        <v>6000000</v>
      </c>
      <c r="I897">
        <v>0.09</v>
      </c>
      <c r="J897">
        <f t="shared" si="182"/>
        <v>160000000</v>
      </c>
      <c r="K897">
        <f t="shared" si="183"/>
        <v>2212.9026677067955</v>
      </c>
      <c r="L897">
        <f t="shared" si="184"/>
        <v>24587.807418964396</v>
      </c>
      <c r="N897">
        <v>20000000000</v>
      </c>
      <c r="O897" s="2">
        <f t="shared" si="185"/>
        <v>7.2518589363195005</v>
      </c>
      <c r="P897" s="2">
        <f t="shared" si="186"/>
        <v>2.6746096643357978E-3</v>
      </c>
      <c r="Q897" s="2">
        <f t="shared" si="187"/>
        <v>3.6881711128446587E-4</v>
      </c>
      <c r="R897">
        <v>120000</v>
      </c>
      <c r="S897">
        <f t="shared" si="188"/>
        <v>125439.99999999999</v>
      </c>
      <c r="T897">
        <f t="shared" si="189"/>
        <v>7841.5612977237151</v>
      </c>
      <c r="U897">
        <f t="shared" si="190"/>
        <v>87128.458863596839</v>
      </c>
      <c r="V897">
        <f t="shared" si="191"/>
        <v>189552987.9053162</v>
      </c>
    </row>
    <row r="898" spans="5:22" x14ac:dyDescent="0.15">
      <c r="E898" s="1">
        <v>44184</v>
      </c>
      <c r="F898">
        <f t="shared" si="180"/>
        <v>145197178726.39001</v>
      </c>
      <c r="G898">
        <f t="shared" si="181"/>
        <v>53516781.094134919</v>
      </c>
      <c r="H898">
        <v>6000000</v>
      </c>
      <c r="I898">
        <v>0.09</v>
      </c>
      <c r="J898">
        <f t="shared" si="182"/>
        <v>160000000</v>
      </c>
      <c r="K898">
        <f t="shared" si="183"/>
        <v>2211.4802049280347</v>
      </c>
      <c r="L898">
        <f t="shared" si="184"/>
        <v>24572.002276978164</v>
      </c>
      <c r="N898">
        <v>20000000000</v>
      </c>
      <c r="O898" s="2">
        <f t="shared" si="185"/>
        <v>7.2598589363195005</v>
      </c>
      <c r="P898" s="2">
        <f t="shared" si="186"/>
        <v>2.6758390547067458E-3</v>
      </c>
      <c r="Q898" s="2">
        <f t="shared" si="187"/>
        <v>3.685800341546725E-4</v>
      </c>
      <c r="R898">
        <v>120000</v>
      </c>
      <c r="S898">
        <f t="shared" si="188"/>
        <v>125439.99999999999</v>
      </c>
      <c r="T898">
        <f t="shared" si="189"/>
        <v>7841.7042822205749</v>
      </c>
      <c r="U898">
        <f t="shared" si="190"/>
        <v>87130.047580228609</v>
      </c>
      <c r="V898">
        <f t="shared" si="191"/>
        <v>189765556.36417979</v>
      </c>
    </row>
    <row r="899" spans="5:22" x14ac:dyDescent="0.15">
      <c r="E899" s="1">
        <v>44185</v>
      </c>
      <c r="F899">
        <f t="shared" si="180"/>
        <v>145357178726.39001</v>
      </c>
      <c r="G899">
        <f t="shared" si="181"/>
        <v>53541353.096411899</v>
      </c>
      <c r="H899">
        <v>6000000</v>
      </c>
      <c r="I899">
        <v>0.09</v>
      </c>
      <c r="J899">
        <f t="shared" si="182"/>
        <v>160000000</v>
      </c>
      <c r="K899">
        <f t="shared" si="183"/>
        <v>2210.0602212647914</v>
      </c>
      <c r="L899">
        <f t="shared" si="184"/>
        <v>24556.224680719904</v>
      </c>
      <c r="N899">
        <v>20000000000</v>
      </c>
      <c r="O899" s="2">
        <f t="shared" si="185"/>
        <v>7.2678589363195005</v>
      </c>
      <c r="P899" s="2">
        <f t="shared" si="186"/>
        <v>2.6770676548205949E-3</v>
      </c>
      <c r="Q899" s="2">
        <f t="shared" si="187"/>
        <v>3.6834337021079863E-4</v>
      </c>
      <c r="R899">
        <v>120000</v>
      </c>
      <c r="S899">
        <f t="shared" si="188"/>
        <v>125439.99999999999</v>
      </c>
      <c r="T899">
        <f t="shared" si="189"/>
        <v>7841.8470175192915</v>
      </c>
      <c r="U899">
        <f t="shared" si="190"/>
        <v>87131.633527992133</v>
      </c>
      <c r="V899">
        <f t="shared" si="191"/>
        <v>189978126.41176003</v>
      </c>
    </row>
    <row r="900" spans="5:22" x14ac:dyDescent="0.15">
      <c r="E900" s="1">
        <v>44186</v>
      </c>
      <c r="F900">
        <f t="shared" si="180"/>
        <v>145517178726.39001</v>
      </c>
      <c r="G900">
        <f t="shared" si="181"/>
        <v>53565909.32109262</v>
      </c>
      <c r="H900">
        <v>6000000</v>
      </c>
      <c r="I900">
        <v>0.09</v>
      </c>
      <c r="J900">
        <f t="shared" si="182"/>
        <v>160000000</v>
      </c>
      <c r="K900">
        <f t="shared" si="183"/>
        <v>2208.6427096752777</v>
      </c>
      <c r="L900">
        <f t="shared" si="184"/>
        <v>24540.474551947533</v>
      </c>
      <c r="N900">
        <v>20000000000</v>
      </c>
      <c r="O900" s="2">
        <f t="shared" si="185"/>
        <v>7.2758589363195005</v>
      </c>
      <c r="P900" s="2">
        <f t="shared" si="186"/>
        <v>2.6782954660546309E-3</v>
      </c>
      <c r="Q900" s="2">
        <f t="shared" si="187"/>
        <v>3.6810711827921298E-4</v>
      </c>
      <c r="R900">
        <v>120000</v>
      </c>
      <c r="S900">
        <f t="shared" si="188"/>
        <v>125439.99999999999</v>
      </c>
      <c r="T900">
        <f t="shared" si="189"/>
        <v>7841.9895043276974</v>
      </c>
      <c r="U900">
        <f t="shared" si="190"/>
        <v>87133.216714752198</v>
      </c>
      <c r="V900">
        <f t="shared" si="191"/>
        <v>190190698.04528803</v>
      </c>
    </row>
    <row r="901" spans="5:22" x14ac:dyDescent="0.15">
      <c r="E901" s="1">
        <v>44187</v>
      </c>
      <c r="F901">
        <f t="shared" si="180"/>
        <v>145677178726.39001</v>
      </c>
      <c r="G901">
        <f t="shared" si="181"/>
        <v>53590449.795644566</v>
      </c>
      <c r="H901">
        <v>6000000</v>
      </c>
      <c r="I901">
        <v>0.09</v>
      </c>
      <c r="J901">
        <f t="shared" si="182"/>
        <v>160000000</v>
      </c>
      <c r="K901">
        <f t="shared" si="183"/>
        <v>2207.2276631454188</v>
      </c>
      <c r="L901">
        <f t="shared" si="184"/>
        <v>24524.751812726878</v>
      </c>
      <c r="N901">
        <v>20000000000</v>
      </c>
      <c r="O901" s="2">
        <f t="shared" si="185"/>
        <v>7.2838589363195005</v>
      </c>
      <c r="P901" s="2">
        <f t="shared" si="186"/>
        <v>2.6795224897822284E-3</v>
      </c>
      <c r="Q901" s="2">
        <f t="shared" si="187"/>
        <v>3.6787127719090318E-4</v>
      </c>
      <c r="R901">
        <v>120000</v>
      </c>
      <c r="S901">
        <f t="shared" si="188"/>
        <v>125439.99999999999</v>
      </c>
      <c r="T901">
        <f t="shared" si="189"/>
        <v>7842.1317433508375</v>
      </c>
      <c r="U901">
        <f t="shared" si="190"/>
        <v>87134.797148342637</v>
      </c>
      <c r="V901">
        <f t="shared" si="191"/>
        <v>190403271.26200277</v>
      </c>
    </row>
    <row r="902" spans="5:22" x14ac:dyDescent="0.15">
      <c r="E902" s="1">
        <v>44188</v>
      </c>
      <c r="F902">
        <f t="shared" si="180"/>
        <v>145837178726.39001</v>
      </c>
      <c r="G902">
        <f t="shared" si="181"/>
        <v>53614974.547457293</v>
      </c>
      <c r="H902">
        <v>6000000</v>
      </c>
      <c r="I902">
        <v>0.09</v>
      </c>
      <c r="J902">
        <f t="shared" si="182"/>
        <v>160000000</v>
      </c>
      <c r="K902">
        <f t="shared" si="183"/>
        <v>2205.8150746887168</v>
      </c>
      <c r="L902">
        <f t="shared" si="184"/>
        <v>24509.056385430187</v>
      </c>
      <c r="N902">
        <v>20000000000</v>
      </c>
      <c r="O902" s="2">
        <f t="shared" si="185"/>
        <v>7.2918589363195006</v>
      </c>
      <c r="P902" s="2">
        <f t="shared" si="186"/>
        <v>2.6807487273728648E-3</v>
      </c>
      <c r="Q902" s="2">
        <f t="shared" si="187"/>
        <v>3.6763584578145285E-4</v>
      </c>
      <c r="R902">
        <v>120000</v>
      </c>
      <c r="S902">
        <f t="shared" si="188"/>
        <v>125439.99999999999</v>
      </c>
      <c r="T902">
        <f t="shared" si="189"/>
        <v>7842.2737352909926</v>
      </c>
      <c r="U902">
        <f t="shared" si="190"/>
        <v>87136.374836566582</v>
      </c>
      <c r="V902">
        <f t="shared" si="191"/>
        <v>190615846.05915111</v>
      </c>
    </row>
    <row r="903" spans="5:22" x14ac:dyDescent="0.15">
      <c r="E903" s="1">
        <v>44189</v>
      </c>
      <c r="F903">
        <f t="shared" si="180"/>
        <v>145997178726.39001</v>
      </c>
      <c r="G903">
        <f t="shared" si="181"/>
        <v>53639483.60384272</v>
      </c>
      <c r="H903">
        <v>6000000</v>
      </c>
      <c r="I903">
        <v>0.09</v>
      </c>
      <c r="J903">
        <f t="shared" si="182"/>
        <v>160000000</v>
      </c>
      <c r="K903">
        <f t="shared" si="183"/>
        <v>2204.404937346108</v>
      </c>
      <c r="L903">
        <f t="shared" si="184"/>
        <v>24493.388192734536</v>
      </c>
      <c r="N903">
        <v>20000000000</v>
      </c>
      <c r="O903" s="2">
        <f t="shared" si="185"/>
        <v>7.2998589363195006</v>
      </c>
      <c r="P903" s="2">
        <f t="shared" si="186"/>
        <v>2.6819741801921361E-3</v>
      </c>
      <c r="Q903" s="2">
        <f t="shared" si="187"/>
        <v>3.6740082289101801E-4</v>
      </c>
      <c r="R903">
        <v>120000</v>
      </c>
      <c r="S903">
        <f t="shared" si="188"/>
        <v>125439.99999999999</v>
      </c>
      <c r="T903">
        <f t="shared" si="189"/>
        <v>7842.415480847676</v>
      </c>
      <c r="U903">
        <f t="shared" si="190"/>
        <v>87137.949787196398</v>
      </c>
      <c r="V903">
        <f t="shared" si="191"/>
        <v>190828422.43398768</v>
      </c>
    </row>
    <row r="904" spans="5:22" x14ac:dyDescent="0.15">
      <c r="E904" s="1">
        <v>44190</v>
      </c>
      <c r="F904">
        <f t="shared" si="180"/>
        <v>146157178726.39001</v>
      </c>
      <c r="G904">
        <f t="shared" si="181"/>
        <v>53663976.992035456</v>
      </c>
      <c r="H904">
        <v>6000000</v>
      </c>
      <c r="I904">
        <v>0.09</v>
      </c>
      <c r="J904">
        <f t="shared" si="182"/>
        <v>160000000</v>
      </c>
      <c r="K904">
        <f t="shared" si="183"/>
        <v>2202.9972441858281</v>
      </c>
      <c r="L904">
        <f t="shared" si="184"/>
        <v>24477.747157620313</v>
      </c>
      <c r="N904">
        <v>20000000000</v>
      </c>
      <c r="O904" s="2">
        <f t="shared" si="185"/>
        <v>7.3078589363195006</v>
      </c>
      <c r="P904" s="2">
        <f t="shared" si="186"/>
        <v>2.683198849601773E-3</v>
      </c>
      <c r="Q904" s="2">
        <f t="shared" si="187"/>
        <v>3.671662073643047E-4</v>
      </c>
      <c r="R904">
        <v>120000</v>
      </c>
      <c r="S904">
        <f t="shared" si="188"/>
        <v>125439.99999999999</v>
      </c>
      <c r="T904">
        <f t="shared" si="189"/>
        <v>7842.5569807176635</v>
      </c>
      <c r="U904">
        <f t="shared" si="190"/>
        <v>87139.522007974039</v>
      </c>
      <c r="V904">
        <f t="shared" si="191"/>
        <v>191041000.38377488</v>
      </c>
    </row>
    <row r="905" spans="5:22" x14ac:dyDescent="0.15">
      <c r="E905" s="1">
        <v>44191</v>
      </c>
      <c r="F905">
        <f t="shared" si="180"/>
        <v>146317178726.39001</v>
      </c>
      <c r="G905">
        <f t="shared" si="181"/>
        <v>53688454.739193074</v>
      </c>
      <c r="H905">
        <v>6000000</v>
      </c>
      <c r="I905">
        <v>0.09</v>
      </c>
      <c r="J905">
        <f t="shared" si="182"/>
        <v>160000000</v>
      </c>
      <c r="K905">
        <f t="shared" si="183"/>
        <v>2201.5919883032734</v>
      </c>
      <c r="L905">
        <f t="shared" si="184"/>
        <v>24462.133203369707</v>
      </c>
      <c r="N905">
        <v>20000000000</v>
      </c>
      <c r="O905" s="2">
        <f t="shared" si="185"/>
        <v>7.3158589363195006</v>
      </c>
      <c r="P905" s="2">
        <f t="shared" si="186"/>
        <v>2.6844227369596536E-3</v>
      </c>
      <c r="Q905" s="2">
        <f t="shared" si="187"/>
        <v>3.6693199805054561E-4</v>
      </c>
      <c r="R905">
        <v>120000</v>
      </c>
      <c r="S905">
        <f t="shared" si="188"/>
        <v>125439.99999999999</v>
      </c>
      <c r="T905">
        <f t="shared" si="189"/>
        <v>7842.6982355949986</v>
      </c>
      <c r="U905">
        <f t="shared" si="190"/>
        <v>87141.091506611105</v>
      </c>
      <c r="V905">
        <f t="shared" si="191"/>
        <v>191253579.90578285</v>
      </c>
    </row>
    <row r="906" spans="5:22" x14ac:dyDescent="0.15">
      <c r="E906" s="1">
        <v>44192</v>
      </c>
      <c r="F906">
        <f t="shared" si="180"/>
        <v>146477178726.39001</v>
      </c>
      <c r="G906">
        <f t="shared" si="181"/>
        <v>53712916.872396447</v>
      </c>
      <c r="H906">
        <v>6000000</v>
      </c>
      <c r="I906">
        <v>0.09</v>
      </c>
      <c r="J906">
        <f t="shared" si="182"/>
        <v>160000000</v>
      </c>
      <c r="K906">
        <f t="shared" si="183"/>
        <v>2200.1891628208678</v>
      </c>
      <c r="L906">
        <f t="shared" si="184"/>
        <v>24446.546253565197</v>
      </c>
      <c r="N906">
        <v>20000000000</v>
      </c>
      <c r="O906" s="2">
        <f t="shared" si="185"/>
        <v>7.3238589363195006</v>
      </c>
      <c r="P906" s="2">
        <f t="shared" si="186"/>
        <v>2.6856458436198224E-3</v>
      </c>
      <c r="Q906" s="2">
        <f t="shared" si="187"/>
        <v>3.6669819380347798E-4</v>
      </c>
      <c r="R906">
        <v>120000</v>
      </c>
      <c r="S906">
        <f t="shared" si="188"/>
        <v>125439.99999999999</v>
      </c>
      <c r="T906">
        <f t="shared" si="189"/>
        <v>7842.8392461710073</v>
      </c>
      <c r="U906">
        <f t="shared" si="190"/>
        <v>87142.658290788968</v>
      </c>
      <c r="V906">
        <f t="shared" si="191"/>
        <v>191466160.99728945</v>
      </c>
    </row>
    <row r="907" spans="5:22" x14ac:dyDescent="0.15">
      <c r="E907" s="1">
        <v>44193</v>
      </c>
      <c r="F907">
        <f t="shared" si="180"/>
        <v>146637178726.39001</v>
      </c>
      <c r="G907">
        <f t="shared" si="181"/>
        <v>53737363.418650009</v>
      </c>
      <c r="H907">
        <v>6000000</v>
      </c>
      <c r="I907">
        <v>0.09</v>
      </c>
      <c r="J907">
        <f t="shared" si="182"/>
        <v>160000000</v>
      </c>
      <c r="K907">
        <f t="shared" si="183"/>
        <v>2198.7887608879232</v>
      </c>
      <c r="L907">
        <f t="shared" si="184"/>
        <v>24430.986232088038</v>
      </c>
      <c r="N907">
        <v>20000000000</v>
      </c>
      <c r="O907" s="2">
        <f t="shared" si="185"/>
        <v>7.3318589363195006</v>
      </c>
      <c r="P907" s="2">
        <f t="shared" si="186"/>
        <v>2.6868681709325006E-3</v>
      </c>
      <c r="Q907" s="2">
        <f t="shared" si="187"/>
        <v>3.6646479348132057E-4</v>
      </c>
      <c r="R907">
        <v>120000</v>
      </c>
      <c r="S907">
        <f t="shared" si="188"/>
        <v>125439.99999999999</v>
      </c>
      <c r="T907">
        <f t="shared" si="189"/>
        <v>7842.9800131343172</v>
      </c>
      <c r="U907">
        <f t="shared" si="190"/>
        <v>87144.222368159084</v>
      </c>
      <c r="V907">
        <f t="shared" si="191"/>
        <v>191678743.65558025</v>
      </c>
    </row>
    <row r="908" spans="5:22" x14ac:dyDescent="0.15">
      <c r="E908" s="1">
        <v>44194</v>
      </c>
      <c r="F908">
        <f t="shared" si="180"/>
        <v>146797178726.39001</v>
      </c>
      <c r="G908">
        <f t="shared" si="181"/>
        <v>53761794.404882096</v>
      </c>
      <c r="H908">
        <v>6000000</v>
      </c>
      <c r="I908">
        <v>0.09</v>
      </c>
      <c r="J908">
        <f t="shared" si="182"/>
        <v>160000000</v>
      </c>
      <c r="K908">
        <f t="shared" si="183"/>
        <v>2197.3907756805097</v>
      </c>
      <c r="L908">
        <f t="shared" si="184"/>
        <v>24415.453063116776</v>
      </c>
      <c r="N908">
        <v>20000000000</v>
      </c>
      <c r="O908" s="2">
        <f t="shared" si="185"/>
        <v>7.3398589363195006</v>
      </c>
      <c r="P908" s="2">
        <f t="shared" si="186"/>
        <v>2.6880897202441047E-3</v>
      </c>
      <c r="Q908" s="2">
        <f t="shared" si="187"/>
        <v>3.6623179594675161E-4</v>
      </c>
      <c r="R908">
        <v>120000</v>
      </c>
      <c r="S908">
        <f t="shared" si="188"/>
        <v>125439.99999999999</v>
      </c>
      <c r="T908">
        <f t="shared" si="189"/>
        <v>7843.1205371708575</v>
      </c>
      <c r="U908">
        <f t="shared" si="190"/>
        <v>87145.783746342859</v>
      </c>
      <c r="V908">
        <f t="shared" si="191"/>
        <v>191891327.8779484</v>
      </c>
    </row>
    <row r="909" spans="5:22" x14ac:dyDescent="0.15">
      <c r="E909" s="1">
        <v>44195</v>
      </c>
      <c r="F909">
        <f t="shared" si="180"/>
        <v>146957178726.39001</v>
      </c>
      <c r="G909">
        <f t="shared" si="181"/>
        <v>53786209.857945211</v>
      </c>
      <c r="H909">
        <v>6000000</v>
      </c>
      <c r="I909">
        <v>0.09</v>
      </c>
      <c r="J909">
        <f t="shared" si="182"/>
        <v>160000000</v>
      </c>
      <c r="K909">
        <f t="shared" si="183"/>
        <v>2195.9952004013189</v>
      </c>
      <c r="L909">
        <f t="shared" si="184"/>
        <v>24399.946671125766</v>
      </c>
      <c r="N909">
        <v>20000000000</v>
      </c>
      <c r="O909" s="2">
        <f t="shared" si="185"/>
        <v>7.3478589363195006</v>
      </c>
      <c r="P909" s="2">
        <f t="shared" si="186"/>
        <v>2.6893104928972606E-3</v>
      </c>
      <c r="Q909" s="2">
        <f t="shared" si="187"/>
        <v>3.659992000668865E-4</v>
      </c>
      <c r="R909">
        <v>120000</v>
      </c>
      <c r="S909">
        <f t="shared" si="188"/>
        <v>125439.99999999999</v>
      </c>
      <c r="T909">
        <f t="shared" si="189"/>
        <v>7843.2608189638895</v>
      </c>
      <c r="U909">
        <f t="shared" si="190"/>
        <v>87147.342432932113</v>
      </c>
      <c r="V909">
        <f t="shared" si="191"/>
        <v>192103913.66169474</v>
      </c>
    </row>
    <row r="910" spans="5:22" x14ac:dyDescent="0.15">
      <c r="E910" s="1">
        <v>44196</v>
      </c>
      <c r="F910">
        <f t="shared" si="180"/>
        <v>147117178726.39001</v>
      </c>
      <c r="G910">
        <f t="shared" si="181"/>
        <v>53810609.80461634</v>
      </c>
      <c r="H910">
        <v>6000000</v>
      </c>
      <c r="I910">
        <v>0.09</v>
      </c>
      <c r="J910">
        <f t="shared" si="182"/>
        <v>160000000</v>
      </c>
      <c r="K910">
        <f t="shared" si="183"/>
        <v>2194.602028279533</v>
      </c>
      <c r="L910">
        <f t="shared" si="184"/>
        <v>24384.466980883702</v>
      </c>
      <c r="N910">
        <v>20000000000</v>
      </c>
      <c r="O910" s="2">
        <f t="shared" si="185"/>
        <v>7.3558589363195006</v>
      </c>
      <c r="P910" s="2">
        <f t="shared" si="186"/>
        <v>2.6905304902308169E-3</v>
      </c>
      <c r="Q910" s="2">
        <f t="shared" si="187"/>
        <v>3.6576700471325542E-4</v>
      </c>
      <c r="R910">
        <v>120000</v>
      </c>
      <c r="S910">
        <f t="shared" si="188"/>
        <v>125439.99999999999</v>
      </c>
      <c r="T910">
        <f t="shared" si="189"/>
        <v>7843.4008591940101</v>
      </c>
      <c r="U910">
        <f t="shared" si="190"/>
        <v>87148.898435488998</v>
      </c>
      <c r="V910">
        <f t="shared" si="191"/>
        <v>192316501.00412768</v>
      </c>
    </row>
    <row r="911" spans="5:22" x14ac:dyDescent="0.15">
      <c r="E911" s="1">
        <v>44197</v>
      </c>
      <c r="F911">
        <f t="shared" si="180"/>
        <v>147277178726.39001</v>
      </c>
      <c r="G911">
        <f t="shared" si="181"/>
        <v>53834994.271597221</v>
      </c>
      <c r="H911">
        <v>6000000</v>
      </c>
      <c r="I911">
        <v>0.09</v>
      </c>
      <c r="J911">
        <f t="shared" si="182"/>
        <v>160000000</v>
      </c>
      <c r="K911">
        <f t="shared" si="183"/>
        <v>2193.2112525706907</v>
      </c>
      <c r="L911">
        <f t="shared" si="184"/>
        <v>24369.013917452121</v>
      </c>
      <c r="N911">
        <v>20000000000</v>
      </c>
      <c r="O911" s="2">
        <f t="shared" si="185"/>
        <v>7.3638589363195006</v>
      </c>
      <c r="P911" s="2">
        <f t="shared" si="186"/>
        <v>2.6917497135798612E-3</v>
      </c>
      <c r="Q911" s="2">
        <f t="shared" si="187"/>
        <v>3.6553520876178179E-4</v>
      </c>
      <c r="R911">
        <v>120000</v>
      </c>
      <c r="S911">
        <f t="shared" si="188"/>
        <v>125439.99999999999</v>
      </c>
      <c r="T911">
        <f t="shared" si="189"/>
        <v>7843.5406585391629</v>
      </c>
      <c r="U911">
        <f t="shared" si="190"/>
        <v>87150.451761546254</v>
      </c>
      <c r="V911">
        <f t="shared" si="191"/>
        <v>192529089.90256318</v>
      </c>
    </row>
    <row r="912" spans="5:22" x14ac:dyDescent="0.15">
      <c r="E912" s="1">
        <v>44198</v>
      </c>
      <c r="F912">
        <f t="shared" si="180"/>
        <v>147437178726.39001</v>
      </c>
      <c r="G912">
        <f t="shared" si="181"/>
        <v>53859363.285514675</v>
      </c>
      <c r="H912">
        <v>6000000</v>
      </c>
      <c r="I912">
        <v>0.09</v>
      </c>
      <c r="J912">
        <f t="shared" si="182"/>
        <v>160000000</v>
      </c>
      <c r="K912">
        <f t="shared" si="183"/>
        <v>2191.8228665565603</v>
      </c>
      <c r="L912">
        <f t="shared" si="184"/>
        <v>24353.587406184004</v>
      </c>
      <c r="N912">
        <v>20000000000</v>
      </c>
      <c r="O912" s="2">
        <f t="shared" si="185"/>
        <v>7.3718589363195006</v>
      </c>
      <c r="P912" s="2">
        <f t="shared" si="186"/>
        <v>2.6929681642757337E-3</v>
      </c>
      <c r="Q912" s="2">
        <f t="shared" si="187"/>
        <v>3.6530381109276005E-4</v>
      </c>
      <c r="R912">
        <v>120000</v>
      </c>
      <c r="S912">
        <f t="shared" si="188"/>
        <v>125439.99999999999</v>
      </c>
      <c r="T912">
        <f t="shared" si="189"/>
        <v>7843.6802176746587</v>
      </c>
      <c r="U912">
        <f t="shared" si="190"/>
        <v>87152.002418607328</v>
      </c>
      <c r="V912">
        <f t="shared" si="191"/>
        <v>192741680.35432473</v>
      </c>
    </row>
    <row r="913" spans="5:22" x14ac:dyDescent="0.15">
      <c r="E913" s="1">
        <v>44199</v>
      </c>
      <c r="F913">
        <f t="shared" si="180"/>
        <v>147597178726.39001</v>
      </c>
      <c r="G913">
        <f t="shared" si="181"/>
        <v>53883716.872920856</v>
      </c>
      <c r="H913">
        <v>6000000</v>
      </c>
      <c r="I913">
        <v>0.09</v>
      </c>
      <c r="J913">
        <f t="shared" si="182"/>
        <v>160000000</v>
      </c>
      <c r="K913">
        <f t="shared" si="183"/>
        <v>2190.4368635450041</v>
      </c>
      <c r="L913">
        <f t="shared" si="184"/>
        <v>24338.18737272227</v>
      </c>
      <c r="N913">
        <v>20000000000</v>
      </c>
      <c r="O913" s="2">
        <f t="shared" si="185"/>
        <v>7.3798589363195006</v>
      </c>
      <c r="P913" s="2">
        <f t="shared" si="186"/>
        <v>2.6941858436460428E-3</v>
      </c>
      <c r="Q913" s="2">
        <f t="shared" si="187"/>
        <v>3.6507281059083402E-4</v>
      </c>
      <c r="R913">
        <v>120000</v>
      </c>
      <c r="S913">
        <f t="shared" si="188"/>
        <v>125439.99999999999</v>
      </c>
      <c r="T913">
        <f t="shared" si="189"/>
        <v>7843.8195372731843</v>
      </c>
      <c r="U913">
        <f t="shared" si="190"/>
        <v>87153.550414146492</v>
      </c>
      <c r="V913">
        <f t="shared" si="191"/>
        <v>192954272.35674334</v>
      </c>
    </row>
    <row r="914" spans="5:22" x14ac:dyDescent="0.15">
      <c r="E914" s="1">
        <v>44200</v>
      </c>
      <c r="F914">
        <f t="shared" si="180"/>
        <v>147757178726.39001</v>
      </c>
      <c r="G914">
        <f t="shared" si="181"/>
        <v>53908055.060293578</v>
      </c>
      <c r="H914">
        <v>6000000</v>
      </c>
      <c r="I914">
        <v>0.09</v>
      </c>
      <c r="J914">
        <f t="shared" si="182"/>
        <v>160000000</v>
      </c>
      <c r="K914">
        <f t="shared" si="183"/>
        <v>2189.0532368698528</v>
      </c>
      <c r="L914">
        <f t="shared" si="184"/>
        <v>24322.813742998365</v>
      </c>
      <c r="N914">
        <v>20000000000</v>
      </c>
      <c r="O914" s="2">
        <f t="shared" si="185"/>
        <v>7.3878589363195006</v>
      </c>
      <c r="P914" s="2">
        <f t="shared" si="186"/>
        <v>2.6954027530146788E-3</v>
      </c>
      <c r="Q914" s="2">
        <f t="shared" si="187"/>
        <v>3.6484220614497553E-4</v>
      </c>
      <c r="R914">
        <v>120000</v>
      </c>
      <c r="S914">
        <f t="shared" si="188"/>
        <v>125439.99999999999</v>
      </c>
      <c r="T914">
        <f t="shared" si="189"/>
        <v>7843.9586180048163</v>
      </c>
      <c r="U914">
        <f t="shared" si="190"/>
        <v>87155.095755609073</v>
      </c>
      <c r="V914">
        <f t="shared" si="191"/>
        <v>193166865.90715748</v>
      </c>
    </row>
    <row r="915" spans="5:22" x14ac:dyDescent="0.15">
      <c r="E915" s="1">
        <v>44201</v>
      </c>
      <c r="F915">
        <f t="shared" si="180"/>
        <v>147917178726.39001</v>
      </c>
      <c r="G915">
        <f t="shared" si="181"/>
        <v>53932377.874036573</v>
      </c>
      <c r="H915">
        <v>6000000</v>
      </c>
      <c r="I915">
        <v>0.09</v>
      </c>
      <c r="J915">
        <f t="shared" si="182"/>
        <v>160000000</v>
      </c>
      <c r="K915">
        <f t="shared" si="183"/>
        <v>2187.6719798907761</v>
      </c>
      <c r="L915">
        <f t="shared" si="184"/>
        <v>24307.466443230845</v>
      </c>
      <c r="N915">
        <v>20000000000</v>
      </c>
      <c r="O915" s="2">
        <f t="shared" si="185"/>
        <v>7.3958589363195006</v>
      </c>
      <c r="P915" s="2">
        <f t="shared" si="186"/>
        <v>2.6966188937018287E-3</v>
      </c>
      <c r="Q915" s="2">
        <f t="shared" si="187"/>
        <v>3.6461199664846269E-4</v>
      </c>
      <c r="R915">
        <v>120000</v>
      </c>
      <c r="S915">
        <f t="shared" si="188"/>
        <v>125439.99999999999</v>
      </c>
      <c r="T915">
        <f t="shared" si="189"/>
        <v>7844.0974605370338</v>
      </c>
      <c r="U915">
        <f t="shared" si="190"/>
        <v>87156.638450411483</v>
      </c>
      <c r="V915">
        <f t="shared" si="191"/>
        <v>193379461.00291309</v>
      </c>
    </row>
    <row r="916" spans="5:22" x14ac:dyDescent="0.15">
      <c r="E916" s="1">
        <v>44202</v>
      </c>
      <c r="F916">
        <f t="shared" si="180"/>
        <v>148077178726.39001</v>
      </c>
      <c r="G916">
        <f t="shared" si="181"/>
        <v>53956685.340479806</v>
      </c>
      <c r="H916">
        <v>6000000</v>
      </c>
      <c r="I916">
        <v>0.09</v>
      </c>
      <c r="J916">
        <f t="shared" si="182"/>
        <v>160000000</v>
      </c>
      <c r="K916">
        <f t="shared" si="183"/>
        <v>2186.2930859931525</v>
      </c>
      <c r="L916">
        <f t="shared" si="184"/>
        <v>24292.145399923917</v>
      </c>
      <c r="N916">
        <v>20000000000</v>
      </c>
      <c r="O916" s="2">
        <f t="shared" si="185"/>
        <v>7.4038589363195006</v>
      </c>
      <c r="P916" s="2">
        <f t="shared" si="186"/>
        <v>2.6978342670239902E-3</v>
      </c>
      <c r="Q916" s="2">
        <f t="shared" si="187"/>
        <v>3.6438218099885876E-4</v>
      </c>
      <c r="R916">
        <v>120000</v>
      </c>
      <c r="S916">
        <f t="shared" si="188"/>
        <v>125439.99999999999</v>
      </c>
      <c r="T916">
        <f t="shared" si="189"/>
        <v>7844.2360655347329</v>
      </c>
      <c r="U916">
        <f t="shared" si="190"/>
        <v>87158.178505941483</v>
      </c>
      <c r="V916">
        <f t="shared" si="191"/>
        <v>193592057.6413635</v>
      </c>
    </row>
    <row r="917" spans="5:22" x14ac:dyDescent="0.15">
      <c r="E917" s="1">
        <v>44203</v>
      </c>
      <c r="F917">
        <f t="shared" si="180"/>
        <v>148237178726.39001</v>
      </c>
      <c r="G917">
        <f t="shared" si="181"/>
        <v>53980977.485879727</v>
      </c>
      <c r="H917">
        <v>6000000</v>
      </c>
      <c r="I917">
        <v>0.09</v>
      </c>
      <c r="J917">
        <f t="shared" si="182"/>
        <v>160000000</v>
      </c>
      <c r="K917">
        <f t="shared" si="183"/>
        <v>2184.9165485879448</v>
      </c>
      <c r="L917">
        <f t="shared" si="184"/>
        <v>24276.850539866053</v>
      </c>
      <c r="N917">
        <v>20000000000</v>
      </c>
      <c r="O917" s="2">
        <f t="shared" si="185"/>
        <v>7.4118589363195007</v>
      </c>
      <c r="P917" s="2">
        <f t="shared" si="186"/>
        <v>2.6990488742939865E-3</v>
      </c>
      <c r="Q917" s="2">
        <f t="shared" si="187"/>
        <v>3.6415275809799076E-4</v>
      </c>
      <c r="R917">
        <v>120000</v>
      </c>
      <c r="S917">
        <f t="shared" si="188"/>
        <v>125439.99999999999</v>
      </c>
      <c r="T917">
        <f t="shared" si="189"/>
        <v>7844.3744336602331</v>
      </c>
      <c r="U917">
        <f t="shared" si="190"/>
        <v>87159.715929558151</v>
      </c>
      <c r="V917">
        <f t="shared" si="191"/>
        <v>193804655.81986943</v>
      </c>
    </row>
    <row r="918" spans="5:22" x14ac:dyDescent="0.15">
      <c r="E918" s="1">
        <v>44204</v>
      </c>
      <c r="F918">
        <f t="shared" si="180"/>
        <v>148397178726.39001</v>
      </c>
      <c r="G918">
        <f t="shared" si="181"/>
        <v>54005254.33641959</v>
      </c>
      <c r="H918">
        <v>6000000</v>
      </c>
      <c r="I918">
        <v>0.09</v>
      </c>
      <c r="J918">
        <f t="shared" si="182"/>
        <v>160000000</v>
      </c>
      <c r="K918">
        <f t="shared" si="183"/>
        <v>2183.5423611115716</v>
      </c>
      <c r="L918">
        <f t="shared" si="184"/>
        <v>24261.581790128574</v>
      </c>
      <c r="N918">
        <v>20000000000</v>
      </c>
      <c r="O918" s="2">
        <f t="shared" si="185"/>
        <v>7.4198589363195007</v>
      </c>
      <c r="P918" s="2">
        <f t="shared" si="186"/>
        <v>2.7002627168209795E-3</v>
      </c>
      <c r="Q918" s="2">
        <f t="shared" si="187"/>
        <v>3.6392372685192863E-4</v>
      </c>
      <c r="R918">
        <v>120000</v>
      </c>
      <c r="S918">
        <f t="shared" si="188"/>
        <v>125439.99999999999</v>
      </c>
      <c r="T918">
        <f t="shared" si="189"/>
        <v>7844.5125655733054</v>
      </c>
      <c r="U918">
        <f t="shared" si="190"/>
        <v>87161.250728592291</v>
      </c>
      <c r="V918">
        <f t="shared" si="191"/>
        <v>194017255.535799</v>
      </c>
    </row>
    <row r="919" spans="5:22" x14ac:dyDescent="0.15">
      <c r="E919" s="1">
        <v>44205</v>
      </c>
      <c r="F919">
        <f t="shared" si="180"/>
        <v>148557178726.39001</v>
      </c>
      <c r="G919">
        <f t="shared" si="181"/>
        <v>54029515.918209717</v>
      </c>
      <c r="H919">
        <v>6000000</v>
      </c>
      <c r="I919">
        <v>0.09</v>
      </c>
      <c r="J919">
        <f t="shared" si="182"/>
        <v>160000000</v>
      </c>
      <c r="K919">
        <f t="shared" si="183"/>
        <v>2182.1705170257842</v>
      </c>
      <c r="L919">
        <f t="shared" si="184"/>
        <v>24246.339078064269</v>
      </c>
      <c r="N919">
        <v>20000000000</v>
      </c>
      <c r="O919" s="2">
        <f t="shared" si="185"/>
        <v>7.4278589363195007</v>
      </c>
      <c r="P919" s="2">
        <f t="shared" si="186"/>
        <v>2.701475795910486E-3</v>
      </c>
      <c r="Q919" s="2">
        <f t="shared" si="187"/>
        <v>3.6369508617096401E-4</v>
      </c>
      <c r="R919">
        <v>120000</v>
      </c>
      <c r="S919">
        <f t="shared" si="188"/>
        <v>125439.99999999999</v>
      </c>
      <c r="T919">
        <f t="shared" si="189"/>
        <v>7844.6504619311627</v>
      </c>
      <c r="U919">
        <f t="shared" si="190"/>
        <v>87162.782910346257</v>
      </c>
      <c r="V919">
        <f t="shared" si="191"/>
        <v>194229856.7865276</v>
      </c>
    </row>
    <row r="920" spans="5:22" x14ac:dyDescent="0.15">
      <c r="E920" s="1">
        <v>44206</v>
      </c>
      <c r="F920">
        <f t="shared" si="180"/>
        <v>148717178726.39001</v>
      </c>
      <c r="G920">
        <f t="shared" si="181"/>
        <v>54053762.257287778</v>
      </c>
      <c r="H920">
        <v>6000000</v>
      </c>
      <c r="I920">
        <v>0.09</v>
      </c>
      <c r="J920">
        <f t="shared" si="182"/>
        <v>160000000</v>
      </c>
      <c r="K920">
        <f t="shared" si="183"/>
        <v>2180.8010098175382</v>
      </c>
      <c r="L920">
        <f t="shared" si="184"/>
        <v>24231.122331305982</v>
      </c>
      <c r="N920">
        <v>20000000000</v>
      </c>
      <c r="O920" s="2">
        <f t="shared" si="185"/>
        <v>7.4358589363195007</v>
      </c>
      <c r="P920" s="2">
        <f t="shared" si="186"/>
        <v>2.7026881128643888E-3</v>
      </c>
      <c r="Q920" s="2">
        <f t="shared" si="187"/>
        <v>3.6346683496958973E-4</v>
      </c>
      <c r="R920">
        <v>120000</v>
      </c>
      <c r="S920">
        <f t="shared" si="188"/>
        <v>125439.99999999999</v>
      </c>
      <c r="T920">
        <f t="shared" si="189"/>
        <v>7844.78812338849</v>
      </c>
      <c r="U920">
        <f t="shared" si="190"/>
        <v>87164.312482094334</v>
      </c>
      <c r="V920">
        <f t="shared" si="191"/>
        <v>194442459.56943795</v>
      </c>
    </row>
    <row r="921" spans="5:22" x14ac:dyDescent="0.15">
      <c r="E921" s="1">
        <v>44207</v>
      </c>
      <c r="F921">
        <f t="shared" si="180"/>
        <v>148877178726.39001</v>
      </c>
      <c r="G921">
        <f t="shared" si="181"/>
        <v>54077993.379619084</v>
      </c>
      <c r="H921">
        <v>6000000</v>
      </c>
      <c r="I921">
        <v>0.09</v>
      </c>
      <c r="J921">
        <f t="shared" si="182"/>
        <v>160000000</v>
      </c>
      <c r="K921">
        <f t="shared" si="183"/>
        <v>2179.4338329988732</v>
      </c>
      <c r="L921">
        <f t="shared" si="184"/>
        <v>24215.931477765258</v>
      </c>
      <c r="N921">
        <v>20000000000</v>
      </c>
      <c r="O921" s="2">
        <f t="shared" si="185"/>
        <v>7.4438589363195007</v>
      </c>
      <c r="P921" s="2">
        <f t="shared" si="186"/>
        <v>2.703899668980954E-3</v>
      </c>
      <c r="Q921" s="2">
        <f t="shared" si="187"/>
        <v>3.6323897216647888E-4</v>
      </c>
      <c r="R921">
        <v>120000</v>
      </c>
      <c r="S921">
        <f t="shared" si="188"/>
        <v>125439.99999999999</v>
      </c>
      <c r="T921">
        <f t="shared" si="189"/>
        <v>7844.9255505974497</v>
      </c>
      <c r="U921">
        <f t="shared" si="190"/>
        <v>87165.839451082778</v>
      </c>
      <c r="V921">
        <f t="shared" si="191"/>
        <v>194655063.88192004</v>
      </c>
    </row>
    <row r="922" spans="5:22" x14ac:dyDescent="0.15">
      <c r="E922" s="1">
        <v>44208</v>
      </c>
      <c r="F922">
        <f t="shared" si="180"/>
        <v>149037178726.39001</v>
      </c>
      <c r="G922">
        <f t="shared" si="181"/>
        <v>54102209.311096847</v>
      </c>
      <c r="H922">
        <v>6000000</v>
      </c>
      <c r="I922">
        <v>0.09</v>
      </c>
      <c r="J922">
        <f t="shared" si="182"/>
        <v>160000000</v>
      </c>
      <c r="K922">
        <f t="shared" si="183"/>
        <v>2178.0689801067861</v>
      </c>
      <c r="L922">
        <f t="shared" si="184"/>
        <v>24200.766445630958</v>
      </c>
      <c r="N922">
        <v>20000000000</v>
      </c>
      <c r="O922" s="2">
        <f t="shared" si="185"/>
        <v>7.4518589363195007</v>
      </c>
      <c r="P922" s="2">
        <f t="shared" si="186"/>
        <v>2.7051104655548422E-3</v>
      </c>
      <c r="Q922" s="2">
        <f t="shared" si="187"/>
        <v>3.6301149668446433E-4</v>
      </c>
      <c r="R922">
        <v>120000</v>
      </c>
      <c r="S922">
        <f t="shared" si="188"/>
        <v>125439.99999999999</v>
      </c>
      <c r="T922">
        <f t="shared" si="189"/>
        <v>7845.0627442076993</v>
      </c>
      <c r="U922">
        <f t="shared" si="190"/>
        <v>87167.363824529995</v>
      </c>
      <c r="V922">
        <f t="shared" si="191"/>
        <v>194867669.72137111</v>
      </c>
    </row>
    <row r="923" spans="5:22" x14ac:dyDescent="0.15">
      <c r="E923" s="1">
        <v>44209</v>
      </c>
      <c r="F923">
        <f t="shared" si="180"/>
        <v>149197178726.39001</v>
      </c>
      <c r="G923">
        <f t="shared" si="181"/>
        <v>54126410.077542476</v>
      </c>
      <c r="H923">
        <v>6000000</v>
      </c>
      <c r="I923">
        <v>0.09</v>
      </c>
      <c r="J923">
        <f t="shared" si="182"/>
        <v>160000000</v>
      </c>
      <c r="K923">
        <f t="shared" si="183"/>
        <v>2176.7064447031098</v>
      </c>
      <c r="L923">
        <f t="shared" si="184"/>
        <v>24185.627163367888</v>
      </c>
      <c r="N923">
        <v>20000000000</v>
      </c>
      <c r="O923" s="2">
        <f t="shared" si="185"/>
        <v>7.4598589363195007</v>
      </c>
      <c r="P923" s="2">
        <f t="shared" si="186"/>
        <v>2.706320503877124E-3</v>
      </c>
      <c r="Q923" s="2">
        <f t="shared" si="187"/>
        <v>3.6278440745051831E-4</v>
      </c>
      <c r="R923">
        <v>120000</v>
      </c>
      <c r="S923">
        <f t="shared" si="188"/>
        <v>125439.99999999999</v>
      </c>
      <c r="T923">
        <f t="shared" si="189"/>
        <v>7845.1997048663952</v>
      </c>
      <c r="U923">
        <f t="shared" si="190"/>
        <v>87168.88560962661</v>
      </c>
      <c r="V923">
        <f t="shared" si="191"/>
        <v>195080277.08519563</v>
      </c>
    </row>
    <row r="924" spans="5:22" x14ac:dyDescent="0.15">
      <c r="E924" s="1">
        <v>44210</v>
      </c>
      <c r="F924">
        <f t="shared" si="180"/>
        <v>149357178726.39001</v>
      </c>
      <c r="G924">
        <f t="shared" si="181"/>
        <v>54150595.704705842</v>
      </c>
      <c r="H924">
        <v>6000000</v>
      </c>
      <c r="I924">
        <v>0.09</v>
      </c>
      <c r="J924">
        <f t="shared" si="182"/>
        <v>160000000</v>
      </c>
      <c r="K924">
        <f t="shared" si="183"/>
        <v>2175.346220374392</v>
      </c>
      <c r="L924">
        <f t="shared" si="184"/>
        <v>24170.513559715469</v>
      </c>
      <c r="N924">
        <v>20000000000</v>
      </c>
      <c r="O924" s="2">
        <f t="shared" si="185"/>
        <v>7.4678589363195007</v>
      </c>
      <c r="P924" s="2">
        <f t="shared" si="186"/>
        <v>2.7075297852352919E-3</v>
      </c>
      <c r="Q924" s="2">
        <f t="shared" si="187"/>
        <v>3.6255770339573196E-4</v>
      </c>
      <c r="R924">
        <v>120000</v>
      </c>
      <c r="S924">
        <f t="shared" si="188"/>
        <v>125439.99999999999</v>
      </c>
      <c r="T924">
        <f t="shared" si="189"/>
        <v>7845.3364332182118</v>
      </c>
      <c r="U924">
        <f t="shared" si="190"/>
        <v>87170.404813535686</v>
      </c>
      <c r="V924">
        <f t="shared" si="191"/>
        <v>195292885.97080526</v>
      </c>
    </row>
    <row r="925" spans="5:22" x14ac:dyDescent="0.15">
      <c r="E925" s="1">
        <v>44211</v>
      </c>
      <c r="F925">
        <f t="shared" si="180"/>
        <v>149517178726.39001</v>
      </c>
      <c r="G925">
        <f t="shared" si="181"/>
        <v>54174766.218265556</v>
      </c>
      <c r="H925">
        <v>6000000</v>
      </c>
      <c r="I925">
        <v>0.09</v>
      </c>
      <c r="J925">
        <f t="shared" si="182"/>
        <v>160000000</v>
      </c>
      <c r="K925">
        <f t="shared" si="183"/>
        <v>2173.9883007317721</v>
      </c>
      <c r="L925">
        <f t="shared" si="184"/>
        <v>24155.425563686356</v>
      </c>
      <c r="N925">
        <v>20000000000</v>
      </c>
      <c r="O925" s="2">
        <f t="shared" si="185"/>
        <v>7.4758589363195007</v>
      </c>
      <c r="P925" s="2">
        <f t="shared" si="186"/>
        <v>2.7087383109132778E-3</v>
      </c>
      <c r="Q925" s="2">
        <f t="shared" si="187"/>
        <v>3.6233138345529537E-4</v>
      </c>
      <c r="R925">
        <v>120000</v>
      </c>
      <c r="S925">
        <f t="shared" si="188"/>
        <v>125439.99999999999</v>
      </c>
      <c r="T925">
        <f t="shared" si="189"/>
        <v>7845.4729299053488</v>
      </c>
      <c r="U925">
        <f t="shared" si="190"/>
        <v>87171.92144339277</v>
      </c>
      <c r="V925">
        <f t="shared" si="191"/>
        <v>195505496.37561879</v>
      </c>
    </row>
    <row r="926" spans="5:22" x14ac:dyDescent="0.15">
      <c r="E926" s="1">
        <v>44212</v>
      </c>
      <c r="F926">
        <f t="shared" si="180"/>
        <v>149677178726.39001</v>
      </c>
      <c r="G926">
        <f t="shared" si="181"/>
        <v>54198921.643829241</v>
      </c>
      <c r="H926">
        <v>6000000</v>
      </c>
      <c r="I926">
        <v>0.09</v>
      </c>
      <c r="J926">
        <f t="shared" si="182"/>
        <v>160000000</v>
      </c>
      <c r="K926">
        <f t="shared" si="183"/>
        <v>2172.6326794108636</v>
      </c>
      <c r="L926">
        <f t="shared" si="184"/>
        <v>24140.363104565153</v>
      </c>
      <c r="N926">
        <v>20000000000</v>
      </c>
      <c r="O926" s="2">
        <f t="shared" si="185"/>
        <v>7.4838589363195007</v>
      </c>
      <c r="P926" s="2">
        <f t="shared" si="186"/>
        <v>2.7099460821914619E-3</v>
      </c>
      <c r="Q926" s="2">
        <f t="shared" si="187"/>
        <v>3.6210544656847728E-4</v>
      </c>
      <c r="R926">
        <v>120000</v>
      </c>
      <c r="S926">
        <f t="shared" si="188"/>
        <v>125439.99999999999</v>
      </c>
      <c r="T926">
        <f t="shared" si="189"/>
        <v>7845.6091955675502</v>
      </c>
      <c r="U926">
        <f t="shared" si="190"/>
        <v>87173.435506306123</v>
      </c>
      <c r="V926">
        <f t="shared" si="191"/>
        <v>195718108.29706219</v>
      </c>
    </row>
    <row r="927" spans="5:22" x14ac:dyDescent="0.15">
      <c r="E927" s="1">
        <v>44213</v>
      </c>
      <c r="F927">
        <f t="shared" si="180"/>
        <v>149837178726.39001</v>
      </c>
      <c r="G927">
        <f t="shared" si="181"/>
        <v>54223062.006933808</v>
      </c>
      <c r="H927">
        <v>6000000</v>
      </c>
      <c r="I927">
        <v>0.09</v>
      </c>
      <c r="J927">
        <f t="shared" si="182"/>
        <v>160000000</v>
      </c>
      <c r="K927">
        <f t="shared" si="183"/>
        <v>2171.2793500716307</v>
      </c>
      <c r="L927">
        <f t="shared" si="184"/>
        <v>24125.326111907008</v>
      </c>
      <c r="N927">
        <v>20000000000</v>
      </c>
      <c r="O927" s="2">
        <f t="shared" si="185"/>
        <v>7.4918589363195007</v>
      </c>
      <c r="P927" s="2">
        <f t="shared" si="186"/>
        <v>2.7111531003466906E-3</v>
      </c>
      <c r="Q927" s="2">
        <f t="shared" si="187"/>
        <v>3.6187989167860509E-4</v>
      </c>
      <c r="R927">
        <v>120000</v>
      </c>
      <c r="S927">
        <f t="shared" si="188"/>
        <v>125439.99999999999</v>
      </c>
      <c r="T927">
        <f t="shared" si="189"/>
        <v>7845.745230842108</v>
      </c>
      <c r="U927">
        <f t="shared" si="190"/>
        <v>87174.947009356765</v>
      </c>
      <c r="V927">
        <f t="shared" si="191"/>
        <v>195930721.7325685</v>
      </c>
    </row>
    <row r="928" spans="5:22" x14ac:dyDescent="0.15">
      <c r="E928" s="1">
        <v>44214</v>
      </c>
      <c r="F928">
        <f t="shared" si="180"/>
        <v>149997178726.39001</v>
      </c>
      <c r="G928">
        <f t="shared" si="181"/>
        <v>54247187.333045714</v>
      </c>
      <c r="H928">
        <v>6000000</v>
      </c>
      <c r="I928">
        <v>0.09</v>
      </c>
      <c r="J928">
        <f t="shared" si="182"/>
        <v>160000000</v>
      </c>
      <c r="K928">
        <f t="shared" si="183"/>
        <v>2169.9283063982716</v>
      </c>
      <c r="L928">
        <f t="shared" si="184"/>
        <v>24110.314515536353</v>
      </c>
      <c r="N928">
        <v>20000000000</v>
      </c>
      <c r="O928" s="2">
        <f t="shared" si="185"/>
        <v>7.4998589363195007</v>
      </c>
      <c r="P928" s="2">
        <f t="shared" si="186"/>
        <v>2.7123593666522855E-3</v>
      </c>
      <c r="Q928" s="2">
        <f t="shared" si="187"/>
        <v>3.6165471773304519E-4</v>
      </c>
      <c r="R928">
        <v>120000</v>
      </c>
      <c r="S928">
        <f t="shared" si="188"/>
        <v>125439.99999999999</v>
      </c>
      <c r="T928">
        <f t="shared" si="189"/>
        <v>7845.8810363638804</v>
      </c>
      <c r="U928">
        <f t="shared" si="190"/>
        <v>87176.455959598679</v>
      </c>
      <c r="V928">
        <f t="shared" si="191"/>
        <v>196143336.67957786</v>
      </c>
    </row>
    <row r="929" spans="5:22" x14ac:dyDescent="0.15">
      <c r="E929" s="1">
        <v>44215</v>
      </c>
      <c r="F929">
        <f t="shared" si="180"/>
        <v>150157178726.39001</v>
      </c>
      <c r="G929">
        <f t="shared" si="181"/>
        <v>54271297.647561252</v>
      </c>
      <c r="H929">
        <v>6000000</v>
      </c>
      <c r="I929">
        <v>0.09</v>
      </c>
      <c r="J929">
        <f t="shared" si="182"/>
        <v>160000000</v>
      </c>
      <c r="K929">
        <f t="shared" si="183"/>
        <v>2168.5795420990994</v>
      </c>
      <c r="L929">
        <f t="shared" si="184"/>
        <v>24095.328245545548</v>
      </c>
      <c r="N929">
        <v>20000000000</v>
      </c>
      <c r="O929" s="2">
        <f t="shared" si="185"/>
        <v>7.5078589363195007</v>
      </c>
      <c r="P929" s="2">
        <f t="shared" si="186"/>
        <v>2.7135648823780625E-3</v>
      </c>
      <c r="Q929" s="2">
        <f t="shared" si="187"/>
        <v>3.6142992368318324E-4</v>
      </c>
      <c r="R929">
        <v>120000</v>
      </c>
      <c r="S929">
        <f t="shared" si="188"/>
        <v>125439.99999999999</v>
      </c>
      <c r="T929">
        <f t="shared" si="189"/>
        <v>7846.0166127653029</v>
      </c>
      <c r="U929">
        <f t="shared" si="190"/>
        <v>87177.962364058927</v>
      </c>
      <c r="V929">
        <f t="shared" si="191"/>
        <v>196355953.13553745</v>
      </c>
    </row>
    <row r="930" spans="5:22" x14ac:dyDescent="0.15">
      <c r="E930" s="1">
        <v>44216</v>
      </c>
      <c r="F930">
        <f t="shared" si="180"/>
        <v>150317178726.39001</v>
      </c>
      <c r="G930">
        <f t="shared" si="181"/>
        <v>54295392.975806795</v>
      </c>
      <c r="H930">
        <v>6000000</v>
      </c>
      <c r="I930">
        <v>0.09</v>
      </c>
      <c r="J930">
        <f t="shared" si="182"/>
        <v>160000000</v>
      </c>
      <c r="K930">
        <f t="shared" si="183"/>
        <v>2167.2330509064259</v>
      </c>
      <c r="L930">
        <f t="shared" si="184"/>
        <v>24080.367232293622</v>
      </c>
      <c r="N930">
        <v>20000000000</v>
      </c>
      <c r="O930" s="2">
        <f t="shared" si="185"/>
        <v>7.5158589363195007</v>
      </c>
      <c r="P930" s="2">
        <f t="shared" si="186"/>
        <v>2.7147696487903397E-3</v>
      </c>
      <c r="Q930" s="2">
        <f t="shared" si="187"/>
        <v>3.6120550848440434E-4</v>
      </c>
      <c r="R930">
        <v>120000</v>
      </c>
      <c r="S930">
        <f t="shared" si="188"/>
        <v>125439.99999999999</v>
      </c>
      <c r="T930">
        <f t="shared" si="189"/>
        <v>7846.1519606763932</v>
      </c>
      <c r="U930">
        <f t="shared" si="190"/>
        <v>87179.466229737707</v>
      </c>
      <c r="V930">
        <f t="shared" si="191"/>
        <v>196568571.09790149</v>
      </c>
    </row>
    <row r="931" spans="5:22" x14ac:dyDescent="0.15">
      <c r="E931" s="1">
        <v>44217</v>
      </c>
      <c r="F931">
        <f t="shared" si="180"/>
        <v>150477178726.39001</v>
      </c>
      <c r="G931">
        <f t="shared" si="181"/>
        <v>54319473.343039088</v>
      </c>
      <c r="H931">
        <v>6000000</v>
      </c>
      <c r="I931">
        <v>0.09</v>
      </c>
      <c r="J931">
        <f t="shared" si="182"/>
        <v>160000000</v>
      </c>
      <c r="K931">
        <f t="shared" si="183"/>
        <v>2165.8888265764426</v>
      </c>
      <c r="L931">
        <f t="shared" si="184"/>
        <v>24065.431406404918</v>
      </c>
      <c r="N931">
        <v>20000000000</v>
      </c>
      <c r="O931" s="2">
        <f t="shared" si="185"/>
        <v>7.5238589363195008</v>
      </c>
      <c r="P931" s="2">
        <f t="shared" si="186"/>
        <v>2.7159736671519543E-3</v>
      </c>
      <c r="Q931" s="2">
        <f t="shared" si="187"/>
        <v>3.6098147109607379E-4</v>
      </c>
      <c r="R931">
        <v>120000</v>
      </c>
      <c r="S931">
        <f t="shared" si="188"/>
        <v>125439.99999999999</v>
      </c>
      <c r="T931">
        <f t="shared" si="189"/>
        <v>7846.2870807247782</v>
      </c>
      <c r="U931">
        <f t="shared" si="190"/>
        <v>87180.967563608647</v>
      </c>
      <c r="V931">
        <f t="shared" si="191"/>
        <v>196781190.56413123</v>
      </c>
    </row>
    <row r="932" spans="5:22" x14ac:dyDescent="0.15">
      <c r="E932" s="1">
        <v>44218</v>
      </c>
      <c r="F932">
        <f t="shared" si="180"/>
        <v>150637178726.39001</v>
      </c>
      <c r="G932">
        <f t="shared" si="181"/>
        <v>54343538.774445496</v>
      </c>
      <c r="H932">
        <v>6000000</v>
      </c>
      <c r="I932">
        <v>0.09</v>
      </c>
      <c r="J932">
        <f t="shared" si="182"/>
        <v>160000000</v>
      </c>
      <c r="K932">
        <f t="shared" si="183"/>
        <v>2164.5468628891053</v>
      </c>
      <c r="L932">
        <f t="shared" si="184"/>
        <v>24050.520698767839</v>
      </c>
      <c r="N932">
        <v>20000000000</v>
      </c>
      <c r="O932" s="2">
        <f t="shared" si="185"/>
        <v>7.5318589363195008</v>
      </c>
      <c r="P932" s="2">
        <f t="shared" si="186"/>
        <v>2.7171769387222748E-3</v>
      </c>
      <c r="Q932" s="2">
        <f t="shared" si="187"/>
        <v>3.6075781048151753E-4</v>
      </c>
      <c r="R932">
        <v>120000</v>
      </c>
      <c r="S932">
        <f t="shared" si="188"/>
        <v>125439.99999999999</v>
      </c>
      <c r="T932">
        <f t="shared" si="189"/>
        <v>7846.4219735356864</v>
      </c>
      <c r="U932">
        <f t="shared" si="190"/>
        <v>87182.466372618743</v>
      </c>
      <c r="V932">
        <f t="shared" si="191"/>
        <v>196993811.53169483</v>
      </c>
    </row>
    <row r="933" spans="5:22" x14ac:dyDescent="0.15">
      <c r="E933" s="1">
        <v>44219</v>
      </c>
      <c r="F933">
        <f t="shared" si="180"/>
        <v>150797178726.39001</v>
      </c>
      <c r="G933">
        <f t="shared" si="181"/>
        <v>54367589.295144267</v>
      </c>
      <c r="H933">
        <v>6000000</v>
      </c>
      <c r="I933">
        <v>0.09</v>
      </c>
      <c r="J933">
        <f t="shared" si="182"/>
        <v>160000000</v>
      </c>
      <c r="K933">
        <f t="shared" si="183"/>
        <v>2163.207153648018</v>
      </c>
      <c r="L933">
        <f t="shared" si="184"/>
        <v>24035.635040533532</v>
      </c>
      <c r="N933">
        <v>20000000000</v>
      </c>
      <c r="O933" s="2">
        <f t="shared" si="185"/>
        <v>7.5398589363195008</v>
      </c>
      <c r="P933" s="2">
        <f t="shared" si="186"/>
        <v>2.7183794647572136E-3</v>
      </c>
      <c r="Q933" s="2">
        <f t="shared" si="187"/>
        <v>3.60534525608003E-4</v>
      </c>
      <c r="R933">
        <v>120000</v>
      </c>
      <c r="S933">
        <f t="shared" si="188"/>
        <v>125439.99999999999</v>
      </c>
      <c r="T933">
        <f t="shared" si="189"/>
        <v>7846.5566397319726</v>
      </c>
      <c r="U933">
        <f t="shared" si="190"/>
        <v>87183.962663688581</v>
      </c>
      <c r="V933">
        <f t="shared" si="191"/>
        <v>197206433.99806744</v>
      </c>
    </row>
    <row r="934" spans="5:22" x14ac:dyDescent="0.15">
      <c r="E934" s="1">
        <v>44220</v>
      </c>
      <c r="F934">
        <f t="shared" si="180"/>
        <v>150957178726.39001</v>
      </c>
      <c r="G934">
        <f t="shared" si="181"/>
        <v>54391624.930184804</v>
      </c>
      <c r="H934">
        <v>6000000</v>
      </c>
      <c r="I934">
        <v>0.09</v>
      </c>
      <c r="J934">
        <f t="shared" si="182"/>
        <v>160000000</v>
      </c>
      <c r="K934">
        <f t="shared" si="183"/>
        <v>2161.8696926803191</v>
      </c>
      <c r="L934">
        <f t="shared" si="184"/>
        <v>24020.774363114659</v>
      </c>
      <c r="N934">
        <v>20000000000</v>
      </c>
      <c r="O934" s="2">
        <f t="shared" si="185"/>
        <v>7.5478589363195008</v>
      </c>
      <c r="P934" s="2">
        <f t="shared" si="186"/>
        <v>2.7195812465092401E-3</v>
      </c>
      <c r="Q934" s="2">
        <f t="shared" si="187"/>
        <v>3.6031161544671989E-4</v>
      </c>
      <c r="R934">
        <v>120000</v>
      </c>
      <c r="S934">
        <f t="shared" si="188"/>
        <v>125439.99999999999</v>
      </c>
      <c r="T934">
        <f t="shared" si="189"/>
        <v>7846.6910799341294</v>
      </c>
      <c r="U934">
        <f t="shared" si="190"/>
        <v>87185.456443712552</v>
      </c>
      <c r="V934">
        <f t="shared" si="191"/>
        <v>197419057.96073112</v>
      </c>
    </row>
    <row r="935" spans="5:22" x14ac:dyDescent="0.15">
      <c r="E935" s="1">
        <v>44221</v>
      </c>
      <c r="F935">
        <f t="shared" si="180"/>
        <v>151117178726.39001</v>
      </c>
      <c r="G935">
        <f t="shared" si="181"/>
        <v>54415645.704547919</v>
      </c>
      <c r="H935">
        <v>6000000</v>
      </c>
      <c r="I935">
        <v>0.09</v>
      </c>
      <c r="J935">
        <f t="shared" si="182"/>
        <v>160000000</v>
      </c>
      <c r="K935">
        <f t="shared" si="183"/>
        <v>2160.534473836567</v>
      </c>
      <c r="L935">
        <f t="shared" si="184"/>
        <v>24005.938598184079</v>
      </c>
      <c r="N935">
        <v>20000000000</v>
      </c>
      <c r="O935" s="2">
        <f t="shared" si="185"/>
        <v>7.5558589363195008</v>
      </c>
      <c r="P935" s="2">
        <f t="shared" si="186"/>
        <v>2.7207822852273961E-3</v>
      </c>
      <c r="Q935" s="2">
        <f t="shared" si="187"/>
        <v>3.6008907897276118E-4</v>
      </c>
      <c r="R935">
        <v>120000</v>
      </c>
      <c r="S935">
        <f t="shared" si="188"/>
        <v>125439.99999999999</v>
      </c>
      <c r="T935">
        <f t="shared" si="189"/>
        <v>7846.8252947602914</v>
      </c>
      <c r="U935">
        <f t="shared" si="190"/>
        <v>87186.947719558797</v>
      </c>
      <c r="V935">
        <f t="shared" si="191"/>
        <v>197631683.41717485</v>
      </c>
    </row>
    <row r="936" spans="5:22" x14ac:dyDescent="0.15">
      <c r="E936" s="1">
        <v>44222</v>
      </c>
      <c r="F936">
        <f t="shared" si="180"/>
        <v>151277178726.39001</v>
      </c>
      <c r="G936">
        <f t="shared" si="181"/>
        <v>54439651.643146105</v>
      </c>
      <c r="H936">
        <v>6000000</v>
      </c>
      <c r="I936">
        <v>0.09</v>
      </c>
      <c r="J936">
        <f t="shared" si="182"/>
        <v>160000000</v>
      </c>
      <c r="K936">
        <f t="shared" si="183"/>
        <v>2159.2014909906252</v>
      </c>
      <c r="L936">
        <f t="shared" si="184"/>
        <v>23991.127677673616</v>
      </c>
      <c r="N936">
        <v>20000000000</v>
      </c>
      <c r="O936" s="2">
        <f t="shared" si="185"/>
        <v>7.5638589363195008</v>
      </c>
      <c r="P936" s="2">
        <f t="shared" si="186"/>
        <v>2.7219825821573054E-3</v>
      </c>
      <c r="Q936" s="2">
        <f t="shared" si="187"/>
        <v>3.5986691516510421E-4</v>
      </c>
      <c r="R936">
        <v>120000</v>
      </c>
      <c r="S936">
        <f t="shared" si="188"/>
        <v>125439.99999999999</v>
      </c>
      <c r="T936">
        <f t="shared" si="189"/>
        <v>7846.959284826251</v>
      </c>
      <c r="U936">
        <f t="shared" si="190"/>
        <v>87188.436498069452</v>
      </c>
      <c r="V936">
        <f t="shared" si="191"/>
        <v>197844310.36489439</v>
      </c>
    </row>
    <row r="937" spans="5:22" x14ac:dyDescent="0.15">
      <c r="E937" s="1">
        <v>44223</v>
      </c>
      <c r="F937">
        <f t="shared" ref="F937:F1000" si="192">F936+J936</f>
        <v>151437178726.39001</v>
      </c>
      <c r="G937">
        <f t="shared" ref="G937:G1000" si="193">G936+L936</f>
        <v>54463642.770823777</v>
      </c>
      <c r="H937">
        <v>6000000</v>
      </c>
      <c r="I937">
        <v>0.09</v>
      </c>
      <c r="J937">
        <f t="shared" ref="J937:J1000" si="194">H937*2.4/I937</f>
        <v>160000000</v>
      </c>
      <c r="K937">
        <f t="shared" ref="K937:K1000" si="195">H937*G937/F937</f>
        <v>2157.8707380395513</v>
      </c>
      <c r="L937">
        <f t="shared" ref="L937:L1000" si="196">K937/I937</f>
        <v>23976.341533772793</v>
      </c>
      <c r="N937">
        <v>20000000000</v>
      </c>
      <c r="O937" s="2">
        <f t="shared" ref="O937:O1000" si="197">F937/N937</f>
        <v>7.5718589363195008</v>
      </c>
      <c r="P937" s="2">
        <f t="shared" ref="P937:P1000" si="198">G937/N937</f>
        <v>2.7231821385411887E-3</v>
      </c>
      <c r="Q937" s="2">
        <f t="shared" ref="Q937:Q1000" si="199">G937/F937</f>
        <v>3.5964512300659191E-4</v>
      </c>
      <c r="R937">
        <v>120000</v>
      </c>
      <c r="S937">
        <f t="shared" ref="S937:S1000" si="200">J937*49%/75000000*R937</f>
        <v>125439.99999999999</v>
      </c>
      <c r="T937">
        <f t="shared" ref="T937:T1000" si="201">V937/F937*H937</f>
        <v>7847.0930507454696</v>
      </c>
      <c r="U937">
        <f t="shared" ref="U937:U1000" si="202">T937/I937</f>
        <v>87189.922786060779</v>
      </c>
      <c r="V937">
        <f t="shared" ref="V937:V1000" si="203">V936+U936+S937</f>
        <v>198056938.80139247</v>
      </c>
    </row>
    <row r="938" spans="5:22" x14ac:dyDescent="0.15">
      <c r="E938" s="1">
        <v>44224</v>
      </c>
      <c r="F938">
        <f t="shared" si="192"/>
        <v>151597178726.39001</v>
      </c>
      <c r="G938">
        <f t="shared" si="193"/>
        <v>54487619.112357549</v>
      </c>
      <c r="H938">
        <v>6000000</v>
      </c>
      <c r="I938">
        <v>0.09</v>
      </c>
      <c r="J938">
        <f t="shared" si="194"/>
        <v>160000000</v>
      </c>
      <c r="K938">
        <f t="shared" si="195"/>
        <v>2156.5422089034837</v>
      </c>
      <c r="L938">
        <f t="shared" si="196"/>
        <v>23961.580098927596</v>
      </c>
      <c r="N938">
        <v>20000000000</v>
      </c>
      <c r="O938" s="2">
        <f t="shared" si="197"/>
        <v>7.5798589363195008</v>
      </c>
      <c r="P938" s="2">
        <f t="shared" si="198"/>
        <v>2.7243809556178776E-3</v>
      </c>
      <c r="Q938" s="2">
        <f t="shared" si="199"/>
        <v>3.5942370148391392E-4</v>
      </c>
      <c r="R938">
        <v>120000</v>
      </c>
      <c r="S938">
        <f t="shared" si="200"/>
        <v>125439.99999999999</v>
      </c>
      <c r="T938">
        <f t="shared" si="201"/>
        <v>7847.2265931290885</v>
      </c>
      <c r="U938">
        <f t="shared" si="202"/>
        <v>87191.406590323211</v>
      </c>
      <c r="V938">
        <f t="shared" si="203"/>
        <v>198269568.72417852</v>
      </c>
    </row>
    <row r="939" spans="5:22" x14ac:dyDescent="0.15">
      <c r="E939" s="1">
        <v>44225</v>
      </c>
      <c r="F939">
        <f t="shared" si="192"/>
        <v>151757178726.39001</v>
      </c>
      <c r="G939">
        <f t="shared" si="193"/>
        <v>54511580.692456476</v>
      </c>
      <c r="H939">
        <v>6000000</v>
      </c>
      <c r="I939">
        <v>0.09</v>
      </c>
      <c r="J939">
        <f t="shared" si="194"/>
        <v>160000000</v>
      </c>
      <c r="K939">
        <f t="shared" si="195"/>
        <v>2155.2158975255297</v>
      </c>
      <c r="L939">
        <f t="shared" si="196"/>
        <v>23946.843305839218</v>
      </c>
      <c r="N939">
        <v>20000000000</v>
      </c>
      <c r="O939" s="2">
        <f t="shared" si="197"/>
        <v>7.5878589363195008</v>
      </c>
      <c r="P939" s="2">
        <f t="shared" si="198"/>
        <v>2.7255790346228238E-3</v>
      </c>
      <c r="Q939" s="2">
        <f t="shared" si="199"/>
        <v>3.5920264958758824E-4</v>
      </c>
      <c r="R939">
        <v>120000</v>
      </c>
      <c r="S939">
        <f t="shared" si="200"/>
        <v>125439.99999999999</v>
      </c>
      <c r="T939">
        <f t="shared" si="201"/>
        <v>7847.3599125859419</v>
      </c>
      <c r="U939">
        <f t="shared" si="202"/>
        <v>87192.887917621585</v>
      </c>
      <c r="V939">
        <f t="shared" si="203"/>
        <v>198482200.13076884</v>
      </c>
    </row>
    <row r="940" spans="5:22" x14ac:dyDescent="0.15">
      <c r="E940" s="1">
        <v>44226</v>
      </c>
      <c r="F940">
        <f t="shared" si="192"/>
        <v>151917178726.39001</v>
      </c>
      <c r="G940">
        <f t="shared" si="193"/>
        <v>54535527.535762317</v>
      </c>
      <c r="H940">
        <v>6000000</v>
      </c>
      <c r="I940">
        <v>0.09</v>
      </c>
      <c r="J940">
        <f t="shared" si="194"/>
        <v>160000000</v>
      </c>
      <c r="K940">
        <f t="shared" si="195"/>
        <v>2153.8917978716559</v>
      </c>
      <c r="L940">
        <f t="shared" si="196"/>
        <v>23932.131087462843</v>
      </c>
      <c r="N940">
        <v>20000000000</v>
      </c>
      <c r="O940" s="2">
        <f t="shared" si="197"/>
        <v>7.5958589363195008</v>
      </c>
      <c r="P940" s="2">
        <f t="shared" si="198"/>
        <v>2.7267763767881157E-3</v>
      </c>
      <c r="Q940" s="2">
        <f t="shared" si="199"/>
        <v>3.5898196631194271E-4</v>
      </c>
      <c r="R940">
        <v>120000</v>
      </c>
      <c r="S940">
        <f t="shared" si="200"/>
        <v>125439.99999999999</v>
      </c>
      <c r="T940">
        <f t="shared" si="201"/>
        <v>7847.4930097225606</v>
      </c>
      <c r="U940">
        <f t="shared" si="202"/>
        <v>87194.366774695125</v>
      </c>
      <c r="V940">
        <f t="shared" si="203"/>
        <v>198694833.01868644</v>
      </c>
    </row>
    <row r="941" spans="5:22" x14ac:dyDescent="0.15">
      <c r="E941" s="1">
        <v>44227</v>
      </c>
      <c r="F941">
        <f t="shared" si="192"/>
        <v>152077178726.39001</v>
      </c>
      <c r="G941">
        <f t="shared" si="193"/>
        <v>54559459.666849777</v>
      </c>
      <c r="H941">
        <v>6000000</v>
      </c>
      <c r="I941">
        <v>0.09</v>
      </c>
      <c r="J941">
        <f t="shared" si="194"/>
        <v>160000000</v>
      </c>
      <c r="K941">
        <f t="shared" si="195"/>
        <v>2152.5699039305778</v>
      </c>
      <c r="L941">
        <f t="shared" si="196"/>
        <v>23917.443377006421</v>
      </c>
      <c r="N941">
        <v>20000000000</v>
      </c>
      <c r="O941" s="2">
        <f t="shared" si="197"/>
        <v>7.6038589363195008</v>
      </c>
      <c r="P941" s="2">
        <f t="shared" si="198"/>
        <v>2.727972983342489E-3</v>
      </c>
      <c r="Q941" s="2">
        <f t="shared" si="199"/>
        <v>3.5876165065509629E-4</v>
      </c>
      <c r="R941">
        <v>120000</v>
      </c>
      <c r="S941">
        <f t="shared" si="200"/>
        <v>125439.99999999999</v>
      </c>
      <c r="T941">
        <f t="shared" si="201"/>
        <v>7847.6258851431985</v>
      </c>
      <c r="U941">
        <f t="shared" si="202"/>
        <v>87195.843168257765</v>
      </c>
      <c r="V941">
        <f t="shared" si="203"/>
        <v>198907467.38546115</v>
      </c>
    </row>
    <row r="942" spans="5:22" x14ac:dyDescent="0.15">
      <c r="E942" s="1">
        <v>44228</v>
      </c>
      <c r="F942">
        <f t="shared" si="192"/>
        <v>152237178726.39001</v>
      </c>
      <c r="G942">
        <f t="shared" si="193"/>
        <v>54583377.11022678</v>
      </c>
      <c r="H942">
        <v>6000000</v>
      </c>
      <c r="I942">
        <v>0.09</v>
      </c>
      <c r="J942">
        <f t="shared" si="194"/>
        <v>160000000</v>
      </c>
      <c r="K942">
        <f t="shared" si="195"/>
        <v>2151.2502097136485</v>
      </c>
      <c r="L942">
        <f t="shared" si="196"/>
        <v>23902.78010792943</v>
      </c>
      <c r="N942">
        <v>20000000000</v>
      </c>
      <c r="O942" s="2">
        <f t="shared" si="197"/>
        <v>7.6118589363195008</v>
      </c>
      <c r="P942" s="2">
        <f t="shared" si="198"/>
        <v>2.729168855511339E-3</v>
      </c>
      <c r="Q942" s="2">
        <f t="shared" si="199"/>
        <v>3.5854170161894137E-4</v>
      </c>
      <c r="R942">
        <v>120000</v>
      </c>
      <c r="S942">
        <f t="shared" si="200"/>
        <v>125439.99999999999</v>
      </c>
      <c r="T942">
        <f t="shared" si="201"/>
        <v>7847.7585394498255</v>
      </c>
      <c r="U942">
        <f t="shared" si="202"/>
        <v>87197.317104998059</v>
      </c>
      <c r="V942">
        <f t="shared" si="203"/>
        <v>199120103.22862941</v>
      </c>
    </row>
    <row r="943" spans="5:22" x14ac:dyDescent="0.15">
      <c r="E943" s="1">
        <v>44229</v>
      </c>
      <c r="F943">
        <f t="shared" si="192"/>
        <v>152397178726.39001</v>
      </c>
      <c r="G943">
        <f t="shared" si="193"/>
        <v>54607279.89033471</v>
      </c>
      <c r="H943">
        <v>6000000</v>
      </c>
      <c r="I943">
        <v>0.09</v>
      </c>
      <c r="J943">
        <f t="shared" si="194"/>
        <v>160000000</v>
      </c>
      <c r="K943">
        <f t="shared" si="195"/>
        <v>2149.9327092547514</v>
      </c>
      <c r="L943">
        <f t="shared" si="196"/>
        <v>23888.141213941683</v>
      </c>
      <c r="N943">
        <v>20000000000</v>
      </c>
      <c r="O943" s="2">
        <f t="shared" si="197"/>
        <v>7.6198589363195008</v>
      </c>
      <c r="P943" s="2">
        <f t="shared" si="198"/>
        <v>2.7303639945167354E-3</v>
      </c>
      <c r="Q943" s="2">
        <f t="shared" si="199"/>
        <v>3.5832211820912527E-4</v>
      </c>
      <c r="R943">
        <v>120000</v>
      </c>
      <c r="S943">
        <f t="shared" si="200"/>
        <v>125439.99999999999</v>
      </c>
      <c r="T943">
        <f t="shared" si="201"/>
        <v>7847.8909732421471</v>
      </c>
      <c r="U943">
        <f t="shared" si="202"/>
        <v>87198.788591579418</v>
      </c>
      <c r="V943">
        <f t="shared" si="203"/>
        <v>199332740.54573441</v>
      </c>
    </row>
    <row r="944" spans="5:22" x14ac:dyDescent="0.15">
      <c r="E944" s="1">
        <v>44230</v>
      </c>
      <c r="F944">
        <f t="shared" si="192"/>
        <v>152557178726.39001</v>
      </c>
      <c r="G944">
        <f t="shared" si="193"/>
        <v>54631168.031548649</v>
      </c>
      <c r="H944">
        <v>6000000</v>
      </c>
      <c r="I944">
        <v>0.09</v>
      </c>
      <c r="J944">
        <f t="shared" si="194"/>
        <v>160000000</v>
      </c>
      <c r="K944">
        <f t="shared" si="195"/>
        <v>2148.6173966101919</v>
      </c>
      <c r="L944">
        <f t="shared" si="196"/>
        <v>23873.526629002132</v>
      </c>
      <c r="N944">
        <v>20000000000</v>
      </c>
      <c r="O944" s="2">
        <f t="shared" si="197"/>
        <v>7.6278589363195008</v>
      </c>
      <c r="P944" s="2">
        <f t="shared" si="198"/>
        <v>2.7315584015774326E-3</v>
      </c>
      <c r="Q944" s="2">
        <f t="shared" si="199"/>
        <v>3.58102899435032E-4</v>
      </c>
      <c r="R944">
        <v>120000</v>
      </c>
      <c r="S944">
        <f t="shared" si="200"/>
        <v>125439.99999999999</v>
      </c>
      <c r="T944">
        <f t="shared" si="201"/>
        <v>7848.0231871176211</v>
      </c>
      <c r="U944">
        <f t="shared" si="202"/>
        <v>87200.257634640235</v>
      </c>
      <c r="V944">
        <f t="shared" si="203"/>
        <v>199545379.334326</v>
      </c>
    </row>
    <row r="945" spans="5:22" x14ac:dyDescent="0.15">
      <c r="E945" s="1">
        <v>44231</v>
      </c>
      <c r="F945">
        <f t="shared" si="192"/>
        <v>152717178726.39001</v>
      </c>
      <c r="G945">
        <f t="shared" si="193"/>
        <v>54655041.55817765</v>
      </c>
      <c r="H945">
        <v>6000000</v>
      </c>
      <c r="I945">
        <v>0.09</v>
      </c>
      <c r="J945">
        <f t="shared" si="194"/>
        <v>160000000</v>
      </c>
      <c r="K945">
        <f t="shared" si="195"/>
        <v>2147.3042658585891</v>
      </c>
      <c r="L945">
        <f t="shared" si="196"/>
        <v>23858.936287317658</v>
      </c>
      <c r="N945">
        <v>20000000000</v>
      </c>
      <c r="O945" s="2">
        <f t="shared" si="197"/>
        <v>7.6358589363195009</v>
      </c>
      <c r="P945" s="2">
        <f t="shared" si="198"/>
        <v>2.7327520779088827E-3</v>
      </c>
      <c r="Q945" s="2">
        <f t="shared" si="199"/>
        <v>3.5788404430976489E-4</v>
      </c>
      <c r="R945">
        <v>120000</v>
      </c>
      <c r="S945">
        <f t="shared" si="200"/>
        <v>125439.99999999999</v>
      </c>
      <c r="T945">
        <f t="shared" si="201"/>
        <v>7848.1551816714573</v>
      </c>
      <c r="U945">
        <f t="shared" si="202"/>
        <v>87201.724240793978</v>
      </c>
      <c r="V945">
        <f t="shared" si="203"/>
        <v>199758019.59196064</v>
      </c>
    </row>
    <row r="946" spans="5:22" x14ac:dyDescent="0.15">
      <c r="E946" s="1">
        <v>44232</v>
      </c>
      <c r="F946">
        <f t="shared" si="192"/>
        <v>152877178726.39001</v>
      </c>
      <c r="G946">
        <f t="shared" si="193"/>
        <v>54678900.494464971</v>
      </c>
      <c r="H946">
        <v>6000000</v>
      </c>
      <c r="I946">
        <v>0.09</v>
      </c>
      <c r="J946">
        <f t="shared" si="194"/>
        <v>160000000</v>
      </c>
      <c r="K946">
        <f t="shared" si="195"/>
        <v>2145.9933111007695</v>
      </c>
      <c r="L946">
        <f t="shared" si="196"/>
        <v>23844.370123341883</v>
      </c>
      <c r="N946">
        <v>20000000000</v>
      </c>
      <c r="O946" s="2">
        <f t="shared" si="197"/>
        <v>7.6438589363195009</v>
      </c>
      <c r="P946" s="2">
        <f t="shared" si="198"/>
        <v>2.7339450247232484E-3</v>
      </c>
      <c r="Q946" s="2">
        <f t="shared" si="199"/>
        <v>3.5766555185012827E-4</v>
      </c>
      <c r="R946">
        <v>120000</v>
      </c>
      <c r="S946">
        <f t="shared" si="200"/>
        <v>125439.99999999999</v>
      </c>
      <c r="T946">
        <f t="shared" si="201"/>
        <v>7848.2869574966326</v>
      </c>
      <c r="U946">
        <f t="shared" si="202"/>
        <v>87203.188416629258</v>
      </c>
      <c r="V946">
        <f t="shared" si="203"/>
        <v>199970661.31620142</v>
      </c>
    </row>
    <row r="947" spans="5:22" x14ac:dyDescent="0.15">
      <c r="E947" s="1">
        <v>44233</v>
      </c>
      <c r="F947">
        <f t="shared" si="192"/>
        <v>153037178726.39001</v>
      </c>
      <c r="G947">
        <f t="shared" si="193"/>
        <v>54702744.864588313</v>
      </c>
      <c r="H947">
        <v>6000000</v>
      </c>
      <c r="I947">
        <v>0.09</v>
      </c>
      <c r="J947">
        <f t="shared" si="194"/>
        <v>160000000</v>
      </c>
      <c r="K947">
        <f t="shared" si="195"/>
        <v>2144.6845264596582</v>
      </c>
      <c r="L947">
        <f t="shared" si="196"/>
        <v>23829.82807177398</v>
      </c>
      <c r="N947">
        <v>20000000000</v>
      </c>
      <c r="O947" s="2">
        <f t="shared" si="197"/>
        <v>7.6518589363195009</v>
      </c>
      <c r="P947" s="2">
        <f t="shared" si="198"/>
        <v>2.7351372432294157E-3</v>
      </c>
      <c r="Q947" s="2">
        <f t="shared" si="199"/>
        <v>3.5744742107660972E-4</v>
      </c>
      <c r="R947">
        <v>120000</v>
      </c>
      <c r="S947">
        <f t="shared" si="200"/>
        <v>125439.99999999999</v>
      </c>
      <c r="T947">
        <f t="shared" si="201"/>
        <v>7848.4185151839083</v>
      </c>
      <c r="U947">
        <f t="shared" si="202"/>
        <v>87204.650168710097</v>
      </c>
      <c r="V947">
        <f t="shared" si="203"/>
        <v>200183304.50461805</v>
      </c>
    </row>
    <row r="948" spans="5:22" x14ac:dyDescent="0.15">
      <c r="E948" s="1">
        <v>44234</v>
      </c>
      <c r="F948">
        <f t="shared" si="192"/>
        <v>153197178726.39001</v>
      </c>
      <c r="G948">
        <f t="shared" si="193"/>
        <v>54726574.692660086</v>
      </c>
      <c r="H948">
        <v>6000000</v>
      </c>
      <c r="I948">
        <v>0.09</v>
      </c>
      <c r="J948">
        <f t="shared" si="194"/>
        <v>160000000</v>
      </c>
      <c r="K948">
        <f t="shared" si="195"/>
        <v>2143.3779060801771</v>
      </c>
      <c r="L948">
        <f t="shared" si="196"/>
        <v>23815.310067557526</v>
      </c>
      <c r="N948">
        <v>20000000000</v>
      </c>
      <c r="O948" s="2">
        <f t="shared" si="197"/>
        <v>7.6598589363195009</v>
      </c>
      <c r="P948" s="2">
        <f t="shared" si="198"/>
        <v>2.7363287346330043E-3</v>
      </c>
      <c r="Q948" s="2">
        <f t="shared" si="199"/>
        <v>3.5722965101336288E-4</v>
      </c>
      <c r="R948">
        <v>120000</v>
      </c>
      <c r="S948">
        <f t="shared" si="200"/>
        <v>125439.99999999999</v>
      </c>
      <c r="T948">
        <f t="shared" si="201"/>
        <v>7848.5498553218285</v>
      </c>
      <c r="U948">
        <f t="shared" si="202"/>
        <v>87206.109503575877</v>
      </c>
      <c r="V948">
        <f t="shared" si="203"/>
        <v>200395949.15478677</v>
      </c>
    </row>
    <row r="949" spans="5:22" x14ac:dyDescent="0.15">
      <c r="E949" s="1">
        <v>44235</v>
      </c>
      <c r="F949">
        <f t="shared" si="192"/>
        <v>153357178726.39001</v>
      </c>
      <c r="G949">
        <f t="shared" si="193"/>
        <v>54750390.002727643</v>
      </c>
      <c r="H949">
        <v>6000000</v>
      </c>
      <c r="I949">
        <v>0.09</v>
      </c>
      <c r="J949">
        <f t="shared" si="194"/>
        <v>160000000</v>
      </c>
      <c r="K949">
        <f t="shared" si="195"/>
        <v>2142.073444129137</v>
      </c>
      <c r="L949">
        <f t="shared" si="196"/>
        <v>23800.816045879299</v>
      </c>
      <c r="N949">
        <v>20000000000</v>
      </c>
      <c r="O949" s="2">
        <f t="shared" si="197"/>
        <v>7.6678589363195009</v>
      </c>
      <c r="P949" s="2">
        <f t="shared" si="198"/>
        <v>2.7375195001363823E-3</v>
      </c>
      <c r="Q949" s="2">
        <f t="shared" si="199"/>
        <v>3.5701224068818946E-4</v>
      </c>
      <c r="R949">
        <v>120000</v>
      </c>
      <c r="S949">
        <f t="shared" si="200"/>
        <v>125439.99999999999</v>
      </c>
      <c r="T949">
        <f t="shared" si="201"/>
        <v>7848.680978496739</v>
      </c>
      <c r="U949">
        <f t="shared" si="202"/>
        <v>87207.566427741549</v>
      </c>
      <c r="V949">
        <f t="shared" si="203"/>
        <v>200608595.26429033</v>
      </c>
    </row>
    <row r="950" spans="5:22" x14ac:dyDescent="0.15">
      <c r="E950" s="1">
        <v>44236</v>
      </c>
      <c r="F950">
        <f t="shared" si="192"/>
        <v>153517178726.39001</v>
      </c>
      <c r="G950">
        <f t="shared" si="193"/>
        <v>54774190.818773523</v>
      </c>
      <c r="H950">
        <v>6000000</v>
      </c>
      <c r="I950">
        <v>0.09</v>
      </c>
      <c r="J950">
        <f t="shared" si="194"/>
        <v>160000000</v>
      </c>
      <c r="K950">
        <f t="shared" si="195"/>
        <v>2140.7711347951326</v>
      </c>
      <c r="L950">
        <f t="shared" si="196"/>
        <v>23786.34594216814</v>
      </c>
      <c r="N950">
        <v>20000000000</v>
      </c>
      <c r="O950" s="2">
        <f t="shared" si="197"/>
        <v>7.6758589363195009</v>
      </c>
      <c r="P950" s="2">
        <f t="shared" si="198"/>
        <v>2.738709540938676E-3</v>
      </c>
      <c r="Q950" s="2">
        <f t="shared" si="199"/>
        <v>3.5679518913252212E-4</v>
      </c>
      <c r="R950">
        <v>120000</v>
      </c>
      <c r="S950">
        <f t="shared" si="200"/>
        <v>125439.99999999999</v>
      </c>
      <c r="T950">
        <f t="shared" si="201"/>
        <v>7848.8118852927964</v>
      </c>
      <c r="U950">
        <f t="shared" si="202"/>
        <v>87209.020947697747</v>
      </c>
      <c r="V950">
        <f t="shared" si="203"/>
        <v>200821242.83071807</v>
      </c>
    </row>
    <row r="951" spans="5:22" x14ac:dyDescent="0.15">
      <c r="E951" s="1">
        <v>44237</v>
      </c>
      <c r="F951">
        <f t="shared" si="192"/>
        <v>153677178726.39001</v>
      </c>
      <c r="G951">
        <f t="shared" si="193"/>
        <v>54797977.164715692</v>
      </c>
      <c r="H951">
        <v>6000000</v>
      </c>
      <c r="I951">
        <v>0.09</v>
      </c>
      <c r="J951">
        <f t="shared" si="194"/>
        <v>160000000</v>
      </c>
      <c r="K951">
        <f t="shared" si="195"/>
        <v>2139.4709722884409</v>
      </c>
      <c r="L951">
        <f t="shared" si="196"/>
        <v>23771.89969209379</v>
      </c>
      <c r="N951">
        <v>20000000000</v>
      </c>
      <c r="O951" s="2">
        <f t="shared" si="197"/>
        <v>7.6838589363195009</v>
      </c>
      <c r="P951" s="2">
        <f t="shared" si="198"/>
        <v>2.7398988582357847E-3</v>
      </c>
      <c r="Q951" s="2">
        <f t="shared" si="199"/>
        <v>3.5657849538140682E-4</v>
      </c>
      <c r="R951">
        <v>120000</v>
      </c>
      <c r="S951">
        <f t="shared" si="200"/>
        <v>125439.99999999999</v>
      </c>
      <c r="T951">
        <f t="shared" si="201"/>
        <v>7848.94257629198</v>
      </c>
      <c r="U951">
        <f t="shared" si="202"/>
        <v>87210.473069910891</v>
      </c>
      <c r="V951">
        <f t="shared" si="203"/>
        <v>201033891.85166577</v>
      </c>
    </row>
    <row r="952" spans="5:22" x14ac:dyDescent="0.15">
      <c r="E952" s="1">
        <v>44238</v>
      </c>
      <c r="F952">
        <f t="shared" si="192"/>
        <v>153837178726.39001</v>
      </c>
      <c r="G952">
        <f t="shared" si="193"/>
        <v>54821749.064407788</v>
      </c>
      <c r="H952">
        <v>6000000</v>
      </c>
      <c r="I952">
        <v>0.09</v>
      </c>
      <c r="J952">
        <f t="shared" si="194"/>
        <v>160000000</v>
      </c>
      <c r="K952">
        <f t="shared" si="195"/>
        <v>2138.1729508409162</v>
      </c>
      <c r="L952">
        <f t="shared" si="196"/>
        <v>23757.477231565736</v>
      </c>
      <c r="N952">
        <v>20000000000</v>
      </c>
      <c r="O952" s="2">
        <f t="shared" si="197"/>
        <v>7.6918589363195009</v>
      </c>
      <c r="P952" s="2">
        <f t="shared" si="198"/>
        <v>2.7410874532203893E-3</v>
      </c>
      <c r="Q952" s="2">
        <f t="shared" si="199"/>
        <v>3.56362158473486E-4</v>
      </c>
      <c r="R952">
        <v>120000</v>
      </c>
      <c r="S952">
        <f t="shared" si="200"/>
        <v>125439.99999999999</v>
      </c>
      <c r="T952">
        <f t="shared" si="201"/>
        <v>7849.0730520740944</v>
      </c>
      <c r="U952">
        <f t="shared" si="202"/>
        <v>87211.922800823275</v>
      </c>
      <c r="V952">
        <f t="shared" si="203"/>
        <v>201246542.32473567</v>
      </c>
    </row>
    <row r="953" spans="5:22" x14ac:dyDescent="0.15">
      <c r="E953" s="1">
        <v>44239</v>
      </c>
      <c r="F953">
        <f t="shared" si="192"/>
        <v>153997178726.39001</v>
      </c>
      <c r="G953">
        <f t="shared" si="193"/>
        <v>54845506.54163935</v>
      </c>
      <c r="H953">
        <v>6000000</v>
      </c>
      <c r="I953">
        <v>0.09</v>
      </c>
      <c r="J953">
        <f t="shared" si="194"/>
        <v>160000000</v>
      </c>
      <c r="K953">
        <f t="shared" si="195"/>
        <v>2136.8770647058868</v>
      </c>
      <c r="L953">
        <f t="shared" si="196"/>
        <v>23743.078496732076</v>
      </c>
      <c r="N953">
        <v>20000000000</v>
      </c>
      <c r="O953" s="2">
        <f t="shared" si="197"/>
        <v>7.6998589363195009</v>
      </c>
      <c r="P953" s="2">
        <f t="shared" si="198"/>
        <v>2.7422753270819676E-3</v>
      </c>
      <c r="Q953" s="2">
        <f t="shared" si="199"/>
        <v>3.561461774509811E-4</v>
      </c>
      <c r="R953">
        <v>120000</v>
      </c>
      <c r="S953">
        <f t="shared" si="200"/>
        <v>125439.99999999999</v>
      </c>
      <c r="T953">
        <f t="shared" si="201"/>
        <v>7849.2033132167908</v>
      </c>
      <c r="U953">
        <f t="shared" si="202"/>
        <v>87213.370146853238</v>
      </c>
      <c r="V953">
        <f t="shared" si="203"/>
        <v>201459194.24753648</v>
      </c>
    </row>
    <row r="954" spans="5:22" x14ac:dyDescent="0.15">
      <c r="E954" s="1">
        <v>44240</v>
      </c>
      <c r="F954">
        <f t="shared" si="192"/>
        <v>154157178726.39001</v>
      </c>
      <c r="G954">
        <f t="shared" si="193"/>
        <v>54869249.620136082</v>
      </c>
      <c r="H954">
        <v>6000000</v>
      </c>
      <c r="I954">
        <v>0.09</v>
      </c>
      <c r="J954">
        <f t="shared" si="194"/>
        <v>160000000</v>
      </c>
      <c r="K954">
        <f t="shared" si="195"/>
        <v>2135.5833081580549</v>
      </c>
      <c r="L954">
        <f t="shared" si="196"/>
        <v>23728.70342397839</v>
      </c>
      <c r="N954">
        <v>20000000000</v>
      </c>
      <c r="O954" s="2">
        <f t="shared" si="197"/>
        <v>7.7078589363195009</v>
      </c>
      <c r="P954" s="2">
        <f t="shared" si="198"/>
        <v>2.7434624810068042E-3</v>
      </c>
      <c r="Q954" s="2">
        <f t="shared" si="199"/>
        <v>3.5593055135967581E-4</v>
      </c>
      <c r="R954">
        <v>120000</v>
      </c>
      <c r="S954">
        <f t="shared" si="200"/>
        <v>125439.99999999999</v>
      </c>
      <c r="T954">
        <f t="shared" si="201"/>
        <v>7849.3333602955709</v>
      </c>
      <c r="U954">
        <f t="shared" si="202"/>
        <v>87214.815114395242</v>
      </c>
      <c r="V954">
        <f t="shared" si="203"/>
        <v>201671847.61768332</v>
      </c>
    </row>
    <row r="955" spans="5:22" x14ac:dyDescent="0.15">
      <c r="E955" s="1">
        <v>44241</v>
      </c>
      <c r="F955">
        <f t="shared" si="192"/>
        <v>154317178726.39001</v>
      </c>
      <c r="G955">
        <f t="shared" si="193"/>
        <v>54892978.323560059</v>
      </c>
      <c r="H955">
        <v>6000000</v>
      </c>
      <c r="I955">
        <v>0.09</v>
      </c>
      <c r="J955">
        <f t="shared" si="194"/>
        <v>160000000</v>
      </c>
      <c r="K955">
        <f t="shared" si="195"/>
        <v>2134.2916754933931</v>
      </c>
      <c r="L955">
        <f t="shared" si="196"/>
        <v>23714.351949926589</v>
      </c>
      <c r="N955">
        <v>20000000000</v>
      </c>
      <c r="O955" s="2">
        <f t="shared" si="197"/>
        <v>7.7158589363195009</v>
      </c>
      <c r="P955" s="2">
        <f t="shared" si="198"/>
        <v>2.744648916178003E-3</v>
      </c>
      <c r="Q955" s="2">
        <f t="shared" si="199"/>
        <v>3.5571527924889884E-4</v>
      </c>
      <c r="R955">
        <v>120000</v>
      </c>
      <c r="S955">
        <f t="shared" si="200"/>
        <v>125439.99999999999</v>
      </c>
      <c r="T955">
        <f t="shared" si="201"/>
        <v>7849.4631938837992</v>
      </c>
      <c r="U955">
        <f t="shared" si="202"/>
        <v>87216.257709819998</v>
      </c>
      <c r="V955">
        <f t="shared" si="203"/>
        <v>201884502.43279773</v>
      </c>
    </row>
    <row r="956" spans="5:22" x14ac:dyDescent="0.15">
      <c r="E956" s="1">
        <v>44242</v>
      </c>
      <c r="F956">
        <f t="shared" si="192"/>
        <v>154477178726.39001</v>
      </c>
      <c r="G956">
        <f t="shared" si="193"/>
        <v>54916692.675509989</v>
      </c>
      <c r="H956">
        <v>6000000</v>
      </c>
      <c r="I956">
        <v>0.09</v>
      </c>
      <c r="J956">
        <f t="shared" si="194"/>
        <v>160000000</v>
      </c>
      <c r="K956">
        <f t="shared" si="195"/>
        <v>2133.0021610290451</v>
      </c>
      <c r="L956">
        <f t="shared" si="196"/>
        <v>23700.024011433834</v>
      </c>
      <c r="N956">
        <v>20000000000</v>
      </c>
      <c r="O956" s="2">
        <f t="shared" si="197"/>
        <v>7.7238589363195009</v>
      </c>
      <c r="P956" s="2">
        <f t="shared" si="198"/>
        <v>2.7458346337754995E-3</v>
      </c>
      <c r="Q956" s="2">
        <f t="shared" si="199"/>
        <v>3.5550036017150749E-4</v>
      </c>
      <c r="R956">
        <v>120000</v>
      </c>
      <c r="S956">
        <f t="shared" si="200"/>
        <v>125439.99999999999</v>
      </c>
      <c r="T956">
        <f t="shared" si="201"/>
        <v>7849.5928145527068</v>
      </c>
      <c r="U956">
        <f t="shared" si="202"/>
        <v>87217.697939474529</v>
      </c>
      <c r="V956">
        <f t="shared" si="203"/>
        <v>202097158.69050756</v>
      </c>
    </row>
    <row r="957" spans="5:22" x14ac:dyDescent="0.15">
      <c r="E957" s="1">
        <v>44243</v>
      </c>
      <c r="F957">
        <f t="shared" si="192"/>
        <v>154637178726.39001</v>
      </c>
      <c r="G957">
        <f t="shared" si="193"/>
        <v>54940392.699521422</v>
      </c>
      <c r="H957">
        <v>6000000</v>
      </c>
      <c r="I957">
        <v>0.09</v>
      </c>
      <c r="J957">
        <f t="shared" si="194"/>
        <v>160000000</v>
      </c>
      <c r="K957">
        <f t="shared" si="195"/>
        <v>2131.7147591032231</v>
      </c>
      <c r="L957">
        <f t="shared" si="196"/>
        <v>23685.719545591368</v>
      </c>
      <c r="N957">
        <v>20000000000</v>
      </c>
      <c r="O957" s="2">
        <f t="shared" si="197"/>
        <v>7.7318589363195009</v>
      </c>
      <c r="P957" s="2">
        <f t="shared" si="198"/>
        <v>2.7470196349760711E-3</v>
      </c>
      <c r="Q957" s="2">
        <f t="shared" si="199"/>
        <v>3.5528579318387052E-4</v>
      </c>
      <c r="R957">
        <v>120000</v>
      </c>
      <c r="S957">
        <f t="shared" si="200"/>
        <v>125439.99999999999</v>
      </c>
      <c r="T957">
        <f t="shared" si="201"/>
        <v>7849.7222228714136</v>
      </c>
      <c r="U957">
        <f t="shared" si="202"/>
        <v>87219.135809682382</v>
      </c>
      <c r="V957">
        <f t="shared" si="203"/>
        <v>202309816.38844705</v>
      </c>
    </row>
    <row r="958" spans="5:22" x14ac:dyDescent="0.15">
      <c r="E958" s="1">
        <v>44244</v>
      </c>
      <c r="F958">
        <f t="shared" si="192"/>
        <v>154797178726.39001</v>
      </c>
      <c r="G958">
        <f t="shared" si="193"/>
        <v>54964078.41906701</v>
      </c>
      <c r="H958">
        <v>6000000</v>
      </c>
      <c r="I958">
        <v>0.09</v>
      </c>
      <c r="J958">
        <f t="shared" si="194"/>
        <v>160000000</v>
      </c>
      <c r="K958">
        <f t="shared" si="195"/>
        <v>2130.42946407511</v>
      </c>
      <c r="L958">
        <f t="shared" si="196"/>
        <v>23671.438489723445</v>
      </c>
      <c r="N958">
        <v>20000000000</v>
      </c>
      <c r="O958" s="2">
        <f t="shared" si="197"/>
        <v>7.7398589363195009</v>
      </c>
      <c r="P958" s="2">
        <f t="shared" si="198"/>
        <v>2.7482039209533503E-3</v>
      </c>
      <c r="Q958" s="2">
        <f t="shared" si="199"/>
        <v>3.5507157734585162E-4</v>
      </c>
      <c r="R958">
        <v>120000</v>
      </c>
      <c r="S958">
        <f t="shared" si="200"/>
        <v>125439.99999999999</v>
      </c>
      <c r="T958">
        <f t="shared" si="201"/>
        <v>7849.8514194069267</v>
      </c>
      <c r="U958">
        <f t="shared" si="202"/>
        <v>87220.571326743637</v>
      </c>
      <c r="V958">
        <f t="shared" si="203"/>
        <v>202522475.52425674</v>
      </c>
    </row>
    <row r="959" spans="5:22" x14ac:dyDescent="0.15">
      <c r="E959" s="1">
        <v>44245</v>
      </c>
      <c r="F959">
        <f t="shared" si="192"/>
        <v>154957178726.39001</v>
      </c>
      <c r="G959">
        <f t="shared" si="193"/>
        <v>54987749.857556731</v>
      </c>
      <c r="H959">
        <v>6000000</v>
      </c>
      <c r="I959">
        <v>0.09</v>
      </c>
      <c r="J959">
        <f t="shared" si="194"/>
        <v>160000000</v>
      </c>
      <c r="K959">
        <f t="shared" si="195"/>
        <v>2129.1462703247589</v>
      </c>
      <c r="L959">
        <f t="shared" si="196"/>
        <v>23657.180781386211</v>
      </c>
      <c r="N959">
        <v>20000000000</v>
      </c>
      <c r="O959" s="2">
        <f t="shared" si="197"/>
        <v>7.747858936319501</v>
      </c>
      <c r="P959" s="2">
        <f t="shared" si="198"/>
        <v>2.7493874928778365E-3</v>
      </c>
      <c r="Q959" s="2">
        <f t="shared" si="199"/>
        <v>3.5485771172079318E-4</v>
      </c>
      <c r="R959">
        <v>120000</v>
      </c>
      <c r="S959">
        <f t="shared" si="200"/>
        <v>125439.99999999999</v>
      </c>
      <c r="T959">
        <f t="shared" si="201"/>
        <v>7849.9804047241587</v>
      </c>
      <c r="U959">
        <f t="shared" si="202"/>
        <v>87222.0044969351</v>
      </c>
      <c r="V959">
        <f t="shared" si="203"/>
        <v>202735136.09558347</v>
      </c>
    </row>
    <row r="960" spans="5:22" x14ac:dyDescent="0.15">
      <c r="E960" s="1">
        <v>44246</v>
      </c>
      <c r="F960">
        <f t="shared" si="192"/>
        <v>155117178726.39001</v>
      </c>
      <c r="G960">
        <f t="shared" si="193"/>
        <v>55011407.038338117</v>
      </c>
      <c r="H960">
        <v>6000000</v>
      </c>
      <c r="I960">
        <v>0.09</v>
      </c>
      <c r="J960">
        <f t="shared" si="194"/>
        <v>160000000</v>
      </c>
      <c r="K960">
        <f t="shared" si="195"/>
        <v>2127.8651722529962</v>
      </c>
      <c r="L960">
        <f t="shared" si="196"/>
        <v>23642.946358366626</v>
      </c>
      <c r="N960">
        <v>20000000000</v>
      </c>
      <c r="O960" s="2">
        <f t="shared" si="197"/>
        <v>7.755858936319501</v>
      </c>
      <c r="P960" s="2">
        <f t="shared" si="198"/>
        <v>2.7505703519169057E-3</v>
      </c>
      <c r="Q960" s="2">
        <f t="shared" si="199"/>
        <v>3.546441953754994E-4</v>
      </c>
      <c r="R960">
        <v>120000</v>
      </c>
      <c r="S960">
        <f t="shared" si="200"/>
        <v>125439.99999999999</v>
      </c>
      <c r="T960">
        <f t="shared" si="201"/>
        <v>7850.1091793859314</v>
      </c>
      <c r="U960">
        <f t="shared" si="202"/>
        <v>87223.435326510356</v>
      </c>
      <c r="V960">
        <f t="shared" si="203"/>
        <v>202947798.1000804</v>
      </c>
    </row>
    <row r="961" spans="5:22" x14ac:dyDescent="0.15">
      <c r="E961" s="1">
        <v>44247</v>
      </c>
      <c r="F961">
        <f t="shared" si="192"/>
        <v>155277178726.39001</v>
      </c>
      <c r="G961">
        <f t="shared" si="193"/>
        <v>55035049.984696485</v>
      </c>
      <c r="H961">
        <v>6000000</v>
      </c>
      <c r="I961">
        <v>0.09</v>
      </c>
      <c r="J961">
        <f t="shared" si="194"/>
        <v>160000000</v>
      </c>
      <c r="K961">
        <f t="shared" si="195"/>
        <v>2126.5861642813215</v>
      </c>
      <c r="L961">
        <f t="shared" si="196"/>
        <v>23628.735158681353</v>
      </c>
      <c r="N961">
        <v>20000000000</v>
      </c>
      <c r="O961" s="2">
        <f t="shared" si="197"/>
        <v>7.763858936319501</v>
      </c>
      <c r="P961" s="2">
        <f t="shared" si="198"/>
        <v>2.7517524992348242E-3</v>
      </c>
      <c r="Q961" s="2">
        <f t="shared" si="199"/>
        <v>3.5443102738022021E-4</v>
      </c>
      <c r="R961">
        <v>120000</v>
      </c>
      <c r="S961">
        <f t="shared" si="200"/>
        <v>125439.99999999999</v>
      </c>
      <c r="T961">
        <f t="shared" si="201"/>
        <v>7850.2377439529928</v>
      </c>
      <c r="U961">
        <f t="shared" si="202"/>
        <v>87224.863821699924</v>
      </c>
      <c r="V961">
        <f t="shared" si="203"/>
        <v>203160461.53540692</v>
      </c>
    </row>
    <row r="962" spans="5:22" x14ac:dyDescent="0.15">
      <c r="E962" s="1">
        <v>44248</v>
      </c>
      <c r="F962">
        <f t="shared" si="192"/>
        <v>155437178726.39001</v>
      </c>
      <c r="G962">
        <f t="shared" si="193"/>
        <v>55058678.719855167</v>
      </c>
      <c r="H962">
        <v>6000000</v>
      </c>
      <c r="I962">
        <v>0.09</v>
      </c>
      <c r="J962">
        <f t="shared" si="194"/>
        <v>160000000</v>
      </c>
      <c r="K962">
        <f t="shared" si="195"/>
        <v>2125.3092408518096</v>
      </c>
      <c r="L962">
        <f t="shared" si="196"/>
        <v>23614.547120575662</v>
      </c>
      <c r="N962">
        <v>20000000000</v>
      </c>
      <c r="O962" s="2">
        <f t="shared" si="197"/>
        <v>7.771858936319501</v>
      </c>
      <c r="P962" s="2">
        <f t="shared" si="198"/>
        <v>2.7529339359927585E-3</v>
      </c>
      <c r="Q962" s="2">
        <f t="shared" si="199"/>
        <v>3.5421820680863494E-4</v>
      </c>
      <c r="R962">
        <v>120000</v>
      </c>
      <c r="S962">
        <f t="shared" si="200"/>
        <v>125439.99999999999</v>
      </c>
      <c r="T962">
        <f t="shared" si="201"/>
        <v>7850.3660989840155</v>
      </c>
      <c r="U962">
        <f t="shared" si="202"/>
        <v>87226.289988711287</v>
      </c>
      <c r="V962">
        <f t="shared" si="203"/>
        <v>203373126.3992286</v>
      </c>
    </row>
    <row r="963" spans="5:22" x14ac:dyDescent="0.15">
      <c r="E963" s="1">
        <v>44249</v>
      </c>
      <c r="F963">
        <f t="shared" si="192"/>
        <v>155597178726.39001</v>
      </c>
      <c r="G963">
        <f t="shared" si="193"/>
        <v>55082293.266975746</v>
      </c>
      <c r="H963">
        <v>6000000</v>
      </c>
      <c r="I963">
        <v>0.09</v>
      </c>
      <c r="J963">
        <f t="shared" si="194"/>
        <v>160000000</v>
      </c>
      <c r="K963">
        <f t="shared" si="195"/>
        <v>2124.0343964270169</v>
      </c>
      <c r="L963">
        <f t="shared" si="196"/>
        <v>23600.382182522411</v>
      </c>
      <c r="N963">
        <v>20000000000</v>
      </c>
      <c r="O963" s="2">
        <f t="shared" si="197"/>
        <v>7.779858936319501</v>
      </c>
      <c r="P963" s="2">
        <f t="shared" si="198"/>
        <v>2.7541146633487871E-3</v>
      </c>
      <c r="Q963" s="2">
        <f t="shared" si="199"/>
        <v>3.5400573273783613E-4</v>
      </c>
      <c r="R963">
        <v>120000</v>
      </c>
      <c r="S963">
        <f t="shared" si="200"/>
        <v>125439.99999999999</v>
      </c>
      <c r="T963">
        <f t="shared" si="201"/>
        <v>7850.4942450356211</v>
      </c>
      <c r="U963">
        <f t="shared" si="202"/>
        <v>87227.713833729125</v>
      </c>
      <c r="V963">
        <f t="shared" si="203"/>
        <v>203585792.6892173</v>
      </c>
    </row>
    <row r="964" spans="5:22" x14ac:dyDescent="0.15">
      <c r="E964" s="1">
        <v>44250</v>
      </c>
      <c r="F964">
        <f t="shared" si="192"/>
        <v>155757178726.39001</v>
      </c>
      <c r="G964">
        <f t="shared" si="193"/>
        <v>55105893.649158269</v>
      </c>
      <c r="H964">
        <v>6000000</v>
      </c>
      <c r="I964">
        <v>0.09</v>
      </c>
      <c r="J964">
        <f t="shared" si="194"/>
        <v>160000000</v>
      </c>
      <c r="K964">
        <f t="shared" si="195"/>
        <v>2122.7616254898812</v>
      </c>
      <c r="L964">
        <f t="shared" si="196"/>
        <v>23586.240283220905</v>
      </c>
      <c r="N964">
        <v>20000000000</v>
      </c>
      <c r="O964" s="2">
        <f t="shared" si="197"/>
        <v>7.787858936319501</v>
      </c>
      <c r="P964" s="2">
        <f t="shared" si="198"/>
        <v>2.7552946824579132E-3</v>
      </c>
      <c r="Q964" s="2">
        <f t="shared" si="199"/>
        <v>3.5379360424831353E-4</v>
      </c>
      <c r="R964">
        <v>120000</v>
      </c>
      <c r="S964">
        <f t="shared" si="200"/>
        <v>125439.99999999999</v>
      </c>
      <c r="T964">
        <f t="shared" si="201"/>
        <v>7850.6221826623787</v>
      </c>
      <c r="U964">
        <f t="shared" si="202"/>
        <v>87229.135362915316</v>
      </c>
      <c r="V964">
        <f t="shared" si="203"/>
        <v>203798460.40305102</v>
      </c>
    </row>
    <row r="965" spans="5:22" x14ac:dyDescent="0.15">
      <c r="E965" s="1">
        <v>44251</v>
      </c>
      <c r="F965">
        <f t="shared" si="192"/>
        <v>155917178726.39001</v>
      </c>
      <c r="G965">
        <f t="shared" si="193"/>
        <v>55129479.88944149</v>
      </c>
      <c r="H965">
        <v>6000000</v>
      </c>
      <c r="I965">
        <v>0.09</v>
      </c>
      <c r="J965">
        <f t="shared" si="194"/>
        <v>160000000</v>
      </c>
      <c r="K965">
        <f t="shared" si="195"/>
        <v>2121.4909225436281</v>
      </c>
      <c r="L965">
        <f t="shared" si="196"/>
        <v>23572.12136159587</v>
      </c>
      <c r="N965">
        <v>20000000000</v>
      </c>
      <c r="O965" s="2">
        <f t="shared" si="197"/>
        <v>7.795858936319501</v>
      </c>
      <c r="P965" s="2">
        <f t="shared" si="198"/>
        <v>2.7564739944720743E-3</v>
      </c>
      <c r="Q965" s="2">
        <f t="shared" si="199"/>
        <v>3.5358182042393804E-4</v>
      </c>
      <c r="R965">
        <v>120000</v>
      </c>
      <c r="S965">
        <f t="shared" si="200"/>
        <v>125439.99999999999</v>
      </c>
      <c r="T965">
        <f t="shared" si="201"/>
        <v>7850.7499124168171</v>
      </c>
      <c r="U965">
        <f t="shared" si="202"/>
        <v>87230.55458240908</v>
      </c>
      <c r="V965">
        <f t="shared" si="203"/>
        <v>204011129.53841394</v>
      </c>
    </row>
    <row r="966" spans="5:22" x14ac:dyDescent="0.15">
      <c r="E966" s="1">
        <v>44252</v>
      </c>
      <c r="F966">
        <f t="shared" si="192"/>
        <v>156077178726.39001</v>
      </c>
      <c r="G966">
        <f t="shared" si="193"/>
        <v>55153052.010803089</v>
      </c>
      <c r="H966">
        <v>6000000</v>
      </c>
      <c r="I966">
        <v>0.09</v>
      </c>
      <c r="J966">
        <f t="shared" si="194"/>
        <v>160000000</v>
      </c>
      <c r="K966">
        <f t="shared" si="195"/>
        <v>2120.2222821116761</v>
      </c>
      <c r="L966">
        <f t="shared" si="196"/>
        <v>23558.025356796403</v>
      </c>
      <c r="N966">
        <v>20000000000</v>
      </c>
      <c r="O966" s="2">
        <f t="shared" si="197"/>
        <v>7.803858936319501</v>
      </c>
      <c r="P966" s="2">
        <f t="shared" si="198"/>
        <v>2.7576526005401543E-3</v>
      </c>
      <c r="Q966" s="2">
        <f t="shared" si="199"/>
        <v>3.5337038035194594E-4</v>
      </c>
      <c r="R966">
        <v>120000</v>
      </c>
      <c r="S966">
        <f t="shared" si="200"/>
        <v>125439.99999999999</v>
      </c>
      <c r="T966">
        <f t="shared" si="201"/>
        <v>7850.8774348494389</v>
      </c>
      <c r="U966">
        <f t="shared" si="202"/>
        <v>87231.971498327097</v>
      </c>
      <c r="V966">
        <f t="shared" si="203"/>
        <v>204223800.09299636</v>
      </c>
    </row>
    <row r="967" spans="5:22" x14ac:dyDescent="0.15">
      <c r="E967" s="1">
        <v>44253</v>
      </c>
      <c r="F967">
        <f t="shared" si="192"/>
        <v>156237178726.39001</v>
      </c>
      <c r="G967">
        <f t="shared" si="193"/>
        <v>55176610.036159888</v>
      </c>
      <c r="H967">
        <v>6000000</v>
      </c>
      <c r="I967">
        <v>0.09</v>
      </c>
      <c r="J967">
        <f t="shared" si="194"/>
        <v>160000000</v>
      </c>
      <c r="K967">
        <f t="shared" si="195"/>
        <v>2118.9556987375377</v>
      </c>
      <c r="L967">
        <f t="shared" si="196"/>
        <v>23543.952208194863</v>
      </c>
      <c r="N967">
        <v>20000000000</v>
      </c>
      <c r="O967" s="2">
        <f t="shared" si="197"/>
        <v>7.811858936319501</v>
      </c>
      <c r="P967" s="2">
        <f t="shared" si="198"/>
        <v>2.7588305018079943E-3</v>
      </c>
      <c r="Q967" s="2">
        <f t="shared" si="199"/>
        <v>3.5315928312292297E-4</v>
      </c>
      <c r="R967">
        <v>120000</v>
      </c>
      <c r="S967">
        <f t="shared" si="200"/>
        <v>125439.99999999999</v>
      </c>
      <c r="T967">
        <f t="shared" si="201"/>
        <v>7851.0047505087223</v>
      </c>
      <c r="U967">
        <f t="shared" si="202"/>
        <v>87233.386116763577</v>
      </c>
      <c r="V967">
        <f t="shared" si="203"/>
        <v>204436472.0644947</v>
      </c>
    </row>
    <row r="968" spans="5:22" x14ac:dyDescent="0.15">
      <c r="E968" s="1">
        <v>44254</v>
      </c>
      <c r="F968">
        <f t="shared" si="192"/>
        <v>156397178726.39001</v>
      </c>
      <c r="G968">
        <f t="shared" si="193"/>
        <v>55200153.988368079</v>
      </c>
      <c r="H968">
        <v>6000000</v>
      </c>
      <c r="I968">
        <v>0.09</v>
      </c>
      <c r="J968">
        <f t="shared" si="194"/>
        <v>160000000</v>
      </c>
      <c r="K968">
        <f t="shared" si="195"/>
        <v>2117.6911669847314</v>
      </c>
      <c r="L968">
        <f t="shared" si="196"/>
        <v>23529.901855385906</v>
      </c>
      <c r="N968">
        <v>20000000000</v>
      </c>
      <c r="O968" s="2">
        <f t="shared" si="197"/>
        <v>7.819858936319501</v>
      </c>
      <c r="P968" s="2">
        <f t="shared" si="198"/>
        <v>2.7600076994184039E-3</v>
      </c>
      <c r="Q968" s="2">
        <f t="shared" si="199"/>
        <v>3.5294852783078858E-4</v>
      </c>
      <c r="R968">
        <v>120000</v>
      </c>
      <c r="S968">
        <f t="shared" si="200"/>
        <v>125439.99999999999</v>
      </c>
      <c r="T968">
        <f t="shared" si="201"/>
        <v>7851.1318599411361</v>
      </c>
      <c r="U968">
        <f t="shared" si="202"/>
        <v>87234.798443790409</v>
      </c>
      <c r="V968">
        <f t="shared" si="203"/>
        <v>204649145.45061147</v>
      </c>
    </row>
    <row r="969" spans="5:22" x14ac:dyDescent="0.15">
      <c r="E969" s="1">
        <v>44255</v>
      </c>
      <c r="F969">
        <f t="shared" si="192"/>
        <v>156557178726.39001</v>
      </c>
      <c r="G969">
        <f t="shared" si="193"/>
        <v>55223683.890223466</v>
      </c>
      <c r="H969">
        <v>6000000</v>
      </c>
      <c r="I969">
        <v>0.09</v>
      </c>
      <c r="J969">
        <f t="shared" si="194"/>
        <v>160000000</v>
      </c>
      <c r="K969">
        <f t="shared" si="195"/>
        <v>2116.4286814366833</v>
      </c>
      <c r="L969">
        <f t="shared" si="196"/>
        <v>23515.87423818537</v>
      </c>
      <c r="N969">
        <v>20000000000</v>
      </c>
      <c r="O969" s="2">
        <f t="shared" si="197"/>
        <v>7.827858936319501</v>
      </c>
      <c r="P969" s="2">
        <f t="shared" si="198"/>
        <v>2.7611841945111731E-3</v>
      </c>
      <c r="Q969" s="2">
        <f t="shared" si="199"/>
        <v>3.5273811357278058E-4</v>
      </c>
      <c r="R969">
        <v>120000</v>
      </c>
      <c r="S969">
        <f t="shared" si="200"/>
        <v>125439.99999999999</v>
      </c>
      <c r="T969">
        <f t="shared" si="201"/>
        <v>7851.258763691153</v>
      </c>
      <c r="U969">
        <f t="shared" si="202"/>
        <v>87236.20848545726</v>
      </c>
      <c r="V969">
        <f t="shared" si="203"/>
        <v>204861820.24905527</v>
      </c>
    </row>
    <row r="970" spans="5:22" x14ac:dyDescent="0.15">
      <c r="E970" s="1">
        <v>44256</v>
      </c>
      <c r="F970">
        <f t="shared" si="192"/>
        <v>156717178726.39001</v>
      </c>
      <c r="G970">
        <f t="shared" si="193"/>
        <v>55247199.764461651</v>
      </c>
      <c r="H970">
        <v>6000000</v>
      </c>
      <c r="I970">
        <v>0.09</v>
      </c>
      <c r="J970">
        <f t="shared" si="194"/>
        <v>160000000</v>
      </c>
      <c r="K970">
        <f t="shared" si="195"/>
        <v>2115.1682366966361</v>
      </c>
      <c r="L970">
        <f t="shared" si="196"/>
        <v>23501.869296629291</v>
      </c>
      <c r="N970">
        <v>20000000000</v>
      </c>
      <c r="O970" s="2">
        <f t="shared" si="197"/>
        <v>7.835858936319501</v>
      </c>
      <c r="P970" s="2">
        <f t="shared" si="198"/>
        <v>2.7623599882230826E-3</v>
      </c>
      <c r="Q970" s="2">
        <f t="shared" si="199"/>
        <v>3.5252803944943933E-4</v>
      </c>
      <c r="R970">
        <v>120000</v>
      </c>
      <c r="S970">
        <f t="shared" si="200"/>
        <v>125439.99999999999</v>
      </c>
      <c r="T970">
        <f t="shared" si="201"/>
        <v>7851.3854623012439</v>
      </c>
      <c r="U970">
        <f t="shared" si="202"/>
        <v>87237.616247791608</v>
      </c>
      <c r="V970">
        <f t="shared" si="203"/>
        <v>205074496.45754072</v>
      </c>
    </row>
    <row r="971" spans="5:22" x14ac:dyDescent="0.15">
      <c r="E971" s="1">
        <v>44257</v>
      </c>
      <c r="F971">
        <f t="shared" si="192"/>
        <v>156877178726.39001</v>
      </c>
      <c r="G971">
        <f t="shared" si="193"/>
        <v>55270701.633758284</v>
      </c>
      <c r="H971">
        <v>6000000</v>
      </c>
      <c r="I971">
        <v>0.09</v>
      </c>
      <c r="J971">
        <f t="shared" si="194"/>
        <v>160000000</v>
      </c>
      <c r="K971">
        <f t="shared" si="195"/>
        <v>2113.9098273875547</v>
      </c>
      <c r="L971">
        <f t="shared" si="196"/>
        <v>23487.886970972831</v>
      </c>
      <c r="N971">
        <v>20000000000</v>
      </c>
      <c r="O971" s="2">
        <f t="shared" si="197"/>
        <v>7.843858936319501</v>
      </c>
      <c r="P971" s="2">
        <f t="shared" si="198"/>
        <v>2.7635350816879144E-3</v>
      </c>
      <c r="Q971" s="2">
        <f t="shared" si="199"/>
        <v>3.5231830456459247E-4</v>
      </c>
      <c r="R971">
        <v>120000</v>
      </c>
      <c r="S971">
        <f t="shared" si="200"/>
        <v>125439.99999999999</v>
      </c>
      <c r="T971">
        <f t="shared" si="201"/>
        <v>7851.5119563119079</v>
      </c>
      <c r="U971">
        <f t="shared" si="202"/>
        <v>87239.021736798983</v>
      </c>
      <c r="V971">
        <f t="shared" si="203"/>
        <v>205287174.07378852</v>
      </c>
    </row>
    <row r="972" spans="5:22" x14ac:dyDescent="0.15">
      <c r="E972" s="1">
        <v>44258</v>
      </c>
      <c r="F972">
        <f t="shared" si="192"/>
        <v>157037178726.39001</v>
      </c>
      <c r="G972">
        <f t="shared" si="193"/>
        <v>55294189.520729259</v>
      </c>
      <c r="H972">
        <v>6000000</v>
      </c>
      <c r="I972">
        <v>0.09</v>
      </c>
      <c r="J972">
        <f t="shared" si="194"/>
        <v>160000000</v>
      </c>
      <c r="K972">
        <f t="shared" si="195"/>
        <v>2112.6534481520371</v>
      </c>
      <c r="L972">
        <f t="shared" si="196"/>
        <v>23473.927201689301</v>
      </c>
      <c r="N972">
        <v>20000000000</v>
      </c>
      <c r="O972" s="2">
        <f t="shared" si="197"/>
        <v>7.851858936319501</v>
      </c>
      <c r="P972" s="2">
        <f t="shared" si="198"/>
        <v>2.764709476036463E-3</v>
      </c>
      <c r="Q972" s="2">
        <f t="shared" si="199"/>
        <v>3.521089080253395E-4</v>
      </c>
      <c r="R972">
        <v>120000</v>
      </c>
      <c r="S972">
        <f t="shared" si="200"/>
        <v>125439.99999999999</v>
      </c>
      <c r="T972">
        <f t="shared" si="201"/>
        <v>7851.6382462616602</v>
      </c>
      <c r="U972">
        <f t="shared" si="202"/>
        <v>87240.4249584629</v>
      </c>
      <c r="V972">
        <f t="shared" si="203"/>
        <v>205499853.09552532</v>
      </c>
    </row>
    <row r="973" spans="5:22" x14ac:dyDescent="0.15">
      <c r="E973" s="1">
        <v>44259</v>
      </c>
      <c r="F973">
        <f t="shared" si="192"/>
        <v>157197178726.39001</v>
      </c>
      <c r="G973">
        <f t="shared" si="193"/>
        <v>55317663.447930947</v>
      </c>
      <c r="H973">
        <v>6000000</v>
      </c>
      <c r="I973">
        <v>0.09</v>
      </c>
      <c r="J973">
        <f t="shared" si="194"/>
        <v>160000000</v>
      </c>
      <c r="K973">
        <f t="shared" si="195"/>
        <v>2111.3990936522187</v>
      </c>
      <c r="L973">
        <f t="shared" si="196"/>
        <v>23459.989929469099</v>
      </c>
      <c r="N973">
        <v>20000000000</v>
      </c>
      <c r="O973" s="2">
        <f t="shared" si="197"/>
        <v>7.8598589363195011</v>
      </c>
      <c r="P973" s="2">
        <f t="shared" si="198"/>
        <v>2.7658831723965474E-3</v>
      </c>
      <c r="Q973" s="2">
        <f t="shared" si="199"/>
        <v>3.5189984894203643E-4</v>
      </c>
      <c r="R973">
        <v>120000</v>
      </c>
      <c r="S973">
        <f t="shared" si="200"/>
        <v>125439.99999999999</v>
      </c>
      <c r="T973">
        <f t="shared" si="201"/>
        <v>7851.7643326870639</v>
      </c>
      <c r="U973">
        <f t="shared" si="202"/>
        <v>87241.825918745162</v>
      </c>
      <c r="V973">
        <f t="shared" si="203"/>
        <v>205712533.52048379</v>
      </c>
    </row>
    <row r="974" spans="5:22" x14ac:dyDescent="0.15">
      <c r="E974" s="1">
        <v>44260</v>
      </c>
      <c r="F974">
        <f t="shared" si="192"/>
        <v>157357178726.39001</v>
      </c>
      <c r="G974">
        <f t="shared" si="193"/>
        <v>55341123.437860414</v>
      </c>
      <c r="H974">
        <v>6000000</v>
      </c>
      <c r="I974">
        <v>0.09</v>
      </c>
      <c r="J974">
        <f t="shared" si="194"/>
        <v>160000000</v>
      </c>
      <c r="K974">
        <f t="shared" si="195"/>
        <v>2110.1467585696851</v>
      </c>
      <c r="L974">
        <f t="shared" si="196"/>
        <v>23446.075095218723</v>
      </c>
      <c r="N974">
        <v>20000000000</v>
      </c>
      <c r="O974" s="2">
        <f t="shared" si="197"/>
        <v>7.8678589363195011</v>
      </c>
      <c r="P974" s="2">
        <f t="shared" si="198"/>
        <v>2.7670561718930206E-3</v>
      </c>
      <c r="Q974" s="2">
        <f t="shared" si="199"/>
        <v>3.5169112642828083E-4</v>
      </c>
      <c r="R974">
        <v>120000</v>
      </c>
      <c r="S974">
        <f t="shared" si="200"/>
        <v>125439.99999999999</v>
      </c>
      <c r="T974">
        <f t="shared" si="201"/>
        <v>7851.8902161227143</v>
      </c>
      <c r="U974">
        <f t="shared" si="202"/>
        <v>87243.224623585716</v>
      </c>
      <c r="V974">
        <f t="shared" si="203"/>
        <v>205925215.34640253</v>
      </c>
    </row>
    <row r="975" spans="5:22" x14ac:dyDescent="0.15">
      <c r="E975" s="1">
        <v>44261</v>
      </c>
      <c r="F975">
        <f t="shared" si="192"/>
        <v>157517178726.39001</v>
      </c>
      <c r="G975">
        <f t="shared" si="193"/>
        <v>55364569.512955636</v>
      </c>
      <c r="H975">
        <v>6000000</v>
      </c>
      <c r="I975">
        <v>0.09</v>
      </c>
      <c r="J975">
        <f t="shared" si="194"/>
        <v>160000000</v>
      </c>
      <c r="K975">
        <f t="shared" si="195"/>
        <v>2108.8964376053796</v>
      </c>
      <c r="L975">
        <f t="shared" si="196"/>
        <v>23432.182640059775</v>
      </c>
      <c r="N975">
        <v>20000000000</v>
      </c>
      <c r="O975" s="2">
        <f t="shared" si="197"/>
        <v>7.8758589363195011</v>
      </c>
      <c r="P975" s="2">
        <f t="shared" si="198"/>
        <v>2.7682284756477818E-3</v>
      </c>
      <c r="Q975" s="2">
        <f t="shared" si="199"/>
        <v>3.5148273960089661E-4</v>
      </c>
      <c r="R975">
        <v>120000</v>
      </c>
      <c r="S975">
        <f t="shared" si="200"/>
        <v>125439.99999999999</v>
      </c>
      <c r="T975">
        <f t="shared" si="201"/>
        <v>7852.0158971012725</v>
      </c>
      <c r="U975">
        <f t="shared" si="202"/>
        <v>87244.62107890303</v>
      </c>
      <c r="V975">
        <f t="shared" si="203"/>
        <v>206137898.57102612</v>
      </c>
    </row>
    <row r="976" spans="5:22" x14ac:dyDescent="0.15">
      <c r="E976" s="1">
        <v>44262</v>
      </c>
      <c r="F976">
        <f t="shared" si="192"/>
        <v>157677178726.39001</v>
      </c>
      <c r="G976">
        <f t="shared" si="193"/>
        <v>55388001.695595697</v>
      </c>
      <c r="H976">
        <v>6000000</v>
      </c>
      <c r="I976">
        <v>0.09</v>
      </c>
      <c r="J976">
        <f t="shared" si="194"/>
        <v>160000000</v>
      </c>
      <c r="K976">
        <f t="shared" si="195"/>
        <v>2107.648125479514</v>
      </c>
      <c r="L976">
        <f t="shared" si="196"/>
        <v>23418.312505327933</v>
      </c>
      <c r="N976">
        <v>20000000000</v>
      </c>
      <c r="O976" s="2">
        <f t="shared" si="197"/>
        <v>7.8838589363195011</v>
      </c>
      <c r="P976" s="2">
        <f t="shared" si="198"/>
        <v>2.7694000847797847E-3</v>
      </c>
      <c r="Q976" s="2">
        <f t="shared" si="199"/>
        <v>3.5127468757991894E-4</v>
      </c>
      <c r="R976">
        <v>120000</v>
      </c>
      <c r="S976">
        <f t="shared" si="200"/>
        <v>125439.99999999999</v>
      </c>
      <c r="T976">
        <f t="shared" si="201"/>
        <v>7852.1413761534541</v>
      </c>
      <c r="U976">
        <f t="shared" si="202"/>
        <v>87246.015290593932</v>
      </c>
      <c r="V976">
        <f t="shared" si="203"/>
        <v>206350583.19210503</v>
      </c>
    </row>
    <row r="977" spans="5:22" x14ac:dyDescent="0.15">
      <c r="E977" s="1">
        <v>44263</v>
      </c>
      <c r="F977">
        <f t="shared" si="192"/>
        <v>157837178726.39001</v>
      </c>
      <c r="G977">
        <f t="shared" si="193"/>
        <v>55411420.008101024</v>
      </c>
      <c r="H977">
        <v>6000000</v>
      </c>
      <c r="I977">
        <v>0.09</v>
      </c>
      <c r="J977">
        <f t="shared" si="194"/>
        <v>160000000</v>
      </c>
      <c r="K977">
        <f t="shared" si="195"/>
        <v>2106.4018169314763</v>
      </c>
      <c r="L977">
        <f t="shared" si="196"/>
        <v>23404.464632571959</v>
      </c>
      <c r="N977">
        <v>20000000000</v>
      </c>
      <c r="O977" s="2">
        <f t="shared" si="197"/>
        <v>7.8918589363195011</v>
      </c>
      <c r="P977" s="2">
        <f t="shared" si="198"/>
        <v>2.7705710004050513E-3</v>
      </c>
      <c r="Q977" s="2">
        <f t="shared" si="199"/>
        <v>3.5106696948857945E-4</v>
      </c>
      <c r="R977">
        <v>120000</v>
      </c>
      <c r="S977">
        <f t="shared" si="200"/>
        <v>125439.99999999999</v>
      </c>
      <c r="T977">
        <f t="shared" si="201"/>
        <v>7852.2666538080503</v>
      </c>
      <c r="U977">
        <f t="shared" si="202"/>
        <v>87247.407264533889</v>
      </c>
      <c r="V977">
        <f t="shared" si="203"/>
        <v>206563269.20739561</v>
      </c>
    </row>
    <row r="978" spans="5:22" x14ac:dyDescent="0.15">
      <c r="E978" s="1">
        <v>44264</v>
      </c>
      <c r="F978">
        <f t="shared" si="192"/>
        <v>157997178726.39001</v>
      </c>
      <c r="G978">
        <f t="shared" si="193"/>
        <v>55434824.472733594</v>
      </c>
      <c r="H978">
        <v>6000000</v>
      </c>
      <c r="I978">
        <v>0.09</v>
      </c>
      <c r="J978">
        <f t="shared" si="194"/>
        <v>160000000</v>
      </c>
      <c r="K978">
        <f t="shared" si="195"/>
        <v>2105.1575067197477</v>
      </c>
      <c r="L978">
        <f t="shared" si="196"/>
        <v>23390.638963552752</v>
      </c>
      <c r="N978">
        <v>20000000000</v>
      </c>
      <c r="O978" s="2">
        <f t="shared" si="197"/>
        <v>7.8998589363195011</v>
      </c>
      <c r="P978" s="2">
        <f t="shared" si="198"/>
        <v>2.7717412236366798E-3</v>
      </c>
      <c r="Q978" s="2">
        <f t="shared" si="199"/>
        <v>3.5085958445329129E-4</v>
      </c>
      <c r="R978">
        <v>120000</v>
      </c>
      <c r="S978">
        <f t="shared" si="200"/>
        <v>125439.99999999999</v>
      </c>
      <c r="T978">
        <f t="shared" si="201"/>
        <v>7852.3917305919349</v>
      </c>
      <c r="U978">
        <f t="shared" si="202"/>
        <v>87248.797006577064</v>
      </c>
      <c r="V978">
        <f t="shared" si="203"/>
        <v>206775956.61466014</v>
      </c>
    </row>
    <row r="979" spans="5:22" x14ac:dyDescent="0.15">
      <c r="E979" s="1">
        <v>44265</v>
      </c>
      <c r="F979">
        <f t="shared" si="192"/>
        <v>158157178726.39001</v>
      </c>
      <c r="G979">
        <f t="shared" si="193"/>
        <v>55458215.111697145</v>
      </c>
      <c r="H979">
        <v>6000000</v>
      </c>
      <c r="I979">
        <v>0.09</v>
      </c>
      <c r="J979">
        <f t="shared" si="194"/>
        <v>160000000</v>
      </c>
      <c r="K979">
        <f t="shared" si="195"/>
        <v>2103.9151896218073</v>
      </c>
      <c r="L979">
        <f t="shared" si="196"/>
        <v>23376.835440242303</v>
      </c>
      <c r="N979">
        <v>20000000000</v>
      </c>
      <c r="O979" s="2">
        <f t="shared" si="197"/>
        <v>7.9078589363195011</v>
      </c>
      <c r="P979" s="2">
        <f t="shared" si="198"/>
        <v>2.7729107555848572E-3</v>
      </c>
      <c r="Q979" s="2">
        <f t="shared" si="199"/>
        <v>3.506525316036345E-4</v>
      </c>
      <c r="R979">
        <v>120000</v>
      </c>
      <c r="S979">
        <f t="shared" si="200"/>
        <v>125439.99999999999</v>
      </c>
      <c r="T979">
        <f t="shared" si="201"/>
        <v>7852.5166070300693</v>
      </c>
      <c r="U979">
        <f t="shared" si="202"/>
        <v>87250.18452255633</v>
      </c>
      <c r="V979">
        <f t="shared" si="203"/>
        <v>206988645.41166672</v>
      </c>
    </row>
    <row r="980" spans="5:22" x14ac:dyDescent="0.15">
      <c r="E980" s="1">
        <v>44266</v>
      </c>
      <c r="F980">
        <f t="shared" si="192"/>
        <v>158317178726.39001</v>
      </c>
      <c r="G980">
        <f t="shared" si="193"/>
        <v>55481591.947137386</v>
      </c>
      <c r="H980">
        <v>6000000</v>
      </c>
      <c r="I980">
        <v>0.09</v>
      </c>
      <c r="J980">
        <f t="shared" si="194"/>
        <v>160000000</v>
      </c>
      <c r="K980">
        <f t="shared" si="195"/>
        <v>2102.6748604340478</v>
      </c>
      <c r="L980">
        <f t="shared" si="196"/>
        <v>23363.054004822756</v>
      </c>
      <c r="N980">
        <v>20000000000</v>
      </c>
      <c r="O980" s="2">
        <f t="shared" si="197"/>
        <v>7.9158589363195011</v>
      </c>
      <c r="P980" s="2">
        <f t="shared" si="198"/>
        <v>2.7740795973568693E-3</v>
      </c>
      <c r="Q980" s="2">
        <f t="shared" si="199"/>
        <v>3.504458100723413E-4</v>
      </c>
      <c r="R980">
        <v>120000</v>
      </c>
      <c r="S980">
        <f t="shared" si="200"/>
        <v>125439.99999999999</v>
      </c>
      <c r="T980">
        <f t="shared" si="201"/>
        <v>7852.6412836455147</v>
      </c>
      <c r="U980">
        <f t="shared" si="202"/>
        <v>87251.569818283504</v>
      </c>
      <c r="V980">
        <f t="shared" si="203"/>
        <v>207201335.59618929</v>
      </c>
    </row>
    <row r="981" spans="5:22" x14ac:dyDescent="0.15">
      <c r="E981" s="1">
        <v>44267</v>
      </c>
      <c r="F981">
        <f t="shared" si="192"/>
        <v>158477178726.39001</v>
      </c>
      <c r="G981">
        <f t="shared" si="193"/>
        <v>55504955.001142211</v>
      </c>
      <c r="H981">
        <v>6000000</v>
      </c>
      <c r="I981">
        <v>0.09</v>
      </c>
      <c r="J981">
        <f t="shared" si="194"/>
        <v>160000000</v>
      </c>
      <c r="K981">
        <f t="shared" si="195"/>
        <v>2101.4365139716883</v>
      </c>
      <c r="L981">
        <f t="shared" si="196"/>
        <v>23349.294599685425</v>
      </c>
      <c r="N981">
        <v>20000000000</v>
      </c>
      <c r="O981" s="2">
        <f t="shared" si="197"/>
        <v>7.9238589363195011</v>
      </c>
      <c r="P981" s="2">
        <f t="shared" si="198"/>
        <v>2.7752477500571104E-3</v>
      </c>
      <c r="Q981" s="2">
        <f t="shared" si="199"/>
        <v>3.5023941899528141E-4</v>
      </c>
      <c r="R981">
        <v>120000</v>
      </c>
      <c r="S981">
        <f t="shared" si="200"/>
        <v>125439.99999999999</v>
      </c>
      <c r="T981">
        <f t="shared" si="201"/>
        <v>7852.7657609594407</v>
      </c>
      <c r="U981">
        <f t="shared" si="202"/>
        <v>87252.952899549346</v>
      </c>
      <c r="V981">
        <f t="shared" si="203"/>
        <v>207414027.16600758</v>
      </c>
    </row>
    <row r="982" spans="5:22" x14ac:dyDescent="0.15">
      <c r="E982" s="1">
        <v>44268</v>
      </c>
      <c r="F982">
        <f t="shared" si="192"/>
        <v>158637178726.39001</v>
      </c>
      <c r="G982">
        <f t="shared" si="193"/>
        <v>55528304.295741893</v>
      </c>
      <c r="H982">
        <v>6000000</v>
      </c>
      <c r="I982">
        <v>0.09</v>
      </c>
      <c r="J982">
        <f t="shared" si="194"/>
        <v>160000000</v>
      </c>
      <c r="K982">
        <f t="shared" si="195"/>
        <v>2100.2001450686862</v>
      </c>
      <c r="L982">
        <f t="shared" si="196"/>
        <v>23335.557167429848</v>
      </c>
      <c r="N982">
        <v>20000000000</v>
      </c>
      <c r="O982" s="2">
        <f t="shared" si="197"/>
        <v>7.9318589363195011</v>
      </c>
      <c r="P982" s="2">
        <f t="shared" si="198"/>
        <v>2.7764152147870948E-3</v>
      </c>
      <c r="Q982" s="2">
        <f t="shared" si="199"/>
        <v>3.5003335751144767E-4</v>
      </c>
      <c r="R982">
        <v>120000</v>
      </c>
      <c r="S982">
        <f t="shared" si="200"/>
        <v>125439.99999999999</v>
      </c>
      <c r="T982">
        <f t="shared" si="201"/>
        <v>7852.8900394911325</v>
      </c>
      <c r="U982">
        <f t="shared" si="202"/>
        <v>87254.333772123704</v>
      </c>
      <c r="V982">
        <f t="shared" si="203"/>
        <v>207626720.11890712</v>
      </c>
    </row>
    <row r="983" spans="5:22" x14ac:dyDescent="0.15">
      <c r="E983" s="1">
        <v>44269</v>
      </c>
      <c r="F983">
        <f t="shared" si="192"/>
        <v>158797178726.39001</v>
      </c>
      <c r="G983">
        <f t="shared" si="193"/>
        <v>55551639.852909327</v>
      </c>
      <c r="H983">
        <v>6000000</v>
      </c>
      <c r="I983">
        <v>0.09</v>
      </c>
      <c r="J983">
        <f t="shared" si="194"/>
        <v>160000000</v>
      </c>
      <c r="K983">
        <f t="shared" si="195"/>
        <v>2098.9657485776488</v>
      </c>
      <c r="L983">
        <f t="shared" si="196"/>
        <v>23321.841650862767</v>
      </c>
      <c r="N983">
        <v>20000000000</v>
      </c>
      <c r="O983" s="2">
        <f t="shared" si="197"/>
        <v>7.9398589363195011</v>
      </c>
      <c r="P983" s="2">
        <f t="shared" si="198"/>
        <v>2.7775819926454661E-3</v>
      </c>
      <c r="Q983" s="2">
        <f t="shared" si="199"/>
        <v>3.4982762476294151E-4</v>
      </c>
      <c r="R983">
        <v>120000</v>
      </c>
      <c r="S983">
        <f t="shared" si="200"/>
        <v>125439.99999999999</v>
      </c>
      <c r="T983">
        <f t="shared" si="201"/>
        <v>7853.0141197580006</v>
      </c>
      <c r="U983">
        <f t="shared" si="202"/>
        <v>87255.712441755561</v>
      </c>
      <c r="V983">
        <f t="shared" si="203"/>
        <v>207839414.45267925</v>
      </c>
    </row>
    <row r="984" spans="5:22" x14ac:dyDescent="0.15">
      <c r="E984" s="1">
        <v>44270</v>
      </c>
      <c r="F984">
        <f t="shared" si="192"/>
        <v>158957178726.39001</v>
      </c>
      <c r="G984">
        <f t="shared" si="193"/>
        <v>55574961.694560193</v>
      </c>
      <c r="H984">
        <v>6000000</v>
      </c>
      <c r="I984">
        <v>0.09</v>
      </c>
      <c r="J984">
        <f t="shared" si="194"/>
        <v>160000000</v>
      </c>
      <c r="K984">
        <f t="shared" si="195"/>
        <v>2097.7333193697523</v>
      </c>
      <c r="L984">
        <f t="shared" si="196"/>
        <v>23308.147992997248</v>
      </c>
      <c r="N984">
        <v>20000000000</v>
      </c>
      <c r="O984" s="2">
        <f t="shared" si="197"/>
        <v>7.9478589363195011</v>
      </c>
      <c r="P984" s="2">
        <f t="shared" si="198"/>
        <v>2.7787480847280095E-3</v>
      </c>
      <c r="Q984" s="2">
        <f t="shared" si="199"/>
        <v>3.4962221989495875E-4</v>
      </c>
      <c r="R984">
        <v>120000</v>
      </c>
      <c r="S984">
        <f t="shared" si="200"/>
        <v>125439.99999999999</v>
      </c>
      <c r="T984">
        <f t="shared" si="201"/>
        <v>7853.1380022755875</v>
      </c>
      <c r="U984">
        <f t="shared" si="202"/>
        <v>87257.088914173204</v>
      </c>
      <c r="V984">
        <f t="shared" si="203"/>
        <v>208052110.16512099</v>
      </c>
    </row>
    <row r="985" spans="5:22" x14ac:dyDescent="0.15">
      <c r="E985" s="1">
        <v>44271</v>
      </c>
      <c r="F985">
        <f t="shared" si="192"/>
        <v>159117178726.39001</v>
      </c>
      <c r="G985">
        <f t="shared" si="193"/>
        <v>55598269.842553191</v>
      </c>
      <c r="H985">
        <v>6000000</v>
      </c>
      <c r="I985">
        <v>0.09</v>
      </c>
      <c r="J985">
        <f t="shared" si="194"/>
        <v>160000000</v>
      </c>
      <c r="K985">
        <f t="shared" si="195"/>
        <v>2096.5028523346509</v>
      </c>
      <c r="L985">
        <f t="shared" si="196"/>
        <v>23294.476137051679</v>
      </c>
      <c r="N985">
        <v>20000000000</v>
      </c>
      <c r="O985" s="2">
        <f t="shared" si="197"/>
        <v>7.9558589363195011</v>
      </c>
      <c r="P985" s="2">
        <f t="shared" si="198"/>
        <v>2.7799134921276595E-3</v>
      </c>
      <c r="Q985" s="2">
        <f t="shared" si="199"/>
        <v>3.4941714205577522E-4</v>
      </c>
      <c r="R985">
        <v>120000</v>
      </c>
      <c r="S985">
        <f t="shared" si="200"/>
        <v>125439.99999999999</v>
      </c>
      <c r="T985">
        <f t="shared" si="201"/>
        <v>7853.2616875575832</v>
      </c>
      <c r="U985">
        <f t="shared" si="202"/>
        <v>87258.463195084259</v>
      </c>
      <c r="V985">
        <f t="shared" si="203"/>
        <v>208264807.25403517</v>
      </c>
    </row>
    <row r="986" spans="5:22" x14ac:dyDescent="0.15">
      <c r="E986" s="1">
        <v>44272</v>
      </c>
      <c r="F986">
        <f t="shared" si="192"/>
        <v>159277178726.39001</v>
      </c>
      <c r="G986">
        <f t="shared" si="193"/>
        <v>55621564.31869024</v>
      </c>
      <c r="H986">
        <v>6000000</v>
      </c>
      <c r="I986">
        <v>0.09</v>
      </c>
      <c r="J986">
        <f t="shared" si="194"/>
        <v>160000000</v>
      </c>
      <c r="K986">
        <f t="shared" si="195"/>
        <v>2095.274342380395</v>
      </c>
      <c r="L986">
        <f t="shared" si="196"/>
        <v>23280.826026448834</v>
      </c>
      <c r="N986">
        <v>20000000000</v>
      </c>
      <c r="O986" s="2">
        <f t="shared" si="197"/>
        <v>7.9638589363195011</v>
      </c>
      <c r="P986" s="2">
        <f t="shared" si="198"/>
        <v>2.7810782159345122E-3</v>
      </c>
      <c r="Q986" s="2">
        <f t="shared" si="199"/>
        <v>3.4921239039673247E-4</v>
      </c>
      <c r="R986">
        <v>120000</v>
      </c>
      <c r="S986">
        <f t="shared" si="200"/>
        <v>125439.99999999999</v>
      </c>
      <c r="T986">
        <f t="shared" si="201"/>
        <v>7853.3851761158212</v>
      </c>
      <c r="U986">
        <f t="shared" si="202"/>
        <v>87259.83529017579</v>
      </c>
      <c r="V986">
        <f t="shared" si="203"/>
        <v>208477505.71723026</v>
      </c>
    </row>
    <row r="987" spans="5:22" x14ac:dyDescent="0.15">
      <c r="E987" s="1">
        <v>44273</v>
      </c>
      <c r="F987">
        <f t="shared" si="192"/>
        <v>159437178726.39001</v>
      </c>
      <c r="G987">
        <f t="shared" si="193"/>
        <v>55644845.144716688</v>
      </c>
      <c r="H987">
        <v>6000000</v>
      </c>
      <c r="I987">
        <v>0.09</v>
      </c>
      <c r="J987">
        <f t="shared" si="194"/>
        <v>160000000</v>
      </c>
      <c r="K987">
        <f t="shared" si="195"/>
        <v>2094.0477844333441</v>
      </c>
      <c r="L987">
        <f t="shared" si="196"/>
        <v>23267.197604814934</v>
      </c>
      <c r="N987">
        <v>20000000000</v>
      </c>
      <c r="O987" s="2">
        <f t="shared" si="197"/>
        <v>7.9718589363195012</v>
      </c>
      <c r="P987" s="2">
        <f t="shared" si="198"/>
        <v>2.7822422572358345E-3</v>
      </c>
      <c r="Q987" s="2">
        <f t="shared" si="199"/>
        <v>3.4900796407222404E-4</v>
      </c>
      <c r="R987">
        <v>120000</v>
      </c>
      <c r="S987">
        <f t="shared" si="200"/>
        <v>125439.99999999999</v>
      </c>
      <c r="T987">
        <f t="shared" si="201"/>
        <v>7853.5084684603007</v>
      </c>
      <c r="U987">
        <f t="shared" si="202"/>
        <v>87261.205205114456</v>
      </c>
      <c r="V987">
        <f t="shared" si="203"/>
        <v>208690205.55252042</v>
      </c>
    </row>
    <row r="988" spans="5:22" x14ac:dyDescent="0.15">
      <c r="E988" s="1">
        <v>44274</v>
      </c>
      <c r="F988">
        <f t="shared" si="192"/>
        <v>159597178726.39001</v>
      </c>
      <c r="G988">
        <f t="shared" si="193"/>
        <v>55668112.3423215</v>
      </c>
      <c r="H988">
        <v>6000000</v>
      </c>
      <c r="I988">
        <v>0.09</v>
      </c>
      <c r="J988">
        <f t="shared" si="194"/>
        <v>160000000</v>
      </c>
      <c r="K988">
        <f t="shared" si="195"/>
        <v>2092.8231734380865</v>
      </c>
      <c r="L988">
        <f t="shared" si="196"/>
        <v>23253.59081597874</v>
      </c>
      <c r="N988">
        <v>20000000000</v>
      </c>
      <c r="O988" s="2">
        <f t="shared" si="197"/>
        <v>7.9798589363195012</v>
      </c>
      <c r="P988" s="2">
        <f t="shared" si="198"/>
        <v>2.7834056171160749E-3</v>
      </c>
      <c r="Q988" s="2">
        <f t="shared" si="199"/>
        <v>3.4880386223968109E-4</v>
      </c>
      <c r="R988">
        <v>120000</v>
      </c>
      <c r="S988">
        <f t="shared" si="200"/>
        <v>125439.99999999999</v>
      </c>
      <c r="T988">
        <f t="shared" si="201"/>
        <v>7853.6315650991883</v>
      </c>
      <c r="U988">
        <f t="shared" si="202"/>
        <v>87262.572945546533</v>
      </c>
      <c r="V988">
        <f t="shared" si="203"/>
        <v>208902906.75772554</v>
      </c>
    </row>
    <row r="989" spans="5:22" x14ac:dyDescent="0.15">
      <c r="E989" s="1">
        <v>44275</v>
      </c>
      <c r="F989">
        <f t="shared" si="192"/>
        <v>159757178726.39001</v>
      </c>
      <c r="G989">
        <f t="shared" si="193"/>
        <v>55691365.933137476</v>
      </c>
      <c r="H989">
        <v>6000000</v>
      </c>
      <c r="I989">
        <v>0.09</v>
      </c>
      <c r="J989">
        <f t="shared" si="194"/>
        <v>160000000</v>
      </c>
      <c r="K989">
        <f t="shared" si="195"/>
        <v>2091.6005043573514</v>
      </c>
      <c r="L989">
        <f t="shared" si="196"/>
        <v>23240.005603970571</v>
      </c>
      <c r="N989">
        <v>20000000000</v>
      </c>
      <c r="O989" s="2">
        <f t="shared" si="197"/>
        <v>7.9878589363195012</v>
      </c>
      <c r="P989" s="2">
        <f t="shared" si="198"/>
        <v>2.7845682966568738E-3</v>
      </c>
      <c r="Q989" s="2">
        <f t="shared" si="199"/>
        <v>3.4860008405955854E-4</v>
      </c>
      <c r="R989">
        <v>120000</v>
      </c>
      <c r="S989">
        <f t="shared" si="200"/>
        <v>125439.99999999999</v>
      </c>
      <c r="T989">
        <f t="shared" si="201"/>
        <v>7853.7544665388214</v>
      </c>
      <c r="U989">
        <f t="shared" si="202"/>
        <v>87263.938517098024</v>
      </c>
      <c r="V989">
        <f t="shared" si="203"/>
        <v>209115609.33067107</v>
      </c>
    </row>
    <row r="990" spans="5:22" x14ac:dyDescent="0.15">
      <c r="E990" s="1">
        <v>44276</v>
      </c>
      <c r="F990">
        <f t="shared" si="192"/>
        <v>159917178726.39001</v>
      </c>
      <c r="G990">
        <f t="shared" si="193"/>
        <v>55714605.938741446</v>
      </c>
      <c r="H990">
        <v>6000000</v>
      </c>
      <c r="I990">
        <v>0.09</v>
      </c>
      <c r="J990">
        <f t="shared" si="194"/>
        <v>160000000</v>
      </c>
      <c r="K990">
        <f t="shared" si="195"/>
        <v>2090.3797721719284</v>
      </c>
      <c r="L990">
        <f t="shared" si="196"/>
        <v>23226.441913021426</v>
      </c>
      <c r="N990">
        <v>20000000000</v>
      </c>
      <c r="O990" s="2">
        <f t="shared" si="197"/>
        <v>7.9958589363195012</v>
      </c>
      <c r="P990" s="2">
        <f t="shared" si="198"/>
        <v>2.7857302969370723E-3</v>
      </c>
      <c r="Q990" s="2">
        <f t="shared" si="199"/>
        <v>3.4839662869532134E-4</v>
      </c>
      <c r="R990">
        <v>120000</v>
      </c>
      <c r="S990">
        <f t="shared" si="200"/>
        <v>125439.99999999999</v>
      </c>
      <c r="T990">
        <f t="shared" si="201"/>
        <v>7853.8771732837295</v>
      </c>
      <c r="U990">
        <f t="shared" si="202"/>
        <v>87265.301925374777</v>
      </c>
      <c r="V990">
        <f t="shared" si="203"/>
        <v>209328313.26918817</v>
      </c>
    </row>
    <row r="991" spans="5:22" x14ac:dyDescent="0.15">
      <c r="E991" s="1">
        <v>44277</v>
      </c>
      <c r="F991">
        <f t="shared" si="192"/>
        <v>160077178726.39001</v>
      </c>
      <c r="G991">
        <f t="shared" si="193"/>
        <v>55737832.380654469</v>
      </c>
      <c r="H991">
        <v>6000000</v>
      </c>
      <c r="I991">
        <v>0.09</v>
      </c>
      <c r="J991">
        <f t="shared" si="194"/>
        <v>160000000</v>
      </c>
      <c r="K991">
        <f t="shared" si="195"/>
        <v>2089.1609718805835</v>
      </c>
      <c r="L991">
        <f t="shared" si="196"/>
        <v>23212.89968756204</v>
      </c>
      <c r="N991">
        <v>20000000000</v>
      </c>
      <c r="O991" s="2">
        <f t="shared" si="197"/>
        <v>8.0038589363195012</v>
      </c>
      <c r="P991" s="2">
        <f t="shared" si="198"/>
        <v>2.7868916190327236E-3</v>
      </c>
      <c r="Q991" s="2">
        <f t="shared" si="199"/>
        <v>3.4819349531343058E-4</v>
      </c>
      <c r="R991">
        <v>120000</v>
      </c>
      <c r="S991">
        <f t="shared" si="200"/>
        <v>125439.99999999999</v>
      </c>
      <c r="T991">
        <f t="shared" si="201"/>
        <v>7853.9996858366294</v>
      </c>
      <c r="U991">
        <f t="shared" si="202"/>
        <v>87266.663175962545</v>
      </c>
      <c r="V991">
        <f t="shared" si="203"/>
        <v>209541018.57111353</v>
      </c>
    </row>
    <row r="992" spans="5:22" x14ac:dyDescent="0.15">
      <c r="E992" s="1">
        <v>44278</v>
      </c>
      <c r="F992">
        <f t="shared" si="192"/>
        <v>160237178726.39001</v>
      </c>
      <c r="G992">
        <f t="shared" si="193"/>
        <v>55761045.280342028</v>
      </c>
      <c r="H992">
        <v>6000000</v>
      </c>
      <c r="I992">
        <v>0.09</v>
      </c>
      <c r="J992">
        <f t="shared" si="194"/>
        <v>160000000</v>
      </c>
      <c r="K992">
        <f t="shared" si="195"/>
        <v>2087.9440984999774</v>
      </c>
      <c r="L992">
        <f t="shared" si="196"/>
        <v>23199.378872221972</v>
      </c>
      <c r="N992">
        <v>20000000000</v>
      </c>
      <c r="O992" s="2">
        <f t="shared" si="197"/>
        <v>8.0118589363195003</v>
      </c>
      <c r="P992" s="2">
        <f t="shared" si="198"/>
        <v>2.7880522640171012E-3</v>
      </c>
      <c r="Q992" s="2">
        <f t="shared" si="199"/>
        <v>3.479906830833296E-4</v>
      </c>
      <c r="R992">
        <v>120000</v>
      </c>
      <c r="S992">
        <f t="shared" si="200"/>
        <v>125439.99999999999</v>
      </c>
      <c r="T992">
        <f t="shared" si="201"/>
        <v>7854.1220046984417</v>
      </c>
      <c r="U992">
        <f t="shared" si="202"/>
        <v>87268.02227442713</v>
      </c>
      <c r="V992">
        <f t="shared" si="203"/>
        <v>209753725.2342895</v>
      </c>
    </row>
    <row r="993" spans="5:22" x14ac:dyDescent="0.15">
      <c r="E993" s="1">
        <v>44279</v>
      </c>
      <c r="F993">
        <f t="shared" si="192"/>
        <v>160397178726.39001</v>
      </c>
      <c r="G993">
        <f t="shared" si="193"/>
        <v>55784244.659214251</v>
      </c>
      <c r="H993">
        <v>6000000</v>
      </c>
      <c r="I993">
        <v>0.09</v>
      </c>
      <c r="J993">
        <f t="shared" si="194"/>
        <v>160000000</v>
      </c>
      <c r="K993">
        <f t="shared" si="195"/>
        <v>2086.7291470645841</v>
      </c>
      <c r="L993">
        <f t="shared" si="196"/>
        <v>23185.879411828715</v>
      </c>
      <c r="N993">
        <v>20000000000</v>
      </c>
      <c r="O993" s="2">
        <f t="shared" si="197"/>
        <v>8.0198589363195012</v>
      </c>
      <c r="P993" s="2">
        <f t="shared" si="198"/>
        <v>2.7892122329607125E-3</v>
      </c>
      <c r="Q993" s="2">
        <f t="shared" si="199"/>
        <v>3.4778819117743068E-4</v>
      </c>
      <c r="R993">
        <v>120000</v>
      </c>
      <c r="S993">
        <f t="shared" si="200"/>
        <v>125439.99999999999</v>
      </c>
      <c r="T993">
        <f t="shared" si="201"/>
        <v>7854.2441303682972</v>
      </c>
      <c r="U993">
        <f t="shared" si="202"/>
        <v>87269.379226314413</v>
      </c>
      <c r="V993">
        <f t="shared" si="203"/>
        <v>209966433.25656393</v>
      </c>
    </row>
    <row r="994" spans="5:22" x14ac:dyDescent="0.15">
      <c r="E994" s="1">
        <v>44280</v>
      </c>
      <c r="F994">
        <f t="shared" si="192"/>
        <v>160557178726.39001</v>
      </c>
      <c r="G994">
        <f t="shared" si="193"/>
        <v>55807430.538626082</v>
      </c>
      <c r="H994">
        <v>6000000</v>
      </c>
      <c r="I994">
        <v>0.09</v>
      </c>
      <c r="J994">
        <f t="shared" si="194"/>
        <v>160000000</v>
      </c>
      <c r="K994">
        <f t="shared" si="195"/>
        <v>2085.5161126266084</v>
      </c>
      <c r="L994">
        <f t="shared" si="196"/>
        <v>23172.401251406762</v>
      </c>
      <c r="N994">
        <v>20000000000</v>
      </c>
      <c r="O994" s="2">
        <f t="shared" si="197"/>
        <v>8.0278589363195003</v>
      </c>
      <c r="P994" s="2">
        <f t="shared" si="198"/>
        <v>2.790371526931304E-3</v>
      </c>
      <c r="Q994" s="2">
        <f t="shared" si="199"/>
        <v>3.4758601877110142E-4</v>
      </c>
      <c r="R994">
        <v>120000</v>
      </c>
      <c r="S994">
        <f t="shared" si="200"/>
        <v>125439.99999999999</v>
      </c>
      <c r="T994">
        <f t="shared" si="201"/>
        <v>7854.3660633435429</v>
      </c>
      <c r="U994">
        <f t="shared" si="202"/>
        <v>87270.734037150483</v>
      </c>
      <c r="V994">
        <f t="shared" si="203"/>
        <v>210179142.63579026</v>
      </c>
    </row>
    <row r="995" spans="5:22" x14ac:dyDescent="0.15">
      <c r="E995" s="1">
        <v>44281</v>
      </c>
      <c r="F995">
        <f t="shared" si="192"/>
        <v>160717178726.39001</v>
      </c>
      <c r="G995">
        <f t="shared" si="193"/>
        <v>55830602.939877488</v>
      </c>
      <c r="H995">
        <v>6000000</v>
      </c>
      <c r="I995">
        <v>0.09</v>
      </c>
      <c r="J995">
        <f t="shared" si="194"/>
        <v>160000000</v>
      </c>
      <c r="K995">
        <f t="shared" si="195"/>
        <v>2084.3049902559055</v>
      </c>
      <c r="L995">
        <f t="shared" si="196"/>
        <v>23158.94433617673</v>
      </c>
      <c r="N995">
        <v>20000000000</v>
      </c>
      <c r="O995" s="2">
        <f t="shared" si="197"/>
        <v>8.0358589363195012</v>
      </c>
      <c r="P995" s="2">
        <f t="shared" si="198"/>
        <v>2.7915301469938745E-3</v>
      </c>
      <c r="Q995" s="2">
        <f t="shared" si="199"/>
        <v>3.4738416504265088E-4</v>
      </c>
      <c r="R995">
        <v>120000</v>
      </c>
      <c r="S995">
        <f t="shared" si="200"/>
        <v>125439.99999999999</v>
      </c>
      <c r="T995">
        <f t="shared" si="201"/>
        <v>7854.4878041197499</v>
      </c>
      <c r="U995">
        <f t="shared" si="202"/>
        <v>87272.086712441669</v>
      </c>
      <c r="V995">
        <f t="shared" si="203"/>
        <v>210391853.36982742</v>
      </c>
    </row>
    <row r="996" spans="5:22" x14ac:dyDescent="0.15">
      <c r="E996" s="1">
        <v>44282</v>
      </c>
      <c r="F996">
        <f t="shared" si="192"/>
        <v>160877178726.39001</v>
      </c>
      <c r="G996">
        <f t="shared" si="193"/>
        <v>55853761.884213664</v>
      </c>
      <c r="H996">
        <v>6000000</v>
      </c>
      <c r="I996">
        <v>0.09</v>
      </c>
      <c r="J996">
        <f t="shared" si="194"/>
        <v>160000000</v>
      </c>
      <c r="K996">
        <f t="shared" si="195"/>
        <v>2083.0957750399007</v>
      </c>
      <c r="L996">
        <f t="shared" si="196"/>
        <v>23145.508611554455</v>
      </c>
      <c r="N996">
        <v>20000000000</v>
      </c>
      <c r="O996" s="2">
        <f t="shared" si="197"/>
        <v>8.0438589363195003</v>
      </c>
      <c r="P996" s="2">
        <f t="shared" si="198"/>
        <v>2.7926880942106833E-3</v>
      </c>
      <c r="Q996" s="2">
        <f t="shared" si="199"/>
        <v>3.4718262917331672E-4</v>
      </c>
      <c r="R996">
        <v>120000</v>
      </c>
      <c r="S996">
        <f t="shared" si="200"/>
        <v>125439.99999999999</v>
      </c>
      <c r="T996">
        <f t="shared" si="201"/>
        <v>7854.6093531907263</v>
      </c>
      <c r="U996">
        <f t="shared" si="202"/>
        <v>87273.437257674741</v>
      </c>
      <c r="V996">
        <f t="shared" si="203"/>
        <v>210604565.45653987</v>
      </c>
    </row>
    <row r="997" spans="5:22" x14ac:dyDescent="0.15">
      <c r="E997" s="1">
        <v>44283</v>
      </c>
      <c r="F997">
        <f t="shared" si="192"/>
        <v>161037178726.39001</v>
      </c>
      <c r="G997">
        <f t="shared" si="193"/>
        <v>55876907.392825216</v>
      </c>
      <c r="H997">
        <v>6000000</v>
      </c>
      <c r="I997">
        <v>0.09</v>
      </c>
      <c r="J997">
        <f t="shared" si="194"/>
        <v>160000000</v>
      </c>
      <c r="K997">
        <f t="shared" si="195"/>
        <v>2081.8884620835092</v>
      </c>
      <c r="L997">
        <f t="shared" si="196"/>
        <v>23132.094023150104</v>
      </c>
      <c r="N997">
        <v>20000000000</v>
      </c>
      <c r="O997" s="2">
        <f t="shared" si="197"/>
        <v>8.0518589363195012</v>
      </c>
      <c r="P997" s="2">
        <f t="shared" si="198"/>
        <v>2.7938453696412608E-3</v>
      </c>
      <c r="Q997" s="2">
        <f t="shared" si="199"/>
        <v>3.4698141034725152E-4</v>
      </c>
      <c r="R997">
        <v>120000</v>
      </c>
      <c r="S997">
        <f t="shared" si="200"/>
        <v>125439.99999999999</v>
      </c>
      <c r="T997">
        <f t="shared" si="201"/>
        <v>7854.7307110485217</v>
      </c>
      <c r="U997">
        <f t="shared" si="202"/>
        <v>87274.785678316912</v>
      </c>
      <c r="V997">
        <f t="shared" si="203"/>
        <v>210817278.89379755</v>
      </c>
    </row>
    <row r="998" spans="5:22" x14ac:dyDescent="0.15">
      <c r="E998" s="1">
        <v>44284</v>
      </c>
      <c r="F998">
        <f t="shared" si="192"/>
        <v>161197178726.39001</v>
      </c>
      <c r="G998">
        <f t="shared" si="193"/>
        <v>55900039.486848369</v>
      </c>
      <c r="H998">
        <v>6000000</v>
      </c>
      <c r="I998">
        <v>0.09</v>
      </c>
      <c r="J998">
        <f t="shared" si="194"/>
        <v>160000000</v>
      </c>
      <c r="K998">
        <f t="shared" si="195"/>
        <v>2080.6830465090575</v>
      </c>
      <c r="L998">
        <f t="shared" si="196"/>
        <v>23118.700516767305</v>
      </c>
      <c r="N998">
        <v>20000000000</v>
      </c>
      <c r="O998" s="2">
        <f t="shared" si="197"/>
        <v>8.0598589363195003</v>
      </c>
      <c r="P998" s="2">
        <f t="shared" si="198"/>
        <v>2.7950019743424185E-3</v>
      </c>
      <c r="Q998" s="2">
        <f t="shared" si="199"/>
        <v>3.467805077515096E-4</v>
      </c>
      <c r="R998">
        <v>120000</v>
      </c>
      <c r="S998">
        <f t="shared" si="200"/>
        <v>125439.99999999999</v>
      </c>
      <c r="T998">
        <f t="shared" si="201"/>
        <v>7854.8518781834337</v>
      </c>
      <c r="U998">
        <f t="shared" si="202"/>
        <v>87276.131979815938</v>
      </c>
      <c r="V998">
        <f t="shared" si="203"/>
        <v>211029993.67947587</v>
      </c>
    </row>
    <row r="999" spans="5:22" x14ac:dyDescent="0.15">
      <c r="E999" s="1">
        <v>44285</v>
      </c>
      <c r="F999">
        <f t="shared" si="192"/>
        <v>161357178726.39001</v>
      </c>
      <c r="G999">
        <f t="shared" si="193"/>
        <v>55923158.187365137</v>
      </c>
      <c r="H999">
        <v>6000000</v>
      </c>
      <c r="I999">
        <v>0.09</v>
      </c>
      <c r="J999">
        <f t="shared" si="194"/>
        <v>160000000</v>
      </c>
      <c r="K999">
        <f t="shared" si="195"/>
        <v>2079.4795234562025</v>
      </c>
      <c r="L999">
        <f t="shared" si="196"/>
        <v>23105.328038402251</v>
      </c>
      <c r="N999">
        <v>20000000000</v>
      </c>
      <c r="O999" s="2">
        <f t="shared" si="197"/>
        <v>8.0678589363195012</v>
      </c>
      <c r="P999" s="2">
        <f t="shared" si="198"/>
        <v>2.796157909368257E-3</v>
      </c>
      <c r="Q999" s="2">
        <f t="shared" si="199"/>
        <v>3.4657992057603377E-4</v>
      </c>
      <c r="R999">
        <v>120000</v>
      </c>
      <c r="S999">
        <f t="shared" si="200"/>
        <v>125439.99999999999</v>
      </c>
      <c r="T999">
        <f t="shared" si="201"/>
        <v>7854.9728550840191</v>
      </c>
      <c r="U999">
        <f t="shared" si="202"/>
        <v>87277.476167600209</v>
      </c>
      <c r="V999">
        <f t="shared" si="203"/>
        <v>211242709.8114557</v>
      </c>
    </row>
    <row r="1000" spans="5:22" x14ac:dyDescent="0.15">
      <c r="E1000" s="1">
        <v>44286</v>
      </c>
      <c r="F1000">
        <f t="shared" si="192"/>
        <v>161517178726.39001</v>
      </c>
      <c r="G1000">
        <f t="shared" si="193"/>
        <v>55946263.515403539</v>
      </c>
      <c r="H1000">
        <v>6000000</v>
      </c>
      <c r="I1000">
        <v>0.09</v>
      </c>
      <c r="J1000">
        <f t="shared" si="194"/>
        <v>160000000</v>
      </c>
      <c r="K1000">
        <f t="shared" si="195"/>
        <v>2078.2778880818541</v>
      </c>
      <c r="L1000">
        <f t="shared" si="196"/>
        <v>23091.976534242825</v>
      </c>
      <c r="N1000">
        <v>20000000000</v>
      </c>
      <c r="O1000" s="2">
        <f t="shared" si="197"/>
        <v>8.0758589363195004</v>
      </c>
      <c r="P1000" s="2">
        <f t="shared" si="198"/>
        <v>2.7973131757701771E-3</v>
      </c>
      <c r="Q1000" s="2">
        <f t="shared" si="199"/>
        <v>3.4637964801364238E-4</v>
      </c>
      <c r="R1000">
        <v>120000</v>
      </c>
      <c r="S1000">
        <f t="shared" si="200"/>
        <v>125439.99999999999</v>
      </c>
      <c r="T1000">
        <f t="shared" si="201"/>
        <v>7855.0936422371005</v>
      </c>
      <c r="U1000">
        <f t="shared" si="202"/>
        <v>87278.818247078903</v>
      </c>
      <c r="V1000">
        <f t="shared" si="203"/>
        <v>211455427.28762329</v>
      </c>
    </row>
    <row r="1001" spans="5:22" x14ac:dyDescent="0.15">
      <c r="E1001" s="1">
        <v>44287</v>
      </c>
      <c r="F1001">
        <f t="shared" ref="F1001:F1064" si="204">F1000+J1000</f>
        <v>161677178726.39001</v>
      </c>
      <c r="G1001">
        <f t="shared" ref="G1001:G1064" si="205">G1000+L1000</f>
        <v>55969355.491937779</v>
      </c>
      <c r="H1001">
        <v>6000000</v>
      </c>
      <c r="I1001">
        <v>0.09</v>
      </c>
      <c r="J1001">
        <f t="shared" ref="J1001:J1064" si="206">H1001*2.4/I1001</f>
        <v>160000000</v>
      </c>
      <c r="K1001">
        <f t="shared" ref="K1001:K1064" si="207">H1001*G1001/F1001</f>
        <v>2077.0781355600966</v>
      </c>
      <c r="L1001">
        <f t="shared" ref="L1001:L1064" si="208">K1001/I1001</f>
        <v>23078.645950667742</v>
      </c>
      <c r="N1001">
        <v>20000000000</v>
      </c>
      <c r="O1001" s="2">
        <f t="shared" ref="O1001:O1064" si="209">F1001/N1001</f>
        <v>8.0838589363195013</v>
      </c>
      <c r="P1001" s="2">
        <f t="shared" ref="P1001:P1064" si="210">G1001/N1001</f>
        <v>2.798467774596889E-3</v>
      </c>
      <c r="Q1001" s="2">
        <f t="shared" ref="Q1001:Q1064" si="211">G1001/F1001</f>
        <v>3.4617968926001609E-4</v>
      </c>
      <c r="R1001">
        <v>120000</v>
      </c>
      <c r="S1001">
        <f t="shared" ref="S1001:S1064" si="212">J1001*49%/75000000*R1001</f>
        <v>125439.99999999999</v>
      </c>
      <c r="T1001">
        <f t="shared" ref="T1001:T1064" si="213">V1001/F1001*H1001</f>
        <v>7855.2142401277742</v>
      </c>
      <c r="U1001">
        <f t="shared" ref="U1001:U1064" si="214">T1001/I1001</f>
        <v>87280.158223641934</v>
      </c>
      <c r="V1001">
        <f t="shared" ref="V1001:V1064" si="215">V1000+U1000+S1001</f>
        <v>211668146.10587037</v>
      </c>
    </row>
    <row r="1002" spans="5:22" x14ac:dyDescent="0.15">
      <c r="E1002" s="1">
        <v>44288</v>
      </c>
      <c r="F1002">
        <f t="shared" si="204"/>
        <v>161837178726.39001</v>
      </c>
      <c r="G1002">
        <f t="shared" si="205"/>
        <v>55992434.137888446</v>
      </c>
      <c r="H1002">
        <v>6000000</v>
      </c>
      <c r="I1002">
        <v>0.09</v>
      </c>
      <c r="J1002">
        <f t="shared" si="206"/>
        <v>160000000</v>
      </c>
      <c r="K1002">
        <f t="shared" si="207"/>
        <v>2075.8802610821103</v>
      </c>
      <c r="L1002">
        <f t="shared" si="208"/>
        <v>23065.336234245671</v>
      </c>
      <c r="N1002">
        <v>20000000000</v>
      </c>
      <c r="O1002" s="2">
        <f t="shared" si="209"/>
        <v>8.0918589363195004</v>
      </c>
      <c r="P1002" s="2">
        <f t="shared" si="210"/>
        <v>2.7996217068944223E-3</v>
      </c>
      <c r="Q1002" s="2">
        <f t="shared" si="211"/>
        <v>3.4598004351368508E-4</v>
      </c>
      <c r="R1002">
        <v>120000</v>
      </c>
      <c r="S1002">
        <f t="shared" si="212"/>
        <v>125439.99999999999</v>
      </c>
      <c r="T1002">
        <f t="shared" si="213"/>
        <v>7855.3346492394185</v>
      </c>
      <c r="U1002">
        <f t="shared" si="214"/>
        <v>87281.49610266021</v>
      </c>
      <c r="V1002">
        <f t="shared" si="215"/>
        <v>211880866.264094</v>
      </c>
    </row>
    <row r="1003" spans="5:22" x14ac:dyDescent="0.15">
      <c r="E1003" s="1">
        <v>44289</v>
      </c>
      <c r="F1003">
        <f t="shared" si="204"/>
        <v>161997178726.39001</v>
      </c>
      <c r="G1003">
        <f t="shared" si="205"/>
        <v>56015499.474122696</v>
      </c>
      <c r="H1003">
        <v>6000000</v>
      </c>
      <c r="I1003">
        <v>0.09</v>
      </c>
      <c r="J1003">
        <f t="shared" si="206"/>
        <v>160000000</v>
      </c>
      <c r="K1003">
        <f t="shared" si="207"/>
        <v>2074.6842598560961</v>
      </c>
      <c r="L1003">
        <f t="shared" si="208"/>
        <v>23052.0473317344</v>
      </c>
      <c r="N1003">
        <v>20000000000</v>
      </c>
      <c r="O1003" s="2">
        <f t="shared" si="209"/>
        <v>8.0998589363195013</v>
      </c>
      <c r="P1003" s="2">
        <f t="shared" si="210"/>
        <v>2.8007749737061346E-3</v>
      </c>
      <c r="Q1003" s="2">
        <f t="shared" si="211"/>
        <v>3.4578070997601598E-4</v>
      </c>
      <c r="R1003">
        <v>120000</v>
      </c>
      <c r="S1003">
        <f t="shared" si="212"/>
        <v>125439.99999999999</v>
      </c>
      <c r="T1003">
        <f t="shared" si="213"/>
        <v>7855.4548700536998</v>
      </c>
      <c r="U1003">
        <f t="shared" si="214"/>
        <v>87282.831889485562</v>
      </c>
      <c r="V1003">
        <f t="shared" si="215"/>
        <v>212093587.76019666</v>
      </c>
    </row>
    <row r="1004" spans="5:22" x14ac:dyDescent="0.15">
      <c r="E1004" s="1">
        <v>44290</v>
      </c>
      <c r="F1004">
        <f t="shared" si="204"/>
        <v>162157178726.39001</v>
      </c>
      <c r="G1004">
        <f t="shared" si="205"/>
        <v>56038551.521454431</v>
      </c>
      <c r="H1004">
        <v>6000000</v>
      </c>
      <c r="I1004">
        <v>0.09</v>
      </c>
      <c r="J1004">
        <f t="shared" si="206"/>
        <v>160000000</v>
      </c>
      <c r="K1004">
        <f t="shared" si="207"/>
        <v>2073.4901271071949</v>
      </c>
      <c r="L1004">
        <f t="shared" si="208"/>
        <v>23038.779190079946</v>
      </c>
      <c r="N1004">
        <v>20000000000</v>
      </c>
      <c r="O1004" s="2">
        <f t="shared" si="209"/>
        <v>8.1078589363195004</v>
      </c>
      <c r="P1004" s="2">
        <f t="shared" si="210"/>
        <v>2.8019275760727217E-3</v>
      </c>
      <c r="Q1004" s="2">
        <f t="shared" si="211"/>
        <v>3.455816878511992E-4</v>
      </c>
      <c r="R1004">
        <v>120000</v>
      </c>
      <c r="S1004">
        <f t="shared" si="212"/>
        <v>125439.99999999999</v>
      </c>
      <c r="T1004">
        <f t="shared" si="213"/>
        <v>7855.5749030505804</v>
      </c>
      <c r="U1004">
        <f t="shared" si="214"/>
        <v>87284.165589450902</v>
      </c>
      <c r="V1004">
        <f t="shared" si="215"/>
        <v>212306310.59208614</v>
      </c>
    </row>
    <row r="1005" spans="5:22" x14ac:dyDescent="0.15">
      <c r="E1005" s="1">
        <v>44291</v>
      </c>
      <c r="F1005">
        <f t="shared" si="204"/>
        <v>162317178726.39001</v>
      </c>
      <c r="G1005">
        <f t="shared" si="205"/>
        <v>56061590.300644509</v>
      </c>
      <c r="H1005">
        <v>6000000</v>
      </c>
      <c r="I1005">
        <v>0.09</v>
      </c>
      <c r="J1005">
        <f t="shared" si="206"/>
        <v>160000000</v>
      </c>
      <c r="K1005">
        <f t="shared" si="207"/>
        <v>2072.2978580774156</v>
      </c>
      <c r="L1005">
        <f t="shared" si="208"/>
        <v>23025.53175641573</v>
      </c>
      <c r="N1005">
        <v>20000000000</v>
      </c>
      <c r="O1005" s="2">
        <f t="shared" si="209"/>
        <v>8.1158589363195013</v>
      </c>
      <c r="P1005" s="2">
        <f t="shared" si="210"/>
        <v>2.8030795150322256E-3</v>
      </c>
      <c r="Q1005" s="2">
        <f t="shared" si="211"/>
        <v>3.4538297634623594E-4</v>
      </c>
      <c r="R1005">
        <v>120000</v>
      </c>
      <c r="S1005">
        <f t="shared" si="212"/>
        <v>125439.99999999999</v>
      </c>
      <c r="T1005">
        <f t="shared" si="213"/>
        <v>7855.6947487083298</v>
      </c>
      <c r="U1005">
        <f t="shared" si="214"/>
        <v>87285.497207870329</v>
      </c>
      <c r="V1005">
        <f t="shared" si="215"/>
        <v>212519034.75767559</v>
      </c>
    </row>
    <row r="1006" spans="5:22" x14ac:dyDescent="0.15">
      <c r="E1006" s="1">
        <v>44292</v>
      </c>
      <c r="F1006">
        <f t="shared" si="204"/>
        <v>162477178726.39001</v>
      </c>
      <c r="G1006">
        <f t="shared" si="205"/>
        <v>56084615.832400925</v>
      </c>
      <c r="H1006">
        <v>6000000</v>
      </c>
      <c r="I1006">
        <v>0.09</v>
      </c>
      <c r="J1006">
        <f t="shared" si="206"/>
        <v>160000000</v>
      </c>
      <c r="K1006">
        <f t="shared" si="207"/>
        <v>2071.1074480255547</v>
      </c>
      <c r="L1006">
        <f t="shared" si="208"/>
        <v>23012.304978061718</v>
      </c>
      <c r="N1006">
        <v>20000000000</v>
      </c>
      <c r="O1006" s="2">
        <f t="shared" si="209"/>
        <v>8.1238589363195004</v>
      </c>
      <c r="P1006" s="2">
        <f t="shared" si="210"/>
        <v>2.8042307916200464E-3</v>
      </c>
      <c r="Q1006" s="2">
        <f t="shared" si="211"/>
        <v>3.4518457467092576E-4</v>
      </c>
      <c r="R1006">
        <v>120000</v>
      </c>
      <c r="S1006">
        <f t="shared" si="212"/>
        <v>125439.99999999999</v>
      </c>
      <c r="T1006">
        <f t="shared" si="213"/>
        <v>7855.8144075035298</v>
      </c>
      <c r="U1006">
        <f t="shared" si="214"/>
        <v>87286.826750039225</v>
      </c>
      <c r="V1006">
        <f t="shared" si="215"/>
        <v>212731760.25488347</v>
      </c>
    </row>
    <row r="1007" spans="5:22" x14ac:dyDescent="0.15">
      <c r="E1007" s="1">
        <v>44293</v>
      </c>
      <c r="F1007">
        <f t="shared" si="204"/>
        <v>162637178726.39001</v>
      </c>
      <c r="G1007">
        <f t="shared" si="205"/>
        <v>56107628.137378991</v>
      </c>
      <c r="H1007">
        <v>6000000</v>
      </c>
      <c r="I1007">
        <v>0.09</v>
      </c>
      <c r="J1007">
        <f t="shared" si="206"/>
        <v>160000000</v>
      </c>
      <c r="K1007">
        <f t="shared" si="207"/>
        <v>2069.9188922271237</v>
      </c>
      <c r="L1007">
        <f t="shared" si="208"/>
        <v>22999.098802523597</v>
      </c>
      <c r="N1007">
        <v>20000000000</v>
      </c>
      <c r="O1007" s="2">
        <f t="shared" si="209"/>
        <v>8.1318589363195013</v>
      </c>
      <c r="P1007" s="2">
        <f t="shared" si="210"/>
        <v>2.8053814068689496E-3</v>
      </c>
      <c r="Q1007" s="2">
        <f t="shared" si="211"/>
        <v>3.4498648203785395E-4</v>
      </c>
      <c r="R1007">
        <v>120000</v>
      </c>
      <c r="S1007">
        <f t="shared" si="212"/>
        <v>125439.99999999999</v>
      </c>
      <c r="T1007">
        <f t="shared" si="213"/>
        <v>7855.9338799110801</v>
      </c>
      <c r="U1007">
        <f t="shared" si="214"/>
        <v>87288.154221234232</v>
      </c>
      <c r="V1007">
        <f t="shared" si="215"/>
        <v>212944487.08163351</v>
      </c>
    </row>
    <row r="1008" spans="5:22" x14ac:dyDescent="0.15">
      <c r="E1008" s="1">
        <v>44294</v>
      </c>
      <c r="F1008">
        <f t="shared" si="204"/>
        <v>162797178726.39001</v>
      </c>
      <c r="G1008">
        <f t="shared" si="205"/>
        <v>56130627.236181512</v>
      </c>
      <c r="H1008">
        <v>6000000</v>
      </c>
      <c r="I1008">
        <v>0.09</v>
      </c>
      <c r="J1008">
        <f t="shared" si="206"/>
        <v>160000000</v>
      </c>
      <c r="K1008">
        <f t="shared" si="207"/>
        <v>2068.7321859742719</v>
      </c>
      <c r="L1008">
        <f t="shared" si="208"/>
        <v>22985.913177491911</v>
      </c>
      <c r="N1008">
        <v>20000000000</v>
      </c>
      <c r="O1008" s="2">
        <f t="shared" si="209"/>
        <v>8.1398589363195004</v>
      </c>
      <c r="P1008" s="2">
        <f t="shared" si="210"/>
        <v>2.8065313618090755E-3</v>
      </c>
      <c r="Q1008" s="2">
        <f t="shared" si="211"/>
        <v>3.4478869766237867E-4</v>
      </c>
      <c r="R1008">
        <v>120000</v>
      </c>
      <c r="S1008">
        <f t="shared" si="212"/>
        <v>125439.99999999999</v>
      </c>
      <c r="T1008">
        <f t="shared" si="213"/>
        <v>7856.0531664042101</v>
      </c>
      <c r="U1008">
        <f t="shared" si="214"/>
        <v>87289.479626713452</v>
      </c>
      <c r="V1008">
        <f t="shared" si="215"/>
        <v>213157215.23585474</v>
      </c>
    </row>
    <row r="1009" spans="5:22" x14ac:dyDescent="0.15">
      <c r="E1009" s="1">
        <v>44295</v>
      </c>
      <c r="F1009">
        <f t="shared" si="204"/>
        <v>162957178726.39001</v>
      </c>
      <c r="G1009">
        <f t="shared" si="205"/>
        <v>56153613.149359003</v>
      </c>
      <c r="H1009">
        <v>6000000</v>
      </c>
      <c r="I1009">
        <v>0.09</v>
      </c>
      <c r="J1009">
        <f t="shared" si="206"/>
        <v>160000000</v>
      </c>
      <c r="K1009">
        <f t="shared" si="207"/>
        <v>2067.547324575713</v>
      </c>
      <c r="L1009">
        <f t="shared" si="208"/>
        <v>22972.748050841255</v>
      </c>
      <c r="N1009">
        <v>20000000000</v>
      </c>
      <c r="O1009" s="2">
        <f t="shared" si="209"/>
        <v>8.1478589363195013</v>
      </c>
      <c r="P1009" s="2">
        <f t="shared" si="210"/>
        <v>2.8076806574679502E-3</v>
      </c>
      <c r="Q1009" s="2">
        <f t="shared" si="211"/>
        <v>3.445912207626189E-4</v>
      </c>
      <c r="R1009">
        <v>120000</v>
      </c>
      <c r="S1009">
        <f t="shared" si="212"/>
        <v>125439.99999999999</v>
      </c>
      <c r="T1009">
        <f t="shared" si="213"/>
        <v>7856.1722674544826</v>
      </c>
      <c r="U1009">
        <f t="shared" si="214"/>
        <v>87290.802971716475</v>
      </c>
      <c r="V1009">
        <f t="shared" si="215"/>
        <v>213369944.71548146</v>
      </c>
    </row>
    <row r="1010" spans="5:22" x14ac:dyDescent="0.15">
      <c r="E1010" s="1">
        <v>44296</v>
      </c>
      <c r="F1010">
        <f t="shared" si="204"/>
        <v>163117178726.39001</v>
      </c>
      <c r="G1010">
        <f t="shared" si="205"/>
        <v>56176585.897409841</v>
      </c>
      <c r="H1010">
        <v>6000000</v>
      </c>
      <c r="I1010">
        <v>0.09</v>
      </c>
      <c r="J1010">
        <f t="shared" si="206"/>
        <v>160000000</v>
      </c>
      <c r="K1010">
        <f t="shared" si="207"/>
        <v>2066.36430335665</v>
      </c>
      <c r="L1010">
        <f t="shared" si="208"/>
        <v>22959.603370629444</v>
      </c>
      <c r="N1010">
        <v>20000000000</v>
      </c>
      <c r="O1010" s="2">
        <f t="shared" si="209"/>
        <v>8.1558589363195004</v>
      </c>
      <c r="P1010" s="2">
        <f t="shared" si="210"/>
        <v>2.8088292948704923E-3</v>
      </c>
      <c r="Q1010" s="2">
        <f t="shared" si="211"/>
        <v>3.4439405055944165E-4</v>
      </c>
      <c r="R1010">
        <v>120000</v>
      </c>
      <c r="S1010">
        <f t="shared" si="212"/>
        <v>125439.99999999999</v>
      </c>
      <c r="T1010">
        <f t="shared" si="213"/>
        <v>7856.2911835318018</v>
      </c>
      <c r="U1010">
        <f t="shared" si="214"/>
        <v>87292.124261464473</v>
      </c>
      <c r="V1010">
        <f t="shared" si="215"/>
        <v>213582675.51845318</v>
      </c>
    </row>
    <row r="1011" spans="5:22" x14ac:dyDescent="0.15">
      <c r="E1011" s="1">
        <v>44297</v>
      </c>
      <c r="F1011">
        <f t="shared" si="204"/>
        <v>163277178726.39001</v>
      </c>
      <c r="G1011">
        <f t="shared" si="205"/>
        <v>56199545.500780471</v>
      </c>
      <c r="H1011">
        <v>6000000</v>
      </c>
      <c r="I1011">
        <v>0.09</v>
      </c>
      <c r="J1011">
        <f t="shared" si="206"/>
        <v>160000000</v>
      </c>
      <c r="K1011">
        <f t="shared" si="207"/>
        <v>2065.1831176586993</v>
      </c>
      <c r="L1011">
        <f t="shared" si="208"/>
        <v>22946.47908509666</v>
      </c>
      <c r="N1011">
        <v>20000000000</v>
      </c>
      <c r="O1011" s="2">
        <f t="shared" si="209"/>
        <v>8.1638589363195013</v>
      </c>
      <c r="P1011" s="2">
        <f t="shared" si="210"/>
        <v>2.8099772750390236E-3</v>
      </c>
      <c r="Q1011" s="2">
        <f t="shared" si="211"/>
        <v>3.4419718627644991E-4</v>
      </c>
      <c r="R1011">
        <v>120000</v>
      </c>
      <c r="S1011">
        <f t="shared" si="212"/>
        <v>125439.99999999999</v>
      </c>
      <c r="T1011">
        <f t="shared" si="213"/>
        <v>7856.4099151044256</v>
      </c>
      <c r="U1011">
        <f t="shared" si="214"/>
        <v>87293.443501160291</v>
      </c>
      <c r="V1011">
        <f t="shared" si="215"/>
        <v>213795407.64271465</v>
      </c>
    </row>
    <row r="1012" spans="5:22" x14ac:dyDescent="0.15">
      <c r="E1012" s="1">
        <v>44298</v>
      </c>
      <c r="F1012">
        <f t="shared" si="204"/>
        <v>163437178726.39001</v>
      </c>
      <c r="G1012">
        <f t="shared" si="205"/>
        <v>56222491.979865566</v>
      </c>
      <c r="H1012">
        <v>6000000</v>
      </c>
      <c r="I1012">
        <v>0.09</v>
      </c>
      <c r="J1012">
        <f t="shared" si="206"/>
        <v>160000000</v>
      </c>
      <c r="K1012">
        <f t="shared" si="207"/>
        <v>2064.0037628398213</v>
      </c>
      <c r="L1012">
        <f t="shared" si="208"/>
        <v>22933.375142664681</v>
      </c>
      <c r="N1012">
        <v>20000000000</v>
      </c>
      <c r="O1012" s="2">
        <f t="shared" si="209"/>
        <v>8.1718589363195004</v>
      </c>
      <c r="P1012" s="2">
        <f t="shared" si="210"/>
        <v>2.8111245989932785E-3</v>
      </c>
      <c r="Q1012" s="2">
        <f t="shared" si="211"/>
        <v>3.4400062713997023E-4</v>
      </c>
      <c r="R1012">
        <v>120000</v>
      </c>
      <c r="S1012">
        <f t="shared" si="212"/>
        <v>125439.99999999999</v>
      </c>
      <c r="T1012">
        <f t="shared" si="213"/>
        <v>7856.5284626389666</v>
      </c>
      <c r="U1012">
        <f t="shared" si="214"/>
        <v>87294.760695988516</v>
      </c>
      <c r="V1012">
        <f t="shared" si="215"/>
        <v>214008141.08621582</v>
      </c>
    </row>
    <row r="1013" spans="5:22" x14ac:dyDescent="0.15">
      <c r="E1013" s="1">
        <v>44299</v>
      </c>
      <c r="F1013">
        <f t="shared" si="204"/>
        <v>163597178726.39001</v>
      </c>
      <c r="G1013">
        <f t="shared" si="205"/>
        <v>56245425.35500823</v>
      </c>
      <c r="H1013">
        <v>6000000</v>
      </c>
      <c r="I1013">
        <v>0.09</v>
      </c>
      <c r="J1013">
        <f t="shared" si="206"/>
        <v>160000000</v>
      </c>
      <c r="K1013">
        <f t="shared" si="207"/>
        <v>2062.8262342742428</v>
      </c>
      <c r="L1013">
        <f t="shared" si="208"/>
        <v>22920.29149193603</v>
      </c>
      <c r="N1013">
        <v>20000000000</v>
      </c>
      <c r="O1013" s="2">
        <f t="shared" si="209"/>
        <v>8.1798589363195013</v>
      </c>
      <c r="P1013" s="2">
        <f t="shared" si="210"/>
        <v>2.8122712677504116E-3</v>
      </c>
      <c r="Q1013" s="2">
        <f t="shared" si="211"/>
        <v>3.4380437237904049E-4</v>
      </c>
      <c r="R1013">
        <v>120000</v>
      </c>
      <c r="S1013">
        <f t="shared" si="212"/>
        <v>125439.99999999999</v>
      </c>
      <c r="T1013">
        <f t="shared" si="213"/>
        <v>7856.6468266004022</v>
      </c>
      <c r="U1013">
        <f t="shared" si="214"/>
        <v>87296.075851115587</v>
      </c>
      <c r="V1013">
        <f t="shared" si="215"/>
        <v>214220875.84691182</v>
      </c>
    </row>
    <row r="1014" spans="5:22" x14ac:dyDescent="0.15">
      <c r="E1014" s="1">
        <v>44300</v>
      </c>
      <c r="F1014">
        <f t="shared" si="204"/>
        <v>163757178726.39001</v>
      </c>
      <c r="G1014">
        <f t="shared" si="205"/>
        <v>56268345.646500163</v>
      </c>
      <c r="H1014">
        <v>6000000</v>
      </c>
      <c r="I1014">
        <v>0.09</v>
      </c>
      <c r="J1014">
        <f t="shared" si="206"/>
        <v>160000000</v>
      </c>
      <c r="K1014">
        <f t="shared" si="207"/>
        <v>2061.6505273523867</v>
      </c>
      <c r="L1014">
        <f t="shared" si="208"/>
        <v>22907.228081693185</v>
      </c>
      <c r="N1014">
        <v>20000000000</v>
      </c>
      <c r="O1014" s="2">
        <f t="shared" si="209"/>
        <v>8.1878589363195005</v>
      </c>
      <c r="P1014" s="2">
        <f t="shared" si="210"/>
        <v>2.8134172823250083E-3</v>
      </c>
      <c r="Q1014" s="2">
        <f t="shared" si="211"/>
        <v>3.4360842122539774E-4</v>
      </c>
      <c r="R1014">
        <v>120000</v>
      </c>
      <c r="S1014">
        <f t="shared" si="212"/>
        <v>125439.99999999999</v>
      </c>
      <c r="T1014">
        <f t="shared" si="213"/>
        <v>7856.7650074520825</v>
      </c>
      <c r="U1014">
        <f t="shared" si="214"/>
        <v>87297.388971689812</v>
      </c>
      <c r="V1014">
        <f t="shared" si="215"/>
        <v>214433611.92276293</v>
      </c>
    </row>
    <row r="1015" spans="5:22" x14ac:dyDescent="0.15">
      <c r="E1015" s="1">
        <v>44301</v>
      </c>
      <c r="F1015">
        <f t="shared" si="204"/>
        <v>163917178726.39001</v>
      </c>
      <c r="G1015">
        <f t="shared" si="205"/>
        <v>56291252.874581859</v>
      </c>
      <c r="H1015">
        <v>6000000</v>
      </c>
      <c r="I1015">
        <v>0.09</v>
      </c>
      <c r="J1015">
        <f t="shared" si="206"/>
        <v>160000000</v>
      </c>
      <c r="K1015">
        <f t="shared" si="207"/>
        <v>2060.4766374807982</v>
      </c>
      <c r="L1015">
        <f t="shared" si="208"/>
        <v>22894.18486089776</v>
      </c>
      <c r="N1015">
        <v>20000000000</v>
      </c>
      <c r="O1015" s="2">
        <f t="shared" si="209"/>
        <v>8.1958589363195014</v>
      </c>
      <c r="P1015" s="2">
        <f t="shared" si="210"/>
        <v>2.8145626437290931E-3</v>
      </c>
      <c r="Q1015" s="2">
        <f t="shared" si="211"/>
        <v>3.4341277291346638E-4</v>
      </c>
      <c r="R1015">
        <v>120000</v>
      </c>
      <c r="S1015">
        <f t="shared" si="212"/>
        <v>125439.99999999999</v>
      </c>
      <c r="T1015">
        <f t="shared" si="213"/>
        <v>7856.8830056557363</v>
      </c>
      <c r="U1015">
        <f t="shared" si="214"/>
        <v>87298.700062841512</v>
      </c>
      <c r="V1015">
        <f t="shared" si="215"/>
        <v>214646349.31173462</v>
      </c>
    </row>
    <row r="1016" spans="5:22" x14ac:dyDescent="0.15">
      <c r="E1016" s="1">
        <v>44302</v>
      </c>
      <c r="F1016">
        <f t="shared" si="204"/>
        <v>164077178726.39001</v>
      </c>
      <c r="G1016">
        <f t="shared" si="205"/>
        <v>56314147.059442759</v>
      </c>
      <c r="H1016">
        <v>6000000</v>
      </c>
      <c r="I1016">
        <v>0.09</v>
      </c>
      <c r="J1016">
        <f t="shared" si="206"/>
        <v>160000000</v>
      </c>
      <c r="K1016">
        <f t="shared" si="207"/>
        <v>2059.3045600820747</v>
      </c>
      <c r="L1016">
        <f t="shared" si="208"/>
        <v>22881.161778689719</v>
      </c>
      <c r="N1016">
        <v>20000000000</v>
      </c>
      <c r="O1016" s="2">
        <f t="shared" si="209"/>
        <v>8.2038589363195005</v>
      </c>
      <c r="P1016" s="2">
        <f t="shared" si="210"/>
        <v>2.8157073529721378E-3</v>
      </c>
      <c r="Q1016" s="2">
        <f t="shared" si="211"/>
        <v>3.4321742668034578E-4</v>
      </c>
      <c r="R1016">
        <v>120000</v>
      </c>
      <c r="S1016">
        <f t="shared" si="212"/>
        <v>125439.99999999999</v>
      </c>
      <c r="T1016">
        <f t="shared" si="213"/>
        <v>7857.0008216714805</v>
      </c>
      <c r="U1016">
        <f t="shared" si="214"/>
        <v>87300.009129683123</v>
      </c>
      <c r="V1016">
        <f t="shared" si="215"/>
        <v>214859088.01179746</v>
      </c>
    </row>
    <row r="1017" spans="5:22" x14ac:dyDescent="0.15">
      <c r="E1017" s="1">
        <v>44303</v>
      </c>
      <c r="F1017">
        <f t="shared" si="204"/>
        <v>164237178726.39001</v>
      </c>
      <c r="G1017">
        <f t="shared" si="205"/>
        <v>56337028.221221447</v>
      </c>
      <c r="H1017">
        <v>6000000</v>
      </c>
      <c r="I1017">
        <v>0.09</v>
      </c>
      <c r="J1017">
        <f t="shared" si="206"/>
        <v>160000000</v>
      </c>
      <c r="K1017">
        <f t="shared" si="207"/>
        <v>2058.1342905947913</v>
      </c>
      <c r="L1017">
        <f t="shared" si="208"/>
        <v>22868.158784386571</v>
      </c>
      <c r="N1017">
        <v>20000000000</v>
      </c>
      <c r="O1017" s="2">
        <f t="shared" si="209"/>
        <v>8.2118589363195014</v>
      </c>
      <c r="P1017" s="2">
        <f t="shared" si="210"/>
        <v>2.8168514110610723E-3</v>
      </c>
      <c r="Q1017" s="2">
        <f t="shared" si="211"/>
        <v>3.4302238176579856E-4</v>
      </c>
      <c r="R1017">
        <v>120000</v>
      </c>
      <c r="S1017">
        <f t="shared" si="212"/>
        <v>125439.99999999999</v>
      </c>
      <c r="T1017">
        <f t="shared" si="213"/>
        <v>7857.1184559578251</v>
      </c>
      <c r="U1017">
        <f t="shared" si="214"/>
        <v>87301.316177309171</v>
      </c>
      <c r="V1017">
        <f t="shared" si="215"/>
        <v>215071828.02092713</v>
      </c>
    </row>
    <row r="1018" spans="5:22" x14ac:dyDescent="0.15">
      <c r="E1018" s="1">
        <v>44304</v>
      </c>
      <c r="F1018">
        <f t="shared" si="204"/>
        <v>164397178726.39001</v>
      </c>
      <c r="G1018">
        <f t="shared" si="205"/>
        <v>56359896.380005836</v>
      </c>
      <c r="H1018">
        <v>6000000</v>
      </c>
      <c r="I1018">
        <v>0.09</v>
      </c>
      <c r="J1018">
        <f t="shared" si="206"/>
        <v>160000000</v>
      </c>
      <c r="K1018">
        <f t="shared" si="207"/>
        <v>2056.9658244734319</v>
      </c>
      <c r="L1018">
        <f t="shared" si="208"/>
        <v>22855.175827482577</v>
      </c>
      <c r="N1018">
        <v>20000000000</v>
      </c>
      <c r="O1018" s="2">
        <f t="shared" si="209"/>
        <v>8.2198589363195005</v>
      </c>
      <c r="P1018" s="2">
        <f t="shared" si="210"/>
        <v>2.8179948190002919E-3</v>
      </c>
      <c r="Q1018" s="2">
        <f t="shared" si="211"/>
        <v>3.4282763741223869E-4</v>
      </c>
      <c r="R1018">
        <v>120000</v>
      </c>
      <c r="S1018">
        <f t="shared" si="212"/>
        <v>125439.99999999999</v>
      </c>
      <c r="T1018">
        <f t="shared" si="213"/>
        <v>7857.2359089716801</v>
      </c>
      <c r="U1018">
        <f t="shared" si="214"/>
        <v>87302.621210796453</v>
      </c>
      <c r="V1018">
        <f t="shared" si="215"/>
        <v>215284569.33710444</v>
      </c>
    </row>
    <row r="1019" spans="5:22" x14ac:dyDescent="0.15">
      <c r="E1019" s="1">
        <v>44305</v>
      </c>
      <c r="F1019">
        <f t="shared" si="204"/>
        <v>164557178726.39001</v>
      </c>
      <c r="G1019">
        <f t="shared" si="205"/>
        <v>56382751.555833317</v>
      </c>
      <c r="H1019">
        <v>6000000</v>
      </c>
      <c r="I1019">
        <v>0.09</v>
      </c>
      <c r="J1019">
        <f t="shared" si="206"/>
        <v>160000000</v>
      </c>
      <c r="K1019">
        <f t="shared" si="207"/>
        <v>2055.7991571883172</v>
      </c>
      <c r="L1019">
        <f t="shared" si="208"/>
        <v>22842.21285764797</v>
      </c>
      <c r="N1019">
        <v>20000000000</v>
      </c>
      <c r="O1019" s="2">
        <f t="shared" si="209"/>
        <v>8.2278589363195014</v>
      </c>
      <c r="P1019" s="2">
        <f t="shared" si="210"/>
        <v>2.8191375777916658E-3</v>
      </c>
      <c r="Q1019" s="2">
        <f t="shared" si="211"/>
        <v>3.4263319286471954E-4</v>
      </c>
      <c r="R1019">
        <v>120000</v>
      </c>
      <c r="S1019">
        <f t="shared" si="212"/>
        <v>125439.99999999999</v>
      </c>
      <c r="T1019">
        <f t="shared" si="213"/>
        <v>7857.3531811683624</v>
      </c>
      <c r="U1019">
        <f t="shared" si="214"/>
        <v>87303.924235204031</v>
      </c>
      <c r="V1019">
        <f t="shared" si="215"/>
        <v>215497311.95831522</v>
      </c>
    </row>
    <row r="1020" spans="5:22" x14ac:dyDescent="0.15">
      <c r="E1020" s="1">
        <v>44306</v>
      </c>
      <c r="F1020">
        <f t="shared" si="204"/>
        <v>164717178726.39001</v>
      </c>
      <c r="G1020">
        <f t="shared" si="205"/>
        <v>56405593.768690966</v>
      </c>
      <c r="H1020">
        <v>6000000</v>
      </c>
      <c r="I1020">
        <v>0.09</v>
      </c>
      <c r="J1020">
        <f t="shared" si="206"/>
        <v>160000000</v>
      </c>
      <c r="K1020">
        <f t="shared" si="207"/>
        <v>2054.6342842255349</v>
      </c>
      <c r="L1020">
        <f t="shared" si="208"/>
        <v>22829.269824728166</v>
      </c>
      <c r="N1020">
        <v>20000000000</v>
      </c>
      <c r="O1020" s="2">
        <f t="shared" si="209"/>
        <v>8.2358589363195005</v>
      </c>
      <c r="P1020" s="2">
        <f t="shared" si="210"/>
        <v>2.8202796884345483E-3</v>
      </c>
      <c r="Q1020" s="2">
        <f t="shared" si="211"/>
        <v>3.4243904737092244E-4</v>
      </c>
      <c r="R1020">
        <v>120000</v>
      </c>
      <c r="S1020">
        <f t="shared" si="212"/>
        <v>125439.99999999999</v>
      </c>
      <c r="T1020">
        <f t="shared" si="213"/>
        <v>7857.4702730016088</v>
      </c>
      <c r="U1020">
        <f t="shared" si="214"/>
        <v>87305.22525557343</v>
      </c>
      <c r="V1020">
        <f t="shared" si="215"/>
        <v>215710055.88255042</v>
      </c>
    </row>
    <row r="1021" spans="5:22" x14ac:dyDescent="0.15">
      <c r="E1021" s="1">
        <v>44307</v>
      </c>
      <c r="F1021">
        <f t="shared" si="204"/>
        <v>164877178726.39001</v>
      </c>
      <c r="G1021">
        <f t="shared" si="205"/>
        <v>56428423.038515694</v>
      </c>
      <c r="H1021">
        <v>6000000</v>
      </c>
      <c r="I1021">
        <v>0.09</v>
      </c>
      <c r="J1021">
        <f t="shared" si="206"/>
        <v>160000000</v>
      </c>
      <c r="K1021">
        <f t="shared" si="207"/>
        <v>2053.4712010868675</v>
      </c>
      <c r="L1021">
        <f t="shared" si="208"/>
        <v>22816.346678742972</v>
      </c>
      <c r="N1021">
        <v>20000000000</v>
      </c>
      <c r="O1021" s="2">
        <f t="shared" si="209"/>
        <v>8.2438589363195014</v>
      </c>
      <c r="P1021" s="2">
        <f t="shared" si="210"/>
        <v>2.8214211519257846E-3</v>
      </c>
      <c r="Q1021" s="2">
        <f t="shared" si="211"/>
        <v>3.4224520018114453E-4</v>
      </c>
      <c r="R1021">
        <v>120000</v>
      </c>
      <c r="S1021">
        <f t="shared" si="212"/>
        <v>125439.99999999999</v>
      </c>
      <c r="T1021">
        <f t="shared" si="213"/>
        <v>7857.5871849235737</v>
      </c>
      <c r="U1021">
        <f t="shared" si="214"/>
        <v>87306.524276928598</v>
      </c>
      <c r="V1021">
        <f t="shared" si="215"/>
        <v>215922801.107806</v>
      </c>
    </row>
    <row r="1022" spans="5:22" x14ac:dyDescent="0.15">
      <c r="E1022" s="1">
        <v>44308</v>
      </c>
      <c r="F1022">
        <f t="shared" si="204"/>
        <v>165037178726.39001</v>
      </c>
      <c r="G1022">
        <f t="shared" si="205"/>
        <v>56451239.385194436</v>
      </c>
      <c r="H1022">
        <v>6000000</v>
      </c>
      <c r="I1022">
        <v>0.09</v>
      </c>
      <c r="J1022">
        <f t="shared" si="206"/>
        <v>160000000</v>
      </c>
      <c r="K1022">
        <f t="shared" si="207"/>
        <v>2052.3099032897253</v>
      </c>
      <c r="L1022">
        <f t="shared" si="208"/>
        <v>22803.443369885837</v>
      </c>
      <c r="N1022">
        <v>20000000000</v>
      </c>
      <c r="O1022" s="2">
        <f t="shared" si="209"/>
        <v>8.2518589363195005</v>
      </c>
      <c r="P1022" s="2">
        <f t="shared" si="210"/>
        <v>2.8225619692597219E-3</v>
      </c>
      <c r="Q1022" s="2">
        <f t="shared" si="211"/>
        <v>3.4205165054828756E-4</v>
      </c>
      <c r="R1022">
        <v>120000</v>
      </c>
      <c r="S1022">
        <f t="shared" si="212"/>
        <v>125439.99999999999</v>
      </c>
      <c r="T1022">
        <f t="shared" si="213"/>
        <v>7857.7039173848452</v>
      </c>
      <c r="U1022">
        <f t="shared" si="214"/>
        <v>87307.821304276062</v>
      </c>
      <c r="V1022">
        <f t="shared" si="215"/>
        <v>216135547.63208294</v>
      </c>
    </row>
    <row r="1023" spans="5:22" x14ac:dyDescent="0.15">
      <c r="E1023" s="1">
        <v>44309</v>
      </c>
      <c r="F1023">
        <f t="shared" si="204"/>
        <v>165197178726.39001</v>
      </c>
      <c r="G1023">
        <f t="shared" si="205"/>
        <v>56474042.828564323</v>
      </c>
      <c r="H1023">
        <v>6000000</v>
      </c>
      <c r="I1023">
        <v>0.09</v>
      </c>
      <c r="J1023">
        <f t="shared" si="206"/>
        <v>160000000</v>
      </c>
      <c r="K1023">
        <f t="shared" si="207"/>
        <v>2051.1503863670769</v>
      </c>
      <c r="L1023">
        <f t="shared" si="208"/>
        <v>22790.559848523077</v>
      </c>
      <c r="N1023">
        <v>20000000000</v>
      </c>
      <c r="O1023" s="2">
        <f t="shared" si="209"/>
        <v>8.2598589363195014</v>
      </c>
      <c r="P1023" s="2">
        <f t="shared" si="210"/>
        <v>2.8237021414282163E-3</v>
      </c>
      <c r="Q1023" s="2">
        <f t="shared" si="211"/>
        <v>3.4185839772784616E-4</v>
      </c>
      <c r="R1023">
        <v>120000</v>
      </c>
      <c r="S1023">
        <f t="shared" si="212"/>
        <v>125439.99999999999</v>
      </c>
      <c r="T1023">
        <f t="shared" si="213"/>
        <v>7857.8204708344401</v>
      </c>
      <c r="U1023">
        <f t="shared" si="214"/>
        <v>87309.116342604888</v>
      </c>
      <c r="V1023">
        <f t="shared" si="215"/>
        <v>216348295.4533872</v>
      </c>
    </row>
    <row r="1024" spans="5:22" x14ac:dyDescent="0.15">
      <c r="E1024" s="1">
        <v>44310</v>
      </c>
      <c r="F1024">
        <f t="shared" si="204"/>
        <v>165357178726.39001</v>
      </c>
      <c r="G1024">
        <f t="shared" si="205"/>
        <v>56496833.388412848</v>
      </c>
      <c r="H1024">
        <v>6000000</v>
      </c>
      <c r="I1024">
        <v>0.09</v>
      </c>
      <c r="J1024">
        <f t="shared" si="206"/>
        <v>160000000</v>
      </c>
      <c r="K1024">
        <f t="shared" si="207"/>
        <v>2049.9926458673772</v>
      </c>
      <c r="L1024">
        <f t="shared" si="208"/>
        <v>22777.696065193082</v>
      </c>
      <c r="N1024">
        <v>20000000000</v>
      </c>
      <c r="O1024" s="2">
        <f t="shared" si="209"/>
        <v>8.2678589363195005</v>
      </c>
      <c r="P1024" s="2">
        <f t="shared" si="210"/>
        <v>2.8248416694206424E-3</v>
      </c>
      <c r="Q1024" s="2">
        <f t="shared" si="211"/>
        <v>3.4166544097789624E-4</v>
      </c>
      <c r="R1024">
        <v>120000</v>
      </c>
      <c r="S1024">
        <f t="shared" si="212"/>
        <v>125439.99999999999</v>
      </c>
      <c r="T1024">
        <f t="shared" si="213"/>
        <v>7857.936845719827</v>
      </c>
      <c r="U1024">
        <f t="shared" si="214"/>
        <v>87310.409396886971</v>
      </c>
      <c r="V1024">
        <f t="shared" si="215"/>
        <v>216561044.5697298</v>
      </c>
    </row>
    <row r="1025" spans="5:22" x14ac:dyDescent="0.15">
      <c r="E1025" s="1">
        <v>44311</v>
      </c>
      <c r="F1025">
        <f t="shared" si="204"/>
        <v>165517178726.39001</v>
      </c>
      <c r="G1025">
        <f t="shared" si="205"/>
        <v>56519611.084478043</v>
      </c>
      <c r="H1025">
        <v>6000000</v>
      </c>
      <c r="I1025">
        <v>0.09</v>
      </c>
      <c r="J1025">
        <f t="shared" si="206"/>
        <v>160000000</v>
      </c>
      <c r="K1025">
        <f t="shared" si="207"/>
        <v>2048.8366773545026</v>
      </c>
      <c r="L1025">
        <f t="shared" si="208"/>
        <v>22764.851970605585</v>
      </c>
      <c r="N1025">
        <v>20000000000</v>
      </c>
      <c r="O1025" s="2">
        <f t="shared" si="209"/>
        <v>8.2758589363195014</v>
      </c>
      <c r="P1025" s="2">
        <f t="shared" si="210"/>
        <v>2.8259805542239021E-3</v>
      </c>
      <c r="Q1025" s="2">
        <f t="shared" si="211"/>
        <v>3.4147277955908373E-4</v>
      </c>
      <c r="R1025">
        <v>120000</v>
      </c>
      <c r="S1025">
        <f t="shared" si="212"/>
        <v>125439.99999999999</v>
      </c>
      <c r="T1025">
        <f t="shared" si="213"/>
        <v>7858.0530424869185</v>
      </c>
      <c r="U1025">
        <f t="shared" si="214"/>
        <v>87311.700472076875</v>
      </c>
      <c r="V1025">
        <f t="shared" si="215"/>
        <v>216773794.97912669</v>
      </c>
    </row>
    <row r="1026" spans="5:22" x14ac:dyDescent="0.15">
      <c r="E1026" s="1">
        <v>44312</v>
      </c>
      <c r="F1026">
        <f t="shared" si="204"/>
        <v>165677178726.39001</v>
      </c>
      <c r="G1026">
        <f t="shared" si="205"/>
        <v>56542375.936448649</v>
      </c>
      <c r="H1026">
        <v>6000000</v>
      </c>
      <c r="I1026">
        <v>0.09</v>
      </c>
      <c r="J1026">
        <f t="shared" si="206"/>
        <v>160000000</v>
      </c>
      <c r="K1026">
        <f t="shared" si="207"/>
        <v>2047.6824764076787</v>
      </c>
      <c r="L1026">
        <f t="shared" si="208"/>
        <v>22752.027515640875</v>
      </c>
      <c r="N1026">
        <v>20000000000</v>
      </c>
      <c r="O1026" s="2">
        <f t="shared" si="209"/>
        <v>8.2838589363195005</v>
      </c>
      <c r="P1026" s="2">
        <f t="shared" si="210"/>
        <v>2.8271187968224322E-3</v>
      </c>
      <c r="Q1026" s="2">
        <f t="shared" si="211"/>
        <v>3.412804127346131E-4</v>
      </c>
      <c r="R1026">
        <v>120000</v>
      </c>
      <c r="S1026">
        <f t="shared" si="212"/>
        <v>125439.99999999999</v>
      </c>
      <c r="T1026">
        <f t="shared" si="213"/>
        <v>7858.1690615800881</v>
      </c>
      <c r="U1026">
        <f t="shared" si="214"/>
        <v>87312.989573112092</v>
      </c>
      <c r="V1026">
        <f t="shared" si="215"/>
        <v>216986546.67959878</v>
      </c>
    </row>
    <row r="1027" spans="5:22" x14ac:dyDescent="0.15">
      <c r="E1027" s="1">
        <v>44313</v>
      </c>
      <c r="F1027">
        <f t="shared" si="204"/>
        <v>165837178726.39001</v>
      </c>
      <c r="G1027">
        <f t="shared" si="205"/>
        <v>56565127.963964291</v>
      </c>
      <c r="H1027">
        <v>6000000</v>
      </c>
      <c r="I1027">
        <v>0.09</v>
      </c>
      <c r="J1027">
        <f t="shared" si="206"/>
        <v>160000000</v>
      </c>
      <c r="K1027">
        <f t="shared" si="207"/>
        <v>2046.5300386214167</v>
      </c>
      <c r="L1027">
        <f t="shared" si="208"/>
        <v>22739.222651349075</v>
      </c>
      <c r="N1027">
        <v>20000000000</v>
      </c>
      <c r="O1027" s="2">
        <f t="shared" si="209"/>
        <v>8.2918589363195014</v>
      </c>
      <c r="P1027" s="2">
        <f t="shared" si="210"/>
        <v>2.8282563981982143E-3</v>
      </c>
      <c r="Q1027" s="2">
        <f t="shared" si="211"/>
        <v>3.4108833977023611E-4</v>
      </c>
      <c r="R1027">
        <v>120000</v>
      </c>
      <c r="S1027">
        <f t="shared" si="212"/>
        <v>125439.99999999999</v>
      </c>
      <c r="T1027">
        <f t="shared" si="213"/>
        <v>7858.2849034421688</v>
      </c>
      <c r="U1027">
        <f t="shared" si="214"/>
        <v>87314.276704912991</v>
      </c>
      <c r="V1027">
        <f t="shared" si="215"/>
        <v>217199299.6691719</v>
      </c>
    </row>
    <row r="1028" spans="5:22" x14ac:dyDescent="0.15">
      <c r="E1028" s="1">
        <v>44314</v>
      </c>
      <c r="F1028">
        <f t="shared" si="204"/>
        <v>165997178726.39001</v>
      </c>
      <c r="G1028">
        <f t="shared" si="205"/>
        <v>56587867.186615638</v>
      </c>
      <c r="H1028">
        <v>6000000</v>
      </c>
      <c r="I1028">
        <v>0.09</v>
      </c>
      <c r="J1028">
        <f t="shared" si="206"/>
        <v>160000000</v>
      </c>
      <c r="K1028">
        <f t="shared" si="207"/>
        <v>2045.3793596054427</v>
      </c>
      <c r="L1028">
        <f t="shared" si="208"/>
        <v>22726.437328949363</v>
      </c>
      <c r="N1028">
        <v>20000000000</v>
      </c>
      <c r="O1028" s="2">
        <f t="shared" si="209"/>
        <v>8.2998589363195006</v>
      </c>
      <c r="P1028" s="2">
        <f t="shared" si="210"/>
        <v>2.8293933593307821E-3</v>
      </c>
      <c r="Q1028" s="2">
        <f t="shared" si="211"/>
        <v>3.4089655993424045E-4</v>
      </c>
      <c r="R1028">
        <v>120000</v>
      </c>
      <c r="S1028">
        <f t="shared" si="212"/>
        <v>125439.99999999999</v>
      </c>
      <c r="T1028">
        <f t="shared" si="213"/>
        <v>7858.4005685144666</v>
      </c>
      <c r="U1028">
        <f t="shared" si="214"/>
        <v>87315.561872382968</v>
      </c>
      <c r="V1028">
        <f t="shared" si="215"/>
        <v>217412053.94587681</v>
      </c>
    </row>
    <row r="1029" spans="5:22" x14ac:dyDescent="0.15">
      <c r="E1029" s="1">
        <v>44315</v>
      </c>
      <c r="F1029">
        <f t="shared" si="204"/>
        <v>166157178726.39001</v>
      </c>
      <c r="G1029">
        <f t="shared" si="205"/>
        <v>56610593.623944588</v>
      </c>
      <c r="H1029">
        <v>6000000</v>
      </c>
      <c r="I1029">
        <v>0.09</v>
      </c>
      <c r="J1029">
        <f t="shared" si="206"/>
        <v>160000000</v>
      </c>
      <c r="K1029">
        <f t="shared" si="207"/>
        <v>2044.230434984632</v>
      </c>
      <c r="L1029">
        <f t="shared" si="208"/>
        <v>22713.671499829245</v>
      </c>
      <c r="N1029">
        <v>20000000000</v>
      </c>
      <c r="O1029" s="2">
        <f t="shared" si="209"/>
        <v>8.3078589363195015</v>
      </c>
      <c r="P1029" s="2">
        <f t="shared" si="210"/>
        <v>2.8305296811972293E-3</v>
      </c>
      <c r="Q1029" s="2">
        <f t="shared" si="211"/>
        <v>3.4070507249743867E-4</v>
      </c>
      <c r="R1029">
        <v>120000</v>
      </c>
      <c r="S1029">
        <f t="shared" si="212"/>
        <v>125439.99999999999</v>
      </c>
      <c r="T1029">
        <f t="shared" si="213"/>
        <v>7858.5160572367668</v>
      </c>
      <c r="U1029">
        <f t="shared" si="214"/>
        <v>87316.84508040853</v>
      </c>
      <c r="V1029">
        <f t="shared" si="215"/>
        <v>217624809.5077492</v>
      </c>
    </row>
    <row r="1030" spans="5:22" x14ac:dyDescent="0.15">
      <c r="E1030" s="1">
        <v>44316</v>
      </c>
      <c r="F1030">
        <f t="shared" si="204"/>
        <v>166317178726.39001</v>
      </c>
      <c r="G1030">
        <f t="shared" si="205"/>
        <v>56633307.295444414</v>
      </c>
      <c r="H1030">
        <v>6000000</v>
      </c>
      <c r="I1030">
        <v>0.09</v>
      </c>
      <c r="J1030">
        <f t="shared" si="206"/>
        <v>160000000</v>
      </c>
      <c r="K1030">
        <f t="shared" si="207"/>
        <v>2043.0832603989422</v>
      </c>
      <c r="L1030">
        <f t="shared" si="208"/>
        <v>22700.925115543803</v>
      </c>
      <c r="N1030">
        <v>20000000000</v>
      </c>
      <c r="O1030" s="2">
        <f t="shared" si="209"/>
        <v>8.3158589363195006</v>
      </c>
      <c r="P1030" s="2">
        <f t="shared" si="210"/>
        <v>2.8316653647722208E-3</v>
      </c>
      <c r="Q1030" s="2">
        <f t="shared" si="211"/>
        <v>3.4051387673315702E-4</v>
      </c>
      <c r="R1030">
        <v>120000</v>
      </c>
      <c r="S1030">
        <f t="shared" si="212"/>
        <v>125439.99999999999</v>
      </c>
      <c r="T1030">
        <f t="shared" si="213"/>
        <v>7858.6313700473338</v>
      </c>
      <c r="U1030">
        <f t="shared" si="214"/>
        <v>87318.126333859269</v>
      </c>
      <c r="V1030">
        <f t="shared" si="215"/>
        <v>217837566.35282961</v>
      </c>
    </row>
    <row r="1031" spans="5:22" x14ac:dyDescent="0.15">
      <c r="E1031" s="1">
        <v>44317</v>
      </c>
      <c r="F1031">
        <f t="shared" si="204"/>
        <v>166477178726.39001</v>
      </c>
      <c r="G1031">
        <f t="shared" si="205"/>
        <v>56656008.220559955</v>
      </c>
      <c r="H1031">
        <v>6000000</v>
      </c>
      <c r="I1031">
        <v>0.09</v>
      </c>
      <c r="J1031">
        <f t="shared" si="206"/>
        <v>160000000</v>
      </c>
      <c r="K1031">
        <f t="shared" si="207"/>
        <v>2041.9378315033457</v>
      </c>
      <c r="L1031">
        <f t="shared" si="208"/>
        <v>22688.198127814954</v>
      </c>
      <c r="N1031">
        <v>20000000000</v>
      </c>
      <c r="O1031" s="2">
        <f t="shared" si="209"/>
        <v>8.3238589363195015</v>
      </c>
      <c r="P1031" s="2">
        <f t="shared" si="210"/>
        <v>2.8328004110279976E-3</v>
      </c>
      <c r="Q1031" s="2">
        <f t="shared" si="211"/>
        <v>3.4032297191722427E-4</v>
      </c>
      <c r="R1031">
        <v>120000</v>
      </c>
      <c r="S1031">
        <f t="shared" si="212"/>
        <v>125439.99999999999</v>
      </c>
      <c r="T1031">
        <f t="shared" si="213"/>
        <v>7858.7465073829262</v>
      </c>
      <c r="U1031">
        <f t="shared" si="214"/>
        <v>87319.405637588075</v>
      </c>
      <c r="V1031">
        <f t="shared" si="215"/>
        <v>218050324.47916347</v>
      </c>
    </row>
    <row r="1032" spans="5:22" x14ac:dyDescent="0.15">
      <c r="E1032" s="1">
        <v>44318</v>
      </c>
      <c r="F1032">
        <f t="shared" si="204"/>
        <v>166637178726.39001</v>
      </c>
      <c r="G1032">
        <f t="shared" si="205"/>
        <v>56678696.418687768</v>
      </c>
      <c r="H1032">
        <v>6000000</v>
      </c>
      <c r="I1032">
        <v>0.09</v>
      </c>
      <c r="J1032">
        <f t="shared" si="206"/>
        <v>160000000</v>
      </c>
      <c r="K1032">
        <f t="shared" si="207"/>
        <v>2040.7941439677654</v>
      </c>
      <c r="L1032">
        <f t="shared" si="208"/>
        <v>22675.490488530726</v>
      </c>
      <c r="N1032">
        <v>20000000000</v>
      </c>
      <c r="O1032" s="2">
        <f t="shared" si="209"/>
        <v>8.3318589363195006</v>
      </c>
      <c r="P1032" s="2">
        <f t="shared" si="210"/>
        <v>2.8339348209343884E-3</v>
      </c>
      <c r="Q1032" s="2">
        <f t="shared" si="211"/>
        <v>3.4013235732796088E-4</v>
      </c>
      <c r="R1032">
        <v>120000</v>
      </c>
      <c r="S1032">
        <f t="shared" si="212"/>
        <v>125439.99999999999</v>
      </c>
      <c r="T1032">
        <f t="shared" si="213"/>
        <v>7858.8614696788009</v>
      </c>
      <c r="U1032">
        <f t="shared" si="214"/>
        <v>87320.682996431118</v>
      </c>
      <c r="V1032">
        <f t="shared" si="215"/>
        <v>218263083.88480106</v>
      </c>
    </row>
    <row r="1033" spans="5:22" x14ac:dyDescent="0.15">
      <c r="E1033" s="1">
        <v>44319</v>
      </c>
      <c r="F1033">
        <f t="shared" si="204"/>
        <v>166797178726.39001</v>
      </c>
      <c r="G1033">
        <f t="shared" si="205"/>
        <v>56701371.909176297</v>
      </c>
      <c r="H1033">
        <v>6000000</v>
      </c>
      <c r="I1033">
        <v>0.09</v>
      </c>
      <c r="J1033">
        <f t="shared" si="206"/>
        <v>160000000</v>
      </c>
      <c r="K1033">
        <f t="shared" si="207"/>
        <v>2039.6521934770074</v>
      </c>
      <c r="L1033">
        <f t="shared" si="208"/>
        <v>22662.802149744526</v>
      </c>
      <c r="N1033">
        <v>20000000000</v>
      </c>
      <c r="O1033" s="2">
        <f t="shared" si="209"/>
        <v>8.3398589363195015</v>
      </c>
      <c r="P1033" s="2">
        <f t="shared" si="210"/>
        <v>2.8350685954588147E-3</v>
      </c>
      <c r="Q1033" s="2">
        <f t="shared" si="211"/>
        <v>3.3994203224616785E-4</v>
      </c>
      <c r="R1033">
        <v>120000</v>
      </c>
      <c r="S1033">
        <f t="shared" si="212"/>
        <v>125439.99999999999</v>
      </c>
      <c r="T1033">
        <f t="shared" si="213"/>
        <v>7858.9762573687121</v>
      </c>
      <c r="U1033">
        <f t="shared" si="214"/>
        <v>87321.958415207919</v>
      </c>
      <c r="V1033">
        <f t="shared" si="215"/>
        <v>218475844.56779748</v>
      </c>
    </row>
    <row r="1034" spans="5:22" x14ac:dyDescent="0.15">
      <c r="E1034" s="1">
        <v>44320</v>
      </c>
      <c r="F1034">
        <f t="shared" si="204"/>
        <v>166957178726.39001</v>
      </c>
      <c r="G1034">
        <f t="shared" si="205"/>
        <v>56724034.71132604</v>
      </c>
      <c r="H1034">
        <v>6000000</v>
      </c>
      <c r="I1034">
        <v>0.09</v>
      </c>
      <c r="J1034">
        <f t="shared" si="206"/>
        <v>160000000</v>
      </c>
      <c r="K1034">
        <f t="shared" si="207"/>
        <v>2038.5119757306961</v>
      </c>
      <c r="L1034">
        <f t="shared" si="208"/>
        <v>22650.133063674402</v>
      </c>
      <c r="N1034">
        <v>20000000000</v>
      </c>
      <c r="O1034" s="2">
        <f t="shared" si="209"/>
        <v>8.3478589363195006</v>
      </c>
      <c r="P1034" s="2">
        <f t="shared" si="210"/>
        <v>2.8362017355663019E-3</v>
      </c>
      <c r="Q1034" s="2">
        <f t="shared" si="211"/>
        <v>3.3975199595511602E-4</v>
      </c>
      <c r="R1034">
        <v>120000</v>
      </c>
      <c r="S1034">
        <f t="shared" si="212"/>
        <v>125439.99999999999</v>
      </c>
      <c r="T1034">
        <f t="shared" si="213"/>
        <v>7859.0908708849347</v>
      </c>
      <c r="U1034">
        <f t="shared" si="214"/>
        <v>87323.231898721497</v>
      </c>
      <c r="V1034">
        <f t="shared" si="215"/>
        <v>218688606.52621269</v>
      </c>
    </row>
    <row r="1035" spans="5:22" x14ac:dyDescent="0.15">
      <c r="E1035" s="1">
        <v>44321</v>
      </c>
      <c r="F1035">
        <f t="shared" si="204"/>
        <v>167117178726.39001</v>
      </c>
      <c r="G1035">
        <f t="shared" si="205"/>
        <v>56746684.844389714</v>
      </c>
      <c r="H1035">
        <v>6000000</v>
      </c>
      <c r="I1035">
        <v>0.09</v>
      </c>
      <c r="J1035">
        <f t="shared" si="206"/>
        <v>160000000</v>
      </c>
      <c r="K1035">
        <f t="shared" si="207"/>
        <v>2037.3734864432104</v>
      </c>
      <c r="L1035">
        <f t="shared" si="208"/>
        <v>22637.483182702337</v>
      </c>
      <c r="N1035">
        <v>20000000000</v>
      </c>
      <c r="O1035" s="2">
        <f t="shared" si="209"/>
        <v>8.3558589363195015</v>
      </c>
      <c r="P1035" s="2">
        <f t="shared" si="210"/>
        <v>2.8373342422194857E-3</v>
      </c>
      <c r="Q1035" s="2">
        <f t="shared" si="211"/>
        <v>3.3956224774053502E-4</v>
      </c>
      <c r="R1035">
        <v>120000</v>
      </c>
      <c r="S1035">
        <f t="shared" si="212"/>
        <v>125439.99999999999</v>
      </c>
      <c r="T1035">
        <f t="shared" si="213"/>
        <v>7859.2053106582507</v>
      </c>
      <c r="U1035">
        <f t="shared" si="214"/>
        <v>87324.503451758341</v>
      </c>
      <c r="V1035">
        <f t="shared" si="215"/>
        <v>218901369.75811142</v>
      </c>
    </row>
    <row r="1036" spans="5:22" x14ac:dyDescent="0.15">
      <c r="E1036" s="1">
        <v>44322</v>
      </c>
      <c r="F1036">
        <f t="shared" si="204"/>
        <v>167277178726.39001</v>
      </c>
      <c r="G1036">
        <f t="shared" si="205"/>
        <v>56769322.32757242</v>
      </c>
      <c r="H1036">
        <v>6000000</v>
      </c>
      <c r="I1036">
        <v>0.09</v>
      </c>
      <c r="J1036">
        <f t="shared" si="206"/>
        <v>160000000</v>
      </c>
      <c r="K1036">
        <f t="shared" si="207"/>
        <v>2036.2367213436162</v>
      </c>
      <c r="L1036">
        <f t="shared" si="208"/>
        <v>22624.852459373513</v>
      </c>
      <c r="N1036">
        <v>20000000000</v>
      </c>
      <c r="O1036" s="2">
        <f t="shared" si="209"/>
        <v>8.3638589363195006</v>
      </c>
      <c r="P1036" s="2">
        <f t="shared" si="210"/>
        <v>2.8384661163786211E-3</v>
      </c>
      <c r="Q1036" s="2">
        <f t="shared" si="211"/>
        <v>3.393727868906027E-4</v>
      </c>
      <c r="R1036">
        <v>120000</v>
      </c>
      <c r="S1036">
        <f t="shared" si="212"/>
        <v>125439.99999999999</v>
      </c>
      <c r="T1036">
        <f t="shared" si="213"/>
        <v>7859.3195771179726</v>
      </c>
      <c r="U1036">
        <f t="shared" si="214"/>
        <v>87325.773079088583</v>
      </c>
      <c r="V1036">
        <f t="shared" si="215"/>
        <v>219114134.26156318</v>
      </c>
    </row>
    <row r="1037" spans="5:22" x14ac:dyDescent="0.15">
      <c r="E1037" s="1">
        <v>44323</v>
      </c>
      <c r="F1037">
        <f t="shared" si="204"/>
        <v>167437178726.39001</v>
      </c>
      <c r="G1037">
        <f t="shared" si="205"/>
        <v>56791947.180031791</v>
      </c>
      <c r="H1037">
        <v>6000000</v>
      </c>
      <c r="I1037">
        <v>0.09</v>
      </c>
      <c r="J1037">
        <f t="shared" si="206"/>
        <v>160000000</v>
      </c>
      <c r="K1037">
        <f t="shared" si="207"/>
        <v>2035.1016761756055</v>
      </c>
      <c r="L1037">
        <f t="shared" si="208"/>
        <v>22612.240846395616</v>
      </c>
      <c r="N1037">
        <v>20000000000</v>
      </c>
      <c r="O1037" s="2">
        <f t="shared" si="209"/>
        <v>8.3718589363195015</v>
      </c>
      <c r="P1037" s="2">
        <f t="shared" si="210"/>
        <v>2.8395973590015894E-3</v>
      </c>
      <c r="Q1037" s="2">
        <f t="shared" si="211"/>
        <v>3.3918361269593425E-4</v>
      </c>
      <c r="R1037">
        <v>120000</v>
      </c>
      <c r="S1037">
        <f t="shared" si="212"/>
        <v>125439.99999999999</v>
      </c>
      <c r="T1037">
        <f t="shared" si="213"/>
        <v>7859.4336706919385</v>
      </c>
      <c r="U1037">
        <f t="shared" si="214"/>
        <v>87327.040785465986</v>
      </c>
      <c r="V1037">
        <f t="shared" si="215"/>
        <v>219326900.03464228</v>
      </c>
    </row>
    <row r="1038" spans="5:22" x14ac:dyDescent="0.15">
      <c r="E1038" s="1">
        <v>44324</v>
      </c>
      <c r="F1038">
        <f t="shared" si="204"/>
        <v>167597178726.39001</v>
      </c>
      <c r="G1038">
        <f t="shared" si="205"/>
        <v>56814559.420878187</v>
      </c>
      <c r="H1038">
        <v>6000000</v>
      </c>
      <c r="I1038">
        <v>0.09</v>
      </c>
      <c r="J1038">
        <f t="shared" si="206"/>
        <v>160000000</v>
      </c>
      <c r="K1038">
        <f t="shared" si="207"/>
        <v>2033.9683466974298</v>
      </c>
      <c r="L1038">
        <f t="shared" si="208"/>
        <v>22599.648296638108</v>
      </c>
      <c r="N1038">
        <v>20000000000</v>
      </c>
      <c r="O1038" s="2">
        <f t="shared" si="209"/>
        <v>8.3798589363195006</v>
      </c>
      <c r="P1038" s="2">
        <f t="shared" si="210"/>
        <v>2.8407279710439093E-3</v>
      </c>
      <c r="Q1038" s="2">
        <f t="shared" si="211"/>
        <v>3.3899472444957158E-4</v>
      </c>
      <c r="R1038">
        <v>120000</v>
      </c>
      <c r="S1038">
        <f t="shared" si="212"/>
        <v>125439.99999999999</v>
      </c>
      <c r="T1038">
        <f t="shared" si="213"/>
        <v>7859.5475918065258</v>
      </c>
      <c r="U1038">
        <f t="shared" si="214"/>
        <v>87328.30657562807</v>
      </c>
      <c r="V1038">
        <f t="shared" si="215"/>
        <v>219539667.07542774</v>
      </c>
    </row>
    <row r="1039" spans="5:22" x14ac:dyDescent="0.15">
      <c r="E1039" s="1">
        <v>44325</v>
      </c>
      <c r="F1039">
        <f t="shared" si="204"/>
        <v>167757178726.39001</v>
      </c>
      <c r="G1039">
        <f t="shared" si="205"/>
        <v>56837159.069174826</v>
      </c>
      <c r="H1039">
        <v>6000000</v>
      </c>
      <c r="I1039">
        <v>0.09</v>
      </c>
      <c r="J1039">
        <f t="shared" si="206"/>
        <v>160000000</v>
      </c>
      <c r="K1039">
        <f t="shared" si="207"/>
        <v>2032.836728681837</v>
      </c>
      <c r="L1039">
        <f t="shared" si="208"/>
        <v>22587.074763131524</v>
      </c>
      <c r="N1039">
        <v>20000000000</v>
      </c>
      <c r="O1039" s="2">
        <f t="shared" si="209"/>
        <v>8.3878589363195015</v>
      </c>
      <c r="P1039" s="2">
        <f t="shared" si="210"/>
        <v>2.8418579534587414E-3</v>
      </c>
      <c r="Q1039" s="2">
        <f t="shared" si="211"/>
        <v>3.3880612144697285E-4</v>
      </c>
      <c r="R1039">
        <v>120000</v>
      </c>
      <c r="S1039">
        <f t="shared" si="212"/>
        <v>125439.99999999999</v>
      </c>
      <c r="T1039">
        <f t="shared" si="213"/>
        <v>7859.6613408866506</v>
      </c>
      <c r="U1039">
        <f t="shared" si="214"/>
        <v>87329.570454296118</v>
      </c>
      <c r="V1039">
        <f t="shared" si="215"/>
        <v>219752435.38200337</v>
      </c>
    </row>
    <row r="1040" spans="5:22" x14ac:dyDescent="0.15">
      <c r="E1040" s="1">
        <v>44326</v>
      </c>
      <c r="F1040">
        <f t="shared" si="204"/>
        <v>167917178726.39001</v>
      </c>
      <c r="G1040">
        <f t="shared" si="205"/>
        <v>56859746.14393796</v>
      </c>
      <c r="H1040">
        <v>6000000</v>
      </c>
      <c r="I1040">
        <v>0.09</v>
      </c>
      <c r="J1040">
        <f t="shared" si="206"/>
        <v>160000000</v>
      </c>
      <c r="K1040">
        <f t="shared" si="207"/>
        <v>2031.7068179160099</v>
      </c>
      <c r="L1040">
        <f t="shared" si="208"/>
        <v>22574.520199066777</v>
      </c>
      <c r="N1040">
        <v>20000000000</v>
      </c>
      <c r="O1040" s="2">
        <f t="shared" si="209"/>
        <v>8.3958589363195006</v>
      </c>
      <c r="P1040" s="2">
        <f t="shared" si="210"/>
        <v>2.8429873071968981E-3</v>
      </c>
      <c r="Q1040" s="2">
        <f t="shared" si="211"/>
        <v>3.3861780298600163E-4</v>
      </c>
      <c r="R1040">
        <v>120000</v>
      </c>
      <c r="S1040">
        <f t="shared" si="212"/>
        <v>125439.99999999999</v>
      </c>
      <c r="T1040">
        <f t="shared" si="213"/>
        <v>7859.7749183557862</v>
      </c>
      <c r="U1040">
        <f t="shared" si="214"/>
        <v>87330.832426175402</v>
      </c>
      <c r="V1040">
        <f t="shared" si="215"/>
        <v>219965204.95245767</v>
      </c>
    </row>
    <row r="1041" spans="5:22" x14ac:dyDescent="0.15">
      <c r="E1041" s="1">
        <v>44327</v>
      </c>
      <c r="F1041">
        <f t="shared" si="204"/>
        <v>168077178726.39001</v>
      </c>
      <c r="G1041">
        <f t="shared" si="205"/>
        <v>56882320.664137028</v>
      </c>
      <c r="H1041">
        <v>6000000</v>
      </c>
      <c r="I1041">
        <v>0.09</v>
      </c>
      <c r="J1041">
        <f t="shared" si="206"/>
        <v>160000000</v>
      </c>
      <c r="K1041">
        <f t="shared" si="207"/>
        <v>2030.5786102015002</v>
      </c>
      <c r="L1041">
        <f t="shared" si="208"/>
        <v>22561.984557794447</v>
      </c>
      <c r="N1041">
        <v>20000000000</v>
      </c>
      <c r="O1041" s="2">
        <f t="shared" si="209"/>
        <v>8.4038589363195015</v>
      </c>
      <c r="P1041" s="2">
        <f t="shared" si="210"/>
        <v>2.8441160332068516E-3</v>
      </c>
      <c r="Q1041" s="2">
        <f t="shared" si="211"/>
        <v>3.384297683669167E-4</v>
      </c>
      <c r="R1041">
        <v>120000</v>
      </c>
      <c r="S1041">
        <f t="shared" si="212"/>
        <v>125439.99999999999</v>
      </c>
      <c r="T1041">
        <f t="shared" si="213"/>
        <v>7859.888324635951</v>
      </c>
      <c r="U1041">
        <f t="shared" si="214"/>
        <v>87332.092495955018</v>
      </c>
      <c r="V1041">
        <f t="shared" si="215"/>
        <v>220177975.78488383</v>
      </c>
    </row>
    <row r="1042" spans="5:22" x14ac:dyDescent="0.15">
      <c r="E1042" s="1">
        <v>44328</v>
      </c>
      <c r="F1042">
        <f t="shared" si="204"/>
        <v>168237178726.39001</v>
      </c>
      <c r="G1042">
        <f t="shared" si="205"/>
        <v>56904882.648694821</v>
      </c>
      <c r="H1042">
        <v>6000000</v>
      </c>
      <c r="I1042">
        <v>0.09</v>
      </c>
      <c r="J1042">
        <f t="shared" si="206"/>
        <v>160000000</v>
      </c>
      <c r="K1042">
        <f t="shared" si="207"/>
        <v>2029.452101354168</v>
      </c>
      <c r="L1042">
        <f t="shared" si="208"/>
        <v>22549.467792824089</v>
      </c>
      <c r="N1042">
        <v>20000000000</v>
      </c>
      <c r="O1042" s="2">
        <f t="shared" si="209"/>
        <v>8.4118589363195007</v>
      </c>
      <c r="P1042" s="2">
        <f t="shared" si="210"/>
        <v>2.8452441324347409E-3</v>
      </c>
      <c r="Q1042" s="2">
        <f t="shared" si="211"/>
        <v>3.3824201689236131E-4</v>
      </c>
      <c r="R1042">
        <v>120000</v>
      </c>
      <c r="S1042">
        <f t="shared" si="212"/>
        <v>125439.99999999999</v>
      </c>
      <c r="T1042">
        <f t="shared" si="213"/>
        <v>7860.0015601477335</v>
      </c>
      <c r="U1042">
        <f t="shared" si="214"/>
        <v>87333.35066830815</v>
      </c>
      <c r="V1042">
        <f t="shared" si="215"/>
        <v>220390747.87737978</v>
      </c>
    </row>
    <row r="1043" spans="5:22" x14ac:dyDescent="0.15">
      <c r="E1043" s="1">
        <v>44329</v>
      </c>
      <c r="F1043">
        <f t="shared" si="204"/>
        <v>168397178726.39001</v>
      </c>
      <c r="G1043">
        <f t="shared" si="205"/>
        <v>56927432.116487645</v>
      </c>
      <c r="H1043">
        <v>6000000</v>
      </c>
      <c r="I1043">
        <v>0.09</v>
      </c>
      <c r="J1043">
        <f t="shared" si="206"/>
        <v>160000000</v>
      </c>
      <c r="K1043">
        <f t="shared" si="207"/>
        <v>2028.3272872041193</v>
      </c>
      <c r="L1043">
        <f t="shared" si="208"/>
        <v>22536.969857823547</v>
      </c>
      <c r="N1043">
        <v>20000000000</v>
      </c>
      <c r="O1043" s="2">
        <f t="shared" si="209"/>
        <v>8.4198589363195016</v>
      </c>
      <c r="P1043" s="2">
        <f t="shared" si="210"/>
        <v>2.8463716058243823E-3</v>
      </c>
      <c r="Q1043" s="2">
        <f t="shared" si="211"/>
        <v>3.3805454786735322E-4</v>
      </c>
      <c r="R1043">
        <v>120000</v>
      </c>
      <c r="S1043">
        <f t="shared" si="212"/>
        <v>125439.99999999999</v>
      </c>
      <c r="T1043">
        <f t="shared" si="213"/>
        <v>7860.1146253102879</v>
      </c>
      <c r="U1043">
        <f t="shared" si="214"/>
        <v>87334.606947892098</v>
      </c>
      <c r="V1043">
        <f t="shared" si="215"/>
        <v>220603521.22804809</v>
      </c>
    </row>
    <row r="1044" spans="5:22" x14ac:dyDescent="0.15">
      <c r="E1044" s="1">
        <v>44330</v>
      </c>
      <c r="F1044">
        <f t="shared" si="204"/>
        <v>168557178726.39001</v>
      </c>
      <c r="G1044">
        <f t="shared" si="205"/>
        <v>56949969.086345471</v>
      </c>
      <c r="H1044">
        <v>6000000</v>
      </c>
      <c r="I1044">
        <v>0.09</v>
      </c>
      <c r="J1044">
        <f t="shared" si="206"/>
        <v>160000000</v>
      </c>
      <c r="K1044">
        <f t="shared" si="207"/>
        <v>2027.2041635956432</v>
      </c>
      <c r="L1044">
        <f t="shared" si="208"/>
        <v>22524.490706618257</v>
      </c>
      <c r="N1044">
        <v>20000000000</v>
      </c>
      <c r="O1044" s="2">
        <f t="shared" si="209"/>
        <v>8.4278589363195007</v>
      </c>
      <c r="P1044" s="2">
        <f t="shared" si="210"/>
        <v>2.8474984543172734E-3</v>
      </c>
      <c r="Q1044" s="2">
        <f t="shared" si="211"/>
        <v>3.3786736059927391E-4</v>
      </c>
      <c r="R1044">
        <v>120000</v>
      </c>
      <c r="S1044">
        <f t="shared" si="212"/>
        <v>125439.99999999999</v>
      </c>
      <c r="T1044">
        <f t="shared" si="213"/>
        <v>7860.2275205413389</v>
      </c>
      <c r="U1044">
        <f t="shared" si="214"/>
        <v>87335.861339348208</v>
      </c>
      <c r="V1044">
        <f t="shared" si="215"/>
        <v>220816295.83499599</v>
      </c>
    </row>
    <row r="1045" spans="5:22" x14ac:dyDescent="0.15">
      <c r="E1045" s="1">
        <v>44331</v>
      </c>
      <c r="F1045">
        <f t="shared" si="204"/>
        <v>168717178726.39001</v>
      </c>
      <c r="G1045">
        <f t="shared" si="205"/>
        <v>56972493.577052087</v>
      </c>
      <c r="H1045">
        <v>6000000</v>
      </c>
      <c r="I1045">
        <v>0.09</v>
      </c>
      <c r="J1045">
        <f t="shared" si="206"/>
        <v>160000000</v>
      </c>
      <c r="K1045">
        <f t="shared" si="207"/>
        <v>2026.0827263871508</v>
      </c>
      <c r="L1045">
        <f t="shared" si="208"/>
        <v>22512.030293190564</v>
      </c>
      <c r="N1045">
        <v>20000000000</v>
      </c>
      <c r="O1045" s="2">
        <f t="shared" si="209"/>
        <v>8.4358589363195016</v>
      </c>
      <c r="P1045" s="2">
        <f t="shared" si="210"/>
        <v>2.8486246788526045E-3</v>
      </c>
      <c r="Q1045" s="2">
        <f t="shared" si="211"/>
        <v>3.3768045439785851E-4</v>
      </c>
      <c r="R1045">
        <v>120000</v>
      </c>
      <c r="S1045">
        <f t="shared" si="212"/>
        <v>125439.99999999999</v>
      </c>
      <c r="T1045">
        <f t="shared" si="213"/>
        <v>7860.3402462571976</v>
      </c>
      <c r="U1045">
        <f t="shared" si="214"/>
        <v>87337.1138473022</v>
      </c>
      <c r="V1045">
        <f t="shared" si="215"/>
        <v>221029071.69633535</v>
      </c>
    </row>
    <row r="1046" spans="5:22" x14ac:dyDescent="0.15">
      <c r="E1046" s="1">
        <v>44332</v>
      </c>
      <c r="F1046">
        <f t="shared" si="204"/>
        <v>168877178726.39001</v>
      </c>
      <c r="G1046">
        <f t="shared" si="205"/>
        <v>56995005.607345276</v>
      </c>
      <c r="H1046">
        <v>6000000</v>
      </c>
      <c r="I1046">
        <v>0.09</v>
      </c>
      <c r="J1046">
        <f t="shared" si="206"/>
        <v>160000000</v>
      </c>
      <c r="K1046">
        <f t="shared" si="207"/>
        <v>2024.9629714511143</v>
      </c>
      <c r="L1046">
        <f t="shared" si="208"/>
        <v>22499.588571679047</v>
      </c>
      <c r="N1046">
        <v>20000000000</v>
      </c>
      <c r="O1046" s="2">
        <f t="shared" si="209"/>
        <v>8.4438589363195007</v>
      </c>
      <c r="P1046" s="2">
        <f t="shared" si="210"/>
        <v>2.849750280367264E-3</v>
      </c>
      <c r="Q1046" s="2">
        <f t="shared" si="211"/>
        <v>3.3749382857518575E-4</v>
      </c>
      <c r="R1046">
        <v>120000</v>
      </c>
      <c r="S1046">
        <f t="shared" si="212"/>
        <v>125439.99999999999</v>
      </c>
      <c r="T1046">
        <f t="shared" si="213"/>
        <v>7860.4528028727582</v>
      </c>
      <c r="U1046">
        <f t="shared" si="214"/>
        <v>87338.36447636399</v>
      </c>
      <c r="V1046">
        <f t="shared" si="215"/>
        <v>221241848.81018266</v>
      </c>
    </row>
    <row r="1047" spans="5:22" x14ac:dyDescent="0.15">
      <c r="E1047" s="1">
        <v>44333</v>
      </c>
      <c r="F1047">
        <f t="shared" si="204"/>
        <v>169037178726.39001</v>
      </c>
      <c r="G1047">
        <f t="shared" si="205"/>
        <v>57017505.195916958</v>
      </c>
      <c r="H1047">
        <v>6000000</v>
      </c>
      <c r="I1047">
        <v>0.09</v>
      </c>
      <c r="J1047">
        <f t="shared" si="206"/>
        <v>160000000</v>
      </c>
      <c r="K1047">
        <f t="shared" si="207"/>
        <v>2023.844894674005</v>
      </c>
      <c r="L1047">
        <f t="shared" si="208"/>
        <v>22487.165496377835</v>
      </c>
      <c r="N1047">
        <v>20000000000</v>
      </c>
      <c r="O1047" s="2">
        <f t="shared" si="209"/>
        <v>8.4518589363195016</v>
      </c>
      <c r="P1047" s="2">
        <f t="shared" si="210"/>
        <v>2.8508752597958477E-3</v>
      </c>
      <c r="Q1047" s="2">
        <f t="shared" si="211"/>
        <v>3.3730748244566747E-4</v>
      </c>
      <c r="R1047">
        <v>120000</v>
      </c>
      <c r="S1047">
        <f t="shared" si="212"/>
        <v>125439.99999999999</v>
      </c>
      <c r="T1047">
        <f t="shared" si="213"/>
        <v>7860.5651908015052</v>
      </c>
      <c r="U1047">
        <f t="shared" si="214"/>
        <v>87339.613231127834</v>
      </c>
      <c r="V1047">
        <f t="shared" si="215"/>
        <v>221454627.17465901</v>
      </c>
    </row>
    <row r="1048" spans="5:22" x14ac:dyDescent="0.15">
      <c r="E1048" s="1">
        <v>44334</v>
      </c>
      <c r="F1048">
        <f t="shared" si="204"/>
        <v>169197178726.39001</v>
      </c>
      <c r="G1048">
        <f t="shared" si="205"/>
        <v>57039992.361413337</v>
      </c>
      <c r="H1048">
        <v>6000000</v>
      </c>
      <c r="I1048">
        <v>0.09</v>
      </c>
      <c r="J1048">
        <f t="shared" si="206"/>
        <v>160000000</v>
      </c>
      <c r="K1048">
        <f t="shared" si="207"/>
        <v>2022.7284919562323</v>
      </c>
      <c r="L1048">
        <f t="shared" si="208"/>
        <v>22474.761021735914</v>
      </c>
      <c r="N1048">
        <v>20000000000</v>
      </c>
      <c r="O1048" s="2">
        <f t="shared" si="209"/>
        <v>8.4598589363195007</v>
      </c>
      <c r="P1048" s="2">
        <f t="shared" si="210"/>
        <v>2.8519996180706667E-3</v>
      </c>
      <c r="Q1048" s="2">
        <f t="shared" si="211"/>
        <v>3.3712141532603877E-4</v>
      </c>
      <c r="R1048">
        <v>120000</v>
      </c>
      <c r="S1048">
        <f t="shared" si="212"/>
        <v>125439.99999999999</v>
      </c>
      <c r="T1048">
        <f t="shared" si="213"/>
        <v>7860.6774104555288</v>
      </c>
      <c r="U1048">
        <f t="shared" si="214"/>
        <v>87340.860116172553</v>
      </c>
      <c r="V1048">
        <f t="shared" si="215"/>
        <v>221667406.78789014</v>
      </c>
    </row>
    <row r="1049" spans="5:22" x14ac:dyDescent="0.15">
      <c r="E1049" s="1">
        <v>44335</v>
      </c>
      <c r="F1049">
        <f t="shared" si="204"/>
        <v>169357178726.39001</v>
      </c>
      <c r="G1049">
        <f t="shared" si="205"/>
        <v>57062467.122435071</v>
      </c>
      <c r="H1049">
        <v>6000000</v>
      </c>
      <c r="I1049">
        <v>0.09</v>
      </c>
      <c r="J1049">
        <f t="shared" si="206"/>
        <v>160000000</v>
      </c>
      <c r="K1049">
        <f t="shared" si="207"/>
        <v>2021.6137592120861</v>
      </c>
      <c r="L1049">
        <f t="shared" si="208"/>
        <v>22462.375102356513</v>
      </c>
      <c r="N1049">
        <v>20000000000</v>
      </c>
      <c r="O1049" s="2">
        <f t="shared" si="209"/>
        <v>8.4678589363195016</v>
      </c>
      <c r="P1049" s="2">
        <f t="shared" si="210"/>
        <v>2.8531233561217536E-3</v>
      </c>
      <c r="Q1049" s="2">
        <f t="shared" si="211"/>
        <v>3.3693562653534765E-4</v>
      </c>
      <c r="R1049">
        <v>120000</v>
      </c>
      <c r="S1049">
        <f t="shared" si="212"/>
        <v>125439.99999999999</v>
      </c>
      <c r="T1049">
        <f t="shared" si="213"/>
        <v>7860.7894622455215</v>
      </c>
      <c r="U1049">
        <f t="shared" si="214"/>
        <v>87342.105136061349</v>
      </c>
      <c r="V1049">
        <f t="shared" si="215"/>
        <v>221880187.64800632</v>
      </c>
    </row>
    <row r="1050" spans="5:22" x14ac:dyDescent="0.15">
      <c r="E1050" s="1">
        <v>44336</v>
      </c>
      <c r="F1050">
        <f t="shared" si="204"/>
        <v>169517178726.39001</v>
      </c>
      <c r="G1050">
        <f t="shared" si="205"/>
        <v>57084929.497537427</v>
      </c>
      <c r="H1050">
        <v>6000000</v>
      </c>
      <c r="I1050">
        <v>0.09</v>
      </c>
      <c r="J1050">
        <f t="shared" si="206"/>
        <v>160000000</v>
      </c>
      <c r="K1050">
        <f t="shared" si="207"/>
        <v>2020.5006923696726</v>
      </c>
      <c r="L1050">
        <f t="shared" si="208"/>
        <v>22450.007692996362</v>
      </c>
      <c r="N1050">
        <v>20000000000</v>
      </c>
      <c r="O1050" s="2">
        <f t="shared" si="209"/>
        <v>8.4758589363195007</v>
      </c>
      <c r="P1050" s="2">
        <f t="shared" si="210"/>
        <v>2.8542464748768713E-3</v>
      </c>
      <c r="Q1050" s="2">
        <f t="shared" si="211"/>
        <v>3.3675011539494542E-4</v>
      </c>
      <c r="R1050">
        <v>120000</v>
      </c>
      <c r="S1050">
        <f t="shared" si="212"/>
        <v>125439.99999999999</v>
      </c>
      <c r="T1050">
        <f t="shared" si="213"/>
        <v>7860.9013465807811</v>
      </c>
      <c r="U1050">
        <f t="shared" si="214"/>
        <v>87343.348295342017</v>
      </c>
      <c r="V1050">
        <f t="shared" si="215"/>
        <v>222092969.75314239</v>
      </c>
    </row>
    <row r="1051" spans="5:22" x14ac:dyDescent="0.15">
      <c r="E1051" s="1">
        <v>44337</v>
      </c>
      <c r="F1051">
        <f t="shared" si="204"/>
        <v>169677178726.39001</v>
      </c>
      <c r="G1051">
        <f t="shared" si="205"/>
        <v>57107379.505230419</v>
      </c>
      <c r="H1051">
        <v>6000000</v>
      </c>
      <c r="I1051">
        <v>0.09</v>
      </c>
      <c r="J1051">
        <f t="shared" si="206"/>
        <v>160000000</v>
      </c>
      <c r="K1051">
        <f t="shared" si="207"/>
        <v>2019.3892873708583</v>
      </c>
      <c r="L1051">
        <f t="shared" si="208"/>
        <v>22437.658748565093</v>
      </c>
      <c r="N1051">
        <v>20000000000</v>
      </c>
      <c r="O1051" s="2">
        <f t="shared" si="209"/>
        <v>8.4838589363195016</v>
      </c>
      <c r="P1051" s="2">
        <f t="shared" si="210"/>
        <v>2.8553689752615209E-3</v>
      </c>
      <c r="Q1051" s="2">
        <f t="shared" si="211"/>
        <v>3.3656488122847639E-4</v>
      </c>
      <c r="R1051">
        <v>120000</v>
      </c>
      <c r="S1051">
        <f t="shared" si="212"/>
        <v>125439.99999999999</v>
      </c>
      <c r="T1051">
        <f t="shared" si="213"/>
        <v>7861.0130638692317</v>
      </c>
      <c r="U1051">
        <f t="shared" si="214"/>
        <v>87344.589598547027</v>
      </c>
      <c r="V1051">
        <f t="shared" si="215"/>
        <v>222305753.10143772</v>
      </c>
    </row>
    <row r="1052" spans="5:22" x14ac:dyDescent="0.15">
      <c r="E1052" s="1">
        <v>44338</v>
      </c>
      <c r="F1052">
        <f t="shared" si="204"/>
        <v>169837178726.39001</v>
      </c>
      <c r="G1052">
        <f t="shared" si="205"/>
        <v>57129817.163978986</v>
      </c>
      <c r="H1052">
        <v>6000000</v>
      </c>
      <c r="I1052">
        <v>0.09</v>
      </c>
      <c r="J1052">
        <f t="shared" si="206"/>
        <v>160000000</v>
      </c>
      <c r="K1052">
        <f t="shared" si="207"/>
        <v>2018.2795401712094</v>
      </c>
      <c r="L1052">
        <f t="shared" si="208"/>
        <v>22425.328224124551</v>
      </c>
      <c r="N1052">
        <v>20000000000</v>
      </c>
      <c r="O1052" s="2">
        <f t="shared" si="209"/>
        <v>8.4918589363195007</v>
      </c>
      <c r="P1052" s="2">
        <f t="shared" si="210"/>
        <v>2.8564908581989491E-3</v>
      </c>
      <c r="Q1052" s="2">
        <f t="shared" si="211"/>
        <v>3.3637992336186818E-4</v>
      </c>
      <c r="R1052">
        <v>120000</v>
      </c>
      <c r="S1052">
        <f t="shared" si="212"/>
        <v>125439.99999999999</v>
      </c>
      <c r="T1052">
        <f t="shared" si="213"/>
        <v>7861.1246145174127</v>
      </c>
      <c r="U1052">
        <f t="shared" si="214"/>
        <v>87345.829050193483</v>
      </c>
      <c r="V1052">
        <f t="shared" si="215"/>
        <v>222518537.69103625</v>
      </c>
    </row>
    <row r="1053" spans="5:22" x14ac:dyDescent="0.15">
      <c r="E1053" s="1">
        <v>44339</v>
      </c>
      <c r="F1053">
        <f t="shared" si="204"/>
        <v>169997178726.39001</v>
      </c>
      <c r="G1053">
        <f t="shared" si="205"/>
        <v>57152242.492203109</v>
      </c>
      <c r="H1053">
        <v>6000000</v>
      </c>
      <c r="I1053">
        <v>0.09</v>
      </c>
      <c r="J1053">
        <f t="shared" si="206"/>
        <v>160000000</v>
      </c>
      <c r="K1053">
        <f t="shared" si="207"/>
        <v>2017.1714467399302</v>
      </c>
      <c r="L1053">
        <f t="shared" si="208"/>
        <v>22413.016074888114</v>
      </c>
      <c r="N1053">
        <v>20000000000</v>
      </c>
      <c r="O1053" s="2">
        <f t="shared" si="209"/>
        <v>8.4998589363194998</v>
      </c>
      <c r="P1053" s="2">
        <f t="shared" si="210"/>
        <v>2.8576121246101554E-3</v>
      </c>
      <c r="Q1053" s="2">
        <f t="shared" si="211"/>
        <v>3.3619524112332174E-4</v>
      </c>
      <c r="R1053">
        <v>120000</v>
      </c>
      <c r="S1053">
        <f t="shared" si="212"/>
        <v>125439.99999999999</v>
      </c>
      <c r="T1053">
        <f t="shared" si="213"/>
        <v>7861.235998930496</v>
      </c>
      <c r="U1053">
        <f t="shared" si="214"/>
        <v>87347.066654783295</v>
      </c>
      <c r="V1053">
        <f t="shared" si="215"/>
        <v>222731323.52008644</v>
      </c>
    </row>
    <row r="1054" spans="5:22" x14ac:dyDescent="0.15">
      <c r="E1054" s="1">
        <v>44340</v>
      </c>
      <c r="F1054">
        <f t="shared" si="204"/>
        <v>170157178726.39001</v>
      </c>
      <c r="G1054">
        <f t="shared" si="205"/>
        <v>57174655.508277997</v>
      </c>
      <c r="H1054">
        <v>6000000</v>
      </c>
      <c r="I1054">
        <v>0.09</v>
      </c>
      <c r="J1054">
        <f t="shared" si="206"/>
        <v>160000000</v>
      </c>
      <c r="K1054">
        <f t="shared" si="207"/>
        <v>2016.0650030598092</v>
      </c>
      <c r="L1054">
        <f t="shared" si="208"/>
        <v>22400.722256220102</v>
      </c>
      <c r="N1054">
        <v>20000000000</v>
      </c>
      <c r="O1054" s="2">
        <f t="shared" si="209"/>
        <v>8.5078589363195007</v>
      </c>
      <c r="P1054" s="2">
        <f t="shared" si="210"/>
        <v>2.8587327754138999E-3</v>
      </c>
      <c r="Q1054" s="2">
        <f t="shared" si="211"/>
        <v>3.3601083384330151E-4</v>
      </c>
      <c r="R1054">
        <v>120000</v>
      </c>
      <c r="S1054">
        <f t="shared" si="212"/>
        <v>125439.99999999999</v>
      </c>
      <c r="T1054">
        <f t="shared" si="213"/>
        <v>7861.3472175122879</v>
      </c>
      <c r="U1054">
        <f t="shared" si="214"/>
        <v>87348.302416803199</v>
      </c>
      <c r="V1054">
        <f t="shared" si="215"/>
        <v>222944110.58674121</v>
      </c>
    </row>
    <row r="1055" spans="5:22" x14ac:dyDescent="0.15">
      <c r="E1055" s="1">
        <v>44341</v>
      </c>
      <c r="F1055">
        <f t="shared" si="204"/>
        <v>170317178726.39001</v>
      </c>
      <c r="G1055">
        <f t="shared" si="205"/>
        <v>57197056.230534218</v>
      </c>
      <c r="H1055">
        <v>6000000</v>
      </c>
      <c r="I1055">
        <v>0.09</v>
      </c>
      <c r="J1055">
        <f t="shared" si="206"/>
        <v>160000000</v>
      </c>
      <c r="K1055">
        <f t="shared" si="207"/>
        <v>2014.9602051271561</v>
      </c>
      <c r="L1055">
        <f t="shared" si="208"/>
        <v>22388.446723635068</v>
      </c>
      <c r="N1055">
        <v>20000000000</v>
      </c>
      <c r="O1055" s="2">
        <f t="shared" si="209"/>
        <v>8.5158589363194999</v>
      </c>
      <c r="P1055" s="2">
        <f t="shared" si="210"/>
        <v>2.8598528115267108E-3</v>
      </c>
      <c r="Q1055" s="2">
        <f t="shared" si="211"/>
        <v>3.3582670085452601E-4</v>
      </c>
      <c r="R1055">
        <v>120000</v>
      </c>
      <c r="S1055">
        <f t="shared" si="212"/>
        <v>125439.99999999999</v>
      </c>
      <c r="T1055">
        <f t="shared" si="213"/>
        <v>7861.4582706652363</v>
      </c>
      <c r="U1055">
        <f t="shared" si="214"/>
        <v>87349.536340724851</v>
      </c>
      <c r="V1055">
        <f t="shared" si="215"/>
        <v>223156898.88915801</v>
      </c>
    </row>
    <row r="1056" spans="5:22" x14ac:dyDescent="0.15">
      <c r="E1056" s="1">
        <v>44342</v>
      </c>
      <c r="F1056">
        <f t="shared" si="204"/>
        <v>170477178726.39001</v>
      </c>
      <c r="G1056">
        <f t="shared" si="205"/>
        <v>57219444.677257851</v>
      </c>
      <c r="H1056">
        <v>6000000</v>
      </c>
      <c r="I1056">
        <v>0.09</v>
      </c>
      <c r="J1056">
        <f t="shared" si="206"/>
        <v>160000000</v>
      </c>
      <c r="K1056">
        <f t="shared" si="207"/>
        <v>2013.8570489517458</v>
      </c>
      <c r="L1056">
        <f t="shared" si="208"/>
        <v>22376.189432797175</v>
      </c>
      <c r="N1056">
        <v>20000000000</v>
      </c>
      <c r="O1056" s="2">
        <f t="shared" si="209"/>
        <v>8.5238589363195008</v>
      </c>
      <c r="P1056" s="2">
        <f t="shared" si="210"/>
        <v>2.8609722338628924E-3</v>
      </c>
      <c r="Q1056" s="2">
        <f t="shared" si="211"/>
        <v>3.3564284149195759E-4</v>
      </c>
      <c r="R1056">
        <v>120000</v>
      </c>
      <c r="S1056">
        <f t="shared" si="212"/>
        <v>125439.99999999999</v>
      </c>
      <c r="T1056">
        <f t="shared" si="213"/>
        <v>7861.5691587904339</v>
      </c>
      <c r="U1056">
        <f t="shared" si="214"/>
        <v>87350.768431004821</v>
      </c>
      <c r="V1056">
        <f t="shared" si="215"/>
        <v>223369688.42549872</v>
      </c>
    </row>
    <row r="1057" spans="5:22" x14ac:dyDescent="0.15">
      <c r="E1057" s="1">
        <v>44343</v>
      </c>
      <c r="F1057">
        <f t="shared" si="204"/>
        <v>170637178726.39001</v>
      </c>
      <c r="G1057">
        <f t="shared" si="205"/>
        <v>57241820.866690651</v>
      </c>
      <c r="H1057">
        <v>6000000</v>
      </c>
      <c r="I1057">
        <v>0.09</v>
      </c>
      <c r="J1057">
        <f t="shared" si="206"/>
        <v>160000000</v>
      </c>
      <c r="K1057">
        <f t="shared" si="207"/>
        <v>2012.7555305567603</v>
      </c>
      <c r="L1057">
        <f t="shared" si="208"/>
        <v>22363.950339519561</v>
      </c>
      <c r="N1057">
        <v>20000000000</v>
      </c>
      <c r="O1057" s="2">
        <f t="shared" si="209"/>
        <v>8.5318589363194999</v>
      </c>
      <c r="P1057" s="2">
        <f t="shared" si="210"/>
        <v>2.8620910433345323E-3</v>
      </c>
      <c r="Q1057" s="2">
        <f t="shared" si="211"/>
        <v>3.3545925509279343E-4</v>
      </c>
      <c r="R1057">
        <v>120000</v>
      </c>
      <c r="S1057">
        <f t="shared" si="212"/>
        <v>125439.99999999999</v>
      </c>
      <c r="T1057">
        <f t="shared" si="213"/>
        <v>7861.6798822876253</v>
      </c>
      <c r="U1057">
        <f t="shared" si="214"/>
        <v>87351.99869208473</v>
      </c>
      <c r="V1057">
        <f t="shared" si="215"/>
        <v>223582479.19392973</v>
      </c>
    </row>
    <row r="1058" spans="5:22" x14ac:dyDescent="0.15">
      <c r="E1058" s="1">
        <v>44344</v>
      </c>
      <c r="F1058">
        <f t="shared" si="204"/>
        <v>170797178726.39001</v>
      </c>
      <c r="G1058">
        <f t="shared" si="205"/>
        <v>57264184.817030169</v>
      </c>
      <c r="H1058">
        <v>6000000</v>
      </c>
      <c r="I1058">
        <v>0.09</v>
      </c>
      <c r="J1058">
        <f t="shared" si="206"/>
        <v>160000000</v>
      </c>
      <c r="K1058">
        <f t="shared" si="207"/>
        <v>2011.6556459787316</v>
      </c>
      <c r="L1058">
        <f t="shared" si="208"/>
        <v>22351.729399763684</v>
      </c>
      <c r="N1058">
        <v>20000000000</v>
      </c>
      <c r="O1058" s="2">
        <f t="shared" si="209"/>
        <v>8.5398589363195008</v>
      </c>
      <c r="P1058" s="2">
        <f t="shared" si="210"/>
        <v>2.8632092408515082E-3</v>
      </c>
      <c r="Q1058" s="2">
        <f t="shared" si="211"/>
        <v>3.3527594099645529E-4</v>
      </c>
      <c r="R1058">
        <v>120000</v>
      </c>
      <c r="S1058">
        <f t="shared" si="212"/>
        <v>125439.99999999999</v>
      </c>
      <c r="T1058">
        <f t="shared" si="213"/>
        <v>7861.7904415552166</v>
      </c>
      <c r="U1058">
        <f t="shared" si="214"/>
        <v>87353.2271283913</v>
      </c>
      <c r="V1058">
        <f t="shared" si="215"/>
        <v>223795271.19262183</v>
      </c>
    </row>
    <row r="1059" spans="5:22" x14ac:dyDescent="0.15">
      <c r="E1059" s="1">
        <v>44345</v>
      </c>
      <c r="F1059">
        <f t="shared" si="204"/>
        <v>170957178726.39001</v>
      </c>
      <c r="G1059">
        <f t="shared" si="205"/>
        <v>57286536.546429932</v>
      </c>
      <c r="H1059">
        <v>6000000</v>
      </c>
      <c r="I1059">
        <v>0.09</v>
      </c>
      <c r="J1059">
        <f t="shared" si="206"/>
        <v>160000000</v>
      </c>
      <c r="K1059">
        <f t="shared" si="207"/>
        <v>2010.5573912674831</v>
      </c>
      <c r="L1059">
        <f t="shared" si="208"/>
        <v>22339.526569638703</v>
      </c>
      <c r="N1059">
        <v>20000000000</v>
      </c>
      <c r="O1059" s="2">
        <f t="shared" si="209"/>
        <v>8.5478589363194999</v>
      </c>
      <c r="P1059" s="2">
        <f t="shared" si="210"/>
        <v>2.8643268273214964E-3</v>
      </c>
      <c r="Q1059" s="2">
        <f t="shared" si="211"/>
        <v>3.3509289854458053E-4</v>
      </c>
      <c r="R1059">
        <v>120000</v>
      </c>
      <c r="S1059">
        <f t="shared" si="212"/>
        <v>125439.99999999999</v>
      </c>
      <c r="T1059">
        <f t="shared" si="213"/>
        <v>7861.9008369902731</v>
      </c>
      <c r="U1059">
        <f t="shared" si="214"/>
        <v>87354.453744336366</v>
      </c>
      <c r="V1059">
        <f t="shared" si="215"/>
        <v>224008064.41975021</v>
      </c>
    </row>
    <row r="1060" spans="5:22" x14ac:dyDescent="0.15">
      <c r="E1060" s="1">
        <v>44346</v>
      </c>
      <c r="F1060">
        <f t="shared" si="204"/>
        <v>171117178726.39001</v>
      </c>
      <c r="G1060">
        <f t="shared" si="205"/>
        <v>57308876.072999574</v>
      </c>
      <c r="H1060">
        <v>6000000</v>
      </c>
      <c r="I1060">
        <v>0.09</v>
      </c>
      <c r="J1060">
        <f t="shared" si="206"/>
        <v>160000000</v>
      </c>
      <c r="K1060">
        <f t="shared" si="207"/>
        <v>2009.4607624860737</v>
      </c>
      <c r="L1060">
        <f t="shared" si="208"/>
        <v>22327.341805400818</v>
      </c>
      <c r="N1060">
        <v>20000000000</v>
      </c>
      <c r="O1060" s="2">
        <f t="shared" si="209"/>
        <v>8.5558589363195008</v>
      </c>
      <c r="P1060" s="2">
        <f t="shared" si="210"/>
        <v>2.8654438036499787E-3</v>
      </c>
      <c r="Q1060" s="2">
        <f t="shared" si="211"/>
        <v>3.3491012708101228E-4</v>
      </c>
      <c r="R1060">
        <v>120000</v>
      </c>
      <c r="S1060">
        <f t="shared" si="212"/>
        <v>125439.99999999999</v>
      </c>
      <c r="T1060">
        <f t="shared" si="213"/>
        <v>7862.0110689885314</v>
      </c>
      <c r="U1060">
        <f t="shared" si="214"/>
        <v>87355.678544317023</v>
      </c>
      <c r="V1060">
        <f t="shared" si="215"/>
        <v>224220858.87349454</v>
      </c>
    </row>
    <row r="1061" spans="5:22" x14ac:dyDescent="0.15">
      <c r="E1061" s="1">
        <v>44347</v>
      </c>
      <c r="F1061">
        <f t="shared" si="204"/>
        <v>171277178726.39001</v>
      </c>
      <c r="G1061">
        <f t="shared" si="205"/>
        <v>57331203.414804973</v>
      </c>
      <c r="H1061">
        <v>6000000</v>
      </c>
      <c r="I1061">
        <v>0.09</v>
      </c>
      <c r="J1061">
        <f t="shared" si="206"/>
        <v>160000000</v>
      </c>
      <c r="K1061">
        <f t="shared" si="207"/>
        <v>2008.3657557107404</v>
      </c>
      <c r="L1061">
        <f t="shared" si="208"/>
        <v>22315.175063452672</v>
      </c>
      <c r="N1061">
        <v>20000000000</v>
      </c>
      <c r="O1061" s="2">
        <f t="shared" si="209"/>
        <v>8.5638589363194999</v>
      </c>
      <c r="P1061" s="2">
        <f t="shared" si="210"/>
        <v>2.8665601707402485E-3</v>
      </c>
      <c r="Q1061" s="2">
        <f t="shared" si="211"/>
        <v>3.3472762595179007E-4</v>
      </c>
      <c r="R1061">
        <v>120000</v>
      </c>
      <c r="S1061">
        <f t="shared" si="212"/>
        <v>125439.99999999999</v>
      </c>
      <c r="T1061">
        <f t="shared" si="213"/>
        <v>7862.1211379444067</v>
      </c>
      <c r="U1061">
        <f t="shared" si="214"/>
        <v>87356.901532715638</v>
      </c>
      <c r="V1061">
        <f t="shared" si="215"/>
        <v>224433654.55203885</v>
      </c>
    </row>
    <row r="1062" spans="5:22" x14ac:dyDescent="0.15">
      <c r="E1062" s="1">
        <v>44348</v>
      </c>
      <c r="F1062">
        <f t="shared" si="204"/>
        <v>171437178726.39001</v>
      </c>
      <c r="G1062">
        <f t="shared" si="205"/>
        <v>57353518.589868426</v>
      </c>
      <c r="H1062">
        <v>6000000</v>
      </c>
      <c r="I1062">
        <v>0.09</v>
      </c>
      <c r="J1062">
        <f t="shared" si="206"/>
        <v>160000000</v>
      </c>
      <c r="K1062">
        <f t="shared" si="207"/>
        <v>2007.272367030843</v>
      </c>
      <c r="L1062">
        <f t="shared" si="208"/>
        <v>22303.026300342703</v>
      </c>
      <c r="N1062">
        <v>20000000000</v>
      </c>
      <c r="O1062" s="2">
        <f t="shared" si="209"/>
        <v>8.5718589363195008</v>
      </c>
      <c r="P1062" s="2">
        <f t="shared" si="210"/>
        <v>2.8676759294934211E-3</v>
      </c>
      <c r="Q1062" s="2">
        <f t="shared" si="211"/>
        <v>3.3454539450514047E-4</v>
      </c>
      <c r="R1062">
        <v>120000</v>
      </c>
      <c r="S1062">
        <f t="shared" si="212"/>
        <v>125439.99999999999</v>
      </c>
      <c r="T1062">
        <f t="shared" si="213"/>
        <v>7862.2310442509925</v>
      </c>
      <c r="U1062">
        <f t="shared" si="214"/>
        <v>87358.122713899924</v>
      </c>
      <c r="V1062">
        <f t="shared" si="215"/>
        <v>224646451.45357156</v>
      </c>
    </row>
    <row r="1063" spans="5:22" x14ac:dyDescent="0.15">
      <c r="E1063" s="1">
        <v>44349</v>
      </c>
      <c r="F1063">
        <f t="shared" si="204"/>
        <v>171597178726.39001</v>
      </c>
      <c r="G1063">
        <f t="shared" si="205"/>
        <v>57375821.616168767</v>
      </c>
      <c r="H1063">
        <v>6000000</v>
      </c>
      <c r="I1063">
        <v>0.09</v>
      </c>
      <c r="J1063">
        <f t="shared" si="206"/>
        <v>160000000</v>
      </c>
      <c r="K1063">
        <f t="shared" si="207"/>
        <v>2006.1805925488068</v>
      </c>
      <c r="L1063">
        <f t="shared" si="208"/>
        <v>22290.895472764521</v>
      </c>
      <c r="N1063">
        <v>20000000000</v>
      </c>
      <c r="O1063" s="2">
        <f t="shared" si="209"/>
        <v>8.5798589363194999</v>
      </c>
      <c r="P1063" s="2">
        <f t="shared" si="210"/>
        <v>2.8687910808084384E-3</v>
      </c>
      <c r="Q1063" s="2">
        <f t="shared" si="211"/>
        <v>3.3436343209146776E-4</v>
      </c>
      <c r="R1063">
        <v>120000</v>
      </c>
      <c r="S1063">
        <f t="shared" si="212"/>
        <v>125439.99999999999</v>
      </c>
      <c r="T1063">
        <f t="shared" si="213"/>
        <v>7862.3407883000673</v>
      </c>
      <c r="U1063">
        <f t="shared" si="214"/>
        <v>87359.342092222971</v>
      </c>
      <c r="V1063">
        <f t="shared" si="215"/>
        <v>224859249.57628545</v>
      </c>
    </row>
    <row r="1064" spans="5:22" x14ac:dyDescent="0.15">
      <c r="E1064" s="1">
        <v>44350</v>
      </c>
      <c r="F1064">
        <f t="shared" si="204"/>
        <v>171757178726.39001</v>
      </c>
      <c r="G1064">
        <f t="shared" si="205"/>
        <v>57398112.511641532</v>
      </c>
      <c r="H1064">
        <v>6000000</v>
      </c>
      <c r="I1064">
        <v>0.09</v>
      </c>
      <c r="J1064">
        <f t="shared" si="206"/>
        <v>160000000</v>
      </c>
      <c r="K1064">
        <f t="shared" si="207"/>
        <v>2005.0904283800676</v>
      </c>
      <c r="L1064">
        <f t="shared" si="208"/>
        <v>22278.782537556308</v>
      </c>
      <c r="N1064">
        <v>20000000000</v>
      </c>
      <c r="O1064" s="2">
        <f t="shared" si="209"/>
        <v>8.5878589363195008</v>
      </c>
      <c r="P1064" s="2">
        <f t="shared" si="210"/>
        <v>2.8699056255820764E-3</v>
      </c>
      <c r="Q1064" s="2">
        <f t="shared" si="211"/>
        <v>3.3418173806334462E-4</v>
      </c>
      <c r="R1064">
        <v>120000</v>
      </c>
      <c r="S1064">
        <f t="shared" si="212"/>
        <v>125439.99999999999</v>
      </c>
      <c r="T1064">
        <f t="shared" si="213"/>
        <v>7862.4503704821027</v>
      </c>
      <c r="U1064">
        <f t="shared" si="214"/>
        <v>87360.559672023373</v>
      </c>
      <c r="V1064">
        <f t="shared" si="215"/>
        <v>225072048.91837767</v>
      </c>
    </row>
    <row r="1065" spans="5:22" x14ac:dyDescent="0.15">
      <c r="E1065" s="1">
        <v>44351</v>
      </c>
      <c r="F1065">
        <f t="shared" ref="F1065:F1128" si="216">F1064+J1064</f>
        <v>171917178726.39001</v>
      </c>
      <c r="G1065">
        <f t="shared" ref="G1065:G1128" si="217">G1064+L1064</f>
        <v>57420391.294179089</v>
      </c>
      <c r="H1065">
        <v>6000000</v>
      </c>
      <c r="I1065">
        <v>0.09</v>
      </c>
      <c r="J1065">
        <f t="shared" ref="J1065:J1128" si="218">H1065*2.4/I1065</f>
        <v>160000000</v>
      </c>
      <c r="K1065">
        <f t="shared" ref="K1065:K1128" si="219">H1065*G1065/F1065</f>
        <v>2004.0018706530166</v>
      </c>
      <c r="L1065">
        <f t="shared" ref="L1065:L1128" si="220">K1065/I1065</f>
        <v>22266.687451700185</v>
      </c>
      <c r="N1065">
        <v>20000000000</v>
      </c>
      <c r="O1065" s="2">
        <f t="shared" ref="O1065:O1128" si="221">F1065/N1065</f>
        <v>8.5958589363194999</v>
      </c>
      <c r="P1065" s="2">
        <f t="shared" ref="P1065:P1128" si="222">G1065/N1065</f>
        <v>2.8710195647089543E-3</v>
      </c>
      <c r="Q1065" s="2">
        <f t="shared" ref="Q1065:Q1128" si="223">G1065/F1065</f>
        <v>3.340003117755027E-4</v>
      </c>
      <c r="R1065">
        <v>120000</v>
      </c>
      <c r="S1065">
        <f t="shared" ref="S1065:S1128" si="224">J1065*49%/75000000*R1065</f>
        <v>125439.99999999999</v>
      </c>
      <c r="T1065">
        <f t="shared" ref="T1065:T1128" si="225">V1065/F1065*H1065</f>
        <v>7862.5597911862724</v>
      </c>
      <c r="U1065">
        <f t="shared" ref="U1065:U1128" si="226">T1065/I1065</f>
        <v>87361.775457625248</v>
      </c>
      <c r="V1065">
        <f t="shared" ref="V1065:V1128" si="227">V1064+U1064+S1065</f>
        <v>225284849.4780497</v>
      </c>
    </row>
    <row r="1066" spans="5:22" x14ac:dyDescent="0.15">
      <c r="E1066" s="1">
        <v>44352</v>
      </c>
      <c r="F1066">
        <f t="shared" si="216"/>
        <v>172077178726.39001</v>
      </c>
      <c r="G1066">
        <f t="shared" si="217"/>
        <v>57442657.981630787</v>
      </c>
      <c r="H1066">
        <v>6000000</v>
      </c>
      <c r="I1066">
        <v>0.09</v>
      </c>
      <c r="J1066">
        <f t="shared" si="218"/>
        <v>160000000</v>
      </c>
      <c r="K1066">
        <f t="shared" si="219"/>
        <v>2002.9149155089431</v>
      </c>
      <c r="L1066">
        <f t="shared" si="220"/>
        <v>22254.610172321591</v>
      </c>
      <c r="N1066">
        <v>20000000000</v>
      </c>
      <c r="O1066" s="2">
        <f t="shared" si="221"/>
        <v>8.6038589363195008</v>
      </c>
      <c r="P1066" s="2">
        <f t="shared" si="222"/>
        <v>2.8721328990815392E-3</v>
      </c>
      <c r="Q1066" s="2">
        <f t="shared" si="223"/>
        <v>3.338191525848238E-4</v>
      </c>
      <c r="R1066">
        <v>120000</v>
      </c>
      <c r="S1066">
        <f t="shared" si="224"/>
        <v>125439.99999999999</v>
      </c>
      <c r="T1066">
        <f t="shared" si="225"/>
        <v>7862.6690508004476</v>
      </c>
      <c r="U1066">
        <f t="shared" si="226"/>
        <v>87362.989453338305</v>
      </c>
      <c r="V1066">
        <f t="shared" si="227"/>
        <v>225497651.25350732</v>
      </c>
    </row>
    <row r="1067" spans="5:22" x14ac:dyDescent="0.15">
      <c r="E1067" s="1">
        <v>44353</v>
      </c>
      <c r="F1067">
        <f t="shared" si="216"/>
        <v>172237178726.39001</v>
      </c>
      <c r="G1067">
        <f t="shared" si="217"/>
        <v>57464912.591803111</v>
      </c>
      <c r="H1067">
        <v>6000000</v>
      </c>
      <c r="I1067">
        <v>0.09</v>
      </c>
      <c r="J1067">
        <f t="shared" si="218"/>
        <v>160000000</v>
      </c>
      <c r="K1067">
        <f t="shared" si="219"/>
        <v>2001.8295591019826</v>
      </c>
      <c r="L1067">
        <f t="shared" si="220"/>
        <v>22242.550656688694</v>
      </c>
      <c r="N1067">
        <v>20000000000</v>
      </c>
      <c r="O1067" s="2">
        <f t="shared" si="221"/>
        <v>8.6118589363194999</v>
      </c>
      <c r="P1067" s="2">
        <f t="shared" si="222"/>
        <v>2.8732456295901556E-3</v>
      </c>
      <c r="Q1067" s="2">
        <f t="shared" si="223"/>
        <v>3.3363825985033041E-4</v>
      </c>
      <c r="R1067">
        <v>120000</v>
      </c>
      <c r="S1067">
        <f t="shared" si="224"/>
        <v>125439.99999999999</v>
      </c>
      <c r="T1067">
        <f t="shared" si="225"/>
        <v>7862.778149711211</v>
      </c>
      <c r="U1067">
        <f t="shared" si="226"/>
        <v>87364.201663457905</v>
      </c>
      <c r="V1067">
        <f t="shared" si="227"/>
        <v>225710454.24296066</v>
      </c>
    </row>
    <row r="1068" spans="5:22" x14ac:dyDescent="0.15">
      <c r="E1068" s="1">
        <v>44354</v>
      </c>
      <c r="F1068">
        <f t="shared" si="216"/>
        <v>172397178726.39001</v>
      </c>
      <c r="G1068">
        <f t="shared" si="217"/>
        <v>57487155.142459802</v>
      </c>
      <c r="H1068">
        <v>6000000</v>
      </c>
      <c r="I1068">
        <v>0.09</v>
      </c>
      <c r="J1068">
        <f t="shared" si="218"/>
        <v>160000000</v>
      </c>
      <c r="K1068">
        <f t="shared" si="219"/>
        <v>2000.7457975990596</v>
      </c>
      <c r="L1068">
        <f t="shared" si="220"/>
        <v>22230.508862211776</v>
      </c>
      <c r="N1068">
        <v>20000000000</v>
      </c>
      <c r="O1068" s="2">
        <f t="shared" si="221"/>
        <v>8.6198589363195008</v>
      </c>
      <c r="P1068" s="2">
        <f t="shared" si="222"/>
        <v>2.8743577571229903E-3</v>
      </c>
      <c r="Q1068" s="2">
        <f t="shared" si="223"/>
        <v>3.3345763293317658E-4</v>
      </c>
      <c r="R1068">
        <v>120000</v>
      </c>
      <c r="S1068">
        <f t="shared" si="224"/>
        <v>125439.99999999999</v>
      </c>
      <c r="T1068">
        <f t="shared" si="225"/>
        <v>7862.8870883038589</v>
      </c>
      <c r="U1068">
        <f t="shared" si="226"/>
        <v>87365.412092265105</v>
      </c>
      <c r="V1068">
        <f t="shared" si="227"/>
        <v>225923258.44462413</v>
      </c>
    </row>
    <row r="1069" spans="5:22" x14ac:dyDescent="0.15">
      <c r="E1069" s="1">
        <v>44355</v>
      </c>
      <c r="F1069">
        <f t="shared" si="216"/>
        <v>172557178726.39001</v>
      </c>
      <c r="G1069">
        <f t="shared" si="217"/>
        <v>57509385.651322015</v>
      </c>
      <c r="H1069">
        <v>6000000</v>
      </c>
      <c r="I1069">
        <v>0.09</v>
      </c>
      <c r="J1069">
        <f t="shared" si="218"/>
        <v>160000000</v>
      </c>
      <c r="K1069">
        <f t="shared" si="219"/>
        <v>1999.6636271798347</v>
      </c>
      <c r="L1069">
        <f t="shared" si="220"/>
        <v>22218.484746442609</v>
      </c>
      <c r="N1069">
        <v>20000000000</v>
      </c>
      <c r="O1069" s="2">
        <f t="shared" si="221"/>
        <v>8.6278589363195</v>
      </c>
      <c r="P1069" s="2">
        <f t="shared" si="222"/>
        <v>2.8754692825661006E-3</v>
      </c>
      <c r="Q1069" s="2">
        <f t="shared" si="223"/>
        <v>3.3327727119663913E-4</v>
      </c>
      <c r="R1069">
        <v>120000</v>
      </c>
      <c r="S1069">
        <f t="shared" si="224"/>
        <v>125439.99999999999</v>
      </c>
      <c r="T1069">
        <f t="shared" si="225"/>
        <v>7862.9958669624084</v>
      </c>
      <c r="U1069">
        <f t="shared" si="226"/>
        <v>87366.620744026761</v>
      </c>
      <c r="V1069">
        <f t="shared" si="227"/>
        <v>226136063.85671639</v>
      </c>
    </row>
    <row r="1070" spans="5:22" x14ac:dyDescent="0.15">
      <c r="E1070" s="1">
        <v>44356</v>
      </c>
      <c r="F1070">
        <f t="shared" si="216"/>
        <v>172717178726.39001</v>
      </c>
      <c r="G1070">
        <f t="shared" si="217"/>
        <v>57531604.136068456</v>
      </c>
      <c r="H1070">
        <v>6000000</v>
      </c>
      <c r="I1070">
        <v>0.09</v>
      </c>
      <c r="J1070">
        <f t="shared" si="218"/>
        <v>160000000</v>
      </c>
      <c r="K1070">
        <f t="shared" si="219"/>
        <v>1998.5830440366503</v>
      </c>
      <c r="L1070">
        <f t="shared" si="220"/>
        <v>22206.478267073893</v>
      </c>
      <c r="N1070">
        <v>20000000000</v>
      </c>
      <c r="O1070" s="2">
        <f t="shared" si="221"/>
        <v>8.6358589363195009</v>
      </c>
      <c r="P1070" s="2">
        <f t="shared" si="222"/>
        <v>2.8765802068034226E-3</v>
      </c>
      <c r="Q1070" s="2">
        <f t="shared" si="223"/>
        <v>3.3309717400610838E-4</v>
      </c>
      <c r="R1070">
        <v>120000</v>
      </c>
      <c r="S1070">
        <f t="shared" si="224"/>
        <v>125439.99999999999</v>
      </c>
      <c r="T1070">
        <f t="shared" si="225"/>
        <v>7863.1044860696011</v>
      </c>
      <c r="U1070">
        <f t="shared" si="226"/>
        <v>87367.827622995566</v>
      </c>
      <c r="V1070">
        <f t="shared" si="227"/>
        <v>226348870.47746041</v>
      </c>
    </row>
    <row r="1071" spans="5:22" x14ac:dyDescent="0.15">
      <c r="E1071" s="1">
        <v>44357</v>
      </c>
      <c r="F1071">
        <f t="shared" si="216"/>
        <v>172877178726.39001</v>
      </c>
      <c r="G1071">
        <f t="shared" si="217"/>
        <v>57553810.61433553</v>
      </c>
      <c r="H1071">
        <v>6000000</v>
      </c>
      <c r="I1071">
        <v>0.09</v>
      </c>
      <c r="J1071">
        <f t="shared" si="218"/>
        <v>160000000</v>
      </c>
      <c r="K1071">
        <f t="shared" si="219"/>
        <v>1997.5040443744761</v>
      </c>
      <c r="L1071">
        <f t="shared" si="220"/>
        <v>22194.489381938623</v>
      </c>
      <c r="N1071">
        <v>20000000000</v>
      </c>
      <c r="O1071" s="2">
        <f t="shared" si="221"/>
        <v>8.6438589363195</v>
      </c>
      <c r="P1071" s="2">
        <f t="shared" si="222"/>
        <v>2.8776905307167765E-3</v>
      </c>
      <c r="Q1071" s="2">
        <f t="shared" si="223"/>
        <v>3.3291734072907935E-4</v>
      </c>
      <c r="R1071">
        <v>120000</v>
      </c>
      <c r="S1071">
        <f t="shared" si="224"/>
        <v>125439.99999999999</v>
      </c>
      <c r="T1071">
        <f t="shared" si="225"/>
        <v>7863.2129460069109</v>
      </c>
      <c r="U1071">
        <f t="shared" si="226"/>
        <v>87369.032733410131</v>
      </c>
      <c r="V1071">
        <f t="shared" si="227"/>
        <v>226561678.30508342</v>
      </c>
    </row>
    <row r="1072" spans="5:22" x14ac:dyDescent="0.15">
      <c r="E1072" s="1">
        <v>44358</v>
      </c>
      <c r="F1072">
        <f t="shared" si="216"/>
        <v>173037178726.39001</v>
      </c>
      <c r="G1072">
        <f t="shared" si="217"/>
        <v>57576005.103717469</v>
      </c>
      <c r="H1072">
        <v>6000000</v>
      </c>
      <c r="I1072">
        <v>0.09</v>
      </c>
      <c r="J1072">
        <f t="shared" si="218"/>
        <v>160000000</v>
      </c>
      <c r="K1072">
        <f t="shared" si="219"/>
        <v>1996.426624410856</v>
      </c>
      <c r="L1072">
        <f t="shared" si="220"/>
        <v>22182.518049009512</v>
      </c>
      <c r="N1072">
        <v>20000000000</v>
      </c>
      <c r="O1072" s="2">
        <f t="shared" si="221"/>
        <v>8.6518589363195009</v>
      </c>
      <c r="P1072" s="2">
        <f t="shared" si="222"/>
        <v>2.8788002551858732E-3</v>
      </c>
      <c r="Q1072" s="2">
        <f t="shared" si="223"/>
        <v>3.327377707351427E-4</v>
      </c>
      <c r="R1072">
        <v>120000</v>
      </c>
      <c r="S1072">
        <f t="shared" si="224"/>
        <v>125439.99999999999</v>
      </c>
      <c r="T1072">
        <f t="shared" si="225"/>
        <v>7863.3212471545448</v>
      </c>
      <c r="U1072">
        <f t="shared" si="226"/>
        <v>87370.236079494949</v>
      </c>
      <c r="V1072">
        <f t="shared" si="227"/>
        <v>226774487.33781683</v>
      </c>
    </row>
    <row r="1073" spans="5:22" x14ac:dyDescent="0.15">
      <c r="E1073" s="1">
        <v>44359</v>
      </c>
      <c r="F1073">
        <f t="shared" si="216"/>
        <v>173197178726.39001</v>
      </c>
      <c r="G1073">
        <f t="shared" si="217"/>
        <v>57598187.621766478</v>
      </c>
      <c r="H1073">
        <v>6000000</v>
      </c>
      <c r="I1073">
        <v>0.09</v>
      </c>
      <c r="J1073">
        <f t="shared" si="218"/>
        <v>160000000</v>
      </c>
      <c r="K1073">
        <f t="shared" si="219"/>
        <v>1995.3507803758557</v>
      </c>
      <c r="L1073">
        <f t="shared" si="220"/>
        <v>22170.564226398397</v>
      </c>
      <c r="N1073">
        <v>20000000000</v>
      </c>
      <c r="O1073" s="2">
        <f t="shared" si="221"/>
        <v>8.6598589363195</v>
      </c>
      <c r="P1073" s="2">
        <f t="shared" si="222"/>
        <v>2.879909381088324E-3</v>
      </c>
      <c r="Q1073" s="2">
        <f t="shared" si="223"/>
        <v>3.3255846339597594E-4</v>
      </c>
      <c r="R1073">
        <v>120000</v>
      </c>
      <c r="S1073">
        <f t="shared" si="224"/>
        <v>125439.99999999999</v>
      </c>
      <c r="T1073">
        <f t="shared" si="225"/>
        <v>7863.429389891453</v>
      </c>
      <c r="U1073">
        <f t="shared" si="226"/>
        <v>87371.437665460588</v>
      </c>
      <c r="V1073">
        <f t="shared" si="227"/>
        <v>226987297.57389632</v>
      </c>
    </row>
    <row r="1074" spans="5:22" x14ac:dyDescent="0.15">
      <c r="E1074" s="1">
        <v>44360</v>
      </c>
      <c r="F1074">
        <f t="shared" si="216"/>
        <v>173357178726.39001</v>
      </c>
      <c r="G1074">
        <f t="shared" si="217"/>
        <v>57620358.185992874</v>
      </c>
      <c r="H1074">
        <v>6000000</v>
      </c>
      <c r="I1074">
        <v>0.09</v>
      </c>
      <c r="J1074">
        <f t="shared" si="218"/>
        <v>160000000</v>
      </c>
      <c r="K1074">
        <f t="shared" si="219"/>
        <v>1994.2765085120081</v>
      </c>
      <c r="L1074">
        <f t="shared" si="220"/>
        <v>22158.627872355646</v>
      </c>
      <c r="N1074">
        <v>20000000000</v>
      </c>
      <c r="O1074" s="2">
        <f t="shared" si="221"/>
        <v>8.6678589363195009</v>
      </c>
      <c r="P1074" s="2">
        <f t="shared" si="222"/>
        <v>2.8810179092996439E-3</v>
      </c>
      <c r="Q1074" s="2">
        <f t="shared" si="223"/>
        <v>3.3237941808533469E-4</v>
      </c>
      <c r="R1074">
        <v>120000</v>
      </c>
      <c r="S1074">
        <f t="shared" si="224"/>
        <v>125439.99999999999</v>
      </c>
      <c r="T1074">
        <f t="shared" si="225"/>
        <v>7863.537374595332</v>
      </c>
      <c r="U1074">
        <f t="shared" si="226"/>
        <v>87372.637495503688</v>
      </c>
      <c r="V1074">
        <f t="shared" si="227"/>
        <v>227200109.01156178</v>
      </c>
    </row>
    <row r="1075" spans="5:22" x14ac:dyDescent="0.15">
      <c r="E1075" s="1">
        <v>44361</v>
      </c>
      <c r="F1075">
        <f t="shared" si="216"/>
        <v>173517178726.39001</v>
      </c>
      <c r="G1075">
        <f t="shared" si="217"/>
        <v>57642516.813865229</v>
      </c>
      <c r="H1075">
        <v>6000000</v>
      </c>
      <c r="I1075">
        <v>0.09</v>
      </c>
      <c r="J1075">
        <f t="shared" si="218"/>
        <v>160000000</v>
      </c>
      <c r="K1075">
        <f t="shared" si="219"/>
        <v>1993.2038050742622</v>
      </c>
      <c r="L1075">
        <f t="shared" si="220"/>
        <v>22146.70894526958</v>
      </c>
      <c r="N1075">
        <v>20000000000</v>
      </c>
      <c r="O1075" s="2">
        <f t="shared" si="221"/>
        <v>8.6758589363195</v>
      </c>
      <c r="P1075" s="2">
        <f t="shared" si="222"/>
        <v>2.8821258406932617E-3</v>
      </c>
      <c r="Q1075" s="2">
        <f t="shared" si="223"/>
        <v>3.322006341790437E-4</v>
      </c>
      <c r="R1075">
        <v>120000</v>
      </c>
      <c r="S1075">
        <f t="shared" si="224"/>
        <v>125439.99999999999</v>
      </c>
      <c r="T1075">
        <f t="shared" si="225"/>
        <v>7863.645201642631</v>
      </c>
      <c r="U1075">
        <f t="shared" si="226"/>
        <v>87373.835573807009</v>
      </c>
      <c r="V1075">
        <f t="shared" si="227"/>
        <v>227412921.6490573</v>
      </c>
    </row>
    <row r="1076" spans="5:22" x14ac:dyDescent="0.15">
      <c r="E1076" s="1">
        <v>44362</v>
      </c>
      <c r="F1076">
        <f t="shared" si="216"/>
        <v>173677178726.39001</v>
      </c>
      <c r="G1076">
        <f t="shared" si="217"/>
        <v>57664663.522810496</v>
      </c>
      <c r="H1076">
        <v>6000000</v>
      </c>
      <c r="I1076">
        <v>0.09</v>
      </c>
      <c r="J1076">
        <f t="shared" si="218"/>
        <v>160000000</v>
      </c>
      <c r="K1076">
        <f t="shared" si="219"/>
        <v>1992.1326663299292</v>
      </c>
      <c r="L1076">
        <f t="shared" si="220"/>
        <v>22134.80740366588</v>
      </c>
      <c r="N1076">
        <v>20000000000</v>
      </c>
      <c r="O1076" s="2">
        <f t="shared" si="221"/>
        <v>8.6838589363195009</v>
      </c>
      <c r="P1076" s="2">
        <f t="shared" si="222"/>
        <v>2.8832331761405247E-3</v>
      </c>
      <c r="Q1076" s="2">
        <f t="shared" si="223"/>
        <v>3.3202211105498819E-4</v>
      </c>
      <c r="R1076">
        <v>120000</v>
      </c>
      <c r="S1076">
        <f t="shared" si="224"/>
        <v>125439.99999999999</v>
      </c>
      <c r="T1076">
        <f t="shared" si="225"/>
        <v>7863.7528714085574</v>
      </c>
      <c r="U1076">
        <f t="shared" si="226"/>
        <v>87375.03190453953</v>
      </c>
      <c r="V1076">
        <f t="shared" si="227"/>
        <v>227625735.48463109</v>
      </c>
    </row>
    <row r="1077" spans="5:22" x14ac:dyDescent="0.15">
      <c r="E1077" s="1">
        <v>44363</v>
      </c>
      <c r="F1077">
        <f t="shared" si="216"/>
        <v>173837178726.39001</v>
      </c>
      <c r="G1077">
        <f t="shared" si="217"/>
        <v>57686798.330214165</v>
      </c>
      <c r="H1077">
        <v>6000000</v>
      </c>
      <c r="I1077">
        <v>0.09</v>
      </c>
      <c r="J1077">
        <f t="shared" si="218"/>
        <v>160000000</v>
      </c>
      <c r="K1077">
        <f t="shared" si="219"/>
        <v>1991.063088558632</v>
      </c>
      <c r="L1077">
        <f t="shared" si="220"/>
        <v>22122.923206207022</v>
      </c>
      <c r="N1077">
        <v>20000000000</v>
      </c>
      <c r="O1077" s="2">
        <f t="shared" si="221"/>
        <v>8.6918589363195</v>
      </c>
      <c r="P1077" s="2">
        <f t="shared" si="222"/>
        <v>2.8843399165107081E-3</v>
      </c>
      <c r="Q1077" s="2">
        <f t="shared" si="223"/>
        <v>3.3184384809310531E-4</v>
      </c>
      <c r="R1077">
        <v>120000</v>
      </c>
      <c r="S1077">
        <f t="shared" si="224"/>
        <v>125439.99999999999</v>
      </c>
      <c r="T1077">
        <f t="shared" si="225"/>
        <v>7863.8603842670764</v>
      </c>
      <c r="U1077">
        <f t="shared" si="226"/>
        <v>87376.226491856403</v>
      </c>
      <c r="V1077">
        <f t="shared" si="227"/>
        <v>227838550.51653564</v>
      </c>
    </row>
    <row r="1078" spans="5:22" x14ac:dyDescent="0.15">
      <c r="E1078" s="1">
        <v>44364</v>
      </c>
      <c r="F1078">
        <f t="shared" si="216"/>
        <v>173997178726.39001</v>
      </c>
      <c r="G1078">
        <f t="shared" si="217"/>
        <v>57708921.253420375</v>
      </c>
      <c r="H1078">
        <v>6000000</v>
      </c>
      <c r="I1078">
        <v>0.09</v>
      </c>
      <c r="J1078">
        <f t="shared" si="218"/>
        <v>160000000</v>
      </c>
      <c r="K1078">
        <f t="shared" si="219"/>
        <v>1989.9950680522513</v>
      </c>
      <c r="L1078">
        <f t="shared" si="220"/>
        <v>22111.056311691682</v>
      </c>
      <c r="N1078">
        <v>20000000000</v>
      </c>
      <c r="O1078" s="2">
        <f t="shared" si="221"/>
        <v>8.6998589363195009</v>
      </c>
      <c r="P1078" s="2">
        <f t="shared" si="222"/>
        <v>2.8854460626710188E-3</v>
      </c>
      <c r="Q1078" s="2">
        <f t="shared" si="223"/>
        <v>3.3166584467537525E-4</v>
      </c>
      <c r="R1078">
        <v>120000</v>
      </c>
      <c r="S1078">
        <f t="shared" si="224"/>
        <v>125439.99999999999</v>
      </c>
      <c r="T1078">
        <f t="shared" si="225"/>
        <v>7863.967740590927</v>
      </c>
      <c r="U1078">
        <f t="shared" si="226"/>
        <v>87377.419339899192</v>
      </c>
      <c r="V1078">
        <f t="shared" si="227"/>
        <v>228051366.74302751</v>
      </c>
    </row>
    <row r="1079" spans="5:22" x14ac:dyDescent="0.15">
      <c r="E1079" s="1">
        <v>44365</v>
      </c>
      <c r="F1079">
        <f t="shared" si="216"/>
        <v>174157178726.39001</v>
      </c>
      <c r="G1079">
        <f t="shared" si="217"/>
        <v>57731032.309732065</v>
      </c>
      <c r="H1079">
        <v>6000000</v>
      </c>
      <c r="I1079">
        <v>0.09</v>
      </c>
      <c r="J1079">
        <f t="shared" si="218"/>
        <v>160000000</v>
      </c>
      <c r="K1079">
        <f t="shared" si="219"/>
        <v>1988.9286011148763</v>
      </c>
      <c r="L1079">
        <f t="shared" si="220"/>
        <v>22099.206679054183</v>
      </c>
      <c r="N1079">
        <v>20000000000</v>
      </c>
      <c r="O1079" s="2">
        <f t="shared" si="221"/>
        <v>8.7078589363195</v>
      </c>
      <c r="P1079" s="2">
        <f t="shared" si="222"/>
        <v>2.8865516154866033E-3</v>
      </c>
      <c r="Q1079" s="2">
        <f t="shared" si="223"/>
        <v>3.3148810018581272E-4</v>
      </c>
      <c r="R1079">
        <v>120000</v>
      </c>
      <c r="S1079">
        <f t="shared" si="224"/>
        <v>125439.99999999999</v>
      </c>
      <c r="T1079">
        <f t="shared" si="225"/>
        <v>7864.0749407516178</v>
      </c>
      <c r="U1079">
        <f t="shared" si="226"/>
        <v>87378.61045279575</v>
      </c>
      <c r="V1079">
        <f t="shared" si="227"/>
        <v>228264184.1623674</v>
      </c>
    </row>
    <row r="1080" spans="5:22" x14ac:dyDescent="0.15">
      <c r="E1080" s="1">
        <v>44366</v>
      </c>
      <c r="F1080">
        <f t="shared" si="216"/>
        <v>174317178726.39001</v>
      </c>
      <c r="G1080">
        <f t="shared" si="217"/>
        <v>57753131.516411118</v>
      </c>
      <c r="H1080">
        <v>6000000</v>
      </c>
      <c r="I1080">
        <v>0.09</v>
      </c>
      <c r="J1080">
        <f t="shared" si="218"/>
        <v>160000000</v>
      </c>
      <c r="K1080">
        <f t="shared" si="219"/>
        <v>1987.8636840627512</v>
      </c>
      <c r="L1080">
        <f t="shared" si="220"/>
        <v>22087.374267363903</v>
      </c>
      <c r="N1080">
        <v>20000000000</v>
      </c>
      <c r="O1080" s="2">
        <f t="shared" si="221"/>
        <v>8.7158589363195009</v>
      </c>
      <c r="P1080" s="2">
        <f t="shared" si="222"/>
        <v>2.8876565758205559E-3</v>
      </c>
      <c r="Q1080" s="2">
        <f t="shared" si="223"/>
        <v>3.3131061401045855E-4</v>
      </c>
      <c r="R1080">
        <v>120000</v>
      </c>
      <c r="S1080">
        <f t="shared" si="224"/>
        <v>125439.99999999999</v>
      </c>
      <c r="T1080">
        <f t="shared" si="225"/>
        <v>7864.1819851194359</v>
      </c>
      <c r="U1080">
        <f t="shared" si="226"/>
        <v>87379.7998346604</v>
      </c>
      <c r="V1080">
        <f t="shared" si="227"/>
        <v>228477002.7728202</v>
      </c>
    </row>
    <row r="1081" spans="5:22" x14ac:dyDescent="0.15">
      <c r="E1081" s="1">
        <v>44367</v>
      </c>
      <c r="F1081">
        <f t="shared" si="216"/>
        <v>174477178726.39001</v>
      </c>
      <c r="G1081">
        <f t="shared" si="217"/>
        <v>57775218.89067848</v>
      </c>
      <c r="H1081">
        <v>6000000</v>
      </c>
      <c r="I1081">
        <v>0.09</v>
      </c>
      <c r="J1081">
        <f t="shared" si="218"/>
        <v>160000000</v>
      </c>
      <c r="K1081">
        <f t="shared" si="219"/>
        <v>1986.8003132242256</v>
      </c>
      <c r="L1081">
        <f t="shared" si="220"/>
        <v>22075.559035824732</v>
      </c>
      <c r="N1081">
        <v>20000000000</v>
      </c>
      <c r="O1081" s="2">
        <f t="shared" si="221"/>
        <v>8.7238589363195</v>
      </c>
      <c r="P1081" s="2">
        <f t="shared" si="222"/>
        <v>2.8887609445339239E-3</v>
      </c>
      <c r="Q1081" s="2">
        <f t="shared" si="223"/>
        <v>3.3113338553737097E-4</v>
      </c>
      <c r="R1081">
        <v>120000</v>
      </c>
      <c r="S1081">
        <f t="shared" si="224"/>
        <v>125439.99999999999</v>
      </c>
      <c r="T1081">
        <f t="shared" si="225"/>
        <v>7864.2888740634507</v>
      </c>
      <c r="U1081">
        <f t="shared" si="226"/>
        <v>87380.987489593899</v>
      </c>
      <c r="V1081">
        <f t="shared" si="227"/>
        <v>228689822.57265487</v>
      </c>
    </row>
    <row r="1082" spans="5:22" x14ac:dyDescent="0.15">
      <c r="E1082" s="1">
        <v>44368</v>
      </c>
      <c r="F1082">
        <f t="shared" si="216"/>
        <v>174637178726.39001</v>
      </c>
      <c r="G1082">
        <f t="shared" si="217"/>
        <v>57797294.449714303</v>
      </c>
      <c r="H1082">
        <v>6000000</v>
      </c>
      <c r="I1082">
        <v>0.09</v>
      </c>
      <c r="J1082">
        <f t="shared" si="218"/>
        <v>160000000</v>
      </c>
      <c r="K1082">
        <f t="shared" si="219"/>
        <v>1985.7384849397029</v>
      </c>
      <c r="L1082">
        <f t="shared" si="220"/>
        <v>22063.760943774476</v>
      </c>
      <c r="N1082">
        <v>20000000000</v>
      </c>
      <c r="O1082" s="2">
        <f t="shared" si="221"/>
        <v>8.7318589363195009</v>
      </c>
      <c r="P1082" s="2">
        <f t="shared" si="222"/>
        <v>2.8898647224857152E-3</v>
      </c>
      <c r="Q1082" s="2">
        <f t="shared" si="223"/>
        <v>3.3095641415661713E-4</v>
      </c>
      <c r="R1082">
        <v>120000</v>
      </c>
      <c r="S1082">
        <f t="shared" si="224"/>
        <v>125439.99999999999</v>
      </c>
      <c r="T1082">
        <f t="shared" si="225"/>
        <v>7864.3956079515219</v>
      </c>
      <c r="U1082">
        <f t="shared" si="226"/>
        <v>87382.173421683576</v>
      </c>
      <c r="V1082">
        <f t="shared" si="227"/>
        <v>228902643.56014445</v>
      </c>
    </row>
    <row r="1083" spans="5:22" x14ac:dyDescent="0.15">
      <c r="E1083" s="1">
        <v>44369</v>
      </c>
      <c r="F1083">
        <f t="shared" si="216"/>
        <v>174797178726.39001</v>
      </c>
      <c r="G1083">
        <f t="shared" si="217"/>
        <v>57819358.210658081</v>
      </c>
      <c r="H1083">
        <v>6000000</v>
      </c>
      <c r="I1083">
        <v>0.09</v>
      </c>
      <c r="J1083">
        <f t="shared" si="218"/>
        <v>160000000</v>
      </c>
      <c r="K1083">
        <f t="shared" si="219"/>
        <v>1984.6781955615902</v>
      </c>
      <c r="L1083">
        <f t="shared" si="220"/>
        <v>22051.979950684337</v>
      </c>
      <c r="N1083">
        <v>20000000000</v>
      </c>
      <c r="O1083" s="2">
        <f t="shared" si="221"/>
        <v>8.7398589363195001</v>
      </c>
      <c r="P1083" s="2">
        <f t="shared" si="222"/>
        <v>2.8909679105329042E-3</v>
      </c>
      <c r="Q1083" s="2">
        <f t="shared" si="223"/>
        <v>3.3077969926026499E-4</v>
      </c>
      <c r="R1083">
        <v>120000</v>
      </c>
      <c r="S1083">
        <f t="shared" si="224"/>
        <v>125439.99999999999</v>
      </c>
      <c r="T1083">
        <f t="shared" si="225"/>
        <v>7864.5021871503041</v>
      </c>
      <c r="U1083">
        <f t="shared" si="226"/>
        <v>87383.357635003384</v>
      </c>
      <c r="V1083">
        <f t="shared" si="227"/>
        <v>229115465.73356614</v>
      </c>
    </row>
    <row r="1084" spans="5:22" x14ac:dyDescent="0.15">
      <c r="E1084" s="1">
        <v>44370</v>
      </c>
      <c r="F1084">
        <f t="shared" si="216"/>
        <v>174957178726.39001</v>
      </c>
      <c r="G1084">
        <f t="shared" si="217"/>
        <v>57841410.190608762</v>
      </c>
      <c r="H1084">
        <v>6000000</v>
      </c>
      <c r="I1084">
        <v>0.09</v>
      </c>
      <c r="J1084">
        <f t="shared" si="218"/>
        <v>160000000</v>
      </c>
      <c r="K1084">
        <f t="shared" si="219"/>
        <v>1983.6194414542467</v>
      </c>
      <c r="L1084">
        <f t="shared" si="220"/>
        <v>22040.216016158298</v>
      </c>
      <c r="N1084">
        <v>20000000000</v>
      </c>
      <c r="O1084" s="2">
        <f t="shared" si="221"/>
        <v>8.747858936319501</v>
      </c>
      <c r="P1084" s="2">
        <f t="shared" si="222"/>
        <v>2.8920705095304383E-3</v>
      </c>
      <c r="Q1084" s="2">
        <f t="shared" si="223"/>
        <v>3.3060324024237445E-4</v>
      </c>
      <c r="R1084">
        <v>120000</v>
      </c>
      <c r="S1084">
        <f t="shared" si="224"/>
        <v>125439.99999999999</v>
      </c>
      <c r="T1084">
        <f t="shared" si="225"/>
        <v>7864.6086120252439</v>
      </c>
      <c r="U1084">
        <f t="shared" si="226"/>
        <v>87384.540133613831</v>
      </c>
      <c r="V1084">
        <f t="shared" si="227"/>
        <v>229328289.09120113</v>
      </c>
    </row>
    <row r="1085" spans="5:22" x14ac:dyDescent="0.15">
      <c r="E1085" s="1">
        <v>44371</v>
      </c>
      <c r="F1085">
        <f t="shared" si="216"/>
        <v>175117178726.39001</v>
      </c>
      <c r="G1085">
        <f t="shared" si="217"/>
        <v>57863450.406624921</v>
      </c>
      <c r="H1085">
        <v>6000000</v>
      </c>
      <c r="I1085">
        <v>0.09</v>
      </c>
      <c r="J1085">
        <f t="shared" si="218"/>
        <v>160000000</v>
      </c>
      <c r="K1085">
        <f t="shared" si="219"/>
        <v>1982.5622189939361</v>
      </c>
      <c r="L1085">
        <f t="shared" si="220"/>
        <v>22028.469099932623</v>
      </c>
      <c r="N1085">
        <v>20000000000</v>
      </c>
      <c r="O1085" s="2">
        <f t="shared" si="221"/>
        <v>8.7558589363195001</v>
      </c>
      <c r="P1085" s="2">
        <f t="shared" si="222"/>
        <v>2.8931725203312463E-3</v>
      </c>
      <c r="Q1085" s="2">
        <f t="shared" si="223"/>
        <v>3.3042703649898938E-4</v>
      </c>
      <c r="R1085">
        <v>120000</v>
      </c>
      <c r="S1085">
        <f t="shared" si="224"/>
        <v>125439.99999999999</v>
      </c>
      <c r="T1085">
        <f t="shared" si="225"/>
        <v>7864.7148829405996</v>
      </c>
      <c r="U1085">
        <f t="shared" si="226"/>
        <v>87385.720921562228</v>
      </c>
      <c r="V1085">
        <f t="shared" si="227"/>
        <v>229541113.63133475</v>
      </c>
    </row>
    <row r="1086" spans="5:22" x14ac:dyDescent="0.15">
      <c r="E1086" s="1">
        <v>44372</v>
      </c>
      <c r="F1086">
        <f t="shared" si="216"/>
        <v>175277178726.39001</v>
      </c>
      <c r="G1086">
        <f t="shared" si="217"/>
        <v>57885478.875724852</v>
      </c>
      <c r="H1086">
        <v>6000000</v>
      </c>
      <c r="I1086">
        <v>0.09</v>
      </c>
      <c r="J1086">
        <f t="shared" si="218"/>
        <v>160000000</v>
      </c>
      <c r="K1086">
        <f t="shared" si="219"/>
        <v>1981.5065245687751</v>
      </c>
      <c r="L1086">
        <f t="shared" si="220"/>
        <v>22016.739161875281</v>
      </c>
      <c r="N1086">
        <v>20000000000</v>
      </c>
      <c r="O1086" s="2">
        <f t="shared" si="221"/>
        <v>8.763858936319501</v>
      </c>
      <c r="P1086" s="2">
        <f t="shared" si="222"/>
        <v>2.8942739437862425E-3</v>
      </c>
      <c r="Q1086" s="2">
        <f t="shared" si="223"/>
        <v>3.3025108742812918E-4</v>
      </c>
      <c r="R1086">
        <v>120000</v>
      </c>
      <c r="S1086">
        <f t="shared" si="224"/>
        <v>125439.99999999999</v>
      </c>
      <c r="T1086">
        <f t="shared" si="225"/>
        <v>7864.8210002594324</v>
      </c>
      <c r="U1086">
        <f t="shared" si="226"/>
        <v>87386.900002882583</v>
      </c>
      <c r="V1086">
        <f t="shared" si="227"/>
        <v>229753939.35225633</v>
      </c>
    </row>
    <row r="1087" spans="5:22" x14ac:dyDescent="0.15">
      <c r="E1087" s="1">
        <v>44373</v>
      </c>
      <c r="F1087">
        <f t="shared" si="216"/>
        <v>175437178726.39001</v>
      </c>
      <c r="G1087">
        <f t="shared" si="217"/>
        <v>57907495.614886731</v>
      </c>
      <c r="H1087">
        <v>6000000</v>
      </c>
      <c r="I1087">
        <v>0.09</v>
      </c>
      <c r="J1087">
        <f t="shared" si="218"/>
        <v>160000000</v>
      </c>
      <c r="K1087">
        <f t="shared" si="219"/>
        <v>1980.4523545786833</v>
      </c>
      <c r="L1087">
        <f t="shared" si="220"/>
        <v>22005.02616198537</v>
      </c>
      <c r="N1087">
        <v>20000000000</v>
      </c>
      <c r="O1087" s="2">
        <f t="shared" si="221"/>
        <v>8.7718589363195001</v>
      </c>
      <c r="P1087" s="2">
        <f t="shared" si="222"/>
        <v>2.8953747807443364E-3</v>
      </c>
      <c r="Q1087" s="2">
        <f t="shared" si="223"/>
        <v>3.3007539242978055E-4</v>
      </c>
      <c r="R1087">
        <v>120000</v>
      </c>
      <c r="S1087">
        <f t="shared" si="224"/>
        <v>125439.99999999999</v>
      </c>
      <c r="T1087">
        <f t="shared" si="225"/>
        <v>7864.9269643436182</v>
      </c>
      <c r="U1087">
        <f t="shared" si="226"/>
        <v>87388.077381595765</v>
      </c>
      <c r="V1087">
        <f t="shared" si="227"/>
        <v>229966766.25225922</v>
      </c>
    </row>
    <row r="1088" spans="5:22" x14ac:dyDescent="0.15">
      <c r="E1088" s="1">
        <v>44374</v>
      </c>
      <c r="F1088">
        <f t="shared" si="216"/>
        <v>175597178726.39001</v>
      </c>
      <c r="G1088">
        <f t="shared" si="217"/>
        <v>57929500.641048715</v>
      </c>
      <c r="H1088">
        <v>6000000</v>
      </c>
      <c r="I1088">
        <v>0.09</v>
      </c>
      <c r="J1088">
        <f t="shared" si="218"/>
        <v>160000000</v>
      </c>
      <c r="K1088">
        <f t="shared" si="219"/>
        <v>1979.3997054353354</v>
      </c>
      <c r="L1088">
        <f t="shared" si="220"/>
        <v>21993.330060392615</v>
      </c>
      <c r="N1088">
        <v>20000000000</v>
      </c>
      <c r="O1088" s="2">
        <f t="shared" si="221"/>
        <v>8.779858936319501</v>
      </c>
      <c r="P1088" s="2">
        <f t="shared" si="222"/>
        <v>2.8964750320524357E-3</v>
      </c>
      <c r="Q1088" s="2">
        <f t="shared" si="223"/>
        <v>3.2989995090588917E-4</v>
      </c>
      <c r="R1088">
        <v>120000</v>
      </c>
      <c r="S1088">
        <f t="shared" si="224"/>
        <v>125439.99999999999</v>
      </c>
      <c r="T1088">
        <f t="shared" si="225"/>
        <v>7865.0327755538501</v>
      </c>
      <c r="U1088">
        <f t="shared" si="226"/>
        <v>87389.253061709445</v>
      </c>
      <c r="V1088">
        <f t="shared" si="227"/>
        <v>230179594.32964081</v>
      </c>
    </row>
    <row r="1089" spans="5:22" x14ac:dyDescent="0.15">
      <c r="E1089" s="1">
        <v>44375</v>
      </c>
      <c r="F1089">
        <f t="shared" si="216"/>
        <v>175757178726.39001</v>
      </c>
      <c r="G1089">
        <f t="shared" si="217"/>
        <v>57951493.971109107</v>
      </c>
      <c r="H1089">
        <v>6000000</v>
      </c>
      <c r="I1089">
        <v>0.09</v>
      </c>
      <c r="J1089">
        <f t="shared" si="218"/>
        <v>160000000</v>
      </c>
      <c r="K1089">
        <f t="shared" si="219"/>
        <v>1978.3485735621107</v>
      </c>
      <c r="L1089">
        <f t="shared" si="220"/>
        <v>21981.650817356785</v>
      </c>
      <c r="N1089">
        <v>20000000000</v>
      </c>
      <c r="O1089" s="2">
        <f t="shared" si="221"/>
        <v>8.7878589363195001</v>
      </c>
      <c r="P1089" s="2">
        <f t="shared" si="222"/>
        <v>2.8975746985554552E-3</v>
      </c>
      <c r="Q1089" s="2">
        <f t="shared" si="223"/>
        <v>3.2972476226035178E-4</v>
      </c>
      <c r="R1089">
        <v>120000</v>
      </c>
      <c r="S1089">
        <f t="shared" si="224"/>
        <v>125439.99999999999</v>
      </c>
      <c r="T1089">
        <f t="shared" si="225"/>
        <v>7865.1384342496513</v>
      </c>
      <c r="U1089">
        <f t="shared" si="226"/>
        <v>87390.427047218356</v>
      </c>
      <c r="V1089">
        <f t="shared" si="227"/>
        <v>230392423.58270252</v>
      </c>
    </row>
    <row r="1090" spans="5:22" x14ac:dyDescent="0.15">
      <c r="E1090" s="1">
        <v>44376</v>
      </c>
      <c r="F1090">
        <f t="shared" si="216"/>
        <v>175917178726.39001</v>
      </c>
      <c r="G1090">
        <f t="shared" si="217"/>
        <v>57973475.621926464</v>
      </c>
      <c r="H1090">
        <v>6000000</v>
      </c>
      <c r="I1090">
        <v>0.09</v>
      </c>
      <c r="J1090">
        <f t="shared" si="218"/>
        <v>160000000</v>
      </c>
      <c r="K1090">
        <f t="shared" si="219"/>
        <v>1977.2989553940467</v>
      </c>
      <c r="L1090">
        <f t="shared" si="220"/>
        <v>21969.988393267187</v>
      </c>
      <c r="N1090">
        <v>20000000000</v>
      </c>
      <c r="O1090" s="2">
        <f t="shared" si="221"/>
        <v>8.795858936319501</v>
      </c>
      <c r="P1090" s="2">
        <f t="shared" si="222"/>
        <v>2.8986737810963231E-3</v>
      </c>
      <c r="Q1090" s="2">
        <f t="shared" si="223"/>
        <v>3.2954982589900777E-4</v>
      </c>
      <c r="R1090">
        <v>120000</v>
      </c>
      <c r="S1090">
        <f t="shared" si="224"/>
        <v>125439.99999999999</v>
      </c>
      <c r="T1090">
        <f t="shared" si="225"/>
        <v>7865.2439407893626</v>
      </c>
      <c r="U1090">
        <f t="shared" si="226"/>
        <v>87391.599342104033</v>
      </c>
      <c r="V1090">
        <f t="shared" si="227"/>
        <v>230605254.00974974</v>
      </c>
    </row>
    <row r="1091" spans="5:22" x14ac:dyDescent="0.15">
      <c r="E1091" s="1">
        <v>44377</v>
      </c>
      <c r="F1091">
        <f t="shared" si="216"/>
        <v>176077178726.39001</v>
      </c>
      <c r="G1091">
        <f t="shared" si="217"/>
        <v>57995445.610319734</v>
      </c>
      <c r="H1091">
        <v>6000000</v>
      </c>
      <c r="I1091">
        <v>0.09</v>
      </c>
      <c r="J1091">
        <f t="shared" si="218"/>
        <v>160000000</v>
      </c>
      <c r="K1091">
        <f t="shared" si="219"/>
        <v>1976.2508473777873</v>
      </c>
      <c r="L1091">
        <f t="shared" si="220"/>
        <v>21958.342748642081</v>
      </c>
      <c r="N1091">
        <v>20000000000</v>
      </c>
      <c r="O1091" s="2">
        <f t="shared" si="221"/>
        <v>8.8038589363195001</v>
      </c>
      <c r="P1091" s="2">
        <f t="shared" si="222"/>
        <v>2.8997722805159869E-3</v>
      </c>
      <c r="Q1091" s="2">
        <f t="shared" si="223"/>
        <v>3.2937514122963126E-4</v>
      </c>
      <c r="R1091">
        <v>120000</v>
      </c>
      <c r="S1091">
        <f t="shared" si="224"/>
        <v>125439.99999999999</v>
      </c>
      <c r="T1091">
        <f t="shared" si="225"/>
        <v>7865.3492955301681</v>
      </c>
      <c r="U1091">
        <f t="shared" si="226"/>
        <v>87392.769950335205</v>
      </c>
      <c r="V1091">
        <f t="shared" si="227"/>
        <v>230818085.60909185</v>
      </c>
    </row>
    <row r="1092" spans="5:22" x14ac:dyDescent="0.15">
      <c r="E1092" s="1">
        <v>44378</v>
      </c>
      <c r="F1092">
        <f t="shared" si="216"/>
        <v>176237178726.39001</v>
      </c>
      <c r="G1092">
        <f t="shared" si="217"/>
        <v>58017403.953068376</v>
      </c>
      <c r="H1092">
        <v>6000000</v>
      </c>
      <c r="I1092">
        <v>0.09</v>
      </c>
      <c r="J1092">
        <f t="shared" si="218"/>
        <v>160000000</v>
      </c>
      <c r="K1092">
        <f t="shared" si="219"/>
        <v>1975.2042459715374</v>
      </c>
      <c r="L1092">
        <f t="shared" si="220"/>
        <v>21946.713844128193</v>
      </c>
      <c r="N1092">
        <v>20000000000</v>
      </c>
      <c r="O1092" s="2">
        <f t="shared" si="221"/>
        <v>8.811858936319501</v>
      </c>
      <c r="P1092" s="2">
        <f t="shared" si="222"/>
        <v>2.9008701976534186E-3</v>
      </c>
      <c r="Q1092" s="2">
        <f t="shared" si="223"/>
        <v>3.2920070766192291E-4</v>
      </c>
      <c r="R1092">
        <v>120000</v>
      </c>
      <c r="S1092">
        <f t="shared" si="224"/>
        <v>125439.99999999999</v>
      </c>
      <c r="T1092">
        <f t="shared" si="225"/>
        <v>7865.4544988280823</v>
      </c>
      <c r="U1092">
        <f t="shared" si="226"/>
        <v>87393.938875867578</v>
      </c>
      <c r="V1092">
        <f t="shared" si="227"/>
        <v>231030918.37904218</v>
      </c>
    </row>
    <row r="1093" spans="5:22" x14ac:dyDescent="0.15">
      <c r="E1093" s="1">
        <v>44379</v>
      </c>
      <c r="F1093">
        <f t="shared" si="216"/>
        <v>176397178726.39001</v>
      </c>
      <c r="G1093">
        <f t="shared" si="217"/>
        <v>58039350.666912504</v>
      </c>
      <c r="H1093">
        <v>6000000</v>
      </c>
      <c r="I1093">
        <v>0.09</v>
      </c>
      <c r="J1093">
        <f t="shared" si="218"/>
        <v>160000000</v>
      </c>
      <c r="K1093">
        <f t="shared" si="219"/>
        <v>1974.1591476450124</v>
      </c>
      <c r="L1093">
        <f t="shared" si="220"/>
        <v>21935.101640500139</v>
      </c>
      <c r="N1093">
        <v>20000000000</v>
      </c>
      <c r="O1093" s="2">
        <f t="shared" si="221"/>
        <v>8.8198589363195001</v>
      </c>
      <c r="P1093" s="2">
        <f t="shared" si="222"/>
        <v>2.9019675333456251E-3</v>
      </c>
      <c r="Q1093" s="2">
        <f t="shared" si="223"/>
        <v>3.2902652460750208E-4</v>
      </c>
      <c r="R1093">
        <v>120000</v>
      </c>
      <c r="S1093">
        <f t="shared" si="224"/>
        <v>125439.99999999999</v>
      </c>
      <c r="T1093">
        <f t="shared" si="225"/>
        <v>7865.5595510379662</v>
      </c>
      <c r="U1093">
        <f t="shared" si="226"/>
        <v>87395.106122644065</v>
      </c>
      <c r="V1093">
        <f t="shared" si="227"/>
        <v>231243752.31791803</v>
      </c>
    </row>
    <row r="1094" spans="5:22" x14ac:dyDescent="0.15">
      <c r="E1094" s="1">
        <v>44380</v>
      </c>
      <c r="F1094">
        <f t="shared" si="216"/>
        <v>176557178726.39001</v>
      </c>
      <c r="G1094">
        <f t="shared" si="217"/>
        <v>58061285.768553004</v>
      </c>
      <c r="H1094">
        <v>6000000</v>
      </c>
      <c r="I1094">
        <v>0.09</v>
      </c>
      <c r="J1094">
        <f t="shared" si="218"/>
        <v>160000000</v>
      </c>
      <c r="K1094">
        <f t="shared" si="219"/>
        <v>1973.1155488793922</v>
      </c>
      <c r="L1094">
        <f t="shared" si="220"/>
        <v>21923.506098659913</v>
      </c>
      <c r="N1094">
        <v>20000000000</v>
      </c>
      <c r="O1094" s="2">
        <f t="shared" si="221"/>
        <v>8.827858936319501</v>
      </c>
      <c r="P1094" s="2">
        <f t="shared" si="222"/>
        <v>2.9030642884276502E-3</v>
      </c>
      <c r="Q1094" s="2">
        <f t="shared" si="223"/>
        <v>3.2885259147989873E-4</v>
      </c>
      <c r="R1094">
        <v>120000</v>
      </c>
      <c r="S1094">
        <f t="shared" si="224"/>
        <v>125439.99999999999</v>
      </c>
      <c r="T1094">
        <f t="shared" si="225"/>
        <v>7865.6644525135298</v>
      </c>
      <c r="U1094">
        <f t="shared" si="226"/>
        <v>87396.271694594776</v>
      </c>
      <c r="V1094">
        <f t="shared" si="227"/>
        <v>231456587.42404068</v>
      </c>
    </row>
    <row r="1095" spans="5:22" x14ac:dyDescent="0.15">
      <c r="E1095" s="1">
        <v>44381</v>
      </c>
      <c r="F1095">
        <f t="shared" si="216"/>
        <v>176717178726.39001</v>
      </c>
      <c r="G1095">
        <f t="shared" si="217"/>
        <v>58083209.274651662</v>
      </c>
      <c r="H1095">
        <v>6000000</v>
      </c>
      <c r="I1095">
        <v>0.09</v>
      </c>
      <c r="J1095">
        <f t="shared" si="218"/>
        <v>160000000</v>
      </c>
      <c r="K1095">
        <f t="shared" si="219"/>
        <v>1972.0734461672737</v>
      </c>
      <c r="L1095">
        <f t="shared" si="220"/>
        <v>21911.927179636376</v>
      </c>
      <c r="N1095">
        <v>20000000000</v>
      </c>
      <c r="O1095" s="2">
        <f t="shared" si="221"/>
        <v>8.8358589363195001</v>
      </c>
      <c r="P1095" s="2">
        <f t="shared" si="222"/>
        <v>2.904160463732583E-3</v>
      </c>
      <c r="Q1095" s="2">
        <f t="shared" si="223"/>
        <v>3.2867890769454561E-4</v>
      </c>
      <c r="R1095">
        <v>120000</v>
      </c>
      <c r="S1095">
        <f t="shared" si="224"/>
        <v>125439.99999999999</v>
      </c>
      <c r="T1095">
        <f t="shared" si="225"/>
        <v>7865.769203607334</v>
      </c>
      <c r="U1095">
        <f t="shared" si="226"/>
        <v>87397.435595637042</v>
      </c>
      <c r="V1095">
        <f t="shared" si="227"/>
        <v>231669423.69573528</v>
      </c>
    </row>
    <row r="1096" spans="5:22" x14ac:dyDescent="0.15">
      <c r="E1096" s="1">
        <v>44382</v>
      </c>
      <c r="F1096">
        <f t="shared" si="216"/>
        <v>176877178726.39001</v>
      </c>
      <c r="G1096">
        <f t="shared" si="217"/>
        <v>58105121.201831296</v>
      </c>
      <c r="H1096">
        <v>6000000</v>
      </c>
      <c r="I1096">
        <v>0.09</v>
      </c>
      <c r="J1096">
        <f t="shared" si="218"/>
        <v>160000000</v>
      </c>
      <c r="K1096">
        <f t="shared" si="219"/>
        <v>1971.0328360126209</v>
      </c>
      <c r="L1096">
        <f t="shared" si="220"/>
        <v>21900.364844584677</v>
      </c>
      <c r="N1096">
        <v>20000000000</v>
      </c>
      <c r="O1096" s="2">
        <f t="shared" si="221"/>
        <v>8.843858936319501</v>
      </c>
      <c r="P1096" s="2">
        <f t="shared" si="222"/>
        <v>2.9052560600915647E-3</v>
      </c>
      <c r="Q1096" s="2">
        <f t="shared" si="223"/>
        <v>3.2850547266877021E-4</v>
      </c>
      <c r="R1096">
        <v>120000</v>
      </c>
      <c r="S1096">
        <f t="shared" si="224"/>
        <v>125439.99999999999</v>
      </c>
      <c r="T1096">
        <f t="shared" si="225"/>
        <v>7865.8738046707931</v>
      </c>
      <c r="U1096">
        <f t="shared" si="226"/>
        <v>87398.597829675477</v>
      </c>
      <c r="V1096">
        <f t="shared" si="227"/>
        <v>231882261.13133091</v>
      </c>
    </row>
    <row r="1097" spans="5:22" x14ac:dyDescent="0.15">
      <c r="E1097" s="1">
        <v>44383</v>
      </c>
      <c r="F1097">
        <f t="shared" si="216"/>
        <v>177037178726.39001</v>
      </c>
      <c r="G1097">
        <f t="shared" si="217"/>
        <v>58127021.566675879</v>
      </c>
      <c r="H1097">
        <v>6000000</v>
      </c>
      <c r="I1097">
        <v>0.09</v>
      </c>
      <c r="J1097">
        <f t="shared" si="218"/>
        <v>160000000</v>
      </c>
      <c r="K1097">
        <f t="shared" si="219"/>
        <v>1969.993714930722</v>
      </c>
      <c r="L1097">
        <f t="shared" si="220"/>
        <v>21888.819054785803</v>
      </c>
      <c r="N1097">
        <v>20000000000</v>
      </c>
      <c r="O1097" s="2">
        <f t="shared" si="221"/>
        <v>8.8518589363195002</v>
      </c>
      <c r="P1097" s="2">
        <f t="shared" si="222"/>
        <v>2.906351078333794E-3</v>
      </c>
      <c r="Q1097" s="2">
        <f t="shared" si="223"/>
        <v>3.28332285821787E-4</v>
      </c>
      <c r="R1097">
        <v>120000</v>
      </c>
      <c r="S1097">
        <f t="shared" si="224"/>
        <v>125439.99999999999</v>
      </c>
      <c r="T1097">
        <f t="shared" si="225"/>
        <v>7865.9782560541917</v>
      </c>
      <c r="U1097">
        <f t="shared" si="226"/>
        <v>87399.758400602135</v>
      </c>
      <c r="V1097">
        <f t="shared" si="227"/>
        <v>232095099.72916058</v>
      </c>
    </row>
    <row r="1098" spans="5:22" x14ac:dyDescent="0.15">
      <c r="E1098" s="1">
        <v>44384</v>
      </c>
      <c r="F1098">
        <f t="shared" si="216"/>
        <v>177197178726.39001</v>
      </c>
      <c r="G1098">
        <f t="shared" si="217"/>
        <v>58148910.385730661</v>
      </c>
      <c r="H1098">
        <v>6000000</v>
      </c>
      <c r="I1098">
        <v>0.09</v>
      </c>
      <c r="J1098">
        <f t="shared" si="218"/>
        <v>160000000</v>
      </c>
      <c r="K1098">
        <f t="shared" si="219"/>
        <v>1968.9560794481383</v>
      </c>
      <c r="L1098">
        <f t="shared" si="220"/>
        <v>21877.289771645981</v>
      </c>
      <c r="N1098">
        <v>20000000000</v>
      </c>
      <c r="O1098" s="2">
        <f t="shared" si="221"/>
        <v>8.8598589363195011</v>
      </c>
      <c r="P1098" s="2">
        <f t="shared" si="222"/>
        <v>2.9074455192865329E-3</v>
      </c>
      <c r="Q1098" s="2">
        <f t="shared" si="223"/>
        <v>3.2815934657468975E-4</v>
      </c>
      <c r="R1098">
        <v>120000</v>
      </c>
      <c r="S1098">
        <f t="shared" si="224"/>
        <v>125439.99999999999</v>
      </c>
      <c r="T1098">
        <f t="shared" si="225"/>
        <v>7866.082558106672</v>
      </c>
      <c r="U1098">
        <f t="shared" si="226"/>
        <v>87400.917312296355</v>
      </c>
      <c r="V1098">
        <f t="shared" si="227"/>
        <v>232307939.48756117</v>
      </c>
    </row>
    <row r="1099" spans="5:22" x14ac:dyDescent="0.15">
      <c r="E1099" s="1">
        <v>44385</v>
      </c>
      <c r="F1099">
        <f t="shared" si="216"/>
        <v>177357178726.39001</v>
      </c>
      <c r="G1099">
        <f t="shared" si="217"/>
        <v>58170787.675502308</v>
      </c>
      <c r="H1099">
        <v>6000000</v>
      </c>
      <c r="I1099">
        <v>0.09</v>
      </c>
      <c r="J1099">
        <f t="shared" si="218"/>
        <v>160000000</v>
      </c>
      <c r="K1099">
        <f t="shared" si="219"/>
        <v>1967.9199261026611</v>
      </c>
      <c r="L1099">
        <f t="shared" si="220"/>
        <v>21865.776956696234</v>
      </c>
      <c r="N1099">
        <v>20000000000</v>
      </c>
      <c r="O1099" s="2">
        <f t="shared" si="221"/>
        <v>8.8678589363195002</v>
      </c>
      <c r="P1099" s="2">
        <f t="shared" si="222"/>
        <v>2.9085393837751153E-3</v>
      </c>
      <c r="Q1099" s="2">
        <f t="shared" si="223"/>
        <v>3.2798665435044346E-4</v>
      </c>
      <c r="R1099">
        <v>120000</v>
      </c>
      <c r="S1099">
        <f t="shared" si="224"/>
        <v>125439.99999999999</v>
      </c>
      <c r="T1099">
        <f t="shared" si="225"/>
        <v>7866.186711176254</v>
      </c>
      <c r="U1099">
        <f t="shared" si="226"/>
        <v>87402.074568625045</v>
      </c>
      <c r="V1099">
        <f t="shared" si="227"/>
        <v>232520780.40487346</v>
      </c>
    </row>
    <row r="1100" spans="5:22" x14ac:dyDescent="0.15">
      <c r="E1100" s="1">
        <v>44386</v>
      </c>
      <c r="F1100">
        <f t="shared" si="216"/>
        <v>177517178726.39001</v>
      </c>
      <c r="G1100">
        <f t="shared" si="217"/>
        <v>58192653.452459008</v>
      </c>
      <c r="H1100">
        <v>6000000</v>
      </c>
      <c r="I1100">
        <v>0.09</v>
      </c>
      <c r="J1100">
        <f t="shared" si="218"/>
        <v>160000000</v>
      </c>
      <c r="K1100">
        <f t="shared" si="219"/>
        <v>1966.8852514432617</v>
      </c>
      <c r="L1100">
        <f t="shared" si="220"/>
        <v>21854.280571591797</v>
      </c>
      <c r="N1100">
        <v>20000000000</v>
      </c>
      <c r="O1100" s="2">
        <f t="shared" si="221"/>
        <v>8.8758589363195011</v>
      </c>
      <c r="P1100" s="2">
        <f t="shared" si="222"/>
        <v>2.9096326726229505E-3</v>
      </c>
      <c r="Q1100" s="2">
        <f t="shared" si="223"/>
        <v>3.2781420857387692E-4</v>
      </c>
      <c r="R1100">
        <v>120000</v>
      </c>
      <c r="S1100">
        <f t="shared" si="224"/>
        <v>125439.99999999999</v>
      </c>
      <c r="T1100">
        <f t="shared" si="225"/>
        <v>7866.290715609829</v>
      </c>
      <c r="U1100">
        <f t="shared" si="226"/>
        <v>87403.230173442542</v>
      </c>
      <c r="V1100">
        <f t="shared" si="227"/>
        <v>232733622.47944209</v>
      </c>
    </row>
    <row r="1101" spans="5:22" x14ac:dyDescent="0.15">
      <c r="E1101" s="1">
        <v>44387</v>
      </c>
      <c r="F1101">
        <f t="shared" si="216"/>
        <v>177677178726.39001</v>
      </c>
      <c r="G1101">
        <f t="shared" si="217"/>
        <v>58214507.733030602</v>
      </c>
      <c r="H1101">
        <v>6000000</v>
      </c>
      <c r="I1101">
        <v>0.09</v>
      </c>
      <c r="J1101">
        <f t="shared" si="218"/>
        <v>160000000</v>
      </c>
      <c r="K1101">
        <f t="shared" si="219"/>
        <v>1965.8520520300492</v>
      </c>
      <c r="L1101">
        <f t="shared" si="220"/>
        <v>21842.800578111659</v>
      </c>
      <c r="N1101">
        <v>20000000000</v>
      </c>
      <c r="O1101" s="2">
        <f t="shared" si="221"/>
        <v>8.8838589363195002</v>
      </c>
      <c r="P1101" s="2">
        <f t="shared" si="222"/>
        <v>2.9107253866515301E-3</v>
      </c>
      <c r="Q1101" s="2">
        <f t="shared" si="223"/>
        <v>3.2764200867167487E-4</v>
      </c>
      <c r="R1101">
        <v>120000</v>
      </c>
      <c r="S1101">
        <f t="shared" si="224"/>
        <v>125439.99999999999</v>
      </c>
      <c r="T1101">
        <f t="shared" si="225"/>
        <v>7866.3945717531751</v>
      </c>
      <c r="U1101">
        <f t="shared" si="226"/>
        <v>87404.384130590843</v>
      </c>
      <c r="V1101">
        <f t="shared" si="227"/>
        <v>232946465.70961553</v>
      </c>
    </row>
    <row r="1102" spans="5:22" x14ac:dyDescent="0.15">
      <c r="E1102" s="1">
        <v>44388</v>
      </c>
      <c r="F1102">
        <f t="shared" si="216"/>
        <v>177837178726.39001</v>
      </c>
      <c r="G1102">
        <f t="shared" si="217"/>
        <v>58236350.533608712</v>
      </c>
      <c r="H1102">
        <v>6000000</v>
      </c>
      <c r="I1102">
        <v>0.09</v>
      </c>
      <c r="J1102">
        <f t="shared" si="218"/>
        <v>160000000</v>
      </c>
      <c r="K1102">
        <f t="shared" si="219"/>
        <v>1964.8203244342214</v>
      </c>
      <c r="L1102">
        <f t="shared" si="220"/>
        <v>21831.336938158016</v>
      </c>
      <c r="N1102">
        <v>20000000000</v>
      </c>
      <c r="O1102" s="2">
        <f t="shared" si="221"/>
        <v>8.8918589363195011</v>
      </c>
      <c r="P1102" s="2">
        <f t="shared" si="222"/>
        <v>2.9118175266804355E-3</v>
      </c>
      <c r="Q1102" s="2">
        <f t="shared" si="223"/>
        <v>3.2747005407237029E-4</v>
      </c>
      <c r="R1102">
        <v>120000</v>
      </c>
      <c r="S1102">
        <f t="shared" si="224"/>
        <v>125439.99999999999</v>
      </c>
      <c r="T1102">
        <f t="shared" si="225"/>
        <v>7866.4982799509507</v>
      </c>
      <c r="U1102">
        <f t="shared" si="226"/>
        <v>87405.536443899458</v>
      </c>
      <c r="V1102">
        <f t="shared" si="227"/>
        <v>233159310.09374613</v>
      </c>
    </row>
    <row r="1103" spans="5:22" x14ac:dyDescent="0.15">
      <c r="E1103" s="1">
        <v>44389</v>
      </c>
      <c r="F1103">
        <f t="shared" si="216"/>
        <v>177997178726.39001</v>
      </c>
      <c r="G1103">
        <f t="shared" si="217"/>
        <v>58258181.87054687</v>
      </c>
      <c r="H1103">
        <v>6000000</v>
      </c>
      <c r="I1103">
        <v>0.09</v>
      </c>
      <c r="J1103">
        <f t="shared" si="218"/>
        <v>160000000</v>
      </c>
      <c r="K1103">
        <f t="shared" si="219"/>
        <v>1963.7900652380217</v>
      </c>
      <c r="L1103">
        <f t="shared" si="220"/>
        <v>21819.889613755797</v>
      </c>
      <c r="N1103">
        <v>20000000000</v>
      </c>
      <c r="O1103" s="2">
        <f t="shared" si="221"/>
        <v>8.8998589363195002</v>
      </c>
      <c r="P1103" s="2">
        <f t="shared" si="222"/>
        <v>2.9129090935273434E-3</v>
      </c>
      <c r="Q1103" s="2">
        <f t="shared" si="223"/>
        <v>3.2729834420633689E-4</v>
      </c>
      <c r="R1103">
        <v>120000</v>
      </c>
      <c r="S1103">
        <f t="shared" si="224"/>
        <v>125439.99999999999</v>
      </c>
      <c r="T1103">
        <f t="shared" si="225"/>
        <v>7866.601840546703</v>
      </c>
      <c r="U1103">
        <f t="shared" si="226"/>
        <v>87406.687117185589</v>
      </c>
      <c r="V1103">
        <f t="shared" si="227"/>
        <v>233372155.63019001</v>
      </c>
    </row>
    <row r="1104" spans="5:22" x14ac:dyDescent="0.15">
      <c r="E1104" s="1">
        <v>44390</v>
      </c>
      <c r="F1104">
        <f t="shared" si="216"/>
        <v>178157178726.39001</v>
      </c>
      <c r="G1104">
        <f t="shared" si="217"/>
        <v>58280001.760160625</v>
      </c>
      <c r="H1104">
        <v>6000000</v>
      </c>
      <c r="I1104">
        <v>0.09</v>
      </c>
      <c r="J1104">
        <f t="shared" si="218"/>
        <v>160000000</v>
      </c>
      <c r="K1104">
        <f t="shared" si="219"/>
        <v>1962.7612710346903</v>
      </c>
      <c r="L1104">
        <f t="shared" si="220"/>
        <v>21808.458567052116</v>
      </c>
      <c r="N1104">
        <v>20000000000</v>
      </c>
      <c r="O1104" s="2">
        <f t="shared" si="221"/>
        <v>8.9078589363195011</v>
      </c>
      <c r="P1104" s="2">
        <f t="shared" si="222"/>
        <v>2.9140000880080313E-3</v>
      </c>
      <c r="Q1104" s="2">
        <f t="shared" si="223"/>
        <v>3.271268785057817E-4</v>
      </c>
      <c r="R1104">
        <v>120000</v>
      </c>
      <c r="S1104">
        <f t="shared" si="224"/>
        <v>125439.99999999999</v>
      </c>
      <c r="T1104">
        <f t="shared" si="225"/>
        <v>7866.7052538828784</v>
      </c>
      <c r="U1104">
        <f t="shared" si="226"/>
        <v>87407.836154254212</v>
      </c>
      <c r="V1104">
        <f t="shared" si="227"/>
        <v>233585002.3173072</v>
      </c>
    </row>
    <row r="1105" spans="5:22" x14ac:dyDescent="0.15">
      <c r="E1105" s="1">
        <v>44391</v>
      </c>
      <c r="F1105">
        <f t="shared" si="216"/>
        <v>178317178726.39001</v>
      </c>
      <c r="G1105">
        <f t="shared" si="217"/>
        <v>58301810.218727678</v>
      </c>
      <c r="H1105">
        <v>6000000</v>
      </c>
      <c r="I1105">
        <v>0.09</v>
      </c>
      <c r="J1105">
        <f t="shared" si="218"/>
        <v>160000000</v>
      </c>
      <c r="K1105">
        <f t="shared" si="219"/>
        <v>1961.7339384284228</v>
      </c>
      <c r="L1105">
        <f t="shared" si="220"/>
        <v>21797.04376031581</v>
      </c>
      <c r="N1105">
        <v>20000000000</v>
      </c>
      <c r="O1105" s="2">
        <f t="shared" si="221"/>
        <v>8.9158589363195002</v>
      </c>
      <c r="P1105" s="2">
        <f t="shared" si="222"/>
        <v>2.9150905109363839E-3</v>
      </c>
      <c r="Q1105" s="2">
        <f t="shared" si="223"/>
        <v>3.2695565640473713E-4</v>
      </c>
      <c r="R1105">
        <v>120000</v>
      </c>
      <c r="S1105">
        <f t="shared" si="224"/>
        <v>125439.99999999999</v>
      </c>
      <c r="T1105">
        <f t="shared" si="225"/>
        <v>7866.8085203008177</v>
      </c>
      <c r="U1105">
        <f t="shared" si="226"/>
        <v>87408.983558897977</v>
      </c>
      <c r="V1105">
        <f t="shared" si="227"/>
        <v>233797850.15346146</v>
      </c>
    </row>
    <row r="1106" spans="5:22" x14ac:dyDescent="0.15">
      <c r="E1106" s="1">
        <v>44392</v>
      </c>
      <c r="F1106">
        <f t="shared" si="216"/>
        <v>178477178726.39001</v>
      </c>
      <c r="G1106">
        <f t="shared" si="217"/>
        <v>58323607.262487993</v>
      </c>
      <c r="H1106">
        <v>6000000</v>
      </c>
      <c r="I1106">
        <v>0.09</v>
      </c>
      <c r="J1106">
        <f t="shared" si="218"/>
        <v>160000000</v>
      </c>
      <c r="K1106">
        <f t="shared" si="219"/>
        <v>1960.7080640343224</v>
      </c>
      <c r="L1106">
        <f t="shared" si="220"/>
        <v>21785.645155936916</v>
      </c>
      <c r="N1106">
        <v>20000000000</v>
      </c>
      <c r="O1106" s="2">
        <f t="shared" si="221"/>
        <v>8.9238589363195011</v>
      </c>
      <c r="P1106" s="2">
        <f t="shared" si="222"/>
        <v>2.9161803631243995E-3</v>
      </c>
      <c r="Q1106" s="2">
        <f t="shared" si="223"/>
        <v>3.2678467733905376E-4</v>
      </c>
      <c r="R1106">
        <v>120000</v>
      </c>
      <c r="S1106">
        <f t="shared" si="224"/>
        <v>125439.99999999999</v>
      </c>
      <c r="T1106">
        <f t="shared" si="225"/>
        <v>7866.91164014077</v>
      </c>
      <c r="U1106">
        <f t="shared" si="226"/>
        <v>87410.129334897443</v>
      </c>
      <c r="V1106">
        <f t="shared" si="227"/>
        <v>234010699.13702035</v>
      </c>
    </row>
    <row r="1107" spans="5:22" x14ac:dyDescent="0.15">
      <c r="E1107" s="1">
        <v>44393</v>
      </c>
      <c r="F1107">
        <f t="shared" si="216"/>
        <v>178637178726.39001</v>
      </c>
      <c r="G1107">
        <f t="shared" si="217"/>
        <v>58345392.907643929</v>
      </c>
      <c r="H1107">
        <v>6000000</v>
      </c>
      <c r="I1107">
        <v>0.09</v>
      </c>
      <c r="J1107">
        <f t="shared" si="218"/>
        <v>160000000</v>
      </c>
      <c r="K1107">
        <f t="shared" si="219"/>
        <v>1959.6836444783567</v>
      </c>
      <c r="L1107">
        <f t="shared" si="220"/>
        <v>21774.262716426187</v>
      </c>
      <c r="N1107">
        <v>20000000000</v>
      </c>
      <c r="O1107" s="2">
        <f t="shared" si="221"/>
        <v>8.9318589363195002</v>
      </c>
      <c r="P1107" s="2">
        <f t="shared" si="222"/>
        <v>2.9172696453821966E-3</v>
      </c>
      <c r="Q1107" s="2">
        <f t="shared" si="223"/>
        <v>3.266139407463928E-4</v>
      </c>
      <c r="R1107">
        <v>120000</v>
      </c>
      <c r="S1107">
        <f t="shared" si="224"/>
        <v>125439.99999999999</v>
      </c>
      <c r="T1107">
        <f t="shared" si="225"/>
        <v>7867.0146137418869</v>
      </c>
      <c r="U1107">
        <f t="shared" si="226"/>
        <v>87411.273486020975</v>
      </c>
      <c r="V1107">
        <f t="shared" si="227"/>
        <v>234223549.26635525</v>
      </c>
    </row>
    <row r="1108" spans="5:22" x14ac:dyDescent="0.15">
      <c r="E1108" s="1">
        <v>44394</v>
      </c>
      <c r="F1108">
        <f t="shared" si="216"/>
        <v>178797178726.39001</v>
      </c>
      <c r="G1108">
        <f t="shared" si="217"/>
        <v>58367167.170360357</v>
      </c>
      <c r="H1108">
        <v>6000000</v>
      </c>
      <c r="I1108">
        <v>0.09</v>
      </c>
      <c r="J1108">
        <f t="shared" si="218"/>
        <v>160000000</v>
      </c>
      <c r="K1108">
        <f t="shared" si="219"/>
        <v>1958.6606763973118</v>
      </c>
      <c r="L1108">
        <f t="shared" si="220"/>
        <v>21762.896404414576</v>
      </c>
      <c r="N1108">
        <v>20000000000</v>
      </c>
      <c r="O1108" s="2">
        <f t="shared" si="221"/>
        <v>8.9398589363195011</v>
      </c>
      <c r="P1108" s="2">
        <f t="shared" si="222"/>
        <v>2.918358358518018E-3</v>
      </c>
      <c r="Q1108" s="2">
        <f t="shared" si="223"/>
        <v>3.2644344606621868E-4</v>
      </c>
      <c r="R1108">
        <v>120000</v>
      </c>
      <c r="S1108">
        <f t="shared" si="224"/>
        <v>125439.99999999999</v>
      </c>
      <c r="T1108">
        <f t="shared" si="225"/>
        <v>7867.1174414422367</v>
      </c>
      <c r="U1108">
        <f t="shared" si="226"/>
        <v>87412.416016024858</v>
      </c>
      <c r="V1108">
        <f t="shared" si="227"/>
        <v>234436400.53984126</v>
      </c>
    </row>
    <row r="1109" spans="5:22" x14ac:dyDescent="0.15">
      <c r="E1109" s="1">
        <v>44395</v>
      </c>
      <c r="F1109">
        <f t="shared" si="216"/>
        <v>178957178726.39001</v>
      </c>
      <c r="G1109">
        <f t="shared" si="217"/>
        <v>58388930.066764772</v>
      </c>
      <c r="H1109">
        <v>6000000</v>
      </c>
      <c r="I1109">
        <v>0.09</v>
      </c>
      <c r="J1109">
        <f t="shared" si="218"/>
        <v>160000000</v>
      </c>
      <c r="K1109">
        <f t="shared" si="219"/>
        <v>1957.6391564387493</v>
      </c>
      <c r="L1109">
        <f t="shared" si="220"/>
        <v>21751.546182652772</v>
      </c>
      <c r="N1109">
        <v>20000000000</v>
      </c>
      <c r="O1109" s="2">
        <f t="shared" si="221"/>
        <v>8.9478589363195002</v>
      </c>
      <c r="P1109" s="2">
        <f t="shared" si="222"/>
        <v>2.9194465033382387E-3</v>
      </c>
      <c r="Q1109" s="2">
        <f t="shared" si="223"/>
        <v>3.2627319273979155E-4</v>
      </c>
      <c r="R1109">
        <v>120000</v>
      </c>
      <c r="S1109">
        <f t="shared" si="224"/>
        <v>125439.99999999999</v>
      </c>
      <c r="T1109">
        <f t="shared" si="225"/>
        <v>7867.2201235788007</v>
      </c>
      <c r="U1109">
        <f t="shared" si="226"/>
        <v>87413.556928653343</v>
      </c>
      <c r="V1109">
        <f t="shared" si="227"/>
        <v>234649252.95585728</v>
      </c>
    </row>
    <row r="1110" spans="5:22" x14ac:dyDescent="0.15">
      <c r="E1110" s="1">
        <v>44396</v>
      </c>
      <c r="F1110">
        <f t="shared" si="216"/>
        <v>179117178726.39001</v>
      </c>
      <c r="G1110">
        <f t="shared" si="217"/>
        <v>58410681.612947427</v>
      </c>
      <c r="H1110">
        <v>6000000</v>
      </c>
      <c r="I1110">
        <v>0.09</v>
      </c>
      <c r="J1110">
        <f t="shared" si="218"/>
        <v>160000000</v>
      </c>
      <c r="K1110">
        <f t="shared" si="219"/>
        <v>1956.6190812609609</v>
      </c>
      <c r="L1110">
        <f t="shared" si="220"/>
        <v>21740.212014010678</v>
      </c>
      <c r="N1110">
        <v>20000000000</v>
      </c>
      <c r="O1110" s="2">
        <f t="shared" si="221"/>
        <v>8.9558589363195011</v>
      </c>
      <c r="P1110" s="2">
        <f t="shared" si="222"/>
        <v>2.9205340806473714E-3</v>
      </c>
      <c r="Q1110" s="2">
        <f t="shared" si="223"/>
        <v>3.2610318021016017E-4</v>
      </c>
      <c r="R1110">
        <v>120000</v>
      </c>
      <c r="S1110">
        <f t="shared" si="224"/>
        <v>125439.99999999999</v>
      </c>
      <c r="T1110">
        <f t="shared" si="225"/>
        <v>7867.3226604874881</v>
      </c>
      <c r="U1110">
        <f t="shared" si="226"/>
        <v>87414.696227638764</v>
      </c>
      <c r="V1110">
        <f t="shared" si="227"/>
        <v>234862106.51278594</v>
      </c>
    </row>
    <row r="1111" spans="5:22" x14ac:dyDescent="0.15">
      <c r="E1111" s="1">
        <v>44397</v>
      </c>
      <c r="F1111">
        <f t="shared" si="216"/>
        <v>179277178726.39001</v>
      </c>
      <c r="G1111">
        <f t="shared" si="217"/>
        <v>58432421.824961439</v>
      </c>
      <c r="H1111">
        <v>6000000</v>
      </c>
      <c r="I1111">
        <v>0.09</v>
      </c>
      <c r="J1111">
        <f t="shared" si="218"/>
        <v>160000000</v>
      </c>
      <c r="K1111">
        <f t="shared" si="219"/>
        <v>1955.6004475329257</v>
      </c>
      <c r="L1111">
        <f t="shared" si="220"/>
        <v>21728.893861476954</v>
      </c>
      <c r="N1111">
        <v>20000000000</v>
      </c>
      <c r="O1111" s="2">
        <f t="shared" si="221"/>
        <v>8.9638589363195003</v>
      </c>
      <c r="P1111" s="2">
        <f t="shared" si="222"/>
        <v>2.9216210912480721E-3</v>
      </c>
      <c r="Q1111" s="2">
        <f t="shared" si="223"/>
        <v>3.2593340792215432E-4</v>
      </c>
      <c r="R1111">
        <v>120000</v>
      </c>
      <c r="S1111">
        <f t="shared" si="224"/>
        <v>125439.99999999999</v>
      </c>
      <c r="T1111">
        <f t="shared" si="225"/>
        <v>7867.4250525031266</v>
      </c>
      <c r="U1111">
        <f t="shared" si="226"/>
        <v>87415.833916701406</v>
      </c>
      <c r="V1111">
        <f t="shared" si="227"/>
        <v>235074961.20901358</v>
      </c>
    </row>
    <row r="1112" spans="5:22" x14ac:dyDescent="0.15">
      <c r="E1112" s="1">
        <v>44398</v>
      </c>
      <c r="F1112">
        <f t="shared" si="216"/>
        <v>179437178726.39001</v>
      </c>
      <c r="G1112">
        <f t="shared" si="217"/>
        <v>58454150.718822919</v>
      </c>
      <c r="H1112">
        <v>6000000</v>
      </c>
      <c r="I1112">
        <v>0.09</v>
      </c>
      <c r="J1112">
        <f t="shared" si="218"/>
        <v>160000000</v>
      </c>
      <c r="K1112">
        <f t="shared" si="219"/>
        <v>1954.5832519342659</v>
      </c>
      <c r="L1112">
        <f t="shared" si="220"/>
        <v>21717.591688158511</v>
      </c>
      <c r="N1112">
        <v>20000000000</v>
      </c>
      <c r="O1112" s="2">
        <f t="shared" si="221"/>
        <v>8.9718589363195012</v>
      </c>
      <c r="P1112" s="2">
        <f t="shared" si="222"/>
        <v>2.9227075359411461E-3</v>
      </c>
      <c r="Q1112" s="2">
        <f t="shared" si="223"/>
        <v>3.257638753223777E-4</v>
      </c>
      <c r="R1112">
        <v>120000</v>
      </c>
      <c r="S1112">
        <f t="shared" si="224"/>
        <v>125439.99999999999</v>
      </c>
      <c r="T1112">
        <f t="shared" si="225"/>
        <v>7867.527299959479</v>
      </c>
      <c r="U1112">
        <f t="shared" si="226"/>
        <v>87416.969999549765</v>
      </c>
      <c r="V1112">
        <f t="shared" si="227"/>
        <v>235287817.04293028</v>
      </c>
    </row>
    <row r="1113" spans="5:22" x14ac:dyDescent="0.15">
      <c r="E1113" s="1">
        <v>44399</v>
      </c>
      <c r="F1113">
        <f t="shared" si="216"/>
        <v>179597178726.39001</v>
      </c>
      <c r="G1113">
        <f t="shared" si="217"/>
        <v>58475868.310511075</v>
      </c>
      <c r="H1113">
        <v>6000000</v>
      </c>
      <c r="I1113">
        <v>0.09</v>
      </c>
      <c r="J1113">
        <f t="shared" si="218"/>
        <v>160000000</v>
      </c>
      <c r="K1113">
        <f t="shared" si="219"/>
        <v>1953.5674911552035</v>
      </c>
      <c r="L1113">
        <f t="shared" si="220"/>
        <v>21706.305457280039</v>
      </c>
      <c r="N1113">
        <v>20000000000</v>
      </c>
      <c r="O1113" s="2">
        <f t="shared" si="221"/>
        <v>8.9798589363195003</v>
      </c>
      <c r="P1113" s="2">
        <f t="shared" si="222"/>
        <v>2.9237934155255537E-3</v>
      </c>
      <c r="Q1113" s="2">
        <f t="shared" si="223"/>
        <v>3.2559458185920059E-4</v>
      </c>
      <c r="R1113">
        <v>120000</v>
      </c>
      <c r="S1113">
        <f t="shared" si="224"/>
        <v>125439.99999999999</v>
      </c>
      <c r="T1113">
        <f t="shared" si="225"/>
        <v>7867.6294031892394</v>
      </c>
      <c r="U1113">
        <f t="shared" si="226"/>
        <v>87418.104479880436</v>
      </c>
      <c r="V1113">
        <f t="shared" si="227"/>
        <v>235500674.01292983</v>
      </c>
    </row>
    <row r="1114" spans="5:22" x14ac:dyDescent="0.15">
      <c r="E1114" s="1">
        <v>44400</v>
      </c>
      <c r="F1114">
        <f t="shared" si="216"/>
        <v>179757178726.39001</v>
      </c>
      <c r="G1114">
        <f t="shared" si="217"/>
        <v>58497574.615968354</v>
      </c>
      <c r="H1114">
        <v>6000000</v>
      </c>
      <c r="I1114">
        <v>0.09</v>
      </c>
      <c r="J1114">
        <f t="shared" si="218"/>
        <v>160000000</v>
      </c>
      <c r="K1114">
        <f t="shared" si="219"/>
        <v>1952.5531618965169</v>
      </c>
      <c r="L1114">
        <f t="shared" si="220"/>
        <v>21695.035132183522</v>
      </c>
      <c r="N1114">
        <v>20000000000</v>
      </c>
      <c r="O1114" s="2">
        <f t="shared" si="221"/>
        <v>8.9878589363195012</v>
      </c>
      <c r="P1114" s="2">
        <f t="shared" si="222"/>
        <v>2.9248787307984176E-3</v>
      </c>
      <c r="Q1114" s="2">
        <f t="shared" si="223"/>
        <v>3.254255269827528E-4</v>
      </c>
      <c r="R1114">
        <v>120000</v>
      </c>
      <c r="S1114">
        <f t="shared" si="224"/>
        <v>125439.99999999999</v>
      </c>
      <c r="T1114">
        <f t="shared" si="225"/>
        <v>7867.7313625240422</v>
      </c>
      <c r="U1114">
        <f t="shared" si="226"/>
        <v>87419.237361378255</v>
      </c>
      <c r="V1114">
        <f t="shared" si="227"/>
        <v>235713532.11740971</v>
      </c>
    </row>
    <row r="1115" spans="5:22" x14ac:dyDescent="0.15">
      <c r="E1115" s="1">
        <v>44401</v>
      </c>
      <c r="F1115">
        <f t="shared" si="216"/>
        <v>179917178726.39001</v>
      </c>
      <c r="G1115">
        <f t="shared" si="217"/>
        <v>58519269.651100539</v>
      </c>
      <c r="H1115">
        <v>6000000</v>
      </c>
      <c r="I1115">
        <v>0.09</v>
      </c>
      <c r="J1115">
        <f t="shared" si="218"/>
        <v>160000000</v>
      </c>
      <c r="K1115">
        <f t="shared" si="219"/>
        <v>1951.5402608694978</v>
      </c>
      <c r="L1115">
        <f t="shared" si="220"/>
        <v>21683.780676327755</v>
      </c>
      <c r="N1115">
        <v>20000000000</v>
      </c>
      <c r="O1115" s="2">
        <f t="shared" si="221"/>
        <v>8.9958589363195003</v>
      </c>
      <c r="P1115" s="2">
        <f t="shared" si="222"/>
        <v>2.9259634825550269E-3</v>
      </c>
      <c r="Q1115" s="2">
        <f t="shared" si="223"/>
        <v>3.2525671014491629E-4</v>
      </c>
      <c r="R1115">
        <v>120000</v>
      </c>
      <c r="S1115">
        <f t="shared" si="224"/>
        <v>125439.99999999999</v>
      </c>
      <c r="T1115">
        <f t="shared" si="225"/>
        <v>7867.8331782944651</v>
      </c>
      <c r="U1115">
        <f t="shared" si="226"/>
        <v>87420.368647716285</v>
      </c>
      <c r="V1115">
        <f t="shared" si="227"/>
        <v>235926391.35477108</v>
      </c>
    </row>
    <row r="1116" spans="5:22" x14ac:dyDescent="0.15">
      <c r="E1116" s="1">
        <v>44402</v>
      </c>
      <c r="F1116">
        <f t="shared" si="216"/>
        <v>180077178726.39001</v>
      </c>
      <c r="G1116">
        <f t="shared" si="217"/>
        <v>58540953.431776866</v>
      </c>
      <c r="H1116">
        <v>6000000</v>
      </c>
      <c r="I1116">
        <v>0.09</v>
      </c>
      <c r="J1116">
        <f t="shared" si="218"/>
        <v>160000000</v>
      </c>
      <c r="K1116">
        <f t="shared" si="219"/>
        <v>1950.5287847959087</v>
      </c>
      <c r="L1116">
        <f t="shared" si="220"/>
        <v>21672.542053287874</v>
      </c>
      <c r="N1116">
        <v>20000000000</v>
      </c>
      <c r="O1116" s="2">
        <f t="shared" si="221"/>
        <v>9.0038589363195012</v>
      </c>
      <c r="P1116" s="2">
        <f t="shared" si="222"/>
        <v>2.9270476715888435E-3</v>
      </c>
      <c r="Q1116" s="2">
        <f t="shared" si="223"/>
        <v>3.2508813079931812E-4</v>
      </c>
      <c r="R1116">
        <v>120000</v>
      </c>
      <c r="S1116">
        <f t="shared" si="224"/>
        <v>125439.99999999999</v>
      </c>
      <c r="T1116">
        <f t="shared" si="225"/>
        <v>7867.9348508300345</v>
      </c>
      <c r="U1116">
        <f t="shared" si="226"/>
        <v>87421.498342555948</v>
      </c>
      <c r="V1116">
        <f t="shared" si="227"/>
        <v>236139251.7234188</v>
      </c>
    </row>
    <row r="1117" spans="5:22" x14ac:dyDescent="0.15">
      <c r="E1117" s="1">
        <v>44403</v>
      </c>
      <c r="F1117">
        <f t="shared" si="216"/>
        <v>180237178726.39001</v>
      </c>
      <c r="G1117">
        <f t="shared" si="217"/>
        <v>58562625.973830156</v>
      </c>
      <c r="H1117">
        <v>6000000</v>
      </c>
      <c r="I1117">
        <v>0.09</v>
      </c>
      <c r="J1117">
        <f t="shared" si="218"/>
        <v>160000000</v>
      </c>
      <c r="K1117">
        <f t="shared" si="219"/>
        <v>1949.5187304079407</v>
      </c>
      <c r="L1117">
        <f t="shared" si="220"/>
        <v>21661.319226754898</v>
      </c>
      <c r="N1117">
        <v>20000000000</v>
      </c>
      <c r="O1117" s="2">
        <f t="shared" si="221"/>
        <v>9.0118589363195003</v>
      </c>
      <c r="P1117" s="2">
        <f t="shared" si="222"/>
        <v>2.9281312986915078E-3</v>
      </c>
      <c r="Q1117" s="2">
        <f t="shared" si="223"/>
        <v>3.249197884013234E-4</v>
      </c>
      <c r="R1117">
        <v>120000</v>
      </c>
      <c r="S1117">
        <f t="shared" si="224"/>
        <v>125439.99999999999</v>
      </c>
      <c r="T1117">
        <f t="shared" si="225"/>
        <v>7868.0363804592253</v>
      </c>
      <c r="U1117">
        <f t="shared" si="226"/>
        <v>87422.626449546951</v>
      </c>
      <c r="V1117">
        <f t="shared" si="227"/>
        <v>236352113.22176135</v>
      </c>
    </row>
    <row r="1118" spans="5:22" x14ac:dyDescent="0.15">
      <c r="E1118" s="1">
        <v>44404</v>
      </c>
      <c r="F1118">
        <f t="shared" si="216"/>
        <v>180397178726.39001</v>
      </c>
      <c r="G1118">
        <f t="shared" si="217"/>
        <v>58584287.293056913</v>
      </c>
      <c r="H1118">
        <v>6000000</v>
      </c>
      <c r="I1118">
        <v>0.09</v>
      </c>
      <c r="J1118">
        <f t="shared" si="218"/>
        <v>160000000</v>
      </c>
      <c r="K1118">
        <f t="shared" si="219"/>
        <v>1948.5100944481694</v>
      </c>
      <c r="L1118">
        <f t="shared" si="220"/>
        <v>21650.112160535216</v>
      </c>
      <c r="N1118">
        <v>20000000000</v>
      </c>
      <c r="O1118" s="2">
        <f t="shared" si="221"/>
        <v>9.0198589363195012</v>
      </c>
      <c r="P1118" s="2">
        <f t="shared" si="222"/>
        <v>2.9292143646528455E-3</v>
      </c>
      <c r="Q1118" s="2">
        <f t="shared" si="223"/>
        <v>3.2475168240802822E-4</v>
      </c>
      <c r="R1118">
        <v>120000</v>
      </c>
      <c r="S1118">
        <f t="shared" si="224"/>
        <v>125439.99999999999</v>
      </c>
      <c r="T1118">
        <f t="shared" si="225"/>
        <v>7868.1377675094709</v>
      </c>
      <c r="U1118">
        <f t="shared" si="226"/>
        <v>87423.752972327464</v>
      </c>
      <c r="V1118">
        <f t="shared" si="227"/>
        <v>236564975.8482109</v>
      </c>
    </row>
    <row r="1119" spans="5:22" x14ac:dyDescent="0.15">
      <c r="E1119" s="1">
        <v>44405</v>
      </c>
      <c r="F1119">
        <f t="shared" si="216"/>
        <v>180557178726.39001</v>
      </c>
      <c r="G1119">
        <f t="shared" si="217"/>
        <v>58605937.405217446</v>
      </c>
      <c r="H1119">
        <v>6000000</v>
      </c>
      <c r="I1119">
        <v>0.09</v>
      </c>
      <c r="J1119">
        <f t="shared" si="218"/>
        <v>160000000</v>
      </c>
      <c r="K1119">
        <f t="shared" si="219"/>
        <v>1947.5028736695144</v>
      </c>
      <c r="L1119">
        <f t="shared" si="220"/>
        <v>21638.920818550159</v>
      </c>
      <c r="N1119">
        <v>20000000000</v>
      </c>
      <c r="O1119" s="2">
        <f t="shared" si="221"/>
        <v>9.0278589363195003</v>
      </c>
      <c r="P1119" s="2">
        <f t="shared" si="222"/>
        <v>2.9302968702608722E-3</v>
      </c>
      <c r="Q1119" s="2">
        <f t="shared" si="223"/>
        <v>3.245838122782524E-4</v>
      </c>
      <c r="R1119">
        <v>120000</v>
      </c>
      <c r="S1119">
        <f t="shared" si="224"/>
        <v>125439.99999999999</v>
      </c>
      <c r="T1119">
        <f t="shared" si="225"/>
        <v>7868.2390123071664</v>
      </c>
      <c r="U1119">
        <f t="shared" si="226"/>
        <v>87424.87791452407</v>
      </c>
      <c r="V1119">
        <f t="shared" si="227"/>
        <v>236777839.60118324</v>
      </c>
    </row>
    <row r="1120" spans="5:22" x14ac:dyDescent="0.15">
      <c r="E1120" s="1">
        <v>44406</v>
      </c>
      <c r="F1120">
        <f t="shared" si="216"/>
        <v>180717178726.39001</v>
      </c>
      <c r="G1120">
        <f t="shared" si="217"/>
        <v>58627576.326035999</v>
      </c>
      <c r="H1120">
        <v>6000000</v>
      </c>
      <c r="I1120">
        <v>0.09</v>
      </c>
      <c r="J1120">
        <f t="shared" si="218"/>
        <v>160000000</v>
      </c>
      <c r="K1120">
        <f t="shared" si="219"/>
        <v>1946.4970648351978</v>
      </c>
      <c r="L1120">
        <f t="shared" si="220"/>
        <v>21627.745164835531</v>
      </c>
      <c r="N1120">
        <v>20000000000</v>
      </c>
      <c r="O1120" s="2">
        <f t="shared" si="221"/>
        <v>9.0358589363195012</v>
      </c>
      <c r="P1120" s="2">
        <f t="shared" si="222"/>
        <v>2.9313788163018001E-3</v>
      </c>
      <c r="Q1120" s="2">
        <f t="shared" si="223"/>
        <v>3.2441617747253293E-4</v>
      </c>
      <c r="R1120">
        <v>120000</v>
      </c>
      <c r="S1120">
        <f t="shared" si="224"/>
        <v>125439.99999999999</v>
      </c>
      <c r="T1120">
        <f t="shared" si="225"/>
        <v>7868.340115177667</v>
      </c>
      <c r="U1120">
        <f t="shared" si="226"/>
        <v>87426.001279751858</v>
      </c>
      <c r="V1120">
        <f t="shared" si="227"/>
        <v>236990704.47909775</v>
      </c>
    </row>
    <row r="1121" spans="5:22" x14ac:dyDescent="0.15">
      <c r="E1121" s="1">
        <v>44407</v>
      </c>
      <c r="F1121">
        <f t="shared" si="216"/>
        <v>180877178726.39001</v>
      </c>
      <c r="G1121">
        <f t="shared" si="217"/>
        <v>58649204.071200833</v>
      </c>
      <c r="H1121">
        <v>6000000</v>
      </c>
      <c r="I1121">
        <v>0.09</v>
      </c>
      <c r="J1121">
        <f t="shared" si="218"/>
        <v>160000000</v>
      </c>
      <c r="K1121">
        <f t="shared" si="219"/>
        <v>1945.4926647186996</v>
      </c>
      <c r="L1121">
        <f t="shared" si="220"/>
        <v>21616.585163541109</v>
      </c>
      <c r="N1121">
        <v>20000000000</v>
      </c>
      <c r="O1121" s="2">
        <f t="shared" si="221"/>
        <v>9.0438589363195003</v>
      </c>
      <c r="P1121" s="2">
        <f t="shared" si="222"/>
        <v>2.9324602035600417E-3</v>
      </c>
      <c r="Q1121" s="2">
        <f t="shared" si="223"/>
        <v>3.242487774531166E-4</v>
      </c>
      <c r="R1121">
        <v>120000</v>
      </c>
      <c r="S1121">
        <f t="shared" si="224"/>
        <v>125439.99999999999</v>
      </c>
      <c r="T1121">
        <f t="shared" si="225"/>
        <v>7868.4410764452996</v>
      </c>
      <c r="U1121">
        <f t="shared" si="226"/>
        <v>87427.123071614449</v>
      </c>
      <c r="V1121">
        <f t="shared" si="227"/>
        <v>237203570.4803775</v>
      </c>
    </row>
    <row r="1122" spans="5:22" x14ac:dyDescent="0.15">
      <c r="E1122" s="1">
        <v>44408</v>
      </c>
      <c r="F1122">
        <f t="shared" si="216"/>
        <v>181037178726.39001</v>
      </c>
      <c r="G1122">
        <f t="shared" si="217"/>
        <v>58670820.656364374</v>
      </c>
      <c r="H1122">
        <v>6000000</v>
      </c>
      <c r="I1122">
        <v>0.09</v>
      </c>
      <c r="J1122">
        <f t="shared" si="218"/>
        <v>160000000</v>
      </c>
      <c r="K1122">
        <f t="shared" si="219"/>
        <v>1944.4896701037196</v>
      </c>
      <c r="L1122">
        <f t="shared" si="220"/>
        <v>21605.44077893022</v>
      </c>
      <c r="N1122">
        <v>20000000000</v>
      </c>
      <c r="O1122" s="2">
        <f t="shared" si="221"/>
        <v>9.0518589363195012</v>
      </c>
      <c r="P1122" s="2">
        <f t="shared" si="222"/>
        <v>2.9335410328182186E-3</v>
      </c>
      <c r="Q1122" s="2">
        <f t="shared" si="223"/>
        <v>3.2408161168395326E-4</v>
      </c>
      <c r="R1122">
        <v>120000</v>
      </c>
      <c r="S1122">
        <f t="shared" si="224"/>
        <v>125439.99999999999</v>
      </c>
      <c r="T1122">
        <f t="shared" si="225"/>
        <v>7868.541896433363</v>
      </c>
      <c r="U1122">
        <f t="shared" si="226"/>
        <v>87428.243293704043</v>
      </c>
      <c r="V1122">
        <f t="shared" si="227"/>
        <v>237416437.60344911</v>
      </c>
    </row>
    <row r="1123" spans="5:22" x14ac:dyDescent="0.15">
      <c r="E1123" s="1">
        <v>44409</v>
      </c>
      <c r="F1123">
        <f t="shared" si="216"/>
        <v>181197178726.39001</v>
      </c>
      <c r="G1123">
        <f t="shared" si="217"/>
        <v>58692426.097143307</v>
      </c>
      <c r="H1123">
        <v>6000000</v>
      </c>
      <c r="I1123">
        <v>0.09</v>
      </c>
      <c r="J1123">
        <f t="shared" si="218"/>
        <v>160000000</v>
      </c>
      <c r="K1123">
        <f t="shared" si="219"/>
        <v>1943.4880777841338</v>
      </c>
      <c r="L1123">
        <f t="shared" si="220"/>
        <v>21594.311975379263</v>
      </c>
      <c r="N1123">
        <v>20000000000</v>
      </c>
      <c r="O1123" s="2">
        <f t="shared" si="221"/>
        <v>9.0598589363195003</v>
      </c>
      <c r="P1123" s="2">
        <f t="shared" si="222"/>
        <v>2.9346213048571652E-3</v>
      </c>
      <c r="Q1123" s="2">
        <f t="shared" si="223"/>
        <v>3.2391467963068893E-4</v>
      </c>
      <c r="R1123">
        <v>120000</v>
      </c>
      <c r="S1123">
        <f t="shared" si="224"/>
        <v>125439.99999999999</v>
      </c>
      <c r="T1123">
        <f t="shared" si="225"/>
        <v>7868.642575464135</v>
      </c>
      <c r="U1123">
        <f t="shared" si="226"/>
        <v>87429.361949601502</v>
      </c>
      <c r="V1123">
        <f t="shared" si="227"/>
        <v>237629305.84674281</v>
      </c>
    </row>
    <row r="1124" spans="5:22" x14ac:dyDescent="0.15">
      <c r="E1124" s="1">
        <v>44410</v>
      </c>
      <c r="F1124">
        <f t="shared" si="216"/>
        <v>181357178726.39001</v>
      </c>
      <c r="G1124">
        <f t="shared" si="217"/>
        <v>58714020.40911869</v>
      </c>
      <c r="H1124">
        <v>6000000</v>
      </c>
      <c r="I1124">
        <v>0.09</v>
      </c>
      <c r="J1124">
        <f t="shared" si="218"/>
        <v>160000000</v>
      </c>
      <c r="K1124">
        <f t="shared" si="219"/>
        <v>1942.4878845639532</v>
      </c>
      <c r="L1124">
        <f t="shared" si="220"/>
        <v>21583.198717377258</v>
      </c>
      <c r="N1124">
        <v>20000000000</v>
      </c>
      <c r="O1124" s="2">
        <f t="shared" si="221"/>
        <v>9.0678589363195012</v>
      </c>
      <c r="P1124" s="2">
        <f t="shared" si="222"/>
        <v>2.9357010204559345E-3</v>
      </c>
      <c r="Q1124" s="2">
        <f t="shared" si="223"/>
        <v>3.2374798076065887E-4</v>
      </c>
      <c r="R1124">
        <v>120000</v>
      </c>
      <c r="S1124">
        <f t="shared" si="224"/>
        <v>125439.99999999999</v>
      </c>
      <c r="T1124">
        <f t="shared" si="225"/>
        <v>7868.7431138588736</v>
      </c>
      <c r="U1124">
        <f t="shared" si="226"/>
        <v>87430.479042876381</v>
      </c>
      <c r="V1124">
        <f t="shared" si="227"/>
        <v>237842175.2086924</v>
      </c>
    </row>
    <row r="1125" spans="5:22" x14ac:dyDescent="0.15">
      <c r="E1125" s="1">
        <v>44411</v>
      </c>
      <c r="F1125">
        <f t="shared" si="216"/>
        <v>181517178726.39001</v>
      </c>
      <c r="G1125">
        <f t="shared" si="217"/>
        <v>58735603.607836068</v>
      </c>
      <c r="H1125">
        <v>6000000</v>
      </c>
      <c r="I1125">
        <v>0.09</v>
      </c>
      <c r="J1125">
        <f t="shared" si="218"/>
        <v>160000000</v>
      </c>
      <c r="K1125">
        <f t="shared" si="219"/>
        <v>1941.4890872572848</v>
      </c>
      <c r="L1125">
        <f t="shared" si="220"/>
        <v>21572.100969525389</v>
      </c>
      <c r="N1125">
        <v>20000000000</v>
      </c>
      <c r="O1125" s="2">
        <f t="shared" si="221"/>
        <v>9.0758589363195004</v>
      </c>
      <c r="P1125" s="2">
        <f t="shared" si="222"/>
        <v>2.9367801803918034E-3</v>
      </c>
      <c r="Q1125" s="2">
        <f t="shared" si="223"/>
        <v>3.2358151454288083E-4</v>
      </c>
      <c r="R1125">
        <v>120000</v>
      </c>
      <c r="S1125">
        <f t="shared" si="224"/>
        <v>125439.99999999999</v>
      </c>
      <c r="T1125">
        <f t="shared" si="225"/>
        <v>7868.8435119378191</v>
      </c>
      <c r="U1125">
        <f t="shared" si="226"/>
        <v>87431.594577086886</v>
      </c>
      <c r="V1125">
        <f t="shared" si="227"/>
        <v>238055045.68773529</v>
      </c>
    </row>
    <row r="1126" spans="5:22" x14ac:dyDescent="0.15">
      <c r="E1126" s="1">
        <v>44412</v>
      </c>
      <c r="F1126">
        <f t="shared" si="216"/>
        <v>181677178726.39001</v>
      </c>
      <c r="G1126">
        <f t="shared" si="217"/>
        <v>58757175.708805591</v>
      </c>
      <c r="H1126">
        <v>6000000</v>
      </c>
      <c r="I1126">
        <v>0.09</v>
      </c>
      <c r="J1126">
        <f t="shared" si="218"/>
        <v>160000000</v>
      </c>
      <c r="K1126">
        <f t="shared" si="219"/>
        <v>1940.4916826882888</v>
      </c>
      <c r="L1126">
        <f t="shared" si="220"/>
        <v>21561.018696536543</v>
      </c>
      <c r="N1126">
        <v>20000000000</v>
      </c>
      <c r="O1126" s="2">
        <f t="shared" si="221"/>
        <v>9.0838589363195013</v>
      </c>
      <c r="P1126" s="2">
        <f t="shared" si="222"/>
        <v>2.9378587854402794E-3</v>
      </c>
      <c r="Q1126" s="2">
        <f t="shared" si="223"/>
        <v>3.2341528044804816E-4</v>
      </c>
      <c r="R1126">
        <v>120000</v>
      </c>
      <c r="S1126">
        <f t="shared" si="224"/>
        <v>125439.99999999999</v>
      </c>
      <c r="T1126">
        <f t="shared" si="225"/>
        <v>7868.9437700202061</v>
      </c>
      <c r="U1126">
        <f t="shared" si="226"/>
        <v>87432.708555780075</v>
      </c>
      <c r="V1126">
        <f t="shared" si="227"/>
        <v>238267917.28231236</v>
      </c>
    </row>
    <row r="1127" spans="5:22" x14ac:dyDescent="0.15">
      <c r="E1127" s="1">
        <v>44413</v>
      </c>
      <c r="F1127">
        <f t="shared" si="216"/>
        <v>181837178726.39001</v>
      </c>
      <c r="G1127">
        <f t="shared" si="217"/>
        <v>58778736.72750213</v>
      </c>
      <c r="H1127">
        <v>6000000</v>
      </c>
      <c r="I1127">
        <v>0.09</v>
      </c>
      <c r="J1127">
        <f t="shared" si="218"/>
        <v>160000000</v>
      </c>
      <c r="K1127">
        <f t="shared" si="219"/>
        <v>1939.4956676911388</v>
      </c>
      <c r="L1127">
        <f t="shared" si="220"/>
        <v>21549.951863234877</v>
      </c>
      <c r="N1127">
        <v>20000000000</v>
      </c>
      <c r="O1127" s="2">
        <f t="shared" si="221"/>
        <v>9.0918589363195004</v>
      </c>
      <c r="P1127" s="2">
        <f t="shared" si="222"/>
        <v>2.9389368363751064E-3</v>
      </c>
      <c r="Q1127" s="2">
        <f t="shared" si="223"/>
        <v>3.2324927794852315E-4</v>
      </c>
      <c r="R1127">
        <v>120000</v>
      </c>
      <c r="S1127">
        <f t="shared" si="224"/>
        <v>125439.99999999999</v>
      </c>
      <c r="T1127">
        <f t="shared" si="225"/>
        <v>7869.0438884242576</v>
      </c>
      <c r="U1127">
        <f t="shared" si="226"/>
        <v>87433.820982491758</v>
      </c>
      <c r="V1127">
        <f t="shared" si="227"/>
        <v>238480789.99086815</v>
      </c>
    </row>
    <row r="1128" spans="5:22" x14ac:dyDescent="0.15">
      <c r="E1128" s="1">
        <v>44414</v>
      </c>
      <c r="F1128">
        <f t="shared" si="216"/>
        <v>181997178726.39001</v>
      </c>
      <c r="G1128">
        <f t="shared" si="217"/>
        <v>58800286.679365367</v>
      </c>
      <c r="H1128">
        <v>6000000</v>
      </c>
      <c r="I1128">
        <v>0.09</v>
      </c>
      <c r="J1128">
        <f t="shared" si="218"/>
        <v>160000000</v>
      </c>
      <c r="K1128">
        <f t="shared" si="219"/>
        <v>1938.5010391099822</v>
      </c>
      <c r="L1128">
        <f t="shared" si="220"/>
        <v>21538.900434555359</v>
      </c>
      <c r="N1128">
        <v>20000000000</v>
      </c>
      <c r="O1128" s="2">
        <f t="shared" si="221"/>
        <v>9.0998589363195013</v>
      </c>
      <c r="P1128" s="2">
        <f t="shared" si="222"/>
        <v>2.9400143339682683E-3</v>
      </c>
      <c r="Q1128" s="2">
        <f t="shared" si="223"/>
        <v>3.2308350651833037E-4</v>
      </c>
      <c r="R1128">
        <v>120000</v>
      </c>
      <c r="S1128">
        <f t="shared" si="224"/>
        <v>125439.99999999999</v>
      </c>
      <c r="T1128">
        <f t="shared" si="225"/>
        <v>7869.1438674671999</v>
      </c>
      <c r="U1128">
        <f t="shared" si="226"/>
        <v>87434.93186074667</v>
      </c>
      <c r="V1128">
        <f t="shared" si="227"/>
        <v>238693663.81185064</v>
      </c>
    </row>
    <row r="1129" spans="5:22" x14ac:dyDescent="0.15">
      <c r="E1129" s="1">
        <v>44415</v>
      </c>
      <c r="F1129">
        <f t="shared" ref="F1129:F1192" si="228">F1128+J1128</f>
        <v>182157178726.39001</v>
      </c>
      <c r="G1129">
        <f t="shared" ref="G1129:G1192" si="229">G1128+L1128</f>
        <v>58821825.57979992</v>
      </c>
      <c r="H1129">
        <v>6000000</v>
      </c>
      <c r="I1129">
        <v>0.09</v>
      </c>
      <c r="J1129">
        <f t="shared" ref="J1129:J1192" si="230">H1129*2.4/I1129</f>
        <v>160000000</v>
      </c>
      <c r="K1129">
        <f t="shared" ref="K1129:K1192" si="231">H1129*G1129/F1129</f>
        <v>1937.5077937988981</v>
      </c>
      <c r="L1129">
        <f t="shared" ref="L1129:L1192" si="232">K1129/I1129</f>
        <v>21527.864375543311</v>
      </c>
      <c r="N1129">
        <v>20000000000</v>
      </c>
      <c r="O1129" s="2">
        <f t="shared" ref="O1129:O1192" si="233">F1129/N1129</f>
        <v>9.1078589363195004</v>
      </c>
      <c r="P1129" s="2">
        <f t="shared" ref="P1129:P1192" si="234">G1129/N1129</f>
        <v>2.9410912789899959E-3</v>
      </c>
      <c r="Q1129" s="2">
        <f t="shared" ref="Q1129:Q1192" si="235">G1129/F1129</f>
        <v>3.2291796563314971E-4</v>
      </c>
      <c r="R1129">
        <v>120000</v>
      </c>
      <c r="S1129">
        <f t="shared" ref="S1129:S1192" si="236">J1129*49%/75000000*R1129</f>
        <v>125439.99999999999</v>
      </c>
      <c r="T1129">
        <f t="shared" ref="T1129:T1192" si="237">V1129/F1129*H1129</f>
        <v>7869.2437074652535</v>
      </c>
      <c r="U1129">
        <f t="shared" ref="U1129:U1192" si="238">T1129/I1129</f>
        <v>87436.041194058373</v>
      </c>
      <c r="V1129">
        <f t="shared" ref="V1129:V1192" si="239">V1128+U1128+S1129</f>
        <v>238906538.74371138</v>
      </c>
    </row>
    <row r="1130" spans="5:22" x14ac:dyDescent="0.15">
      <c r="E1130" s="1">
        <v>44416</v>
      </c>
      <c r="F1130">
        <f t="shared" si="228"/>
        <v>182317178726.39001</v>
      </c>
      <c r="G1130">
        <f t="shared" si="229"/>
        <v>58843353.444175467</v>
      </c>
      <c r="H1130">
        <v>6000000</v>
      </c>
      <c r="I1130">
        <v>0.09</v>
      </c>
      <c r="J1130">
        <f t="shared" si="230"/>
        <v>160000000</v>
      </c>
      <c r="K1130">
        <f t="shared" si="231"/>
        <v>1936.5159286218602</v>
      </c>
      <c r="L1130">
        <f t="shared" si="232"/>
        <v>21516.843651354004</v>
      </c>
      <c r="N1130">
        <v>20000000000</v>
      </c>
      <c r="O1130" s="2">
        <f t="shared" si="233"/>
        <v>9.1158589363195013</v>
      </c>
      <c r="P1130" s="2">
        <f t="shared" si="234"/>
        <v>2.9421676722087733E-3</v>
      </c>
      <c r="Q1130" s="2">
        <f t="shared" si="235"/>
        <v>3.2275265477031001E-4</v>
      </c>
      <c r="R1130">
        <v>120000</v>
      </c>
      <c r="S1130">
        <f t="shared" si="236"/>
        <v>125439.99999999999</v>
      </c>
      <c r="T1130">
        <f t="shared" si="237"/>
        <v>7869.3434087336527</v>
      </c>
      <c r="U1130">
        <f t="shared" si="238"/>
        <v>87437.148985929482</v>
      </c>
      <c r="V1130">
        <f t="shared" si="239"/>
        <v>239119414.78490543</v>
      </c>
    </row>
    <row r="1131" spans="5:22" x14ac:dyDescent="0.15">
      <c r="E1131" s="1">
        <v>44417</v>
      </c>
      <c r="F1131">
        <f t="shared" si="228"/>
        <v>182477178726.39001</v>
      </c>
      <c r="G1131">
        <f t="shared" si="229"/>
        <v>58864870.287826821</v>
      </c>
      <c r="H1131">
        <v>6000000</v>
      </c>
      <c r="I1131">
        <v>0.09</v>
      </c>
      <c r="J1131">
        <f t="shared" si="230"/>
        <v>160000000</v>
      </c>
      <c r="K1131">
        <f t="shared" si="231"/>
        <v>1935.5254404526936</v>
      </c>
      <c r="L1131">
        <f t="shared" si="232"/>
        <v>21505.838227252152</v>
      </c>
      <c r="N1131">
        <v>20000000000</v>
      </c>
      <c r="O1131" s="2">
        <f t="shared" si="233"/>
        <v>9.1238589363195004</v>
      </c>
      <c r="P1131" s="2">
        <f t="shared" si="234"/>
        <v>2.9432435143913411E-3</v>
      </c>
      <c r="Q1131" s="2">
        <f t="shared" si="235"/>
        <v>3.2258757340878225E-4</v>
      </c>
      <c r="R1131">
        <v>120000</v>
      </c>
      <c r="S1131">
        <f t="shared" si="236"/>
        <v>125439.99999999999</v>
      </c>
      <c r="T1131">
        <f t="shared" si="237"/>
        <v>7869.4429715866354</v>
      </c>
      <c r="U1131">
        <f t="shared" si="238"/>
        <v>87438.255239851511</v>
      </c>
      <c r="V1131">
        <f t="shared" si="239"/>
        <v>239332291.93389136</v>
      </c>
    </row>
    <row r="1132" spans="5:22" x14ac:dyDescent="0.15">
      <c r="E1132" s="1">
        <v>44418</v>
      </c>
      <c r="F1132">
        <f t="shared" si="228"/>
        <v>182637178726.39001</v>
      </c>
      <c r="G1132">
        <f t="shared" si="229"/>
        <v>58886376.126054071</v>
      </c>
      <c r="H1132">
        <v>6000000</v>
      </c>
      <c r="I1132">
        <v>0.09</v>
      </c>
      <c r="J1132">
        <f t="shared" si="230"/>
        <v>160000000</v>
      </c>
      <c r="K1132">
        <f t="shared" si="231"/>
        <v>1934.5363261750385</v>
      </c>
      <c r="L1132">
        <f t="shared" si="232"/>
        <v>21494.84806861154</v>
      </c>
      <c r="N1132">
        <v>20000000000</v>
      </c>
      <c r="O1132" s="2">
        <f t="shared" si="233"/>
        <v>9.1318589363195013</v>
      </c>
      <c r="P1132" s="2">
        <f t="shared" si="234"/>
        <v>2.9443188063027034E-3</v>
      </c>
      <c r="Q1132" s="2">
        <f t="shared" si="235"/>
        <v>3.2242272102917305E-4</v>
      </c>
      <c r="R1132">
        <v>120000</v>
      </c>
      <c r="S1132">
        <f t="shared" si="236"/>
        <v>125439.99999999999</v>
      </c>
      <c r="T1132">
        <f t="shared" si="237"/>
        <v>7869.5423963374542</v>
      </c>
      <c r="U1132">
        <f t="shared" si="238"/>
        <v>87439.359959305046</v>
      </c>
      <c r="V1132">
        <f t="shared" si="239"/>
        <v>239545170.1891312</v>
      </c>
    </row>
    <row r="1133" spans="5:22" x14ac:dyDescent="0.15">
      <c r="E1133" s="1">
        <v>44419</v>
      </c>
      <c r="F1133">
        <f t="shared" si="228"/>
        <v>182797178726.39001</v>
      </c>
      <c r="G1133">
        <f t="shared" si="229"/>
        <v>58907870.974122681</v>
      </c>
      <c r="H1133">
        <v>6000000</v>
      </c>
      <c r="I1133">
        <v>0.09</v>
      </c>
      <c r="J1133">
        <f t="shared" si="230"/>
        <v>160000000</v>
      </c>
      <c r="K1133">
        <f t="shared" si="231"/>
        <v>1933.5485826823085</v>
      </c>
      <c r="L1133">
        <f t="shared" si="232"/>
        <v>21483.87314091454</v>
      </c>
      <c r="N1133">
        <v>20000000000</v>
      </c>
      <c r="O1133" s="2">
        <f t="shared" si="233"/>
        <v>9.1398589363195004</v>
      </c>
      <c r="P1133" s="2">
        <f t="shared" si="234"/>
        <v>2.9453935487061341E-3</v>
      </c>
      <c r="Q1133" s="2">
        <f t="shared" si="235"/>
        <v>3.2225809711371813E-4</v>
      </c>
      <c r="R1133">
        <v>120000</v>
      </c>
      <c r="S1133">
        <f t="shared" si="236"/>
        <v>125439.99999999999</v>
      </c>
      <c r="T1133">
        <f t="shared" si="237"/>
        <v>7869.6416832983823</v>
      </c>
      <c r="U1133">
        <f t="shared" si="238"/>
        <v>87440.463147759801</v>
      </c>
      <c r="V1133">
        <f t="shared" si="239"/>
        <v>239758049.5490905</v>
      </c>
    </row>
    <row r="1134" spans="5:22" x14ac:dyDescent="0.15">
      <c r="E1134" s="1">
        <v>44420</v>
      </c>
      <c r="F1134">
        <f t="shared" si="228"/>
        <v>182957178726.39001</v>
      </c>
      <c r="G1134">
        <f t="shared" si="229"/>
        <v>58929354.847263597</v>
      </c>
      <c r="H1134">
        <v>6000000</v>
      </c>
      <c r="I1134">
        <v>0.09</v>
      </c>
      <c r="J1134">
        <f t="shared" si="230"/>
        <v>160000000</v>
      </c>
      <c r="K1134">
        <f t="shared" si="231"/>
        <v>1932.5622068776536</v>
      </c>
      <c r="L1134">
        <f t="shared" si="232"/>
        <v>21472.913409751709</v>
      </c>
      <c r="N1134">
        <v>20000000000</v>
      </c>
      <c r="O1134" s="2">
        <f t="shared" si="233"/>
        <v>9.1478589363195013</v>
      </c>
      <c r="P1134" s="2">
        <f t="shared" si="234"/>
        <v>2.94646774236318E-3</v>
      </c>
      <c r="Q1134" s="2">
        <f t="shared" si="235"/>
        <v>3.2209370114627561E-4</v>
      </c>
      <c r="R1134">
        <v>120000</v>
      </c>
      <c r="S1134">
        <f t="shared" si="236"/>
        <v>125439.99999999999</v>
      </c>
      <c r="T1134">
        <f t="shared" si="237"/>
        <v>7869.7408327807098</v>
      </c>
      <c r="U1134">
        <f t="shared" si="238"/>
        <v>87441.56480867455</v>
      </c>
      <c r="V1134">
        <f t="shared" si="239"/>
        <v>239970930.01223826</v>
      </c>
    </row>
    <row r="1135" spans="5:22" x14ac:dyDescent="0.15">
      <c r="E1135" s="1">
        <v>44421</v>
      </c>
      <c r="F1135">
        <f t="shared" si="228"/>
        <v>183117178726.39001</v>
      </c>
      <c r="G1135">
        <f t="shared" si="229"/>
        <v>58950827.760673352</v>
      </c>
      <c r="H1135">
        <v>6000000</v>
      </c>
      <c r="I1135">
        <v>0.09</v>
      </c>
      <c r="J1135">
        <f t="shared" si="230"/>
        <v>160000000</v>
      </c>
      <c r="K1135">
        <f t="shared" si="231"/>
        <v>1931.5771956739184</v>
      </c>
      <c r="L1135">
        <f t="shared" si="232"/>
        <v>21461.968840821315</v>
      </c>
      <c r="N1135">
        <v>20000000000</v>
      </c>
      <c r="O1135" s="2">
        <f t="shared" si="233"/>
        <v>9.1558589363195004</v>
      </c>
      <c r="P1135" s="2">
        <f t="shared" si="234"/>
        <v>2.9475413880336674E-3</v>
      </c>
      <c r="Q1135" s="2">
        <f t="shared" si="235"/>
        <v>3.2192953261231969E-4</v>
      </c>
      <c r="R1135">
        <v>120000</v>
      </c>
      <c r="S1135">
        <f t="shared" si="236"/>
        <v>125439.99999999999</v>
      </c>
      <c r="T1135">
        <f t="shared" si="237"/>
        <v>7869.8398450947534</v>
      </c>
      <c r="U1135">
        <f t="shared" si="238"/>
        <v>87442.664945497265</v>
      </c>
      <c r="V1135">
        <f t="shared" si="239"/>
        <v>240183811.57704693</v>
      </c>
    </row>
    <row r="1136" spans="5:22" x14ac:dyDescent="0.15">
      <c r="E1136" s="1">
        <v>44422</v>
      </c>
      <c r="F1136">
        <f t="shared" si="228"/>
        <v>183277178726.39001</v>
      </c>
      <c r="G1136">
        <f t="shared" si="229"/>
        <v>58972289.729514174</v>
      </c>
      <c r="H1136">
        <v>6000000</v>
      </c>
      <c r="I1136">
        <v>0.09</v>
      </c>
      <c r="J1136">
        <f t="shared" si="230"/>
        <v>160000000</v>
      </c>
      <c r="K1136">
        <f t="shared" si="231"/>
        <v>1930.5935459936054</v>
      </c>
      <c r="L1136">
        <f t="shared" si="232"/>
        <v>21451.039399928948</v>
      </c>
      <c r="N1136">
        <v>20000000000</v>
      </c>
      <c r="O1136" s="2">
        <f t="shared" si="233"/>
        <v>9.1638589363195013</v>
      </c>
      <c r="P1136" s="2">
        <f t="shared" si="234"/>
        <v>2.9486144864757087E-3</v>
      </c>
      <c r="Q1136" s="2">
        <f t="shared" si="235"/>
        <v>3.2176559099893421E-4</v>
      </c>
      <c r="R1136">
        <v>120000</v>
      </c>
      <c r="S1136">
        <f t="shared" si="236"/>
        <v>125439.99999999999</v>
      </c>
      <c r="T1136">
        <f t="shared" si="237"/>
        <v>7869.9387205498633</v>
      </c>
      <c r="U1136">
        <f t="shared" si="238"/>
        <v>87443.763561665153</v>
      </c>
      <c r="V1136">
        <f t="shared" si="239"/>
        <v>240396694.24199241</v>
      </c>
    </row>
    <row r="1137" spans="5:22" x14ac:dyDescent="0.15">
      <c r="E1137" s="1">
        <v>44423</v>
      </c>
      <c r="F1137">
        <f t="shared" si="228"/>
        <v>183437178726.39001</v>
      </c>
      <c r="G1137">
        <f t="shared" si="229"/>
        <v>58993740.768914104</v>
      </c>
      <c r="H1137">
        <v>6000000</v>
      </c>
      <c r="I1137">
        <v>0.09</v>
      </c>
      <c r="J1137">
        <f t="shared" si="230"/>
        <v>160000000</v>
      </c>
      <c r="K1137">
        <f t="shared" si="231"/>
        <v>1929.6112547688358</v>
      </c>
      <c r="L1137">
        <f t="shared" si="232"/>
        <v>21440.125052987067</v>
      </c>
      <c r="N1137">
        <v>20000000000</v>
      </c>
      <c r="O1137" s="2">
        <f t="shared" si="233"/>
        <v>9.1718589363195004</v>
      </c>
      <c r="P1137" s="2">
        <f t="shared" si="234"/>
        <v>2.9496870384457053E-3</v>
      </c>
      <c r="Q1137" s="2">
        <f t="shared" si="235"/>
        <v>3.2160187579480595E-4</v>
      </c>
      <c r="R1137">
        <v>120000</v>
      </c>
      <c r="S1137">
        <f t="shared" si="236"/>
        <v>125439.99999999999</v>
      </c>
      <c r="T1137">
        <f t="shared" si="237"/>
        <v>7870.0374594544173</v>
      </c>
      <c r="U1137">
        <f t="shared" si="238"/>
        <v>87444.860660604638</v>
      </c>
      <c r="V1137">
        <f t="shared" si="239"/>
        <v>240609578.00555408</v>
      </c>
    </row>
    <row r="1138" spans="5:22" x14ac:dyDescent="0.15">
      <c r="E1138" s="1">
        <v>44424</v>
      </c>
      <c r="F1138">
        <f t="shared" si="228"/>
        <v>183597178726.39001</v>
      </c>
      <c r="G1138">
        <f t="shared" si="229"/>
        <v>59015180.893967092</v>
      </c>
      <c r="H1138">
        <v>6000000</v>
      </c>
      <c r="I1138">
        <v>0.09</v>
      </c>
      <c r="J1138">
        <f t="shared" si="230"/>
        <v>160000000</v>
      </c>
      <c r="K1138">
        <f t="shared" si="231"/>
        <v>1928.6303189413115</v>
      </c>
      <c r="L1138">
        <f t="shared" si="232"/>
        <v>21429.225766014573</v>
      </c>
      <c r="N1138">
        <v>20000000000</v>
      </c>
      <c r="O1138" s="2">
        <f t="shared" si="233"/>
        <v>9.1798589363195013</v>
      </c>
      <c r="P1138" s="2">
        <f t="shared" si="234"/>
        <v>2.9507590446983547E-3</v>
      </c>
      <c r="Q1138" s="2">
        <f t="shared" si="235"/>
        <v>3.2143838649021858E-4</v>
      </c>
      <c r="R1138">
        <v>120000</v>
      </c>
      <c r="S1138">
        <f t="shared" si="236"/>
        <v>125439.99999999999</v>
      </c>
      <c r="T1138">
        <f t="shared" si="237"/>
        <v>7870.1360621158346</v>
      </c>
      <c r="U1138">
        <f t="shared" si="238"/>
        <v>87445.956245731504</v>
      </c>
      <c r="V1138">
        <f t="shared" si="239"/>
        <v>240822462.86621469</v>
      </c>
    </row>
    <row r="1139" spans="5:22" x14ac:dyDescent="0.15">
      <c r="E1139" s="1">
        <v>44425</v>
      </c>
      <c r="F1139">
        <f t="shared" si="228"/>
        <v>183757178726.39001</v>
      </c>
      <c r="G1139">
        <f t="shared" si="229"/>
        <v>59036610.11973311</v>
      </c>
      <c r="H1139">
        <v>6000000</v>
      </c>
      <c r="I1139">
        <v>0.09</v>
      </c>
      <c r="J1139">
        <f t="shared" si="230"/>
        <v>160000000</v>
      </c>
      <c r="K1139">
        <f t="shared" si="231"/>
        <v>1927.6507354622763</v>
      </c>
      <c r="L1139">
        <f t="shared" si="232"/>
        <v>21418.341505136403</v>
      </c>
      <c r="N1139">
        <v>20000000000</v>
      </c>
      <c r="O1139" s="2">
        <f t="shared" si="233"/>
        <v>9.1878589363195005</v>
      </c>
      <c r="P1139" s="2">
        <f t="shared" si="234"/>
        <v>2.9518305059866557E-3</v>
      </c>
      <c r="Q1139" s="2">
        <f t="shared" si="235"/>
        <v>3.2127512257704605E-4</v>
      </c>
      <c r="R1139">
        <v>120000</v>
      </c>
      <c r="S1139">
        <f t="shared" si="236"/>
        <v>125439.99999999999</v>
      </c>
      <c r="T1139">
        <f t="shared" si="237"/>
        <v>7870.2345288405695</v>
      </c>
      <c r="U1139">
        <f t="shared" si="238"/>
        <v>87447.05032045077</v>
      </c>
      <c r="V1139">
        <f t="shared" si="239"/>
        <v>241035348.82246041</v>
      </c>
    </row>
    <row r="1140" spans="5:22" x14ac:dyDescent="0.15">
      <c r="E1140" s="1">
        <v>44426</v>
      </c>
      <c r="F1140">
        <f t="shared" si="228"/>
        <v>183917178726.39001</v>
      </c>
      <c r="G1140">
        <f t="shared" si="229"/>
        <v>59058028.46123825</v>
      </c>
      <c r="H1140">
        <v>6000000</v>
      </c>
      <c r="I1140">
        <v>0.09</v>
      </c>
      <c r="J1140">
        <f t="shared" si="230"/>
        <v>160000000</v>
      </c>
      <c r="K1140">
        <f t="shared" si="231"/>
        <v>1926.6725012924776</v>
      </c>
      <c r="L1140">
        <f t="shared" si="232"/>
        <v>21407.472236583086</v>
      </c>
      <c r="N1140">
        <v>20000000000</v>
      </c>
      <c r="O1140" s="2">
        <f t="shared" si="233"/>
        <v>9.1958589363195014</v>
      </c>
      <c r="P1140" s="2">
        <f t="shared" si="234"/>
        <v>2.9529014230619127E-3</v>
      </c>
      <c r="Q1140" s="2">
        <f t="shared" si="235"/>
        <v>3.2111208354874629E-4</v>
      </c>
      <c r="R1140">
        <v>120000</v>
      </c>
      <c r="S1140">
        <f t="shared" si="236"/>
        <v>125439.99999999999</v>
      </c>
      <c r="T1140">
        <f t="shared" si="237"/>
        <v>7870.3328599341276</v>
      </c>
      <c r="U1140">
        <f t="shared" si="238"/>
        <v>87448.142888156974</v>
      </c>
      <c r="V1140">
        <f t="shared" si="239"/>
        <v>241248235.87278086</v>
      </c>
    </row>
    <row r="1141" spans="5:22" x14ac:dyDescent="0.15">
      <c r="E1141" s="1">
        <v>44427</v>
      </c>
      <c r="F1141">
        <f t="shared" si="228"/>
        <v>184077178726.39001</v>
      </c>
      <c r="G1141">
        <f t="shared" si="229"/>
        <v>59079435.933474831</v>
      </c>
      <c r="H1141">
        <v>6000000</v>
      </c>
      <c r="I1141">
        <v>0.09</v>
      </c>
      <c r="J1141">
        <f t="shared" si="230"/>
        <v>160000000</v>
      </c>
      <c r="K1141">
        <f t="shared" si="231"/>
        <v>1925.6956134021293</v>
      </c>
      <c r="L1141">
        <f t="shared" si="232"/>
        <v>21396.617926690327</v>
      </c>
      <c r="N1141">
        <v>20000000000</v>
      </c>
      <c r="O1141" s="2">
        <f t="shared" si="233"/>
        <v>9.2038589363195005</v>
      </c>
      <c r="P1141" s="2">
        <f t="shared" si="234"/>
        <v>2.9539717966737414E-3</v>
      </c>
      <c r="Q1141" s="2">
        <f t="shared" si="235"/>
        <v>3.2094926890035484E-4</v>
      </c>
      <c r="R1141">
        <v>120000</v>
      </c>
      <c r="S1141">
        <f t="shared" si="236"/>
        <v>125439.99999999999</v>
      </c>
      <c r="T1141">
        <f t="shared" si="237"/>
        <v>7870.4310557010585</v>
      </c>
      <c r="U1141">
        <f t="shared" si="238"/>
        <v>87449.23395223399</v>
      </c>
      <c r="V1141">
        <f t="shared" si="239"/>
        <v>241461124.01566902</v>
      </c>
    </row>
    <row r="1142" spans="5:22" x14ac:dyDescent="0.15">
      <c r="E1142" s="1">
        <v>44428</v>
      </c>
      <c r="F1142">
        <f t="shared" si="228"/>
        <v>184237178726.39001</v>
      </c>
      <c r="G1142">
        <f t="shared" si="229"/>
        <v>59100832.551401518</v>
      </c>
      <c r="H1142">
        <v>6000000</v>
      </c>
      <c r="I1142">
        <v>0.09</v>
      </c>
      <c r="J1142">
        <f t="shared" si="230"/>
        <v>160000000</v>
      </c>
      <c r="K1142">
        <f t="shared" si="231"/>
        <v>1924.7200687708737</v>
      </c>
      <c r="L1142">
        <f t="shared" si="232"/>
        <v>21385.778541898599</v>
      </c>
      <c r="N1142">
        <v>20000000000</v>
      </c>
      <c r="O1142" s="2">
        <f t="shared" si="233"/>
        <v>9.2118589363195014</v>
      </c>
      <c r="P1142" s="2">
        <f t="shared" si="234"/>
        <v>2.955041627570076E-3</v>
      </c>
      <c r="Q1142" s="2">
        <f t="shared" si="235"/>
        <v>3.2078667812847892E-4</v>
      </c>
      <c r="R1142">
        <v>120000</v>
      </c>
      <c r="S1142">
        <f t="shared" si="236"/>
        <v>125439.99999999999</v>
      </c>
      <c r="T1142">
        <f t="shared" si="237"/>
        <v>7870.5291164449645</v>
      </c>
      <c r="U1142">
        <f t="shared" si="238"/>
        <v>87450.32351605517</v>
      </c>
      <c r="V1142">
        <f t="shared" si="239"/>
        <v>241674013.24962124</v>
      </c>
    </row>
    <row r="1143" spans="5:22" x14ac:dyDescent="0.15">
      <c r="E1143" s="1">
        <v>44429</v>
      </c>
      <c r="F1143">
        <f t="shared" si="228"/>
        <v>184397178726.39001</v>
      </c>
      <c r="G1143">
        <f t="shared" si="229"/>
        <v>59122218.329943419</v>
      </c>
      <c r="H1143">
        <v>6000000</v>
      </c>
      <c r="I1143">
        <v>0.09</v>
      </c>
      <c r="J1143">
        <f t="shared" si="230"/>
        <v>160000000</v>
      </c>
      <c r="K1143">
        <f t="shared" si="231"/>
        <v>1923.7458643877442</v>
      </c>
      <c r="L1143">
        <f t="shared" si="232"/>
        <v>21374.954048752716</v>
      </c>
      <c r="N1143">
        <v>20000000000</v>
      </c>
      <c r="O1143" s="2">
        <f t="shared" si="233"/>
        <v>9.2198589363195005</v>
      </c>
      <c r="P1143" s="2">
        <f t="shared" si="234"/>
        <v>2.9561109164971708E-3</v>
      </c>
      <c r="Q1143" s="2">
        <f t="shared" si="235"/>
        <v>3.2062431073129067E-4</v>
      </c>
      <c r="R1143">
        <v>120000</v>
      </c>
      <c r="S1143">
        <f t="shared" si="236"/>
        <v>125439.99999999999</v>
      </c>
      <c r="T1143">
        <f t="shared" si="237"/>
        <v>7870.6270424685072</v>
      </c>
      <c r="U1143">
        <f t="shared" si="238"/>
        <v>87451.411582983419</v>
      </c>
      <c r="V1143">
        <f t="shared" si="239"/>
        <v>241886903.57313728</v>
      </c>
    </row>
    <row r="1144" spans="5:22" x14ac:dyDescent="0.15">
      <c r="E1144" s="1">
        <v>44430</v>
      </c>
      <c r="F1144">
        <f t="shared" si="228"/>
        <v>184557178726.39001</v>
      </c>
      <c r="G1144">
        <f t="shared" si="229"/>
        <v>59143593.283992171</v>
      </c>
      <c r="H1144">
        <v>6000000</v>
      </c>
      <c r="I1144">
        <v>0.09</v>
      </c>
      <c r="J1144">
        <f t="shared" si="230"/>
        <v>160000000</v>
      </c>
      <c r="K1144">
        <f t="shared" si="231"/>
        <v>1922.7729972511277</v>
      </c>
      <c r="L1144">
        <f t="shared" si="232"/>
        <v>21364.14441390142</v>
      </c>
      <c r="N1144">
        <v>20000000000</v>
      </c>
      <c r="O1144" s="2">
        <f t="shared" si="233"/>
        <v>9.2278589363195014</v>
      </c>
      <c r="P1144" s="2">
        <f t="shared" si="234"/>
        <v>2.9571796641996084E-3</v>
      </c>
      <c r="Q1144" s="2">
        <f t="shared" si="235"/>
        <v>3.2046216620852132E-4</v>
      </c>
      <c r="R1144">
        <v>120000</v>
      </c>
      <c r="S1144">
        <f t="shared" si="236"/>
        <v>125439.99999999999</v>
      </c>
      <c r="T1144">
        <f t="shared" si="237"/>
        <v>7870.7248340734031</v>
      </c>
      <c r="U1144">
        <f t="shared" si="238"/>
        <v>87452.498156371148</v>
      </c>
      <c r="V1144">
        <f t="shared" si="239"/>
        <v>242099794.98472026</v>
      </c>
    </row>
    <row r="1145" spans="5:22" x14ac:dyDescent="0.15">
      <c r="E1145" s="1">
        <v>44431</v>
      </c>
      <c r="F1145">
        <f t="shared" si="228"/>
        <v>184717178726.39001</v>
      </c>
      <c r="G1145">
        <f t="shared" si="229"/>
        <v>59164957.428406075</v>
      </c>
      <c r="H1145">
        <v>6000000</v>
      </c>
      <c r="I1145">
        <v>0.09</v>
      </c>
      <c r="J1145">
        <f t="shared" si="230"/>
        <v>160000000</v>
      </c>
      <c r="K1145">
        <f t="shared" si="231"/>
        <v>1921.8014643687284</v>
      </c>
      <c r="L1145">
        <f t="shared" si="232"/>
        <v>21353.349604096984</v>
      </c>
      <c r="N1145">
        <v>20000000000</v>
      </c>
      <c r="O1145" s="2">
        <f t="shared" si="233"/>
        <v>9.2358589363195005</v>
      </c>
      <c r="P1145" s="2">
        <f t="shared" si="234"/>
        <v>2.9582478714203038E-3</v>
      </c>
      <c r="Q1145" s="2">
        <f t="shared" si="235"/>
        <v>3.2030024406145473E-4</v>
      </c>
      <c r="R1145">
        <v>120000</v>
      </c>
      <c r="S1145">
        <f t="shared" si="236"/>
        <v>125439.99999999999</v>
      </c>
      <c r="T1145">
        <f t="shared" si="237"/>
        <v>7870.8224915604378</v>
      </c>
      <c r="U1145">
        <f t="shared" si="238"/>
        <v>87453.583239560423</v>
      </c>
      <c r="V1145">
        <f t="shared" si="239"/>
        <v>242312687.48287663</v>
      </c>
    </row>
    <row r="1146" spans="5:22" x14ac:dyDescent="0.15">
      <c r="E1146" s="1">
        <v>44432</v>
      </c>
      <c r="F1146">
        <f t="shared" si="228"/>
        <v>184877178726.39001</v>
      </c>
      <c r="G1146">
        <f t="shared" si="229"/>
        <v>59186310.778010175</v>
      </c>
      <c r="H1146">
        <v>6000000</v>
      </c>
      <c r="I1146">
        <v>0.09</v>
      </c>
      <c r="J1146">
        <f t="shared" si="230"/>
        <v>160000000</v>
      </c>
      <c r="K1146">
        <f t="shared" si="231"/>
        <v>1920.8312627575287</v>
      </c>
      <c r="L1146">
        <f t="shared" si="232"/>
        <v>21342.569586194764</v>
      </c>
      <c r="N1146">
        <v>20000000000</v>
      </c>
      <c r="O1146" s="2">
        <f t="shared" si="233"/>
        <v>9.2438589363195014</v>
      </c>
      <c r="P1146" s="2">
        <f t="shared" si="234"/>
        <v>2.9593155389005085E-3</v>
      </c>
      <c r="Q1146" s="2">
        <f t="shared" si="235"/>
        <v>3.2013854379292142E-4</v>
      </c>
      <c r="R1146">
        <v>120000</v>
      </c>
      <c r="S1146">
        <f t="shared" si="236"/>
        <v>125439.99999999999</v>
      </c>
      <c r="T1146">
        <f t="shared" si="237"/>
        <v>7870.9200152294598</v>
      </c>
      <c r="U1146">
        <f t="shared" si="238"/>
        <v>87454.66683588289</v>
      </c>
      <c r="V1146">
        <f t="shared" si="239"/>
        <v>242525581.06611618</v>
      </c>
    </row>
    <row r="1147" spans="5:22" x14ac:dyDescent="0.15">
      <c r="E1147" s="1">
        <v>44433</v>
      </c>
      <c r="F1147">
        <f t="shared" si="228"/>
        <v>185037178726.39001</v>
      </c>
      <c r="G1147">
        <f t="shared" si="229"/>
        <v>59207653.34759637</v>
      </c>
      <c r="H1147">
        <v>6000000</v>
      </c>
      <c r="I1147">
        <v>0.09</v>
      </c>
      <c r="J1147">
        <f t="shared" si="230"/>
        <v>160000000</v>
      </c>
      <c r="K1147">
        <f t="shared" si="231"/>
        <v>1919.8623894437544</v>
      </c>
      <c r="L1147">
        <f t="shared" si="232"/>
        <v>21331.804327152826</v>
      </c>
      <c r="N1147">
        <v>20000000000</v>
      </c>
      <c r="O1147" s="2">
        <f t="shared" si="233"/>
        <v>9.2518589363195005</v>
      </c>
      <c r="P1147" s="2">
        <f t="shared" si="234"/>
        <v>2.9603826673798186E-3</v>
      </c>
      <c r="Q1147" s="2">
        <f t="shared" si="235"/>
        <v>3.1997706490729242E-4</v>
      </c>
      <c r="R1147">
        <v>120000</v>
      </c>
      <c r="S1147">
        <f t="shared" si="236"/>
        <v>125439.99999999999</v>
      </c>
      <c r="T1147">
        <f t="shared" si="237"/>
        <v>7871.0174053793871</v>
      </c>
      <c r="U1147">
        <f t="shared" si="238"/>
        <v>87455.748948659864</v>
      </c>
      <c r="V1147">
        <f t="shared" si="239"/>
        <v>242738475.73295206</v>
      </c>
    </row>
    <row r="1148" spans="5:22" x14ac:dyDescent="0.15">
      <c r="E1148" s="1">
        <v>44434</v>
      </c>
      <c r="F1148">
        <f t="shared" si="228"/>
        <v>185197178726.39001</v>
      </c>
      <c r="G1148">
        <f t="shared" si="229"/>
        <v>59228985.151923522</v>
      </c>
      <c r="H1148">
        <v>6000000</v>
      </c>
      <c r="I1148">
        <v>0.09</v>
      </c>
      <c r="J1148">
        <f t="shared" si="230"/>
        <v>160000000</v>
      </c>
      <c r="K1148">
        <f t="shared" si="231"/>
        <v>1918.8948414628385</v>
      </c>
      <c r="L1148">
        <f t="shared" si="232"/>
        <v>21321.053794031541</v>
      </c>
      <c r="N1148">
        <v>20000000000</v>
      </c>
      <c r="O1148" s="2">
        <f t="shared" si="233"/>
        <v>9.2598589363195014</v>
      </c>
      <c r="P1148" s="2">
        <f t="shared" si="234"/>
        <v>2.9614492575961763E-3</v>
      </c>
      <c r="Q1148" s="2">
        <f t="shared" si="235"/>
        <v>3.198158069104731E-4</v>
      </c>
      <c r="R1148">
        <v>120000</v>
      </c>
      <c r="S1148">
        <f t="shared" si="236"/>
        <v>125439.99999999999</v>
      </c>
      <c r="T1148">
        <f t="shared" si="237"/>
        <v>7871.1146623082195</v>
      </c>
      <c r="U1148">
        <f t="shared" si="238"/>
        <v>87456.829581202444</v>
      </c>
      <c r="V1148">
        <f t="shared" si="239"/>
        <v>242951371.48190072</v>
      </c>
    </row>
    <row r="1149" spans="5:22" x14ac:dyDescent="0.15">
      <c r="E1149" s="1">
        <v>44435</v>
      </c>
      <c r="F1149">
        <f t="shared" si="228"/>
        <v>185357178726.39001</v>
      </c>
      <c r="G1149">
        <f t="shared" si="229"/>
        <v>59250306.205717556</v>
      </c>
      <c r="H1149">
        <v>6000000</v>
      </c>
      <c r="I1149">
        <v>0.09</v>
      </c>
      <c r="J1149">
        <f t="shared" si="230"/>
        <v>160000000</v>
      </c>
      <c r="K1149">
        <f t="shared" si="231"/>
        <v>1917.928615859382</v>
      </c>
      <c r="L1149">
        <f t="shared" si="232"/>
        <v>21310.317953993133</v>
      </c>
      <c r="N1149">
        <v>20000000000</v>
      </c>
      <c r="O1149" s="2">
        <f t="shared" si="233"/>
        <v>9.2678589363195005</v>
      </c>
      <c r="P1149" s="2">
        <f t="shared" si="234"/>
        <v>2.9625153102858779E-3</v>
      </c>
      <c r="Q1149" s="2">
        <f t="shared" si="235"/>
        <v>3.1965476930989704E-4</v>
      </c>
      <c r="R1149">
        <v>120000</v>
      </c>
      <c r="S1149">
        <f t="shared" si="236"/>
        <v>125439.99999999999</v>
      </c>
      <c r="T1149">
        <f t="shared" si="237"/>
        <v>7871.2117863130279</v>
      </c>
      <c r="U1149">
        <f t="shared" si="238"/>
        <v>87457.908736811427</v>
      </c>
      <c r="V1149">
        <f t="shared" si="239"/>
        <v>243164268.31148192</v>
      </c>
    </row>
    <row r="1150" spans="5:22" x14ac:dyDescent="0.15">
      <c r="E1150" s="1">
        <v>44436</v>
      </c>
      <c r="F1150">
        <f t="shared" si="228"/>
        <v>185517178726.39001</v>
      </c>
      <c r="G1150">
        <f t="shared" si="229"/>
        <v>59271616.523671553</v>
      </c>
      <c r="H1150">
        <v>6000000</v>
      </c>
      <c r="I1150">
        <v>0.09</v>
      </c>
      <c r="J1150">
        <f t="shared" si="230"/>
        <v>160000000</v>
      </c>
      <c r="K1150">
        <f t="shared" si="231"/>
        <v>1916.9637096871213</v>
      </c>
      <c r="L1150">
        <f t="shared" si="232"/>
        <v>21299.59677430135</v>
      </c>
      <c r="N1150">
        <v>20000000000</v>
      </c>
      <c r="O1150" s="2">
        <f t="shared" si="233"/>
        <v>9.2758589363195014</v>
      </c>
      <c r="P1150" s="2">
        <f t="shared" si="234"/>
        <v>2.9635808261835777E-3</v>
      </c>
      <c r="Q1150" s="2">
        <f t="shared" si="235"/>
        <v>3.1949395161452021E-4</v>
      </c>
      <c r="R1150">
        <v>120000</v>
      </c>
      <c r="S1150">
        <f t="shared" si="236"/>
        <v>125439.99999999999</v>
      </c>
      <c r="T1150">
        <f t="shared" si="237"/>
        <v>7871.3087776899683</v>
      </c>
      <c r="U1150">
        <f t="shared" si="238"/>
        <v>87458.986418777436</v>
      </c>
      <c r="V1150">
        <f t="shared" si="239"/>
        <v>243377166.22021875</v>
      </c>
    </row>
    <row r="1151" spans="5:22" x14ac:dyDescent="0.15">
      <c r="E1151" s="1">
        <v>44437</v>
      </c>
      <c r="F1151">
        <f t="shared" si="228"/>
        <v>185677178726.39001</v>
      </c>
      <c r="G1151">
        <f t="shared" si="229"/>
        <v>59292916.120445855</v>
      </c>
      <c r="H1151">
        <v>6000000</v>
      </c>
      <c r="I1151">
        <v>0.09</v>
      </c>
      <c r="J1151">
        <f t="shared" si="230"/>
        <v>160000000</v>
      </c>
      <c r="K1151">
        <f t="shared" si="231"/>
        <v>1916.0001200088886</v>
      </c>
      <c r="L1151">
        <f t="shared" si="232"/>
        <v>21288.890222320984</v>
      </c>
      <c r="N1151">
        <v>20000000000</v>
      </c>
      <c r="O1151" s="2">
        <f t="shared" si="233"/>
        <v>9.2838589363195005</v>
      </c>
      <c r="P1151" s="2">
        <f t="shared" si="234"/>
        <v>2.9646458060222929E-3</v>
      </c>
      <c r="Q1151" s="2">
        <f t="shared" si="235"/>
        <v>3.1933335333481479E-4</v>
      </c>
      <c r="R1151">
        <v>120000</v>
      </c>
      <c r="S1151">
        <f t="shared" si="236"/>
        <v>125439.99999999999</v>
      </c>
      <c r="T1151">
        <f t="shared" si="237"/>
        <v>7871.4056367342819</v>
      </c>
      <c r="U1151">
        <f t="shared" si="238"/>
        <v>87460.062630380911</v>
      </c>
      <c r="V1151">
        <f t="shared" si="239"/>
        <v>243590065.20663753</v>
      </c>
    </row>
    <row r="1152" spans="5:22" x14ac:dyDescent="0.15">
      <c r="E1152" s="1">
        <v>44438</v>
      </c>
      <c r="F1152">
        <f t="shared" si="228"/>
        <v>185837178726.39001</v>
      </c>
      <c r="G1152">
        <f t="shared" si="229"/>
        <v>59314205.010668173</v>
      </c>
      <c r="H1152">
        <v>6000000</v>
      </c>
      <c r="I1152">
        <v>0.09</v>
      </c>
      <c r="J1152">
        <f t="shared" si="230"/>
        <v>160000000</v>
      </c>
      <c r="K1152">
        <f t="shared" si="231"/>
        <v>1915.0378438965786</v>
      </c>
      <c r="L1152">
        <f t="shared" si="232"/>
        <v>21278.198265517542</v>
      </c>
      <c r="N1152">
        <v>20000000000</v>
      </c>
      <c r="O1152" s="2">
        <f t="shared" si="233"/>
        <v>9.2918589363195014</v>
      </c>
      <c r="P1152" s="2">
        <f t="shared" si="234"/>
        <v>2.9657102505334086E-3</v>
      </c>
      <c r="Q1152" s="2">
        <f t="shared" si="235"/>
        <v>3.1917297398276309E-4</v>
      </c>
      <c r="R1152">
        <v>120000</v>
      </c>
      <c r="S1152">
        <f t="shared" si="236"/>
        <v>125439.99999999999</v>
      </c>
      <c r="T1152">
        <f t="shared" si="237"/>
        <v>7871.5023637402992</v>
      </c>
      <c r="U1152">
        <f t="shared" si="238"/>
        <v>87461.13737489222</v>
      </c>
      <c r="V1152">
        <f t="shared" si="239"/>
        <v>243802965.26926792</v>
      </c>
    </row>
    <row r="1153" spans="5:22" x14ac:dyDescent="0.15">
      <c r="E1153" s="1">
        <v>44439</v>
      </c>
      <c r="F1153">
        <f t="shared" si="228"/>
        <v>185997178726.39001</v>
      </c>
      <c r="G1153">
        <f t="shared" si="229"/>
        <v>59335483.208933689</v>
      </c>
      <c r="H1153">
        <v>6000000</v>
      </c>
      <c r="I1153">
        <v>0.09</v>
      </c>
      <c r="J1153">
        <f t="shared" si="230"/>
        <v>160000000</v>
      </c>
      <c r="K1153">
        <f t="shared" si="231"/>
        <v>1914.0768784311115</v>
      </c>
      <c r="L1153">
        <f t="shared" si="232"/>
        <v>21267.520871456796</v>
      </c>
      <c r="N1153">
        <v>20000000000</v>
      </c>
      <c r="O1153" s="2">
        <f t="shared" si="233"/>
        <v>9.2998589363195006</v>
      </c>
      <c r="P1153" s="2">
        <f t="shared" si="234"/>
        <v>2.9667741604466843E-3</v>
      </c>
      <c r="Q1153" s="2">
        <f t="shared" si="235"/>
        <v>3.190128130718519E-4</v>
      </c>
      <c r="R1153">
        <v>120000</v>
      </c>
      <c r="S1153">
        <f t="shared" si="236"/>
        <v>125439.99999999999</v>
      </c>
      <c r="T1153">
        <f t="shared" si="237"/>
        <v>7871.5989590014415</v>
      </c>
      <c r="U1153">
        <f t="shared" si="238"/>
        <v>87462.210655571573</v>
      </c>
      <c r="V1153">
        <f t="shared" si="239"/>
        <v>244015866.40664279</v>
      </c>
    </row>
    <row r="1154" spans="5:22" x14ac:dyDescent="0.15">
      <c r="E1154" s="1">
        <v>44440</v>
      </c>
      <c r="F1154">
        <f t="shared" si="228"/>
        <v>186157178726.39001</v>
      </c>
      <c r="G1154">
        <f t="shared" si="229"/>
        <v>59356750.729805149</v>
      </c>
      <c r="H1154">
        <v>6000000</v>
      </c>
      <c r="I1154">
        <v>0.09</v>
      </c>
      <c r="J1154">
        <f t="shared" si="230"/>
        <v>160000000</v>
      </c>
      <c r="K1154">
        <f t="shared" si="231"/>
        <v>1913.1172207023983</v>
      </c>
      <c r="L1154">
        <f t="shared" si="232"/>
        <v>21256.858007804425</v>
      </c>
      <c r="N1154">
        <v>20000000000</v>
      </c>
      <c r="O1154" s="2">
        <f t="shared" si="233"/>
        <v>9.3078589363195015</v>
      </c>
      <c r="P1154" s="2">
        <f t="shared" si="234"/>
        <v>2.9678375364902572E-3</v>
      </c>
      <c r="Q1154" s="2">
        <f t="shared" si="235"/>
        <v>3.188528701170664E-4</v>
      </c>
      <c r="R1154">
        <v>120000</v>
      </c>
      <c r="S1154">
        <f t="shared" si="236"/>
        <v>125439.99999999999</v>
      </c>
      <c r="T1154">
        <f t="shared" si="237"/>
        <v>7871.6954228102304</v>
      </c>
      <c r="U1154">
        <f t="shared" si="238"/>
        <v>87463.282475669228</v>
      </c>
      <c r="V1154">
        <f t="shared" si="239"/>
        <v>244228768.61729836</v>
      </c>
    </row>
    <row r="1155" spans="5:22" x14ac:dyDescent="0.15">
      <c r="E1155" s="1">
        <v>44441</v>
      </c>
      <c r="F1155">
        <f t="shared" si="228"/>
        <v>186317178726.39001</v>
      </c>
      <c r="G1155">
        <f t="shared" si="229"/>
        <v>59378007.587812953</v>
      </c>
      <c r="H1155">
        <v>6000000</v>
      </c>
      <c r="I1155">
        <v>0.09</v>
      </c>
      <c r="J1155">
        <f t="shared" si="230"/>
        <v>160000000</v>
      </c>
      <c r="K1155">
        <f t="shared" si="231"/>
        <v>1912.1588678093042</v>
      </c>
      <c r="L1155">
        <f t="shared" si="232"/>
        <v>21246.209642325604</v>
      </c>
      <c r="N1155">
        <v>20000000000</v>
      </c>
      <c r="O1155" s="2">
        <f t="shared" si="233"/>
        <v>9.3158589363195006</v>
      </c>
      <c r="P1155" s="2">
        <f t="shared" si="234"/>
        <v>2.9689003793906478E-3</v>
      </c>
      <c r="Q1155" s="2">
        <f t="shared" si="235"/>
        <v>3.1869314463488403E-4</v>
      </c>
      <c r="R1155">
        <v>120000</v>
      </c>
      <c r="S1155">
        <f t="shared" si="236"/>
        <v>125439.99999999999</v>
      </c>
      <c r="T1155">
        <f t="shared" si="237"/>
        <v>7871.7917554582828</v>
      </c>
      <c r="U1155">
        <f t="shared" si="238"/>
        <v>87464.352838425373</v>
      </c>
      <c r="V1155">
        <f t="shared" si="239"/>
        <v>244441671.89977404</v>
      </c>
    </row>
    <row r="1156" spans="5:22" x14ac:dyDescent="0.15">
      <c r="E1156" s="1">
        <v>44442</v>
      </c>
      <c r="F1156">
        <f t="shared" si="228"/>
        <v>186477178726.39001</v>
      </c>
      <c r="G1156">
        <f t="shared" si="229"/>
        <v>59399253.797455281</v>
      </c>
      <c r="H1156">
        <v>6000000</v>
      </c>
      <c r="I1156">
        <v>0.09</v>
      </c>
      <c r="J1156">
        <f t="shared" si="230"/>
        <v>160000000</v>
      </c>
      <c r="K1156">
        <f t="shared" si="231"/>
        <v>1911.2018168596146</v>
      </c>
      <c r="L1156">
        <f t="shared" si="232"/>
        <v>21235.575742884608</v>
      </c>
      <c r="N1156">
        <v>20000000000</v>
      </c>
      <c r="O1156" s="2">
        <f t="shared" si="233"/>
        <v>9.3238589363195015</v>
      </c>
      <c r="P1156" s="2">
        <f t="shared" si="234"/>
        <v>2.969962689872764E-3</v>
      </c>
      <c r="Q1156" s="2">
        <f t="shared" si="235"/>
        <v>3.1853363614326911E-4</v>
      </c>
      <c r="R1156">
        <v>120000</v>
      </c>
      <c r="S1156">
        <f t="shared" si="236"/>
        <v>125439.99999999999</v>
      </c>
      <c r="T1156">
        <f t="shared" si="237"/>
        <v>7871.8879572363221</v>
      </c>
      <c r="U1156">
        <f t="shared" si="238"/>
        <v>87465.421747070242</v>
      </c>
      <c r="V1156">
        <f t="shared" si="239"/>
        <v>244654576.25261247</v>
      </c>
    </row>
    <row r="1157" spans="5:22" x14ac:dyDescent="0.15">
      <c r="E1157" s="1">
        <v>44443</v>
      </c>
      <c r="F1157">
        <f t="shared" si="228"/>
        <v>186637178726.39001</v>
      </c>
      <c r="G1157">
        <f t="shared" si="229"/>
        <v>59420489.373198166</v>
      </c>
      <c r="H1157">
        <v>6000000</v>
      </c>
      <c r="I1157">
        <v>0.09</v>
      </c>
      <c r="J1157">
        <f t="shared" si="230"/>
        <v>160000000</v>
      </c>
      <c r="K1157">
        <f t="shared" si="231"/>
        <v>1910.2460649699995</v>
      </c>
      <c r="L1157">
        <f t="shared" si="232"/>
        <v>21224.956277444438</v>
      </c>
      <c r="N1157">
        <v>20000000000</v>
      </c>
      <c r="O1157" s="2">
        <f t="shared" si="233"/>
        <v>9.3318589363195006</v>
      </c>
      <c r="P1157" s="2">
        <f t="shared" si="234"/>
        <v>2.9710244686599083E-3</v>
      </c>
      <c r="Q1157" s="2">
        <f t="shared" si="235"/>
        <v>3.1837434416166657E-4</v>
      </c>
      <c r="R1157">
        <v>120000</v>
      </c>
      <c r="S1157">
        <f t="shared" si="236"/>
        <v>125439.99999999999</v>
      </c>
      <c r="T1157">
        <f t="shared" si="237"/>
        <v>7871.9840284341772</v>
      </c>
      <c r="U1157">
        <f t="shared" si="238"/>
        <v>87466.489204824189</v>
      </c>
      <c r="V1157">
        <f t="shared" si="239"/>
        <v>244867481.67435953</v>
      </c>
    </row>
    <row r="1158" spans="5:22" x14ac:dyDescent="0.15">
      <c r="E1158" s="1">
        <v>44444</v>
      </c>
      <c r="F1158">
        <f t="shared" si="228"/>
        <v>186797178726.39001</v>
      </c>
      <c r="G1158">
        <f t="shared" si="229"/>
        <v>59441714.329475611</v>
      </c>
      <c r="H1158">
        <v>6000000</v>
      </c>
      <c r="I1158">
        <v>0.09</v>
      </c>
      <c r="J1158">
        <f t="shared" si="230"/>
        <v>160000000</v>
      </c>
      <c r="K1158">
        <f t="shared" si="231"/>
        <v>1909.291609265978</v>
      </c>
      <c r="L1158">
        <f t="shared" si="232"/>
        <v>21214.351214066424</v>
      </c>
      <c r="N1158">
        <v>20000000000</v>
      </c>
      <c r="O1158" s="2">
        <f t="shared" si="233"/>
        <v>9.3398589363195015</v>
      </c>
      <c r="P1158" s="2">
        <f t="shared" si="234"/>
        <v>2.9720857164737807E-3</v>
      </c>
      <c r="Q1158" s="2">
        <f t="shared" si="235"/>
        <v>3.1821526821099633E-4</v>
      </c>
      <c r="R1158">
        <v>120000</v>
      </c>
      <c r="S1158">
        <f t="shared" si="236"/>
        <v>125439.99999999999</v>
      </c>
      <c r="T1158">
        <f t="shared" si="237"/>
        <v>7872.0799693407889</v>
      </c>
      <c r="U1158">
        <f t="shared" si="238"/>
        <v>87467.555214897657</v>
      </c>
      <c r="V1158">
        <f t="shared" si="239"/>
        <v>245080388.16356435</v>
      </c>
    </row>
    <row r="1159" spans="5:22" x14ac:dyDescent="0.15">
      <c r="E1159" s="1">
        <v>44445</v>
      </c>
      <c r="F1159">
        <f t="shared" si="228"/>
        <v>186957178726.39001</v>
      </c>
      <c r="G1159">
        <f t="shared" si="229"/>
        <v>59462928.680689678</v>
      </c>
      <c r="H1159">
        <v>6000000</v>
      </c>
      <c r="I1159">
        <v>0.09</v>
      </c>
      <c r="J1159">
        <f t="shared" si="230"/>
        <v>160000000</v>
      </c>
      <c r="K1159">
        <f t="shared" si="231"/>
        <v>1908.3384468818847</v>
      </c>
      <c r="L1159">
        <f t="shared" si="232"/>
        <v>21203.760520909829</v>
      </c>
      <c r="N1159">
        <v>20000000000</v>
      </c>
      <c r="O1159" s="2">
        <f t="shared" si="233"/>
        <v>9.3478589363195006</v>
      </c>
      <c r="P1159" s="2">
        <f t="shared" si="234"/>
        <v>2.973146434034484E-3</v>
      </c>
      <c r="Q1159" s="2">
        <f t="shared" si="235"/>
        <v>3.1805640781364748E-4</v>
      </c>
      <c r="R1159">
        <v>120000</v>
      </c>
      <c r="S1159">
        <f t="shared" si="236"/>
        <v>125439.99999999999</v>
      </c>
      <c r="T1159">
        <f t="shared" si="237"/>
        <v>7872.1757802442107</v>
      </c>
      <c r="U1159">
        <f t="shared" si="238"/>
        <v>87468.619780491237</v>
      </c>
      <c r="V1159">
        <f t="shared" si="239"/>
        <v>245293295.71877927</v>
      </c>
    </row>
    <row r="1160" spans="5:22" x14ac:dyDescent="0.15">
      <c r="E1160" s="1">
        <v>44446</v>
      </c>
      <c r="F1160">
        <f t="shared" si="228"/>
        <v>187117178726.39001</v>
      </c>
      <c r="G1160">
        <f t="shared" si="229"/>
        <v>59484132.44121059</v>
      </c>
      <c r="H1160">
        <v>6000000</v>
      </c>
      <c r="I1160">
        <v>0.09</v>
      </c>
      <c r="J1160">
        <f t="shared" si="230"/>
        <v>160000000</v>
      </c>
      <c r="K1160">
        <f t="shared" si="231"/>
        <v>1907.3865749608356</v>
      </c>
      <c r="L1160">
        <f t="shared" si="232"/>
        <v>21193.184166231506</v>
      </c>
      <c r="N1160">
        <v>20000000000</v>
      </c>
      <c r="O1160" s="2">
        <f t="shared" si="233"/>
        <v>9.3558589363195015</v>
      </c>
      <c r="P1160" s="2">
        <f t="shared" si="234"/>
        <v>2.9742066220605295E-3</v>
      </c>
      <c r="Q1160" s="2">
        <f t="shared" si="235"/>
        <v>3.1789776249347259E-4</v>
      </c>
      <c r="R1160">
        <v>120000</v>
      </c>
      <c r="S1160">
        <f t="shared" si="236"/>
        <v>125439.99999999999</v>
      </c>
      <c r="T1160">
        <f t="shared" si="237"/>
        <v>7872.2714614316119</v>
      </c>
      <c r="U1160">
        <f t="shared" si="238"/>
        <v>87469.682904795685</v>
      </c>
      <c r="V1160">
        <f t="shared" si="239"/>
        <v>245506204.33855975</v>
      </c>
    </row>
    <row r="1161" spans="5:22" x14ac:dyDescent="0.15">
      <c r="E1161" s="1">
        <v>44447</v>
      </c>
      <c r="F1161">
        <f t="shared" si="228"/>
        <v>187277178726.39001</v>
      </c>
      <c r="G1161">
        <f t="shared" si="229"/>
        <v>59505325.625376821</v>
      </c>
      <c r="H1161">
        <v>6000000</v>
      </c>
      <c r="I1161">
        <v>0.09</v>
      </c>
      <c r="J1161">
        <f t="shared" si="230"/>
        <v>160000000</v>
      </c>
      <c r="K1161">
        <f t="shared" si="231"/>
        <v>1906.4359906546908</v>
      </c>
      <c r="L1161">
        <f t="shared" si="232"/>
        <v>21182.622118385454</v>
      </c>
      <c r="N1161">
        <v>20000000000</v>
      </c>
      <c r="O1161" s="2">
        <f t="shared" si="233"/>
        <v>9.3638589363195006</v>
      </c>
      <c r="P1161" s="2">
        <f t="shared" si="234"/>
        <v>2.975266281268841E-3</v>
      </c>
      <c r="Q1161" s="2">
        <f t="shared" si="235"/>
        <v>3.177393317757818E-4</v>
      </c>
      <c r="R1161">
        <v>120000</v>
      </c>
      <c r="S1161">
        <f t="shared" si="236"/>
        <v>125439.99999999999</v>
      </c>
      <c r="T1161">
        <f t="shared" si="237"/>
        <v>7872.3670131892877</v>
      </c>
      <c r="U1161">
        <f t="shared" si="238"/>
        <v>87470.744590992093</v>
      </c>
      <c r="V1161">
        <f t="shared" si="239"/>
        <v>245719114.02146456</v>
      </c>
    </row>
    <row r="1162" spans="5:22" x14ac:dyDescent="0.15">
      <c r="E1162" s="1">
        <v>44448</v>
      </c>
      <c r="F1162">
        <f t="shared" si="228"/>
        <v>187437178726.39001</v>
      </c>
      <c r="G1162">
        <f t="shared" si="229"/>
        <v>59526508.247495204</v>
      </c>
      <c r="H1162">
        <v>6000000</v>
      </c>
      <c r="I1162">
        <v>0.09</v>
      </c>
      <c r="J1162">
        <f t="shared" si="230"/>
        <v>160000000</v>
      </c>
      <c r="K1162">
        <f t="shared" si="231"/>
        <v>1905.4866911240242</v>
      </c>
      <c r="L1162">
        <f t="shared" si="232"/>
        <v>21172.074345822493</v>
      </c>
      <c r="N1162">
        <v>20000000000</v>
      </c>
      <c r="O1162" s="2">
        <f t="shared" si="233"/>
        <v>9.3718589363195015</v>
      </c>
      <c r="P1162" s="2">
        <f t="shared" si="234"/>
        <v>2.9763254123747604E-3</v>
      </c>
      <c r="Q1162" s="2">
        <f t="shared" si="235"/>
        <v>3.1758111518733736E-4</v>
      </c>
      <c r="R1162">
        <v>120000</v>
      </c>
      <c r="S1162">
        <f t="shared" si="236"/>
        <v>125439.99999999999</v>
      </c>
      <c r="T1162">
        <f t="shared" si="237"/>
        <v>7872.4624358026522</v>
      </c>
      <c r="U1162">
        <f t="shared" si="238"/>
        <v>87471.804842251688</v>
      </c>
      <c r="V1162">
        <f t="shared" si="239"/>
        <v>245932024.76605555</v>
      </c>
    </row>
    <row r="1163" spans="5:22" x14ac:dyDescent="0.15">
      <c r="E1163" s="1">
        <v>44449</v>
      </c>
      <c r="F1163">
        <f t="shared" si="228"/>
        <v>187597178726.39001</v>
      </c>
      <c r="G1163">
        <f t="shared" si="229"/>
        <v>59547680.321841024</v>
      </c>
      <c r="H1163">
        <v>6000000</v>
      </c>
      <c r="I1163">
        <v>0.09</v>
      </c>
      <c r="J1163">
        <f t="shared" si="230"/>
        <v>160000000</v>
      </c>
      <c r="K1163">
        <f t="shared" si="231"/>
        <v>1904.5386735380862</v>
      </c>
      <c r="L1163">
        <f t="shared" si="232"/>
        <v>21161.540817089848</v>
      </c>
      <c r="N1163">
        <v>20000000000</v>
      </c>
      <c r="O1163" s="2">
        <f t="shared" si="233"/>
        <v>9.3798589363195006</v>
      </c>
      <c r="P1163" s="2">
        <f t="shared" si="234"/>
        <v>2.9773840160920513E-3</v>
      </c>
      <c r="Q1163" s="2">
        <f t="shared" si="235"/>
        <v>3.1742311225634772E-4</v>
      </c>
      <c r="R1163">
        <v>120000</v>
      </c>
      <c r="S1163">
        <f t="shared" si="236"/>
        <v>125439.99999999999</v>
      </c>
      <c r="T1163">
        <f t="shared" si="237"/>
        <v>7872.5577295562498</v>
      </c>
      <c r="U1163">
        <f t="shared" si="238"/>
        <v>87472.863661736119</v>
      </c>
      <c r="V1163">
        <f t="shared" si="239"/>
        <v>246144936.57089782</v>
      </c>
    </row>
    <row r="1164" spans="5:22" x14ac:dyDescent="0.15">
      <c r="E1164" s="1">
        <v>44450</v>
      </c>
      <c r="F1164">
        <f t="shared" si="228"/>
        <v>187757178726.39001</v>
      </c>
      <c r="G1164">
        <f t="shared" si="229"/>
        <v>59568841.862658113</v>
      </c>
      <c r="H1164">
        <v>6000000</v>
      </c>
      <c r="I1164">
        <v>0.09</v>
      </c>
      <c r="J1164">
        <f t="shared" si="230"/>
        <v>160000000</v>
      </c>
      <c r="K1164">
        <f t="shared" si="231"/>
        <v>1903.5919350747727</v>
      </c>
      <c r="L1164">
        <f t="shared" si="232"/>
        <v>21151.021500830808</v>
      </c>
      <c r="N1164">
        <v>20000000000</v>
      </c>
      <c r="O1164" s="2">
        <f t="shared" si="233"/>
        <v>9.3878589363195015</v>
      </c>
      <c r="P1164" s="2">
        <f t="shared" si="234"/>
        <v>2.9784420931329054E-3</v>
      </c>
      <c r="Q1164" s="2">
        <f t="shared" si="235"/>
        <v>3.1726532251246211E-4</v>
      </c>
      <c r="R1164">
        <v>120000</v>
      </c>
      <c r="S1164">
        <f t="shared" si="236"/>
        <v>125439.99999999999</v>
      </c>
      <c r="T1164">
        <f t="shared" si="237"/>
        <v>7872.6528947337547</v>
      </c>
      <c r="U1164">
        <f t="shared" si="238"/>
        <v>87473.921052597274</v>
      </c>
      <c r="V1164">
        <f t="shared" si="239"/>
        <v>246357849.43455955</v>
      </c>
    </row>
    <row r="1165" spans="5:22" x14ac:dyDescent="0.15">
      <c r="E1165" s="1">
        <v>44451</v>
      </c>
      <c r="F1165">
        <f t="shared" si="228"/>
        <v>187917178726.39001</v>
      </c>
      <c r="G1165">
        <f t="shared" si="229"/>
        <v>59589992.884158947</v>
      </c>
      <c r="H1165">
        <v>6000000</v>
      </c>
      <c r="I1165">
        <v>0.09</v>
      </c>
      <c r="J1165">
        <f t="shared" si="230"/>
        <v>160000000</v>
      </c>
      <c r="K1165">
        <f t="shared" si="231"/>
        <v>1902.6464729205879</v>
      </c>
      <c r="L1165">
        <f t="shared" si="232"/>
        <v>21140.516365784311</v>
      </c>
      <c r="N1165">
        <v>20000000000</v>
      </c>
      <c r="O1165" s="2">
        <f t="shared" si="233"/>
        <v>9.3958589363195006</v>
      </c>
      <c r="P1165" s="2">
        <f t="shared" si="234"/>
        <v>2.9794996442079474E-3</v>
      </c>
      <c r="Q1165" s="2">
        <f t="shared" si="235"/>
        <v>3.1710774548676462E-4</v>
      </c>
      <c r="R1165">
        <v>120000</v>
      </c>
      <c r="S1165">
        <f t="shared" si="236"/>
        <v>125439.99999999999</v>
      </c>
      <c r="T1165">
        <f t="shared" si="237"/>
        <v>7872.7479316179779</v>
      </c>
      <c r="U1165">
        <f t="shared" si="238"/>
        <v>87474.977017977537</v>
      </c>
      <c r="V1165">
        <f t="shared" si="239"/>
        <v>246570763.35561216</v>
      </c>
    </row>
    <row r="1166" spans="5:22" x14ac:dyDescent="0.15">
      <c r="E1166" s="1">
        <v>44452</v>
      </c>
      <c r="F1166">
        <f t="shared" si="228"/>
        <v>188077178726.39001</v>
      </c>
      <c r="G1166">
        <f t="shared" si="229"/>
        <v>59611133.400524728</v>
      </c>
      <c r="H1166">
        <v>6000000</v>
      </c>
      <c r="I1166">
        <v>0.09</v>
      </c>
      <c r="J1166">
        <f t="shared" si="230"/>
        <v>160000000</v>
      </c>
      <c r="K1166">
        <f t="shared" si="231"/>
        <v>1901.7022842706137</v>
      </c>
      <c r="L1166">
        <f t="shared" si="232"/>
        <v>21130.025380784598</v>
      </c>
      <c r="N1166">
        <v>20000000000</v>
      </c>
      <c r="O1166" s="2">
        <f t="shared" si="233"/>
        <v>9.4038589363195015</v>
      </c>
      <c r="P1166" s="2">
        <f t="shared" si="234"/>
        <v>2.9805566700262364E-3</v>
      </c>
      <c r="Q1166" s="2">
        <f t="shared" si="235"/>
        <v>3.1695038071176895E-4</v>
      </c>
      <c r="R1166">
        <v>120000</v>
      </c>
      <c r="S1166">
        <f t="shared" si="236"/>
        <v>125439.99999999999</v>
      </c>
      <c r="T1166">
        <f t="shared" si="237"/>
        <v>7872.8428404908664</v>
      </c>
      <c r="U1166">
        <f t="shared" si="238"/>
        <v>87476.03156100963</v>
      </c>
      <c r="V1166">
        <f t="shared" si="239"/>
        <v>246783678.33263013</v>
      </c>
    </row>
    <row r="1167" spans="5:22" x14ac:dyDescent="0.15">
      <c r="E1167" s="1">
        <v>44453</v>
      </c>
      <c r="F1167">
        <f t="shared" si="228"/>
        <v>188237178726.39001</v>
      </c>
      <c r="G1167">
        <f t="shared" si="229"/>
        <v>59632263.425905511</v>
      </c>
      <c r="H1167">
        <v>6000000</v>
      </c>
      <c r="I1167">
        <v>0.09</v>
      </c>
      <c r="J1167">
        <f t="shared" si="230"/>
        <v>160000000</v>
      </c>
      <c r="K1167">
        <f t="shared" si="231"/>
        <v>1900.7593663284754</v>
      </c>
      <c r="L1167">
        <f t="shared" si="232"/>
        <v>21119.548514760838</v>
      </c>
      <c r="N1167">
        <v>20000000000</v>
      </c>
      <c r="O1167" s="2">
        <f t="shared" si="233"/>
        <v>9.4118589363195007</v>
      </c>
      <c r="P1167" s="2">
        <f t="shared" si="234"/>
        <v>2.9816131712952754E-3</v>
      </c>
      <c r="Q1167" s="2">
        <f t="shared" si="235"/>
        <v>3.1679322772141258E-4</v>
      </c>
      <c r="R1167">
        <v>120000</v>
      </c>
      <c r="S1167">
        <f t="shared" si="236"/>
        <v>125439.99999999999</v>
      </c>
      <c r="T1167">
        <f t="shared" si="237"/>
        <v>7872.9376216335086</v>
      </c>
      <c r="U1167">
        <f t="shared" si="238"/>
        <v>87477.084684816771</v>
      </c>
      <c r="V1167">
        <f t="shared" si="239"/>
        <v>246996594.36419114</v>
      </c>
    </row>
    <row r="1168" spans="5:22" x14ac:dyDescent="0.15">
      <c r="E1168" s="1">
        <v>44454</v>
      </c>
      <c r="F1168">
        <f t="shared" si="228"/>
        <v>188397178726.39001</v>
      </c>
      <c r="G1168">
        <f t="shared" si="229"/>
        <v>59653382.974420272</v>
      </c>
      <c r="H1168">
        <v>6000000</v>
      </c>
      <c r="I1168">
        <v>0.09</v>
      </c>
      <c r="J1168">
        <f t="shared" si="230"/>
        <v>160000000</v>
      </c>
      <c r="K1168">
        <f t="shared" si="231"/>
        <v>1899.8177163063081</v>
      </c>
      <c r="L1168">
        <f t="shared" si="232"/>
        <v>21109.085736736757</v>
      </c>
      <c r="N1168">
        <v>20000000000</v>
      </c>
      <c r="O1168" s="2">
        <f t="shared" si="233"/>
        <v>9.4198589363195016</v>
      </c>
      <c r="P1168" s="2">
        <f t="shared" si="234"/>
        <v>2.9826691487210137E-3</v>
      </c>
      <c r="Q1168" s="2">
        <f t="shared" si="235"/>
        <v>3.1663628605105136E-4</v>
      </c>
      <c r="R1168">
        <v>120000</v>
      </c>
      <c r="S1168">
        <f t="shared" si="236"/>
        <v>125439.99999999999</v>
      </c>
      <c r="T1168">
        <f t="shared" si="237"/>
        <v>7873.0322753261398</v>
      </c>
      <c r="U1168">
        <f t="shared" si="238"/>
        <v>87478.136392512664</v>
      </c>
      <c r="V1168">
        <f t="shared" si="239"/>
        <v>247209511.44887596</v>
      </c>
    </row>
    <row r="1169" spans="5:22" x14ac:dyDescent="0.15">
      <c r="E1169" s="1">
        <v>44455</v>
      </c>
      <c r="F1169">
        <f t="shared" si="228"/>
        <v>188557178726.39001</v>
      </c>
      <c r="G1169">
        <f t="shared" si="229"/>
        <v>59674492.060157008</v>
      </c>
      <c r="H1169">
        <v>6000000</v>
      </c>
      <c r="I1169">
        <v>0.09</v>
      </c>
      <c r="J1169">
        <f t="shared" si="230"/>
        <v>160000000</v>
      </c>
      <c r="K1169">
        <f t="shared" si="231"/>
        <v>1898.8773314247233</v>
      </c>
      <c r="L1169">
        <f t="shared" si="232"/>
        <v>21098.63701583026</v>
      </c>
      <c r="N1169">
        <v>20000000000</v>
      </c>
      <c r="O1169" s="2">
        <f t="shared" si="233"/>
        <v>9.4278589363195007</v>
      </c>
      <c r="P1169" s="2">
        <f t="shared" si="234"/>
        <v>2.9837246030078503E-3</v>
      </c>
      <c r="Q1169" s="2">
        <f t="shared" si="235"/>
        <v>3.1647955523745388E-4</v>
      </c>
      <c r="R1169">
        <v>120000</v>
      </c>
      <c r="S1169">
        <f t="shared" si="236"/>
        <v>125439.99999999999</v>
      </c>
      <c r="T1169">
        <f t="shared" si="237"/>
        <v>7873.1268018481378</v>
      </c>
      <c r="U1169">
        <f t="shared" si="238"/>
        <v>87479.186687201538</v>
      </c>
      <c r="V1169">
        <f t="shared" si="239"/>
        <v>247422429.58526847</v>
      </c>
    </row>
    <row r="1170" spans="5:22" x14ac:dyDescent="0.15">
      <c r="E1170" s="1">
        <v>44456</v>
      </c>
      <c r="F1170">
        <f t="shared" si="228"/>
        <v>188717178726.39001</v>
      </c>
      <c r="G1170">
        <f t="shared" si="229"/>
        <v>59695590.697172835</v>
      </c>
      <c r="H1170">
        <v>6000000</v>
      </c>
      <c r="I1170">
        <v>0.09</v>
      </c>
      <c r="J1170">
        <f t="shared" si="230"/>
        <v>160000000</v>
      </c>
      <c r="K1170">
        <f t="shared" si="231"/>
        <v>1897.9382089127766</v>
      </c>
      <c r="L1170">
        <f t="shared" si="232"/>
        <v>21088.202321253073</v>
      </c>
      <c r="N1170">
        <v>20000000000</v>
      </c>
      <c r="O1170" s="2">
        <f t="shared" si="233"/>
        <v>9.4358589363195016</v>
      </c>
      <c r="P1170" s="2">
        <f t="shared" si="234"/>
        <v>2.9847795348586417E-3</v>
      </c>
      <c r="Q1170" s="2">
        <f t="shared" si="235"/>
        <v>3.1632303481879609E-4</v>
      </c>
      <c r="R1170">
        <v>120000</v>
      </c>
      <c r="S1170">
        <f t="shared" si="236"/>
        <v>125439.99999999999</v>
      </c>
      <c r="T1170">
        <f t="shared" si="237"/>
        <v>7873.2212014780371</v>
      </c>
      <c r="U1170">
        <f t="shared" si="238"/>
        <v>87480.235571978192</v>
      </c>
      <c r="V1170">
        <f t="shared" si="239"/>
        <v>247635348.77195567</v>
      </c>
    </row>
    <row r="1171" spans="5:22" x14ac:dyDescent="0.15">
      <c r="E1171" s="1">
        <v>44457</v>
      </c>
      <c r="F1171">
        <f t="shared" si="228"/>
        <v>188877178726.39001</v>
      </c>
      <c r="G1171">
        <f t="shared" si="229"/>
        <v>59716678.899494089</v>
      </c>
      <c r="H1171">
        <v>6000000</v>
      </c>
      <c r="I1171">
        <v>0.09</v>
      </c>
      <c r="J1171">
        <f t="shared" si="230"/>
        <v>160000000</v>
      </c>
      <c r="K1171">
        <f t="shared" si="231"/>
        <v>1897.0003460079356</v>
      </c>
      <c r="L1171">
        <f t="shared" si="232"/>
        <v>21077.781622310395</v>
      </c>
      <c r="N1171">
        <v>20000000000</v>
      </c>
      <c r="O1171" s="2">
        <f t="shared" si="233"/>
        <v>9.4438589363195007</v>
      </c>
      <c r="P1171" s="2">
        <f t="shared" si="234"/>
        <v>2.9858339449747046E-3</v>
      </c>
      <c r="Q1171" s="2">
        <f t="shared" si="235"/>
        <v>3.1616672433465594E-4</v>
      </c>
      <c r="R1171">
        <v>120000</v>
      </c>
      <c r="S1171">
        <f t="shared" si="236"/>
        <v>125439.99999999999</v>
      </c>
      <c r="T1171">
        <f t="shared" si="237"/>
        <v>7873.3154744935255</v>
      </c>
      <c r="U1171">
        <f t="shared" si="238"/>
        <v>87481.283049928068</v>
      </c>
      <c r="V1171">
        <f t="shared" si="239"/>
        <v>247848269.00752765</v>
      </c>
    </row>
    <row r="1172" spans="5:22" x14ac:dyDescent="0.15">
      <c r="E1172" s="1">
        <v>44458</v>
      </c>
      <c r="F1172">
        <f t="shared" si="228"/>
        <v>189037178726.39001</v>
      </c>
      <c r="G1172">
        <f t="shared" si="229"/>
        <v>59737756.681116402</v>
      </c>
      <c r="H1172">
        <v>6000000</v>
      </c>
      <c r="I1172">
        <v>0.09</v>
      </c>
      <c r="J1172">
        <f t="shared" si="230"/>
        <v>160000000</v>
      </c>
      <c r="K1172">
        <f t="shared" si="231"/>
        <v>1896.0637399560453</v>
      </c>
      <c r="L1172">
        <f t="shared" si="232"/>
        <v>21067.374888400504</v>
      </c>
      <c r="N1172">
        <v>20000000000</v>
      </c>
      <c r="O1172" s="2">
        <f t="shared" si="233"/>
        <v>9.4518589363195016</v>
      </c>
      <c r="P1172" s="2">
        <f t="shared" si="234"/>
        <v>2.9868878340558202E-3</v>
      </c>
      <c r="Q1172" s="2">
        <f t="shared" si="235"/>
        <v>3.1601062332600754E-4</v>
      </c>
      <c r="R1172">
        <v>120000</v>
      </c>
      <c r="S1172">
        <f t="shared" si="236"/>
        <v>125439.99999999999</v>
      </c>
      <c r="T1172">
        <f t="shared" si="237"/>
        <v>7873.4096211714477</v>
      </c>
      <c r="U1172">
        <f t="shared" si="238"/>
        <v>87482.329124127195</v>
      </c>
      <c r="V1172">
        <f t="shared" si="239"/>
        <v>248061190.29057759</v>
      </c>
    </row>
    <row r="1173" spans="5:22" x14ac:dyDescent="0.15">
      <c r="E1173" s="1">
        <v>44459</v>
      </c>
      <c r="F1173">
        <f t="shared" si="228"/>
        <v>189197178726.39001</v>
      </c>
      <c r="G1173">
        <f t="shared" si="229"/>
        <v>59758824.0560048</v>
      </c>
      <c r="H1173">
        <v>6000000</v>
      </c>
      <c r="I1173">
        <v>0.09</v>
      </c>
      <c r="J1173">
        <f t="shared" si="230"/>
        <v>160000000</v>
      </c>
      <c r="K1173">
        <f t="shared" si="231"/>
        <v>1895.1283880112974</v>
      </c>
      <c r="L1173">
        <f t="shared" si="232"/>
        <v>21056.982089014415</v>
      </c>
      <c r="N1173">
        <v>20000000000</v>
      </c>
      <c r="O1173" s="2">
        <f t="shared" si="233"/>
        <v>9.4598589363195007</v>
      </c>
      <c r="P1173" s="2">
        <f t="shared" si="234"/>
        <v>2.9879412028002402E-3</v>
      </c>
      <c r="Q1173" s="2">
        <f t="shared" si="235"/>
        <v>3.158547313352162E-4</v>
      </c>
      <c r="R1173">
        <v>120000</v>
      </c>
      <c r="S1173">
        <f t="shared" si="236"/>
        <v>125439.99999999999</v>
      </c>
      <c r="T1173">
        <f t="shared" si="237"/>
        <v>7873.5036417878064</v>
      </c>
      <c r="U1173">
        <f t="shared" si="238"/>
        <v>87483.3737976423</v>
      </c>
      <c r="V1173">
        <f t="shared" si="239"/>
        <v>248274112.61970171</v>
      </c>
    </row>
    <row r="1174" spans="5:22" x14ac:dyDescent="0.15">
      <c r="E1174" s="1">
        <v>44460</v>
      </c>
      <c r="F1174">
        <f t="shared" si="228"/>
        <v>189357178726.39001</v>
      </c>
      <c r="G1174">
        <f t="shared" si="229"/>
        <v>59779881.038093813</v>
      </c>
      <c r="H1174">
        <v>6000000</v>
      </c>
      <c r="I1174">
        <v>0.09</v>
      </c>
      <c r="J1174">
        <f t="shared" si="230"/>
        <v>160000000</v>
      </c>
      <c r="K1174">
        <f t="shared" si="231"/>
        <v>1894.1942874361966</v>
      </c>
      <c r="L1174">
        <f t="shared" si="232"/>
        <v>21046.603193735518</v>
      </c>
      <c r="N1174">
        <v>20000000000</v>
      </c>
      <c r="O1174" s="2">
        <f t="shared" si="233"/>
        <v>9.4678589363195016</v>
      </c>
      <c r="P1174" s="2">
        <f t="shared" si="234"/>
        <v>2.9889940519046906E-3</v>
      </c>
      <c r="Q1174" s="2">
        <f t="shared" si="235"/>
        <v>3.1569904790603278E-4</v>
      </c>
      <c r="R1174">
        <v>120000</v>
      </c>
      <c r="S1174">
        <f t="shared" si="236"/>
        <v>125439.99999999999</v>
      </c>
      <c r="T1174">
        <f t="shared" si="237"/>
        <v>7873.5975366177745</v>
      </c>
      <c r="U1174">
        <f t="shared" si="238"/>
        <v>87484.417073530829</v>
      </c>
      <c r="V1174">
        <f t="shared" si="239"/>
        <v>248487035.99349937</v>
      </c>
    </row>
    <row r="1175" spans="5:22" x14ac:dyDescent="0.15">
      <c r="E1175" s="1">
        <v>44461</v>
      </c>
      <c r="F1175">
        <f t="shared" si="228"/>
        <v>189517178726.39001</v>
      </c>
      <c r="G1175">
        <f t="shared" si="229"/>
        <v>59800927.64128755</v>
      </c>
      <c r="H1175">
        <v>6000000</v>
      </c>
      <c r="I1175">
        <v>0.09</v>
      </c>
      <c r="J1175">
        <f t="shared" si="230"/>
        <v>160000000</v>
      </c>
      <c r="K1175">
        <f t="shared" si="231"/>
        <v>1893.2614355015307</v>
      </c>
      <c r="L1175">
        <f t="shared" si="232"/>
        <v>21036.238172239231</v>
      </c>
      <c r="N1175">
        <v>20000000000</v>
      </c>
      <c r="O1175" s="2">
        <f t="shared" si="233"/>
        <v>9.4758589363195007</v>
      </c>
      <c r="P1175" s="2">
        <f t="shared" si="234"/>
        <v>2.9900463820643776E-3</v>
      </c>
      <c r="Q1175" s="2">
        <f t="shared" si="235"/>
        <v>3.1554357258358845E-4</v>
      </c>
      <c r="R1175">
        <v>120000</v>
      </c>
      <c r="S1175">
        <f t="shared" si="236"/>
        <v>125439.99999999999</v>
      </c>
      <c r="T1175">
        <f t="shared" si="237"/>
        <v>7873.6913059356893</v>
      </c>
      <c r="U1175">
        <f t="shared" si="238"/>
        <v>87485.458954841</v>
      </c>
      <c r="V1175">
        <f t="shared" si="239"/>
        <v>248699960.41057289</v>
      </c>
    </row>
    <row r="1176" spans="5:22" x14ac:dyDescent="0.15">
      <c r="E1176" s="1">
        <v>44462</v>
      </c>
      <c r="F1176">
        <f t="shared" si="228"/>
        <v>189677178726.39001</v>
      </c>
      <c r="G1176">
        <f t="shared" si="229"/>
        <v>59821963.879459791</v>
      </c>
      <c r="H1176">
        <v>6000000</v>
      </c>
      <c r="I1176">
        <v>0.09</v>
      </c>
      <c r="J1176">
        <f t="shared" si="230"/>
        <v>160000000</v>
      </c>
      <c r="K1176">
        <f t="shared" si="231"/>
        <v>1892.3298294863353</v>
      </c>
      <c r="L1176">
        <f t="shared" si="232"/>
        <v>21025.886994292614</v>
      </c>
      <c r="N1176">
        <v>20000000000</v>
      </c>
      <c r="O1176" s="2">
        <f t="shared" si="233"/>
        <v>9.4838589363195016</v>
      </c>
      <c r="P1176" s="2">
        <f t="shared" si="234"/>
        <v>2.9910981939729893E-3</v>
      </c>
      <c r="Q1176" s="2">
        <f t="shared" si="235"/>
        <v>3.153883049143892E-4</v>
      </c>
      <c r="R1176">
        <v>120000</v>
      </c>
      <c r="S1176">
        <f t="shared" si="236"/>
        <v>125439.99999999999</v>
      </c>
      <c r="T1176">
        <f t="shared" si="237"/>
        <v>7873.7849500150596</v>
      </c>
      <c r="U1176">
        <f t="shared" si="238"/>
        <v>87486.499444611778</v>
      </c>
      <c r="V1176">
        <f t="shared" si="239"/>
        <v>248912885.86952773</v>
      </c>
    </row>
    <row r="1177" spans="5:22" x14ac:dyDescent="0.15">
      <c r="E1177" s="1">
        <v>44463</v>
      </c>
      <c r="F1177">
        <f t="shared" si="228"/>
        <v>189837178726.39001</v>
      </c>
      <c r="G1177">
        <f t="shared" si="229"/>
        <v>59842989.766454086</v>
      </c>
      <c r="H1177">
        <v>6000000</v>
      </c>
      <c r="I1177">
        <v>0.09</v>
      </c>
      <c r="J1177">
        <f t="shared" si="230"/>
        <v>160000000</v>
      </c>
      <c r="K1177">
        <f t="shared" si="231"/>
        <v>1891.3994666778644</v>
      </c>
      <c r="L1177">
        <f t="shared" si="232"/>
        <v>21015.549629754049</v>
      </c>
      <c r="N1177">
        <v>20000000000</v>
      </c>
      <c r="O1177" s="2">
        <f t="shared" si="233"/>
        <v>9.4918589363195007</v>
      </c>
      <c r="P1177" s="2">
        <f t="shared" si="234"/>
        <v>2.9921494883227043E-3</v>
      </c>
      <c r="Q1177" s="2">
        <f t="shared" si="235"/>
        <v>3.1523324444631074E-4</v>
      </c>
      <c r="R1177">
        <v>120000</v>
      </c>
      <c r="S1177">
        <f t="shared" si="236"/>
        <v>125439.99999999999</v>
      </c>
      <c r="T1177">
        <f t="shared" si="237"/>
        <v>7873.8784691285673</v>
      </c>
      <c r="U1177">
        <f t="shared" si="238"/>
        <v>87487.538545872972</v>
      </c>
      <c r="V1177">
        <f t="shared" si="239"/>
        <v>249125812.36897233</v>
      </c>
    </row>
    <row r="1178" spans="5:22" x14ac:dyDescent="0.15">
      <c r="E1178" s="1">
        <v>44464</v>
      </c>
      <c r="F1178">
        <f t="shared" si="228"/>
        <v>189997178726.39001</v>
      </c>
      <c r="G1178">
        <f t="shared" si="229"/>
        <v>59864005.316083841</v>
      </c>
      <c r="H1178">
        <v>6000000</v>
      </c>
      <c r="I1178">
        <v>0.09</v>
      </c>
      <c r="J1178">
        <f t="shared" si="230"/>
        <v>160000000</v>
      </c>
      <c r="K1178">
        <f t="shared" si="231"/>
        <v>1890.4703443715584</v>
      </c>
      <c r="L1178">
        <f t="shared" si="232"/>
        <v>21005.226048572873</v>
      </c>
      <c r="N1178">
        <v>20000000000</v>
      </c>
      <c r="O1178" s="2">
        <f t="shared" si="233"/>
        <v>9.4998589363194998</v>
      </c>
      <c r="P1178" s="2">
        <f t="shared" si="234"/>
        <v>2.9932002658041921E-3</v>
      </c>
      <c r="Q1178" s="2">
        <f t="shared" si="235"/>
        <v>3.1507839072859303E-4</v>
      </c>
      <c r="R1178">
        <v>120000</v>
      </c>
      <c r="S1178">
        <f t="shared" si="236"/>
        <v>125439.99999999999</v>
      </c>
      <c r="T1178">
        <f t="shared" si="237"/>
        <v>7873.9718635480713</v>
      </c>
      <c r="U1178">
        <f t="shared" si="238"/>
        <v>87488.576261645241</v>
      </c>
      <c r="V1178">
        <f t="shared" si="239"/>
        <v>249338739.90751821</v>
      </c>
    </row>
    <row r="1179" spans="5:22" x14ac:dyDescent="0.15">
      <c r="E1179" s="1">
        <v>44465</v>
      </c>
      <c r="F1179">
        <f t="shared" si="228"/>
        <v>190157178726.39001</v>
      </c>
      <c r="G1179">
        <f t="shared" si="229"/>
        <v>59885010.542132415</v>
      </c>
      <c r="H1179">
        <v>6000000</v>
      </c>
      <c r="I1179">
        <v>0.09</v>
      </c>
      <c r="J1179">
        <f t="shared" si="230"/>
        <v>160000000</v>
      </c>
      <c r="K1179">
        <f t="shared" si="231"/>
        <v>1889.5424598710113</v>
      </c>
      <c r="L1179">
        <f t="shared" si="232"/>
        <v>20994.916220789015</v>
      </c>
      <c r="N1179">
        <v>20000000000</v>
      </c>
      <c r="O1179" s="2">
        <f t="shared" si="233"/>
        <v>9.5078589363195007</v>
      </c>
      <c r="P1179" s="2">
        <f t="shared" si="234"/>
        <v>2.9942505271066209E-3</v>
      </c>
      <c r="Q1179" s="2">
        <f t="shared" si="235"/>
        <v>3.149237433118352E-4</v>
      </c>
      <c r="R1179">
        <v>120000</v>
      </c>
      <c r="S1179">
        <f t="shared" si="236"/>
        <v>125439.99999999999</v>
      </c>
      <c r="T1179">
        <f t="shared" si="237"/>
        <v>7874.0651335446137</v>
      </c>
      <c r="U1179">
        <f t="shared" si="238"/>
        <v>87489.612594940161</v>
      </c>
      <c r="V1179">
        <f t="shared" si="239"/>
        <v>249551668.48377985</v>
      </c>
    </row>
    <row r="1180" spans="5:22" x14ac:dyDescent="0.15">
      <c r="E1180" s="1">
        <v>44466</v>
      </c>
      <c r="F1180">
        <f t="shared" si="228"/>
        <v>190317178726.39001</v>
      </c>
      <c r="G1180">
        <f t="shared" si="229"/>
        <v>59906005.458353207</v>
      </c>
      <c r="H1180">
        <v>6000000</v>
      </c>
      <c r="I1180">
        <v>0.09</v>
      </c>
      <c r="J1180">
        <f t="shared" si="230"/>
        <v>160000000</v>
      </c>
      <c r="K1180">
        <f t="shared" si="231"/>
        <v>1888.6158104879403</v>
      </c>
      <c r="L1180">
        <f t="shared" si="232"/>
        <v>20984.620116532671</v>
      </c>
      <c r="N1180">
        <v>20000000000</v>
      </c>
      <c r="O1180" s="2">
        <f t="shared" si="233"/>
        <v>9.5158589363194999</v>
      </c>
      <c r="P1180" s="2">
        <f t="shared" si="234"/>
        <v>2.9953002729176605E-3</v>
      </c>
      <c r="Q1180" s="2">
        <f t="shared" si="235"/>
        <v>3.1476930174799005E-4</v>
      </c>
      <c r="R1180">
        <v>120000</v>
      </c>
      <c r="S1180">
        <f t="shared" si="236"/>
        <v>125439.99999999999</v>
      </c>
      <c r="T1180">
        <f t="shared" si="237"/>
        <v>7874.1582793884145</v>
      </c>
      <c r="U1180">
        <f t="shared" si="238"/>
        <v>87490.647548760171</v>
      </c>
      <c r="V1180">
        <f t="shared" si="239"/>
        <v>249764598.09637478</v>
      </c>
    </row>
    <row r="1181" spans="5:22" x14ac:dyDescent="0.15">
      <c r="E1181" s="1">
        <v>44467</v>
      </c>
      <c r="F1181">
        <f t="shared" si="228"/>
        <v>190477178726.39001</v>
      </c>
      <c r="G1181">
        <f t="shared" si="229"/>
        <v>59926990.078469738</v>
      </c>
      <c r="H1181">
        <v>6000000</v>
      </c>
      <c r="I1181">
        <v>0.09</v>
      </c>
      <c r="J1181">
        <f t="shared" si="230"/>
        <v>160000000</v>
      </c>
      <c r="K1181">
        <f t="shared" si="231"/>
        <v>1887.6903935421544</v>
      </c>
      <c r="L1181">
        <f t="shared" si="232"/>
        <v>20974.33770602394</v>
      </c>
      <c r="N1181">
        <v>20000000000</v>
      </c>
      <c r="O1181" s="2">
        <f t="shared" si="233"/>
        <v>9.5238589363195008</v>
      </c>
      <c r="P1181" s="2">
        <f t="shared" si="234"/>
        <v>2.9963495039234869E-3</v>
      </c>
      <c r="Q1181" s="2">
        <f t="shared" si="235"/>
        <v>3.1461506559035907E-4</v>
      </c>
      <c r="R1181">
        <v>120000</v>
      </c>
      <c r="S1181">
        <f t="shared" si="236"/>
        <v>125439.99999999999</v>
      </c>
      <c r="T1181">
        <f t="shared" si="237"/>
        <v>7874.2513013488879</v>
      </c>
      <c r="U1181">
        <f t="shared" si="238"/>
        <v>87491.68112609876</v>
      </c>
      <c r="V1181">
        <f t="shared" si="239"/>
        <v>249977528.74392354</v>
      </c>
    </row>
    <row r="1182" spans="5:22" x14ac:dyDescent="0.15">
      <c r="E1182" s="1">
        <v>44468</v>
      </c>
      <c r="F1182">
        <f t="shared" si="228"/>
        <v>190637178726.39001</v>
      </c>
      <c r="G1182">
        <f t="shared" si="229"/>
        <v>59947964.41617576</v>
      </c>
      <c r="H1182">
        <v>6000000</v>
      </c>
      <c r="I1182">
        <v>0.09</v>
      </c>
      <c r="J1182">
        <f t="shared" si="230"/>
        <v>160000000</v>
      </c>
      <c r="K1182">
        <f t="shared" si="231"/>
        <v>1886.7662063615232</v>
      </c>
      <c r="L1182">
        <f t="shared" si="232"/>
        <v>20964.06895957248</v>
      </c>
      <c r="N1182">
        <v>20000000000</v>
      </c>
      <c r="O1182" s="2">
        <f t="shared" si="233"/>
        <v>9.5318589363194999</v>
      </c>
      <c r="P1182" s="2">
        <f t="shared" si="234"/>
        <v>2.997398220808788E-3</v>
      </c>
      <c r="Q1182" s="2">
        <f t="shared" si="235"/>
        <v>3.1446103439358719E-4</v>
      </c>
      <c r="R1182">
        <v>120000</v>
      </c>
      <c r="S1182">
        <f t="shared" si="236"/>
        <v>125439.99999999999</v>
      </c>
      <c r="T1182">
        <f t="shared" si="237"/>
        <v>7874.3441996946303</v>
      </c>
      <c r="U1182">
        <f t="shared" si="238"/>
        <v>87492.713329940336</v>
      </c>
      <c r="V1182">
        <f t="shared" si="239"/>
        <v>250190460.42504963</v>
      </c>
    </row>
    <row r="1183" spans="5:22" x14ac:dyDescent="0.15">
      <c r="E1183" s="1">
        <v>44469</v>
      </c>
      <c r="F1183">
        <f t="shared" si="228"/>
        <v>190797178726.39001</v>
      </c>
      <c r="G1183">
        <f t="shared" si="229"/>
        <v>59968928.485135332</v>
      </c>
      <c r="H1183">
        <v>6000000</v>
      </c>
      <c r="I1183">
        <v>0.09</v>
      </c>
      <c r="J1183">
        <f t="shared" si="230"/>
        <v>160000000</v>
      </c>
      <c r="K1183">
        <f t="shared" si="231"/>
        <v>1885.843246281946</v>
      </c>
      <c r="L1183">
        <f t="shared" si="232"/>
        <v>20953.813847577178</v>
      </c>
      <c r="N1183">
        <v>20000000000</v>
      </c>
      <c r="O1183" s="2">
        <f t="shared" si="233"/>
        <v>9.5398589363195008</v>
      </c>
      <c r="P1183" s="2">
        <f t="shared" si="234"/>
        <v>2.9984464242567665E-3</v>
      </c>
      <c r="Q1183" s="2">
        <f t="shared" si="235"/>
        <v>3.1430720771365769E-4</v>
      </c>
      <c r="R1183">
        <v>120000</v>
      </c>
      <c r="S1183">
        <f t="shared" si="236"/>
        <v>125439.99999999999</v>
      </c>
      <c r="T1183">
        <f t="shared" si="237"/>
        <v>7874.4369746934362</v>
      </c>
      <c r="U1183">
        <f t="shared" si="238"/>
        <v>87493.744163260402</v>
      </c>
      <c r="V1183">
        <f t="shared" si="239"/>
        <v>250403393.13837957</v>
      </c>
    </row>
    <row r="1184" spans="5:22" x14ac:dyDescent="0.15">
      <c r="E1184" s="1">
        <v>44470</v>
      </c>
      <c r="F1184">
        <f t="shared" si="228"/>
        <v>190957178726.39001</v>
      </c>
      <c r="G1184">
        <f t="shared" si="229"/>
        <v>59989882.298982911</v>
      </c>
      <c r="H1184">
        <v>6000000</v>
      </c>
      <c r="I1184">
        <v>0.09</v>
      </c>
      <c r="J1184">
        <f t="shared" si="230"/>
        <v>160000000</v>
      </c>
      <c r="K1184">
        <f t="shared" si="231"/>
        <v>1884.9215106473205</v>
      </c>
      <c r="L1184">
        <f t="shared" si="232"/>
        <v>20943.572340525785</v>
      </c>
      <c r="N1184">
        <v>20000000000</v>
      </c>
      <c r="O1184" s="2">
        <f t="shared" si="233"/>
        <v>9.5478589363194999</v>
      </c>
      <c r="P1184" s="2">
        <f t="shared" si="234"/>
        <v>2.9994941149491454E-3</v>
      </c>
      <c r="Q1184" s="2">
        <f t="shared" si="235"/>
        <v>3.141535851078868E-4</v>
      </c>
      <c r="R1184">
        <v>120000</v>
      </c>
      <c r="S1184">
        <f t="shared" si="236"/>
        <v>125439.99999999999</v>
      </c>
      <c r="T1184">
        <f t="shared" si="237"/>
        <v>7874.5296266122941</v>
      </c>
      <c r="U1184">
        <f t="shared" si="238"/>
        <v>87494.773629025498</v>
      </c>
      <c r="V1184">
        <f t="shared" si="239"/>
        <v>250616326.88254285</v>
      </c>
    </row>
    <row r="1185" spans="5:22" x14ac:dyDescent="0.15">
      <c r="E1185" s="1">
        <v>44471</v>
      </c>
      <c r="F1185">
        <f t="shared" si="228"/>
        <v>191117178726.39001</v>
      </c>
      <c r="G1185">
        <f t="shared" si="229"/>
        <v>60010825.871323436</v>
      </c>
      <c r="H1185">
        <v>6000000</v>
      </c>
      <c r="I1185">
        <v>0.09</v>
      </c>
      <c r="J1185">
        <f t="shared" si="230"/>
        <v>160000000</v>
      </c>
      <c r="K1185">
        <f t="shared" si="231"/>
        <v>1884.000996809513</v>
      </c>
      <c r="L1185">
        <f t="shared" si="232"/>
        <v>20933.344408994592</v>
      </c>
      <c r="N1185">
        <v>20000000000</v>
      </c>
      <c r="O1185" s="2">
        <f t="shared" si="233"/>
        <v>9.5558589363195008</v>
      </c>
      <c r="P1185" s="2">
        <f t="shared" si="234"/>
        <v>3.000541293566172E-3</v>
      </c>
      <c r="Q1185" s="2">
        <f t="shared" si="235"/>
        <v>3.140001661349188E-4</v>
      </c>
      <c r="R1185">
        <v>120000</v>
      </c>
      <c r="S1185">
        <f t="shared" si="236"/>
        <v>125439.99999999999</v>
      </c>
      <c r="T1185">
        <f t="shared" si="237"/>
        <v>7874.6221557173913</v>
      </c>
      <c r="U1185">
        <f t="shared" si="238"/>
        <v>87495.801730193241</v>
      </c>
      <c r="V1185">
        <f t="shared" si="239"/>
        <v>250829261.65617189</v>
      </c>
    </row>
    <row r="1186" spans="5:22" x14ac:dyDescent="0.15">
      <c r="E1186" s="1">
        <v>44472</v>
      </c>
      <c r="F1186">
        <f t="shared" si="228"/>
        <v>191277178726.39001</v>
      </c>
      <c r="G1186">
        <f t="shared" si="229"/>
        <v>60031759.215732433</v>
      </c>
      <c r="H1186">
        <v>6000000</v>
      </c>
      <c r="I1186">
        <v>0.09</v>
      </c>
      <c r="J1186">
        <f t="shared" si="230"/>
        <v>160000000</v>
      </c>
      <c r="K1186">
        <f t="shared" si="231"/>
        <v>1883.0817021283265</v>
      </c>
      <c r="L1186">
        <f t="shared" si="232"/>
        <v>20923.130023648071</v>
      </c>
      <c r="N1186">
        <v>20000000000</v>
      </c>
      <c r="O1186" s="2">
        <f t="shared" si="233"/>
        <v>9.5638589363194999</v>
      </c>
      <c r="P1186" s="2">
        <f t="shared" si="234"/>
        <v>3.0015879607866217E-3</v>
      </c>
      <c r="Q1186" s="2">
        <f t="shared" si="235"/>
        <v>3.1384695035472103E-4</v>
      </c>
      <c r="R1186">
        <v>120000</v>
      </c>
      <c r="S1186">
        <f t="shared" si="236"/>
        <v>125439.99999999999</v>
      </c>
      <c r="T1186">
        <f t="shared" si="237"/>
        <v>7874.7145622741164</v>
      </c>
      <c r="U1186">
        <f t="shared" si="238"/>
        <v>87496.828469712404</v>
      </c>
      <c r="V1186">
        <f t="shared" si="239"/>
        <v>251042197.45790207</v>
      </c>
    </row>
    <row r="1187" spans="5:22" x14ac:dyDescent="0.15">
      <c r="E1187" s="1">
        <v>44473</v>
      </c>
      <c r="F1187">
        <f t="shared" si="228"/>
        <v>191437178726.39001</v>
      </c>
      <c r="G1187">
        <f t="shared" si="229"/>
        <v>60052682.345756084</v>
      </c>
      <c r="H1187">
        <v>6000000</v>
      </c>
      <c r="I1187">
        <v>0.09</v>
      </c>
      <c r="J1187">
        <f t="shared" si="230"/>
        <v>160000000</v>
      </c>
      <c r="K1187">
        <f t="shared" si="231"/>
        <v>1882.1636239714715</v>
      </c>
      <c r="L1187">
        <f t="shared" si="232"/>
        <v>20912.929155238573</v>
      </c>
      <c r="N1187">
        <v>20000000000</v>
      </c>
      <c r="O1187" s="2">
        <f t="shared" si="233"/>
        <v>9.5718589363195008</v>
      </c>
      <c r="P1187" s="2">
        <f t="shared" si="234"/>
        <v>3.0026341172878042E-3</v>
      </c>
      <c r="Q1187" s="2">
        <f t="shared" si="235"/>
        <v>3.1369393732857856E-4</v>
      </c>
      <c r="R1187">
        <v>120000</v>
      </c>
      <c r="S1187">
        <f t="shared" si="236"/>
        <v>125439.99999999999</v>
      </c>
      <c r="T1187">
        <f t="shared" si="237"/>
        <v>7874.8068465470678</v>
      </c>
      <c r="U1187">
        <f t="shared" si="238"/>
        <v>87497.853850522981</v>
      </c>
      <c r="V1187">
        <f t="shared" si="239"/>
        <v>251255134.2863718</v>
      </c>
    </row>
    <row r="1188" spans="5:22" x14ac:dyDescent="0.15">
      <c r="E1188" s="1">
        <v>44474</v>
      </c>
      <c r="F1188">
        <f t="shared" si="228"/>
        <v>191597178726.39001</v>
      </c>
      <c r="G1188">
        <f t="shared" si="229"/>
        <v>60073595.274911322</v>
      </c>
      <c r="H1188">
        <v>6000000</v>
      </c>
      <c r="I1188">
        <v>0.09</v>
      </c>
      <c r="J1188">
        <f t="shared" si="230"/>
        <v>160000000</v>
      </c>
      <c r="K1188">
        <f t="shared" si="231"/>
        <v>1881.2467597145355</v>
      </c>
      <c r="L1188">
        <f t="shared" si="232"/>
        <v>20902.741774605951</v>
      </c>
      <c r="N1188">
        <v>20000000000</v>
      </c>
      <c r="O1188" s="2">
        <f t="shared" si="233"/>
        <v>9.5798589363194999</v>
      </c>
      <c r="P1188" s="2">
        <f t="shared" si="234"/>
        <v>3.0036797637455659E-3</v>
      </c>
      <c r="Q1188" s="2">
        <f t="shared" si="235"/>
        <v>3.1354112661908921E-4</v>
      </c>
      <c r="R1188">
        <v>120000</v>
      </c>
      <c r="S1188">
        <f t="shared" si="236"/>
        <v>125439.99999999999</v>
      </c>
      <c r="T1188">
        <f t="shared" si="237"/>
        <v>7874.8990088000455</v>
      </c>
      <c r="U1188">
        <f t="shared" si="238"/>
        <v>87498.877875556063</v>
      </c>
      <c r="V1188">
        <f t="shared" si="239"/>
        <v>251468072.14022231</v>
      </c>
    </row>
    <row r="1189" spans="5:22" x14ac:dyDescent="0.15">
      <c r="E1189" s="1">
        <v>44475</v>
      </c>
      <c r="F1189">
        <f t="shared" si="228"/>
        <v>191757178726.39001</v>
      </c>
      <c r="G1189">
        <f t="shared" si="229"/>
        <v>60094498.016685925</v>
      </c>
      <c r="H1189">
        <v>6000000</v>
      </c>
      <c r="I1189">
        <v>0.09</v>
      </c>
      <c r="J1189">
        <f t="shared" si="230"/>
        <v>160000000</v>
      </c>
      <c r="K1189">
        <f t="shared" si="231"/>
        <v>1880.3311067409525</v>
      </c>
      <c r="L1189">
        <f t="shared" si="232"/>
        <v>20892.56785267725</v>
      </c>
      <c r="N1189">
        <v>20000000000</v>
      </c>
      <c r="O1189" s="2">
        <f t="shared" si="233"/>
        <v>9.5878589363195008</v>
      </c>
      <c r="P1189" s="2">
        <f t="shared" si="234"/>
        <v>3.0047249008342963E-3</v>
      </c>
      <c r="Q1189" s="2">
        <f t="shared" si="235"/>
        <v>3.1338851779015873E-4</v>
      </c>
      <c r="R1189">
        <v>120000</v>
      </c>
      <c r="S1189">
        <f t="shared" si="236"/>
        <v>125439.99999999999</v>
      </c>
      <c r="T1189">
        <f t="shared" si="237"/>
        <v>7874.9910492960662</v>
      </c>
      <c r="U1189">
        <f t="shared" si="238"/>
        <v>87499.900547734069</v>
      </c>
      <c r="V1189">
        <f t="shared" si="239"/>
        <v>251681011.01809788</v>
      </c>
    </row>
    <row r="1190" spans="5:22" x14ac:dyDescent="0.15">
      <c r="E1190" s="1">
        <v>44476</v>
      </c>
      <c r="F1190">
        <f t="shared" si="228"/>
        <v>191917178726.39001</v>
      </c>
      <c r="G1190">
        <f t="shared" si="229"/>
        <v>60115390.584538601</v>
      </c>
      <c r="H1190">
        <v>6000000</v>
      </c>
      <c r="I1190">
        <v>0.09</v>
      </c>
      <c r="J1190">
        <f t="shared" si="230"/>
        <v>160000000</v>
      </c>
      <c r="K1190">
        <f t="shared" si="231"/>
        <v>1879.4166624419734</v>
      </c>
      <c r="L1190">
        <f t="shared" si="232"/>
        <v>20882.407360466372</v>
      </c>
      <c r="N1190">
        <v>20000000000</v>
      </c>
      <c r="O1190" s="2">
        <f t="shared" si="233"/>
        <v>9.5958589363194999</v>
      </c>
      <c r="P1190" s="2">
        <f t="shared" si="234"/>
        <v>3.0057695292269302E-3</v>
      </c>
      <c r="Q1190" s="2">
        <f t="shared" si="235"/>
        <v>3.1323611040699555E-4</v>
      </c>
      <c r="R1190">
        <v>120000</v>
      </c>
      <c r="S1190">
        <f t="shared" si="236"/>
        <v>125439.99999999999</v>
      </c>
      <c r="T1190">
        <f t="shared" si="237"/>
        <v>7875.0829682973563</v>
      </c>
      <c r="U1190">
        <f t="shared" si="238"/>
        <v>87500.921869970625</v>
      </c>
      <c r="V1190">
        <f t="shared" si="239"/>
        <v>251893950.91864562</v>
      </c>
    </row>
    <row r="1191" spans="5:22" x14ac:dyDescent="0.15">
      <c r="E1191" s="1">
        <v>44477</v>
      </c>
      <c r="F1191">
        <f t="shared" si="228"/>
        <v>192077178726.39001</v>
      </c>
      <c r="G1191">
        <f t="shared" si="229"/>
        <v>60136272.991899066</v>
      </c>
      <c r="H1191">
        <v>6000000</v>
      </c>
      <c r="I1191">
        <v>0.09</v>
      </c>
      <c r="J1191">
        <f t="shared" si="230"/>
        <v>160000000</v>
      </c>
      <c r="K1191">
        <f t="shared" si="231"/>
        <v>1878.5034242166357</v>
      </c>
      <c r="L1191">
        <f t="shared" si="232"/>
        <v>20872.260269073729</v>
      </c>
      <c r="N1191">
        <v>20000000000</v>
      </c>
      <c r="O1191" s="2">
        <f t="shared" si="233"/>
        <v>9.6038589363195008</v>
      </c>
      <c r="P1191" s="2">
        <f t="shared" si="234"/>
        <v>3.0068136495949535E-3</v>
      </c>
      <c r="Q1191" s="2">
        <f t="shared" si="235"/>
        <v>3.1308390403610598E-4</v>
      </c>
      <c r="R1191">
        <v>120000</v>
      </c>
      <c r="S1191">
        <f t="shared" si="236"/>
        <v>125439.99999999999</v>
      </c>
      <c r="T1191">
        <f t="shared" si="237"/>
        <v>7875.1747660653637</v>
      </c>
      <c r="U1191">
        <f t="shared" si="238"/>
        <v>87501.941845170717</v>
      </c>
      <c r="V1191">
        <f t="shared" si="239"/>
        <v>252106891.84051558</v>
      </c>
    </row>
    <row r="1192" spans="5:22" x14ac:dyDescent="0.15">
      <c r="E1192" s="1">
        <v>44478</v>
      </c>
      <c r="F1192">
        <f t="shared" si="228"/>
        <v>192237178726.39001</v>
      </c>
      <c r="G1192">
        <f t="shared" si="229"/>
        <v>60157145.252168141</v>
      </c>
      <c r="H1192">
        <v>6000000</v>
      </c>
      <c r="I1192">
        <v>0.09</v>
      </c>
      <c r="J1192">
        <f t="shared" si="230"/>
        <v>160000000</v>
      </c>
      <c r="K1192">
        <f t="shared" si="231"/>
        <v>1877.5913894717351</v>
      </c>
      <c r="L1192">
        <f t="shared" si="232"/>
        <v>20862.126549685945</v>
      </c>
      <c r="N1192">
        <v>20000000000</v>
      </c>
      <c r="O1192" s="2">
        <f t="shared" si="233"/>
        <v>9.6118589363194999</v>
      </c>
      <c r="P1192" s="2">
        <f t="shared" si="234"/>
        <v>3.0078572626084069E-3</v>
      </c>
      <c r="Q1192" s="2">
        <f t="shared" si="235"/>
        <v>3.1293189824528915E-4</v>
      </c>
      <c r="R1192">
        <v>120000</v>
      </c>
      <c r="S1192">
        <f t="shared" si="236"/>
        <v>125439.99999999999</v>
      </c>
      <c r="T1192">
        <f t="shared" si="237"/>
        <v>7875.2664428607541</v>
      </c>
      <c r="U1192">
        <f t="shared" si="238"/>
        <v>87502.960476230597</v>
      </c>
      <c r="V1192">
        <f t="shared" si="239"/>
        <v>252319833.78236076</v>
      </c>
    </row>
    <row r="1193" spans="5:22" x14ac:dyDescent="0.15">
      <c r="E1193" s="1">
        <v>44479</v>
      </c>
      <c r="F1193">
        <f t="shared" ref="F1193:F1224" si="240">F1192+J1192</f>
        <v>192397178726.39001</v>
      </c>
      <c r="G1193">
        <f t="shared" ref="G1193:G1224" si="241">G1192+L1192</f>
        <v>60178007.378717825</v>
      </c>
      <c r="H1193">
        <v>6000000</v>
      </c>
      <c r="I1193">
        <v>0.09</v>
      </c>
      <c r="J1193">
        <f t="shared" ref="J1193:J1224" si="242">H1193*2.4/I1193</f>
        <v>160000000</v>
      </c>
      <c r="K1193">
        <f t="shared" ref="K1193:K1224" si="243">H1193*G1193/F1193</f>
        <v>1876.6805556217926</v>
      </c>
      <c r="L1193">
        <f t="shared" ref="L1193:L1224" si="244">K1193/I1193</f>
        <v>20852.006173575475</v>
      </c>
      <c r="N1193">
        <v>20000000000</v>
      </c>
      <c r="O1193" s="2">
        <f t="shared" ref="O1193:O1224" si="245">F1193/N1193</f>
        <v>9.6198589363195008</v>
      </c>
      <c r="P1193" s="2">
        <f t="shared" ref="P1193:P1224" si="246">G1193/N1193</f>
        <v>3.0089003689358911E-3</v>
      </c>
      <c r="Q1193" s="2">
        <f t="shared" ref="Q1193:Q1224" si="247">G1193/F1193</f>
        <v>3.1278009260363209E-4</v>
      </c>
      <c r="R1193">
        <v>120000</v>
      </c>
      <c r="S1193">
        <f t="shared" ref="S1193:S1224" si="248">J1193*49%/75000000*R1193</f>
        <v>125439.99999999999</v>
      </c>
      <c r="T1193">
        <f t="shared" ref="T1193:T1224" si="249">V1193/F1193*H1193</f>
        <v>7875.3579989434174</v>
      </c>
      <c r="U1193">
        <f t="shared" ref="U1193:U1224" si="250">T1193/I1193</f>
        <v>87503.977766037977</v>
      </c>
      <c r="V1193">
        <f t="shared" ref="V1193:V1224" si="251">V1192+U1192+S1193</f>
        <v>252532776.74283698</v>
      </c>
    </row>
    <row r="1194" spans="5:22" x14ac:dyDescent="0.15">
      <c r="E1194" s="1">
        <v>44480</v>
      </c>
      <c r="F1194">
        <f t="shared" si="240"/>
        <v>192557178726.39001</v>
      </c>
      <c r="G1194">
        <f t="shared" si="241"/>
        <v>60198859.384891398</v>
      </c>
      <c r="H1194">
        <v>6000000</v>
      </c>
      <c r="I1194">
        <v>0.09</v>
      </c>
      <c r="J1194">
        <f t="shared" si="242"/>
        <v>160000000</v>
      </c>
      <c r="K1194">
        <f t="shared" si="243"/>
        <v>1875.7709200890299</v>
      </c>
      <c r="L1194">
        <f t="shared" si="244"/>
        <v>20841.899112100335</v>
      </c>
      <c r="N1194">
        <v>20000000000</v>
      </c>
      <c r="O1194" s="2">
        <f t="shared" si="245"/>
        <v>9.6278589363195</v>
      </c>
      <c r="P1194" s="2">
        <f t="shared" si="246"/>
        <v>3.0099429692445698E-3</v>
      </c>
      <c r="Q1194" s="2">
        <f t="shared" si="247"/>
        <v>3.1262848668150501E-4</v>
      </c>
      <c r="R1194">
        <v>120000</v>
      </c>
      <c r="S1194">
        <f t="shared" si="248"/>
        <v>125439.99999999999</v>
      </c>
      <c r="T1194">
        <f t="shared" si="249"/>
        <v>7875.4494345724688</v>
      </c>
      <c r="U1194">
        <f t="shared" si="250"/>
        <v>87504.99371747188</v>
      </c>
      <c r="V1194">
        <f t="shared" si="251"/>
        <v>252745720.72060302</v>
      </c>
    </row>
    <row r="1195" spans="5:22" x14ac:dyDescent="0.15">
      <c r="E1195" s="1">
        <v>44481</v>
      </c>
      <c r="F1195">
        <f t="shared" si="240"/>
        <v>192717178726.39001</v>
      </c>
      <c r="G1195">
        <f t="shared" si="241"/>
        <v>60219701.284003496</v>
      </c>
      <c r="H1195">
        <v>6000000</v>
      </c>
      <c r="I1195">
        <v>0.09</v>
      </c>
      <c r="J1195">
        <f t="shared" si="242"/>
        <v>160000000</v>
      </c>
      <c r="K1195">
        <f t="shared" si="243"/>
        <v>1874.8624803033365</v>
      </c>
      <c r="L1195">
        <f t="shared" si="244"/>
        <v>20831.805336703739</v>
      </c>
      <c r="N1195">
        <v>20000000000</v>
      </c>
      <c r="O1195" s="2">
        <f t="shared" si="245"/>
        <v>9.6358589363195009</v>
      </c>
      <c r="P1195" s="2">
        <f t="shared" si="246"/>
        <v>3.010985064200175E-3</v>
      </c>
      <c r="Q1195" s="2">
        <f t="shared" si="247"/>
        <v>3.1247708005055611E-4</v>
      </c>
      <c r="R1195">
        <v>120000</v>
      </c>
      <c r="S1195">
        <f t="shared" si="248"/>
        <v>125439.99999999999</v>
      </c>
      <c r="T1195">
        <f t="shared" si="249"/>
        <v>7875.5407500062538</v>
      </c>
      <c r="U1195">
        <f t="shared" si="250"/>
        <v>87506.008333402817</v>
      </c>
      <c r="V1195">
        <f t="shared" si="251"/>
        <v>252958665.71432048</v>
      </c>
    </row>
    <row r="1196" spans="5:22" x14ac:dyDescent="0.15">
      <c r="E1196" s="1">
        <v>44482</v>
      </c>
      <c r="F1196">
        <f t="shared" si="240"/>
        <v>192877178726.39001</v>
      </c>
      <c r="G1196">
        <f t="shared" si="241"/>
        <v>60240533.089340203</v>
      </c>
      <c r="H1196">
        <v>6000000</v>
      </c>
      <c r="I1196">
        <v>0.09</v>
      </c>
      <c r="J1196">
        <f t="shared" si="242"/>
        <v>160000000</v>
      </c>
      <c r="K1196">
        <f t="shared" si="243"/>
        <v>1873.9552337022415</v>
      </c>
      <c r="L1196">
        <f t="shared" si="244"/>
        <v>20821.724818913794</v>
      </c>
      <c r="N1196">
        <v>20000000000</v>
      </c>
      <c r="O1196" s="2">
        <f t="shared" si="245"/>
        <v>9.6438589363195</v>
      </c>
      <c r="P1196" s="2">
        <f t="shared" si="246"/>
        <v>3.0120266544670102E-3</v>
      </c>
      <c r="Q1196" s="2">
        <f t="shared" si="247"/>
        <v>3.1232587228370692E-4</v>
      </c>
      <c r="R1196">
        <v>120000</v>
      </c>
      <c r="S1196">
        <f t="shared" si="248"/>
        <v>125439.99999999999</v>
      </c>
      <c r="T1196">
        <f t="shared" si="249"/>
        <v>7875.6319455023495</v>
      </c>
      <c r="U1196">
        <f t="shared" si="250"/>
        <v>87507.021616692771</v>
      </c>
      <c r="V1196">
        <f t="shared" si="251"/>
        <v>253171611.7226539</v>
      </c>
    </row>
    <row r="1197" spans="5:22" x14ac:dyDescent="0.15">
      <c r="E1197" s="1">
        <v>44483</v>
      </c>
      <c r="F1197">
        <f t="shared" si="240"/>
        <v>193037178726.39001</v>
      </c>
      <c r="G1197">
        <f t="shared" si="241"/>
        <v>60261354.814159118</v>
      </c>
      <c r="H1197">
        <v>6000000</v>
      </c>
      <c r="I1197">
        <v>0.09</v>
      </c>
      <c r="J1197">
        <f t="shared" si="242"/>
        <v>160000000</v>
      </c>
      <c r="K1197">
        <f t="shared" si="243"/>
        <v>1873.0491777308848</v>
      </c>
      <c r="L1197">
        <f t="shared" si="244"/>
        <v>20811.657530343164</v>
      </c>
      <c r="N1197">
        <v>20000000000</v>
      </c>
      <c r="O1197" s="2">
        <f t="shared" si="245"/>
        <v>9.6518589363195009</v>
      </c>
      <c r="P1197" s="2">
        <f t="shared" si="246"/>
        <v>3.0130677407079558E-3</v>
      </c>
      <c r="Q1197" s="2">
        <f t="shared" si="247"/>
        <v>3.1217486295514752E-4</v>
      </c>
      <c r="R1197">
        <v>120000</v>
      </c>
      <c r="S1197">
        <f t="shared" si="248"/>
        <v>125439.99999999999</v>
      </c>
      <c r="T1197">
        <f t="shared" si="249"/>
        <v>7875.7230213175671</v>
      </c>
      <c r="U1197">
        <f t="shared" si="250"/>
        <v>87508.033570195199</v>
      </c>
      <c r="V1197">
        <f t="shared" si="251"/>
        <v>253384558.74427059</v>
      </c>
    </row>
    <row r="1198" spans="5:22" x14ac:dyDescent="0.15">
      <c r="E1198" s="1">
        <v>44484</v>
      </c>
      <c r="F1198">
        <f t="shared" si="240"/>
        <v>193197178726.39001</v>
      </c>
      <c r="G1198">
        <f t="shared" si="241"/>
        <v>60282166.471689463</v>
      </c>
      <c r="H1198">
        <v>6000000</v>
      </c>
      <c r="I1198">
        <v>0.09</v>
      </c>
      <c r="J1198">
        <f t="shared" si="242"/>
        <v>160000000</v>
      </c>
      <c r="K1198">
        <f t="shared" si="243"/>
        <v>1872.1443098419886</v>
      </c>
      <c r="L1198">
        <f t="shared" si="244"/>
        <v>20801.603442688764</v>
      </c>
      <c r="N1198">
        <v>20000000000</v>
      </c>
      <c r="O1198" s="2">
        <f t="shared" si="245"/>
        <v>9.6598589363195</v>
      </c>
      <c r="P1198" s="2">
        <f t="shared" si="246"/>
        <v>3.0141083235844732E-3</v>
      </c>
      <c r="Q1198" s="2">
        <f t="shared" si="247"/>
        <v>3.1202405164033144E-4</v>
      </c>
      <c r="R1198">
        <v>120000</v>
      </c>
      <c r="S1198">
        <f t="shared" si="248"/>
        <v>125439.99999999999</v>
      </c>
      <c r="T1198">
        <f t="shared" si="249"/>
        <v>7875.8139777079568</v>
      </c>
      <c r="U1198">
        <f t="shared" si="250"/>
        <v>87509.044196755072</v>
      </c>
      <c r="V1198">
        <f t="shared" si="251"/>
        <v>253597506.77784079</v>
      </c>
    </row>
    <row r="1199" spans="5:22" x14ac:dyDescent="0.15">
      <c r="E1199" s="1">
        <v>44485</v>
      </c>
      <c r="F1199">
        <f t="shared" si="240"/>
        <v>193357178726.39001</v>
      </c>
      <c r="G1199">
        <f t="shared" si="241"/>
        <v>60302968.075132154</v>
      </c>
      <c r="H1199">
        <v>6000000</v>
      </c>
      <c r="I1199">
        <v>0.09</v>
      </c>
      <c r="J1199">
        <f t="shared" si="242"/>
        <v>160000000</v>
      </c>
      <c r="K1199">
        <f t="shared" si="243"/>
        <v>1871.2406274958275</v>
      </c>
      <c r="L1199">
        <f t="shared" si="244"/>
        <v>20791.562527731418</v>
      </c>
      <c r="N1199">
        <v>20000000000</v>
      </c>
      <c r="O1199" s="2">
        <f t="shared" si="245"/>
        <v>9.6678589363195009</v>
      </c>
      <c r="P1199" s="2">
        <f t="shared" si="246"/>
        <v>3.0151484037566076E-3</v>
      </c>
      <c r="Q1199" s="2">
        <f t="shared" si="247"/>
        <v>3.1187343791597128E-4</v>
      </c>
      <c r="R1199">
        <v>120000</v>
      </c>
      <c r="S1199">
        <f t="shared" si="248"/>
        <v>125439.99999999999</v>
      </c>
      <c r="T1199">
        <f t="shared" si="249"/>
        <v>7875.9048149288092</v>
      </c>
      <c r="U1199">
        <f t="shared" si="250"/>
        <v>87510.053499208996</v>
      </c>
      <c r="V1199">
        <f t="shared" si="251"/>
        <v>253810455.82203755</v>
      </c>
    </row>
    <row r="1200" spans="5:22" x14ac:dyDescent="0.15">
      <c r="E1200" s="1">
        <v>44486</v>
      </c>
      <c r="F1200">
        <f t="shared" si="240"/>
        <v>193517178726.39001</v>
      </c>
      <c r="G1200">
        <f t="shared" si="241"/>
        <v>60323759.637659885</v>
      </c>
      <c r="H1200">
        <v>6000000</v>
      </c>
      <c r="I1200">
        <v>0.09</v>
      </c>
      <c r="J1200">
        <f t="shared" si="242"/>
        <v>160000000</v>
      </c>
      <c r="K1200">
        <f t="shared" si="243"/>
        <v>1870.3381281602008</v>
      </c>
      <c r="L1200">
        <f t="shared" si="244"/>
        <v>20781.534757335565</v>
      </c>
      <c r="N1200">
        <v>20000000000</v>
      </c>
      <c r="O1200" s="2">
        <f t="shared" si="245"/>
        <v>9.6758589363195</v>
      </c>
      <c r="P1200" s="2">
        <f t="shared" si="246"/>
        <v>3.0161879818829942E-3</v>
      </c>
      <c r="Q1200" s="2">
        <f t="shared" si="247"/>
        <v>3.1172302136003345E-4</v>
      </c>
      <c r="R1200">
        <v>120000</v>
      </c>
      <c r="S1200">
        <f t="shared" si="248"/>
        <v>125439.99999999999</v>
      </c>
      <c r="T1200">
        <f t="shared" si="249"/>
        <v>7875.9955332346572</v>
      </c>
      <c r="U1200">
        <f t="shared" si="250"/>
        <v>87511.061480385077</v>
      </c>
      <c r="V1200">
        <f t="shared" si="251"/>
        <v>254023405.87553677</v>
      </c>
    </row>
    <row r="1201" spans="5:22" x14ac:dyDescent="0.15">
      <c r="E1201" s="1">
        <v>44487</v>
      </c>
      <c r="F1201">
        <f t="shared" si="240"/>
        <v>193677178726.39001</v>
      </c>
      <c r="G1201">
        <f t="shared" si="241"/>
        <v>60344541.172417223</v>
      </c>
      <c r="H1201">
        <v>6000000</v>
      </c>
      <c r="I1201">
        <v>0.09</v>
      </c>
      <c r="J1201">
        <f t="shared" si="242"/>
        <v>160000000</v>
      </c>
      <c r="K1201">
        <f t="shared" si="243"/>
        <v>1869.4368093104035</v>
      </c>
      <c r="L1201">
        <f t="shared" si="244"/>
        <v>20771.520103448929</v>
      </c>
      <c r="N1201">
        <v>20000000000</v>
      </c>
      <c r="O1201" s="2">
        <f t="shared" si="245"/>
        <v>9.6838589363195009</v>
      </c>
      <c r="P1201" s="2">
        <f t="shared" si="246"/>
        <v>3.0172270586208611E-3</v>
      </c>
      <c r="Q1201" s="2">
        <f t="shared" si="247"/>
        <v>3.1157280155173393E-4</v>
      </c>
      <c r="R1201">
        <v>120000</v>
      </c>
      <c r="S1201">
        <f t="shared" si="248"/>
        <v>125439.99999999999</v>
      </c>
      <c r="T1201">
        <f t="shared" si="249"/>
        <v>7876.0861328792835</v>
      </c>
      <c r="U1201">
        <f t="shared" si="250"/>
        <v>87512.068143103155</v>
      </c>
      <c r="V1201">
        <f t="shared" si="251"/>
        <v>254236356.93701714</v>
      </c>
    </row>
    <row r="1202" spans="5:22" x14ac:dyDescent="0.15">
      <c r="E1202" s="1">
        <v>44488</v>
      </c>
      <c r="F1202">
        <f t="shared" si="240"/>
        <v>193837178726.39001</v>
      </c>
      <c r="G1202">
        <f t="shared" si="241"/>
        <v>60365312.692520671</v>
      </c>
      <c r="H1202">
        <v>6000000</v>
      </c>
      <c r="I1202">
        <v>0.09</v>
      </c>
      <c r="J1202">
        <f t="shared" si="242"/>
        <v>160000000</v>
      </c>
      <c r="K1202">
        <f t="shared" si="243"/>
        <v>1868.5366684291989</v>
      </c>
      <c r="L1202">
        <f t="shared" si="244"/>
        <v>20761.518538102209</v>
      </c>
      <c r="N1202">
        <v>20000000000</v>
      </c>
      <c r="O1202" s="2">
        <f t="shared" si="245"/>
        <v>9.6918589363195</v>
      </c>
      <c r="P1202" s="2">
        <f t="shared" si="246"/>
        <v>3.0182656346260336E-3</v>
      </c>
      <c r="Q1202" s="2">
        <f t="shared" si="247"/>
        <v>3.114227780715332E-4</v>
      </c>
      <c r="R1202">
        <v>120000</v>
      </c>
      <c r="S1202">
        <f t="shared" si="248"/>
        <v>125439.99999999999</v>
      </c>
      <c r="T1202">
        <f t="shared" si="249"/>
        <v>7876.1766141157159</v>
      </c>
      <c r="U1202">
        <f t="shared" si="250"/>
        <v>87513.073490174618</v>
      </c>
      <c r="V1202">
        <f t="shared" si="251"/>
        <v>254449309.00516024</v>
      </c>
    </row>
    <row r="1203" spans="5:22" x14ac:dyDescent="0.15">
      <c r="E1203" s="1">
        <v>44489</v>
      </c>
      <c r="F1203">
        <f t="shared" si="240"/>
        <v>193997178726.39001</v>
      </c>
      <c r="G1203">
        <f t="shared" si="241"/>
        <v>60386074.211058773</v>
      </c>
      <c r="H1203">
        <v>6000000</v>
      </c>
      <c r="I1203">
        <v>0.09</v>
      </c>
      <c r="J1203">
        <f t="shared" si="242"/>
        <v>160000000</v>
      </c>
      <c r="K1203">
        <f t="shared" si="243"/>
        <v>1867.6377030067893</v>
      </c>
      <c r="L1203">
        <f t="shared" si="244"/>
        <v>20751.53003340877</v>
      </c>
      <c r="N1203">
        <v>20000000000</v>
      </c>
      <c r="O1203" s="2">
        <f t="shared" si="245"/>
        <v>9.6998589363195009</v>
      </c>
      <c r="P1203" s="2">
        <f t="shared" si="246"/>
        <v>3.0193037105529386E-3</v>
      </c>
      <c r="Q1203" s="2">
        <f t="shared" si="247"/>
        <v>3.1127295050113155E-4</v>
      </c>
      <c r="R1203">
        <v>120000</v>
      </c>
      <c r="S1203">
        <f t="shared" si="248"/>
        <v>125439.99999999999</v>
      </c>
      <c r="T1203">
        <f t="shared" si="249"/>
        <v>7876.2669771962392</v>
      </c>
      <c r="U1203">
        <f t="shared" si="250"/>
        <v>87514.077524402659</v>
      </c>
      <c r="V1203">
        <f t="shared" si="251"/>
        <v>254662262.07865041</v>
      </c>
    </row>
    <row r="1204" spans="5:22" x14ac:dyDescent="0.15">
      <c r="E1204" s="1">
        <v>44490</v>
      </c>
      <c r="F1204">
        <f t="shared" si="240"/>
        <v>194157178726.39001</v>
      </c>
      <c r="G1204">
        <f t="shared" si="241"/>
        <v>60406825.741092183</v>
      </c>
      <c r="H1204">
        <v>6000000</v>
      </c>
      <c r="I1204">
        <v>0.09</v>
      </c>
      <c r="J1204">
        <f t="shared" si="242"/>
        <v>160000000</v>
      </c>
      <c r="K1204">
        <f t="shared" si="243"/>
        <v>1866.7399105407883</v>
      </c>
      <c r="L1204">
        <f t="shared" si="244"/>
        <v>20741.554561564317</v>
      </c>
      <c r="N1204">
        <v>20000000000</v>
      </c>
      <c r="O1204" s="2">
        <f t="shared" si="245"/>
        <v>9.7078589363195</v>
      </c>
      <c r="P1204" s="2">
        <f t="shared" si="246"/>
        <v>3.020341287054609E-3</v>
      </c>
      <c r="Q1204" s="2">
        <f t="shared" si="247"/>
        <v>3.1112331842346469E-4</v>
      </c>
      <c r="R1204">
        <v>120000</v>
      </c>
      <c r="S1204">
        <f t="shared" si="248"/>
        <v>125439.99999999999</v>
      </c>
      <c r="T1204">
        <f t="shared" si="249"/>
        <v>7876.3572223723895</v>
      </c>
      <c r="U1204">
        <f t="shared" si="250"/>
        <v>87515.080248582104</v>
      </c>
      <c r="V1204">
        <f t="shared" si="251"/>
        <v>254875216.15617481</v>
      </c>
    </row>
    <row r="1205" spans="5:22" x14ac:dyDescent="0.15">
      <c r="E1205" s="1">
        <v>44491</v>
      </c>
      <c r="F1205">
        <f t="shared" si="240"/>
        <v>194317178726.39001</v>
      </c>
      <c r="G1205">
        <f t="shared" si="241"/>
        <v>60427567.295653746</v>
      </c>
      <c r="H1205">
        <v>6000000</v>
      </c>
      <c r="I1205">
        <v>0.09</v>
      </c>
      <c r="J1205">
        <f t="shared" si="242"/>
        <v>160000000</v>
      </c>
      <c r="K1205">
        <f t="shared" si="243"/>
        <v>1865.8432885361919</v>
      </c>
      <c r="L1205">
        <f t="shared" si="244"/>
        <v>20731.592094846579</v>
      </c>
      <c r="N1205">
        <v>20000000000</v>
      </c>
      <c r="O1205" s="2">
        <f t="shared" si="245"/>
        <v>9.7158589363195009</v>
      </c>
      <c r="P1205" s="2">
        <f t="shared" si="246"/>
        <v>3.0213783647826875E-3</v>
      </c>
      <c r="Q1205" s="2">
        <f t="shared" si="247"/>
        <v>3.1097388142269864E-4</v>
      </c>
      <c r="R1205">
        <v>120000</v>
      </c>
      <c r="S1205">
        <f t="shared" si="248"/>
        <v>125439.99999999999</v>
      </c>
      <c r="T1205">
        <f t="shared" si="249"/>
        <v>7876.4473498949619</v>
      </c>
      <c r="U1205">
        <f t="shared" si="250"/>
        <v>87516.081665499587</v>
      </c>
      <c r="V1205">
        <f t="shared" si="251"/>
        <v>255088171.2364234</v>
      </c>
    </row>
    <row r="1206" spans="5:22" x14ac:dyDescent="0.15">
      <c r="E1206" s="1">
        <v>44492</v>
      </c>
      <c r="F1206">
        <f t="shared" si="240"/>
        <v>194477178726.39001</v>
      </c>
      <c r="G1206">
        <f t="shared" si="241"/>
        <v>60448298.887748592</v>
      </c>
      <c r="H1206">
        <v>6000000</v>
      </c>
      <c r="I1206">
        <v>0.09</v>
      </c>
      <c r="J1206">
        <f t="shared" si="242"/>
        <v>160000000</v>
      </c>
      <c r="K1206">
        <f t="shared" si="243"/>
        <v>1864.9478345053531</v>
      </c>
      <c r="L1206">
        <f t="shared" si="244"/>
        <v>20721.642605615034</v>
      </c>
      <c r="N1206">
        <v>20000000000</v>
      </c>
      <c r="O1206" s="2">
        <f t="shared" si="245"/>
        <v>9.7238589363195</v>
      </c>
      <c r="P1206" s="2">
        <f t="shared" si="246"/>
        <v>3.0224149443874295E-3</v>
      </c>
      <c r="Q1206" s="2">
        <f t="shared" si="247"/>
        <v>3.108246390842255E-4</v>
      </c>
      <c r="R1206">
        <v>120000</v>
      </c>
      <c r="S1206">
        <f t="shared" si="248"/>
        <v>125439.99999999999</v>
      </c>
      <c r="T1206">
        <f t="shared" si="249"/>
        <v>7876.5373600140128</v>
      </c>
      <c r="U1206">
        <f t="shared" si="250"/>
        <v>87517.081777933476</v>
      </c>
      <c r="V1206">
        <f t="shared" si="251"/>
        <v>255301127.31808889</v>
      </c>
    </row>
    <row r="1207" spans="5:22" x14ac:dyDescent="0.15">
      <c r="E1207" s="1">
        <v>44493</v>
      </c>
      <c r="F1207">
        <f t="shared" si="240"/>
        <v>194637178726.39001</v>
      </c>
      <c r="G1207">
        <f t="shared" si="241"/>
        <v>60469020.530354209</v>
      </c>
      <c r="H1207">
        <v>6000000</v>
      </c>
      <c r="I1207">
        <v>0.09</v>
      </c>
      <c r="J1207">
        <f t="shared" si="242"/>
        <v>160000000</v>
      </c>
      <c r="K1207">
        <f t="shared" si="243"/>
        <v>1864.0535459679515</v>
      </c>
      <c r="L1207">
        <f t="shared" si="244"/>
        <v>20711.706066310573</v>
      </c>
      <c r="N1207">
        <v>20000000000</v>
      </c>
      <c r="O1207" s="2">
        <f t="shared" si="245"/>
        <v>9.7318589363195009</v>
      </c>
      <c r="P1207" s="2">
        <f t="shared" si="246"/>
        <v>3.0234510265177103E-3</v>
      </c>
      <c r="Q1207" s="2">
        <f t="shared" si="247"/>
        <v>3.106755909946586E-4</v>
      </c>
      <c r="R1207">
        <v>120000</v>
      </c>
      <c r="S1207">
        <f t="shared" si="248"/>
        <v>125439.99999999999</v>
      </c>
      <c r="T1207">
        <f t="shared" si="249"/>
        <v>7876.6272529788603</v>
      </c>
      <c r="U1207">
        <f t="shared" si="250"/>
        <v>87518.080588654004</v>
      </c>
      <c r="V1207">
        <f t="shared" si="251"/>
        <v>255514084.39986682</v>
      </c>
    </row>
    <row r="1208" spans="5:22" x14ac:dyDescent="0.15">
      <c r="E1208" s="1">
        <v>44494</v>
      </c>
      <c r="F1208">
        <f t="shared" si="240"/>
        <v>194797178726.39001</v>
      </c>
      <c r="G1208">
        <f t="shared" si="241"/>
        <v>60489732.23642052</v>
      </c>
      <c r="H1208">
        <v>6000000</v>
      </c>
      <c r="I1208">
        <v>0.09</v>
      </c>
      <c r="J1208">
        <f t="shared" si="242"/>
        <v>160000000</v>
      </c>
      <c r="K1208">
        <f t="shared" si="243"/>
        <v>1863.1604204509676</v>
      </c>
      <c r="L1208">
        <f t="shared" si="244"/>
        <v>20701.782449455197</v>
      </c>
      <c r="N1208">
        <v>20000000000</v>
      </c>
      <c r="O1208" s="2">
        <f t="shared" si="245"/>
        <v>9.7398589363195001</v>
      </c>
      <c r="P1208" s="2">
        <f t="shared" si="246"/>
        <v>3.024486611821026E-3</v>
      </c>
      <c r="Q1208" s="2">
        <f t="shared" si="247"/>
        <v>3.1052673674182796E-4</v>
      </c>
      <c r="R1208">
        <v>120000</v>
      </c>
      <c r="S1208">
        <f t="shared" si="248"/>
        <v>125439.99999999999</v>
      </c>
      <c r="T1208">
        <f t="shared" si="249"/>
        <v>7876.7170290380918</v>
      </c>
      <c r="U1208">
        <f t="shared" si="250"/>
        <v>87519.078100423241</v>
      </c>
      <c r="V1208">
        <f t="shared" si="251"/>
        <v>255727042.48045549</v>
      </c>
    </row>
    <row r="1209" spans="5:22" x14ac:dyDescent="0.15">
      <c r="E1209" s="1">
        <v>44495</v>
      </c>
      <c r="F1209">
        <f t="shared" si="240"/>
        <v>194957178726.39001</v>
      </c>
      <c r="G1209">
        <f t="shared" si="241"/>
        <v>60510434.018869974</v>
      </c>
      <c r="H1209">
        <v>6000000</v>
      </c>
      <c r="I1209">
        <v>0.09</v>
      </c>
      <c r="J1209">
        <f t="shared" si="242"/>
        <v>160000000</v>
      </c>
      <c r="K1209">
        <f t="shared" si="243"/>
        <v>1862.2684554886541</v>
      </c>
      <c r="L1209">
        <f t="shared" si="244"/>
        <v>20691.871727651713</v>
      </c>
      <c r="N1209">
        <v>20000000000</v>
      </c>
      <c r="O1209" s="2">
        <f t="shared" si="245"/>
        <v>9.747858936319501</v>
      </c>
      <c r="P1209" s="2">
        <f t="shared" si="246"/>
        <v>3.0255217009434988E-3</v>
      </c>
      <c r="Q1209" s="2">
        <f t="shared" si="247"/>
        <v>3.103780759147757E-4</v>
      </c>
      <c r="R1209">
        <v>120000</v>
      </c>
      <c r="S1209">
        <f t="shared" si="248"/>
        <v>125439.99999999999</v>
      </c>
      <c r="T1209">
        <f t="shared" si="249"/>
        <v>7876.8066884395594</v>
      </c>
      <c r="U1209">
        <f t="shared" si="250"/>
        <v>87520.074315995109</v>
      </c>
      <c r="V1209">
        <f t="shared" si="251"/>
        <v>255940001.5585559</v>
      </c>
    </row>
    <row r="1210" spans="5:22" x14ac:dyDescent="0.15">
      <c r="E1210" s="1">
        <v>44496</v>
      </c>
      <c r="F1210">
        <f t="shared" si="240"/>
        <v>195117178726.39001</v>
      </c>
      <c r="G1210">
        <f t="shared" si="241"/>
        <v>60531125.890597627</v>
      </c>
      <c r="H1210">
        <v>6000000</v>
      </c>
      <c r="I1210">
        <v>0.09</v>
      </c>
      <c r="J1210">
        <f t="shared" si="242"/>
        <v>160000000</v>
      </c>
      <c r="K1210">
        <f t="shared" si="243"/>
        <v>1861.3776486225092</v>
      </c>
      <c r="L1210">
        <f t="shared" si="244"/>
        <v>20681.973873583436</v>
      </c>
      <c r="N1210">
        <v>20000000000</v>
      </c>
      <c r="O1210" s="2">
        <f t="shared" si="245"/>
        <v>9.7558589363195001</v>
      </c>
      <c r="P1210" s="2">
        <f t="shared" si="246"/>
        <v>3.0265562945298815E-3</v>
      </c>
      <c r="Q1210" s="2">
        <f t="shared" si="247"/>
        <v>3.1022960810375157E-4</v>
      </c>
      <c r="R1210">
        <v>120000</v>
      </c>
      <c r="S1210">
        <f t="shared" si="248"/>
        <v>125439.99999999999</v>
      </c>
      <c r="T1210">
        <f t="shared" si="249"/>
        <v>7876.8962314303899</v>
      </c>
      <c r="U1210">
        <f t="shared" si="250"/>
        <v>87521.069238115451</v>
      </c>
      <c r="V1210">
        <f t="shared" si="251"/>
        <v>256152961.6328719</v>
      </c>
    </row>
    <row r="1211" spans="5:22" x14ac:dyDescent="0.15">
      <c r="E1211" s="1">
        <v>44497</v>
      </c>
      <c r="F1211">
        <f t="shared" si="240"/>
        <v>195277178726.39001</v>
      </c>
      <c r="G1211">
        <f t="shared" si="241"/>
        <v>60551807.864471212</v>
      </c>
      <c r="H1211">
        <v>6000000</v>
      </c>
      <c r="I1211">
        <v>0.09</v>
      </c>
      <c r="J1211">
        <f t="shared" si="242"/>
        <v>160000000</v>
      </c>
      <c r="K1211">
        <f t="shared" si="243"/>
        <v>1860.4879974012495</v>
      </c>
      <c r="L1211">
        <f t="shared" si="244"/>
        <v>20672.088860013882</v>
      </c>
      <c r="N1211">
        <v>20000000000</v>
      </c>
      <c r="O1211" s="2">
        <f t="shared" si="245"/>
        <v>9.763858936319501</v>
      </c>
      <c r="P1211" s="2">
        <f t="shared" si="246"/>
        <v>3.0275903932235606E-3</v>
      </c>
      <c r="Q1211" s="2">
        <f t="shared" si="247"/>
        <v>3.100813329002083E-4</v>
      </c>
      <c r="R1211">
        <v>120000</v>
      </c>
      <c r="S1211">
        <f t="shared" si="248"/>
        <v>125439.99999999999</v>
      </c>
      <c r="T1211">
        <f t="shared" si="249"/>
        <v>7876.9856582569846</v>
      </c>
      <c r="U1211">
        <f t="shared" si="250"/>
        <v>87522.062869522051</v>
      </c>
      <c r="V1211">
        <f t="shared" si="251"/>
        <v>256365922.70211002</v>
      </c>
    </row>
    <row r="1212" spans="5:22" x14ac:dyDescent="0.15">
      <c r="E1212" s="1">
        <v>44498</v>
      </c>
      <c r="F1212">
        <f t="shared" si="240"/>
        <v>195437178726.39001</v>
      </c>
      <c r="G1212">
        <f t="shared" si="241"/>
        <v>60572479.953331225</v>
      </c>
      <c r="H1212">
        <v>6000000</v>
      </c>
      <c r="I1212">
        <v>0.09</v>
      </c>
      <c r="J1212">
        <f t="shared" si="242"/>
        <v>160000000</v>
      </c>
      <c r="K1212">
        <f t="shared" si="243"/>
        <v>1859.5994993807824</v>
      </c>
      <c r="L1212">
        <f t="shared" si="244"/>
        <v>20662.216659786471</v>
      </c>
      <c r="N1212">
        <v>20000000000</v>
      </c>
      <c r="O1212" s="2">
        <f t="shared" si="245"/>
        <v>9.7718589363195001</v>
      </c>
      <c r="P1212" s="2">
        <f t="shared" si="246"/>
        <v>3.0286239976665612E-3</v>
      </c>
      <c r="Q1212" s="2">
        <f t="shared" si="247"/>
        <v>3.0993324989679702E-4</v>
      </c>
      <c r="R1212">
        <v>120000</v>
      </c>
      <c r="S1212">
        <f t="shared" si="248"/>
        <v>125439.99999999999</v>
      </c>
      <c r="T1212">
        <f t="shared" si="249"/>
        <v>7877.0749691650208</v>
      </c>
      <c r="U1212">
        <f t="shared" si="250"/>
        <v>87523.055212944673</v>
      </c>
      <c r="V1212">
        <f t="shared" si="251"/>
        <v>256578884.76497954</v>
      </c>
    </row>
    <row r="1213" spans="5:22" x14ac:dyDescent="0.15">
      <c r="E1213" s="1">
        <v>44499</v>
      </c>
      <c r="F1213">
        <f t="shared" si="240"/>
        <v>195597178726.39001</v>
      </c>
      <c r="G1213">
        <f t="shared" si="241"/>
        <v>60593142.169991009</v>
      </c>
      <c r="H1213">
        <v>6000000</v>
      </c>
      <c r="I1213">
        <v>0.09</v>
      </c>
      <c r="J1213">
        <f t="shared" si="242"/>
        <v>160000000</v>
      </c>
      <c r="K1213">
        <f t="shared" si="243"/>
        <v>1858.7121521241791</v>
      </c>
      <c r="L1213">
        <f t="shared" si="244"/>
        <v>20652.357245824212</v>
      </c>
      <c r="N1213">
        <v>20000000000</v>
      </c>
      <c r="O1213" s="2">
        <f t="shared" si="245"/>
        <v>9.779858936319501</v>
      </c>
      <c r="P1213" s="2">
        <f t="shared" si="246"/>
        <v>3.0296571084995503E-3</v>
      </c>
      <c r="Q1213" s="2">
        <f t="shared" si="247"/>
        <v>3.0978535868736315E-4</v>
      </c>
      <c r="R1213">
        <v>120000</v>
      </c>
      <c r="S1213">
        <f t="shared" si="248"/>
        <v>125439.99999999999</v>
      </c>
      <c r="T1213">
        <f t="shared" si="249"/>
        <v>7877.1641643994544</v>
      </c>
      <c r="U1213">
        <f t="shared" si="250"/>
        <v>87524.04627110505</v>
      </c>
      <c r="V1213">
        <f t="shared" si="251"/>
        <v>256791847.82019249</v>
      </c>
    </row>
    <row r="1214" spans="5:22" x14ac:dyDescent="0.15">
      <c r="E1214" s="1">
        <v>44500</v>
      </c>
      <c r="F1214">
        <f t="shared" si="240"/>
        <v>195757178726.39001</v>
      </c>
      <c r="G1214">
        <f t="shared" si="241"/>
        <v>60613794.527236834</v>
      </c>
      <c r="H1214">
        <v>6000000</v>
      </c>
      <c r="I1214">
        <v>0.09</v>
      </c>
      <c r="J1214">
        <f t="shared" si="242"/>
        <v>160000000</v>
      </c>
      <c r="K1214">
        <f t="shared" si="243"/>
        <v>1857.8259532016484</v>
      </c>
      <c r="L1214">
        <f t="shared" si="244"/>
        <v>20642.510591129427</v>
      </c>
      <c r="N1214">
        <v>20000000000</v>
      </c>
      <c r="O1214" s="2">
        <f t="shared" si="245"/>
        <v>9.7878589363195001</v>
      </c>
      <c r="P1214" s="2">
        <f t="shared" si="246"/>
        <v>3.0306897263618418E-3</v>
      </c>
      <c r="Q1214" s="2">
        <f t="shared" si="247"/>
        <v>3.0963765886694145E-4</v>
      </c>
      <c r="R1214">
        <v>120000</v>
      </c>
      <c r="S1214">
        <f t="shared" si="248"/>
        <v>125439.99999999999</v>
      </c>
      <c r="T1214">
        <f t="shared" si="249"/>
        <v>7877.2532442045285</v>
      </c>
      <c r="U1214">
        <f t="shared" si="250"/>
        <v>87525.036046716981</v>
      </c>
      <c r="V1214">
        <f t="shared" si="251"/>
        <v>257004811.8664636</v>
      </c>
    </row>
    <row r="1215" spans="5:22" x14ac:dyDescent="0.15">
      <c r="E1215" s="1">
        <v>44501</v>
      </c>
      <c r="F1215">
        <f t="shared" si="240"/>
        <v>195917178726.39001</v>
      </c>
      <c r="G1215">
        <f t="shared" si="241"/>
        <v>60634437.037827961</v>
      </c>
      <c r="H1215">
        <v>6000000</v>
      </c>
      <c r="I1215">
        <v>0.09</v>
      </c>
      <c r="J1215">
        <f t="shared" si="242"/>
        <v>160000000</v>
      </c>
      <c r="K1215">
        <f t="shared" si="243"/>
        <v>1856.9409001905103</v>
      </c>
      <c r="L1215">
        <f t="shared" si="244"/>
        <v>20632.67666878345</v>
      </c>
      <c r="N1215">
        <v>20000000000</v>
      </c>
      <c r="O1215" s="2">
        <f t="shared" si="245"/>
        <v>9.795858936319501</v>
      </c>
      <c r="P1215" s="2">
        <f t="shared" si="246"/>
        <v>3.0317218518913979E-3</v>
      </c>
      <c r="Q1215" s="2">
        <f t="shared" si="247"/>
        <v>3.0949015003175172E-4</v>
      </c>
      <c r="R1215">
        <v>120000</v>
      </c>
      <c r="S1215">
        <f t="shared" si="248"/>
        <v>125439.99999999999</v>
      </c>
      <c r="T1215">
        <f t="shared" si="249"/>
        <v>7877.3422088237667</v>
      </c>
      <c r="U1215">
        <f t="shared" si="250"/>
        <v>87526.024542486295</v>
      </c>
      <c r="V1215">
        <f t="shared" si="251"/>
        <v>257217776.90251032</v>
      </c>
    </row>
    <row r="1216" spans="5:22" x14ac:dyDescent="0.15">
      <c r="E1216" s="1">
        <v>44502</v>
      </c>
      <c r="F1216">
        <f t="shared" si="240"/>
        <v>196077178726.39001</v>
      </c>
      <c r="G1216">
        <f t="shared" si="241"/>
        <v>60655069.714496747</v>
      </c>
      <c r="H1216">
        <v>6000000</v>
      </c>
      <c r="I1216">
        <v>0.09</v>
      </c>
      <c r="J1216">
        <f t="shared" si="242"/>
        <v>160000000</v>
      </c>
      <c r="K1216">
        <f t="shared" si="243"/>
        <v>1856.056990675168</v>
      </c>
      <c r="L1216">
        <f t="shared" si="244"/>
        <v>20622.85545194631</v>
      </c>
      <c r="N1216">
        <v>20000000000</v>
      </c>
      <c r="O1216" s="2">
        <f t="shared" si="245"/>
        <v>9.8038589363195001</v>
      </c>
      <c r="P1216" s="2">
        <f t="shared" si="246"/>
        <v>3.0327534857248375E-3</v>
      </c>
      <c r="Q1216" s="2">
        <f t="shared" si="247"/>
        <v>3.0934283177919461E-4</v>
      </c>
      <c r="R1216">
        <v>120000</v>
      </c>
      <c r="S1216">
        <f t="shared" si="248"/>
        <v>125439.99999999999</v>
      </c>
      <c r="T1216">
        <f t="shared" si="249"/>
        <v>7877.4310584999821</v>
      </c>
      <c r="U1216">
        <f t="shared" si="250"/>
        <v>87527.011761110916</v>
      </c>
      <c r="V1216">
        <f t="shared" si="251"/>
        <v>257430742.9270528</v>
      </c>
    </row>
    <row r="1217" spans="5:22" x14ac:dyDescent="0.15">
      <c r="E1217" s="1">
        <v>44503</v>
      </c>
      <c r="F1217">
        <f t="shared" si="240"/>
        <v>196237178726.39001</v>
      </c>
      <c r="G1217">
        <f t="shared" si="241"/>
        <v>60675692.569948696</v>
      </c>
      <c r="H1217">
        <v>6000000</v>
      </c>
      <c r="I1217">
        <v>0.09</v>
      </c>
      <c r="J1217">
        <f t="shared" si="242"/>
        <v>160000000</v>
      </c>
      <c r="K1217">
        <f t="shared" si="243"/>
        <v>1855.1742222470818</v>
      </c>
      <c r="L1217">
        <f t="shared" si="244"/>
        <v>20613.046913856466</v>
      </c>
      <c r="N1217">
        <v>20000000000</v>
      </c>
      <c r="O1217" s="2">
        <f t="shared" si="245"/>
        <v>9.811858936319501</v>
      </c>
      <c r="P1217" s="2">
        <f t="shared" si="246"/>
        <v>3.033784628497435E-3</v>
      </c>
      <c r="Q1217" s="2">
        <f t="shared" si="247"/>
        <v>3.0919570370784694E-4</v>
      </c>
      <c r="R1217">
        <v>120000</v>
      </c>
      <c r="S1217">
        <f t="shared" si="248"/>
        <v>125439.99999999999</v>
      </c>
      <c r="T1217">
        <f t="shared" si="249"/>
        <v>7877.5197934752796</v>
      </c>
      <c r="U1217">
        <f t="shared" si="250"/>
        <v>87527.997705280883</v>
      </c>
      <c r="V1217">
        <f t="shared" si="251"/>
        <v>257643709.93881389</v>
      </c>
    </row>
    <row r="1218" spans="5:22" x14ac:dyDescent="0.15">
      <c r="E1218" s="1">
        <v>44504</v>
      </c>
      <c r="F1218">
        <f t="shared" si="240"/>
        <v>196397178726.39001</v>
      </c>
      <c r="G1218">
        <f t="shared" si="241"/>
        <v>60696305.61686255</v>
      </c>
      <c r="H1218">
        <v>6000000</v>
      </c>
      <c r="I1218">
        <v>0.09</v>
      </c>
      <c r="J1218">
        <f t="shared" si="242"/>
        <v>160000000</v>
      </c>
      <c r="K1218">
        <f t="shared" si="243"/>
        <v>1854.2925925047441</v>
      </c>
      <c r="L1218">
        <f t="shared" si="244"/>
        <v>20603.251027830491</v>
      </c>
      <c r="N1218">
        <v>20000000000</v>
      </c>
      <c r="O1218" s="2">
        <f t="shared" si="245"/>
        <v>9.8198589363195001</v>
      </c>
      <c r="P1218" s="2">
        <f t="shared" si="246"/>
        <v>3.0348152808431276E-3</v>
      </c>
      <c r="Q1218" s="2">
        <f t="shared" si="247"/>
        <v>3.0904876541745736E-4</v>
      </c>
      <c r="R1218">
        <v>120000</v>
      </c>
      <c r="S1218">
        <f t="shared" si="248"/>
        <v>125439.99999999999</v>
      </c>
      <c r="T1218">
        <f t="shared" si="249"/>
        <v>7877.6084139910554</v>
      </c>
      <c r="U1218">
        <f t="shared" si="250"/>
        <v>87528.982377678403</v>
      </c>
      <c r="V1218">
        <f t="shared" si="251"/>
        <v>257856677.93651918</v>
      </c>
    </row>
    <row r="1219" spans="5:22" x14ac:dyDescent="0.15">
      <c r="E1219" s="1">
        <v>44505</v>
      </c>
      <c r="F1219">
        <f t="shared" si="240"/>
        <v>196557178726.39001</v>
      </c>
      <c r="G1219">
        <f t="shared" si="241"/>
        <v>60716908.86789038</v>
      </c>
      <c r="H1219">
        <v>6000000</v>
      </c>
      <c r="I1219">
        <v>0.09</v>
      </c>
      <c r="J1219">
        <f t="shared" si="242"/>
        <v>160000000</v>
      </c>
      <c r="K1219">
        <f t="shared" si="243"/>
        <v>1853.4120990536519</v>
      </c>
      <c r="L1219">
        <f t="shared" si="244"/>
        <v>20593.467767262799</v>
      </c>
      <c r="N1219">
        <v>20000000000</v>
      </c>
      <c r="O1219" s="2">
        <f t="shared" si="245"/>
        <v>9.827858936319501</v>
      </c>
      <c r="P1219" s="2">
        <f t="shared" si="246"/>
        <v>3.0358454433945191E-3</v>
      </c>
      <c r="Q1219" s="2">
        <f t="shared" si="247"/>
        <v>3.0890201650894195E-4</v>
      </c>
      <c r="R1219">
        <v>120000</v>
      </c>
      <c r="S1219">
        <f t="shared" si="248"/>
        <v>125439.99999999999</v>
      </c>
      <c r="T1219">
        <f t="shared" si="249"/>
        <v>7877.6969202880027</v>
      </c>
      <c r="U1219">
        <f t="shared" si="250"/>
        <v>87529.965780977815</v>
      </c>
      <c r="V1219">
        <f t="shared" si="251"/>
        <v>258069646.91889685</v>
      </c>
    </row>
    <row r="1220" spans="5:22" x14ac:dyDescent="0.15">
      <c r="E1220" s="1">
        <v>44506</v>
      </c>
      <c r="F1220">
        <f t="shared" si="240"/>
        <v>196717178726.39001</v>
      </c>
      <c r="G1220">
        <f t="shared" si="241"/>
        <v>60737502.335657641</v>
      </c>
      <c r="H1220">
        <v>6000000</v>
      </c>
      <c r="I1220">
        <v>0.09</v>
      </c>
      <c r="J1220">
        <f t="shared" si="242"/>
        <v>160000000</v>
      </c>
      <c r="K1220">
        <f t="shared" si="243"/>
        <v>1852.5327395062804</v>
      </c>
      <c r="L1220">
        <f t="shared" si="244"/>
        <v>20583.697105625339</v>
      </c>
      <c r="N1220">
        <v>20000000000</v>
      </c>
      <c r="O1220" s="2">
        <f t="shared" si="245"/>
        <v>9.8358589363195001</v>
      </c>
      <c r="P1220" s="2">
        <f t="shared" si="246"/>
        <v>3.0368751167828821E-3</v>
      </c>
      <c r="Q1220" s="2">
        <f t="shared" si="247"/>
        <v>3.0875545658438003E-4</v>
      </c>
      <c r="R1220">
        <v>120000</v>
      </c>
      <c r="S1220">
        <f t="shared" si="248"/>
        <v>125439.99999999999</v>
      </c>
      <c r="T1220">
        <f t="shared" si="249"/>
        <v>7877.7853126061127</v>
      </c>
      <c r="U1220">
        <f t="shared" si="250"/>
        <v>87530.947917845697</v>
      </c>
      <c r="V1220">
        <f t="shared" si="251"/>
        <v>258282616.88467783</v>
      </c>
    </row>
    <row r="1221" spans="5:22" x14ac:dyDescent="0.15">
      <c r="E1221" s="1">
        <v>44507</v>
      </c>
      <c r="F1221">
        <f t="shared" si="240"/>
        <v>196877178726.39001</v>
      </c>
      <c r="G1221">
        <f t="shared" si="241"/>
        <v>60758086.032763265</v>
      </c>
      <c r="H1221">
        <v>6000000</v>
      </c>
      <c r="I1221">
        <v>0.09</v>
      </c>
      <c r="J1221">
        <f t="shared" si="242"/>
        <v>160000000</v>
      </c>
      <c r="K1221">
        <f t="shared" si="243"/>
        <v>1851.6545114820583</v>
      </c>
      <c r="L1221">
        <f t="shared" si="244"/>
        <v>20573.939016467317</v>
      </c>
      <c r="N1221">
        <v>20000000000</v>
      </c>
      <c r="O1221" s="2">
        <f t="shared" si="245"/>
        <v>9.843858936319501</v>
      </c>
      <c r="P1221" s="2">
        <f t="shared" si="246"/>
        <v>3.0379043016381634E-3</v>
      </c>
      <c r="Q1221" s="2">
        <f t="shared" si="247"/>
        <v>3.086090852470097E-4</v>
      </c>
      <c r="R1221">
        <v>120000</v>
      </c>
      <c r="S1221">
        <f t="shared" si="248"/>
        <v>125439.99999999999</v>
      </c>
      <c r="T1221">
        <f t="shared" si="249"/>
        <v>7877.8735911846798</v>
      </c>
      <c r="U1221">
        <f t="shared" si="250"/>
        <v>87531.928790940889</v>
      </c>
      <c r="V1221">
        <f t="shared" si="251"/>
        <v>258495587.83259568</v>
      </c>
    </row>
    <row r="1222" spans="5:22" x14ac:dyDescent="0.15">
      <c r="E1222" s="1">
        <v>44508</v>
      </c>
      <c r="F1222">
        <f t="shared" si="240"/>
        <v>197037178726.39001</v>
      </c>
      <c r="G1222">
        <f t="shared" si="241"/>
        <v>60778659.971779734</v>
      </c>
      <c r="H1222">
        <v>6000000</v>
      </c>
      <c r="I1222">
        <v>0.09</v>
      </c>
      <c r="J1222">
        <f t="shared" si="242"/>
        <v>160000000</v>
      </c>
      <c r="K1222">
        <f t="shared" si="243"/>
        <v>1850.7774126073411</v>
      </c>
      <c r="L1222">
        <f t="shared" si="244"/>
        <v>20564.193473414904</v>
      </c>
      <c r="N1222">
        <v>20000000000</v>
      </c>
      <c r="O1222" s="2">
        <f t="shared" si="245"/>
        <v>9.8518589363195002</v>
      </c>
      <c r="P1222" s="2">
        <f t="shared" si="246"/>
        <v>3.0389329985889865E-3</v>
      </c>
      <c r="Q1222" s="2">
        <f t="shared" si="247"/>
        <v>3.0846290210122354E-4</v>
      </c>
      <c r="R1222">
        <v>120000</v>
      </c>
      <c r="S1222">
        <f t="shared" si="248"/>
        <v>125439.99999999999</v>
      </c>
      <c r="T1222">
        <f t="shared" si="249"/>
        <v>7877.9617562622971</v>
      </c>
      <c r="U1222">
        <f t="shared" si="250"/>
        <v>87532.908402914414</v>
      </c>
      <c r="V1222">
        <f t="shared" si="251"/>
        <v>258708559.7613866</v>
      </c>
    </row>
    <row r="1223" spans="5:22" x14ac:dyDescent="0.15">
      <c r="E1223" s="1">
        <v>44509</v>
      </c>
      <c r="F1223">
        <f t="shared" si="240"/>
        <v>197197178726.39001</v>
      </c>
      <c r="G1223">
        <f t="shared" si="241"/>
        <v>60799224.165253147</v>
      </c>
      <c r="H1223">
        <v>6000000</v>
      </c>
      <c r="I1223">
        <v>0.09</v>
      </c>
      <c r="J1223">
        <f t="shared" si="242"/>
        <v>160000000</v>
      </c>
      <c r="K1223">
        <f t="shared" si="243"/>
        <v>1849.9014405153857</v>
      </c>
      <c r="L1223">
        <f t="shared" si="244"/>
        <v>20554.460450170955</v>
      </c>
      <c r="N1223">
        <v>20000000000</v>
      </c>
      <c r="O1223" s="2">
        <f t="shared" si="245"/>
        <v>9.8598589363195011</v>
      </c>
      <c r="P1223" s="2">
        <f t="shared" si="246"/>
        <v>3.0399612082626574E-3</v>
      </c>
      <c r="Q1223" s="2">
        <f t="shared" si="247"/>
        <v>3.083169067525643E-4</v>
      </c>
      <c r="R1223">
        <v>120000</v>
      </c>
      <c r="S1223">
        <f t="shared" si="248"/>
        <v>125439.99999999999</v>
      </c>
      <c r="T1223">
        <f t="shared" si="249"/>
        <v>7878.0498080768712</v>
      </c>
      <c r="U1223">
        <f t="shared" si="250"/>
        <v>87533.886756409687</v>
      </c>
      <c r="V1223">
        <f t="shared" si="251"/>
        <v>258921532.66978952</v>
      </c>
    </row>
    <row r="1224" spans="5:22" x14ac:dyDescent="0.15">
      <c r="E1224" s="1">
        <v>44510</v>
      </c>
      <c r="F1224">
        <f t="shared" si="240"/>
        <v>197357178726.39001</v>
      </c>
      <c r="G1224">
        <f t="shared" si="241"/>
        <v>60819778.62570332</v>
      </c>
      <c r="H1224">
        <v>6000000</v>
      </c>
      <c r="I1224">
        <v>0.09</v>
      </c>
      <c r="J1224">
        <f t="shared" si="242"/>
        <v>160000000</v>
      </c>
      <c r="K1224">
        <f t="shared" si="243"/>
        <v>1849.0265928463239</v>
      </c>
      <c r="L1224">
        <f t="shared" si="244"/>
        <v>20544.739920514712</v>
      </c>
      <c r="N1224">
        <v>20000000000</v>
      </c>
      <c r="O1224" s="2">
        <f t="shared" si="245"/>
        <v>9.8678589363195002</v>
      </c>
      <c r="P1224" s="2">
        <f t="shared" si="246"/>
        <v>3.0409889312851658E-3</v>
      </c>
      <c r="Q1224" s="2">
        <f t="shared" si="247"/>
        <v>3.0817109880772062E-4</v>
      </c>
      <c r="R1224">
        <v>120000</v>
      </c>
      <c r="S1224">
        <f t="shared" si="248"/>
        <v>125439.99999999999</v>
      </c>
      <c r="T1224">
        <f t="shared" si="249"/>
        <v>7878.1377468656101</v>
      </c>
      <c r="U1224">
        <f t="shared" si="250"/>
        <v>87534.863854062336</v>
      </c>
      <c r="V1224">
        <f t="shared" si="251"/>
        <v>259134506.55654594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V258"/>
  <sheetViews>
    <sheetView topLeftCell="B5" workbookViewId="0">
      <selection activeCell="N24" sqref="N24"/>
    </sheetView>
  </sheetViews>
  <sheetFormatPr defaultRowHeight="13.5" x14ac:dyDescent="0.15"/>
  <cols>
    <col min="5" max="5" width="11.625" bestFit="1" customWidth="1"/>
    <col min="6" max="6" width="12.75" bestFit="1" customWidth="1"/>
    <col min="8" max="8" width="9.5" bestFit="1" customWidth="1"/>
    <col min="10" max="10" width="11.625" bestFit="1" customWidth="1"/>
    <col min="14" max="15" width="12.75" bestFit="1" customWidth="1"/>
    <col min="19" max="19" width="13.5" bestFit="1" customWidth="1"/>
    <col min="21" max="21" width="18.5" bestFit="1" customWidth="1"/>
  </cols>
  <sheetData>
    <row r="2" spans="5:22" x14ac:dyDescent="0.15">
      <c r="O2" t="s">
        <v>158</v>
      </c>
      <c r="P2" t="s">
        <v>157</v>
      </c>
    </row>
    <row r="3" spans="5:22" x14ac:dyDescent="0.15">
      <c r="O3">
        <v>315032152.61636388</v>
      </c>
      <c r="P3">
        <v>26612383.522197556</v>
      </c>
    </row>
    <row r="4" spans="5:22" x14ac:dyDescent="0.15">
      <c r="O4">
        <f>O3*R7/30000000</f>
        <v>1260128.6104654556</v>
      </c>
      <c r="P4">
        <f>P3*R7/30000000</f>
        <v>106449.53408879021</v>
      </c>
    </row>
    <row r="6" spans="5:22" x14ac:dyDescent="0.15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N6" t="s">
        <v>7</v>
      </c>
      <c r="O6" s="2" t="s">
        <v>8</v>
      </c>
      <c r="P6" s="2" t="s">
        <v>9</v>
      </c>
      <c r="Q6" s="2" t="s">
        <v>10</v>
      </c>
      <c r="R6" s="2" t="s">
        <v>99</v>
      </c>
      <c r="S6" s="2" t="s">
        <v>100</v>
      </c>
      <c r="T6" s="2" t="s">
        <v>101</v>
      </c>
      <c r="U6" s="2" t="s">
        <v>102</v>
      </c>
      <c r="V6" s="2" t="s">
        <v>103</v>
      </c>
    </row>
    <row r="7" spans="5:22" x14ac:dyDescent="0.15">
      <c r="E7" s="1">
        <v>43293</v>
      </c>
      <c r="F7" s="7">
        <f>'0.1一直买one'!B17</f>
        <v>2637178726.3899999</v>
      </c>
      <c r="G7">
        <v>10000000</v>
      </c>
      <c r="H7">
        <v>10000000</v>
      </c>
      <c r="I7">
        <v>8.5000000000000006E-2</v>
      </c>
      <c r="J7">
        <f>H7*2.4/I7</f>
        <v>282352941.17647058</v>
      </c>
      <c r="K7">
        <f>H7*G7/F7</f>
        <v>37919.310890577646</v>
      </c>
      <c r="L7">
        <f>K7/I7</f>
        <v>446109.53988914873</v>
      </c>
      <c r="N7">
        <v>20000000000</v>
      </c>
      <c r="O7" s="2">
        <f>F7/N7</f>
        <v>0.13185893631949999</v>
      </c>
      <c r="P7" s="2">
        <f>G7/N7</f>
        <v>5.0000000000000001E-4</v>
      </c>
      <c r="Q7" s="2">
        <f>G7/F7</f>
        <v>3.7919310890577643E-3</v>
      </c>
      <c r="R7">
        <v>120000</v>
      </c>
      <c r="S7">
        <f>J7*49%/75000000*R7</f>
        <v>221364.70588235292</v>
      </c>
      <c r="T7">
        <f>V7/F7*H7+P4</f>
        <v>112067.25465328076</v>
      </c>
      <c r="U7">
        <f>T7/I7</f>
        <v>1318438.2900385971</v>
      </c>
      <c r="V7">
        <f>S7+O4</f>
        <v>1481493.3163478086</v>
      </c>
    </row>
    <row r="8" spans="5:22" x14ac:dyDescent="0.15">
      <c r="E8" s="1">
        <v>43294</v>
      </c>
      <c r="F8">
        <f>F7+J7</f>
        <v>2919531667.5664706</v>
      </c>
      <c r="G8">
        <f>G7+L7</f>
        <v>10446109.539889149</v>
      </c>
      <c r="H8">
        <v>10000000</v>
      </c>
      <c r="I8">
        <v>8.5000000000000006E-2</v>
      </c>
      <c r="J8">
        <f t="shared" ref="J8:J71" si="0">H8*2.4/I8</f>
        <v>282352941.17647058</v>
      </c>
      <c r="K8">
        <f>H8*G8/F8</f>
        <v>35780.086429397561</v>
      </c>
      <c r="L8">
        <f>K8/I8</f>
        <v>420942.1932870301</v>
      </c>
      <c r="N8">
        <v>20000000000</v>
      </c>
      <c r="O8" s="2">
        <f>F8/N8</f>
        <v>0.14597658337832353</v>
      </c>
      <c r="P8" s="2">
        <f>G8/N8</f>
        <v>5.2230547699445742E-4</v>
      </c>
      <c r="Q8" s="2">
        <f t="shared" ref="Q8:Q71" si="1">G8/F8</f>
        <v>3.5780086429397558E-3</v>
      </c>
      <c r="R8">
        <v>120000</v>
      </c>
      <c r="S8">
        <f t="shared" ref="S8:S71" si="2">J8*49%/75000000*R8</f>
        <v>221364.70588235292</v>
      </c>
      <c r="T8">
        <f>V8/F8*H8</f>
        <v>5832.6410401622807</v>
      </c>
      <c r="U8">
        <f>T8/I8</f>
        <v>68619.306354850356</v>
      </c>
      <c r="V8">
        <f>V7+S8</f>
        <v>1702858.0222301616</v>
      </c>
    </row>
    <row r="9" spans="5:22" x14ac:dyDescent="0.15">
      <c r="E9" s="1">
        <v>43295</v>
      </c>
      <c r="F9">
        <f t="shared" ref="F9:F72" si="3">F8+J8</f>
        <v>3201884608.7429414</v>
      </c>
      <c r="G9">
        <f t="shared" ref="G9:G72" si="4">G8+L8</f>
        <v>10867051.733176179</v>
      </c>
      <c r="H9">
        <v>10000000</v>
      </c>
      <c r="I9">
        <v>8.5000000000000006E-2</v>
      </c>
      <c r="J9">
        <f t="shared" si="0"/>
        <v>282352941.17647058</v>
      </c>
      <c r="K9">
        <f t="shared" ref="K9:K72" si="5">H9*G9/F9</f>
        <v>33939.548300719616</v>
      </c>
      <c r="L9">
        <f t="shared" ref="L9:L72" si="6">K9/I9</f>
        <v>399288.8035378778</v>
      </c>
      <c r="N9">
        <v>20000000000</v>
      </c>
      <c r="O9" s="2">
        <f t="shared" ref="O9:O72" si="7">F9/N9</f>
        <v>0.16009423043714707</v>
      </c>
      <c r="P9" s="2">
        <f t="shared" ref="P9:P72" si="8">G9/N9</f>
        <v>5.4335258665880897E-4</v>
      </c>
      <c r="Q9" s="2">
        <f t="shared" si="1"/>
        <v>3.3939548300719619E-3</v>
      </c>
      <c r="R9">
        <v>120000</v>
      </c>
      <c r="S9">
        <f t="shared" si="2"/>
        <v>221364.70588235292</v>
      </c>
      <c r="T9">
        <f t="shared" ref="T9:T72" si="9">V9/F9*H9</f>
        <v>6009.6566967413719</v>
      </c>
      <c r="U9">
        <f t="shared" ref="U9:U72" si="10">T9/I9</f>
        <v>70701.843491074964</v>
      </c>
      <c r="V9">
        <f t="shared" ref="V9:V72" si="11">V8+S9</f>
        <v>1924222.7281125146</v>
      </c>
    </row>
    <row r="10" spans="5:22" x14ac:dyDescent="0.15">
      <c r="E10" s="1">
        <v>43296</v>
      </c>
      <c r="F10">
        <f t="shared" si="3"/>
        <v>3484237549.9194121</v>
      </c>
      <c r="G10">
        <f t="shared" si="4"/>
        <v>11266340.536714057</v>
      </c>
      <c r="H10">
        <v>10000000</v>
      </c>
      <c r="I10">
        <v>8.5000000000000006E-2</v>
      </c>
      <c r="J10">
        <f t="shared" si="0"/>
        <v>282352941.17647058</v>
      </c>
      <c r="K10">
        <f t="shared" si="5"/>
        <v>32335.16766666681</v>
      </c>
      <c r="L10">
        <f t="shared" si="6"/>
        <v>380413.73725490359</v>
      </c>
      <c r="N10">
        <v>20000000000</v>
      </c>
      <c r="O10" s="2">
        <f t="shared" si="7"/>
        <v>0.17421187749597061</v>
      </c>
      <c r="P10" s="2">
        <f t="shared" si="8"/>
        <v>5.6331702683570285E-4</v>
      </c>
      <c r="Q10" s="2">
        <f t="shared" si="1"/>
        <v>3.2335167666666812E-3</v>
      </c>
      <c r="R10">
        <v>120000</v>
      </c>
      <c r="S10">
        <f t="shared" si="2"/>
        <v>221364.70588235292</v>
      </c>
      <c r="T10">
        <f t="shared" si="9"/>
        <v>6157.982638251784</v>
      </c>
      <c r="U10">
        <f t="shared" si="10"/>
        <v>72446.854567668037</v>
      </c>
      <c r="V10">
        <f t="shared" si="11"/>
        <v>2145587.4339948674</v>
      </c>
    </row>
    <row r="11" spans="5:22" x14ac:dyDescent="0.15">
      <c r="E11" s="1">
        <v>43297</v>
      </c>
      <c r="F11">
        <f t="shared" si="3"/>
        <v>3766590491.0958829</v>
      </c>
      <c r="G11">
        <f t="shared" si="4"/>
        <v>11646754.273968959</v>
      </c>
      <c r="H11">
        <v>10000000</v>
      </c>
      <c r="I11">
        <v>8.5000000000000006E-2</v>
      </c>
      <c r="J11">
        <f t="shared" si="0"/>
        <v>282352941.17647058</v>
      </c>
      <c r="K11">
        <f t="shared" si="5"/>
        <v>30921.211906368819</v>
      </c>
      <c r="L11">
        <f t="shared" si="6"/>
        <v>363778.96360433899</v>
      </c>
      <c r="N11">
        <v>20000000000</v>
      </c>
      <c r="O11" s="2">
        <f t="shared" si="7"/>
        <v>0.18832952455479415</v>
      </c>
      <c r="P11" s="2">
        <f t="shared" si="8"/>
        <v>5.8233771369844793E-4</v>
      </c>
      <c r="Q11" s="2">
        <f t="shared" si="1"/>
        <v>3.0921211906368819E-3</v>
      </c>
      <c r="R11">
        <v>120000</v>
      </c>
      <c r="S11">
        <f t="shared" si="2"/>
        <v>221364.70588235292</v>
      </c>
      <c r="T11">
        <f t="shared" si="9"/>
        <v>6284.0708207399512</v>
      </c>
      <c r="U11">
        <f t="shared" si="10"/>
        <v>73930.244949881773</v>
      </c>
      <c r="V11">
        <f t="shared" si="11"/>
        <v>2366952.1398772202</v>
      </c>
    </row>
    <row r="12" spans="5:22" x14ac:dyDescent="0.15">
      <c r="E12" s="1">
        <v>43298</v>
      </c>
      <c r="F12">
        <f t="shared" si="3"/>
        <v>4048943432.2723536</v>
      </c>
      <c r="G12">
        <f t="shared" si="4"/>
        <v>12010533.237573298</v>
      </c>
      <c r="H12">
        <v>10000000</v>
      </c>
      <c r="I12">
        <v>8.5000000000000006E-2</v>
      </c>
      <c r="J12">
        <f t="shared" si="0"/>
        <v>282352941.17647058</v>
      </c>
      <c r="K12">
        <f t="shared" si="5"/>
        <v>29663.376232531682</v>
      </c>
      <c r="L12">
        <f t="shared" si="6"/>
        <v>348980.8968533139</v>
      </c>
      <c r="N12">
        <v>20000000000</v>
      </c>
      <c r="O12" s="2">
        <f t="shared" si="7"/>
        <v>0.20244717161361769</v>
      </c>
      <c r="P12" s="2">
        <f t="shared" si="8"/>
        <v>6.0052666187866493E-4</v>
      </c>
      <c r="Q12" s="2">
        <f t="shared" si="1"/>
        <v>2.9663376232531681E-3</v>
      </c>
      <c r="R12">
        <v>120000</v>
      </c>
      <c r="S12">
        <f t="shared" si="2"/>
        <v>221364.70588235292</v>
      </c>
      <c r="T12">
        <f t="shared" si="9"/>
        <v>6392.5734924554235</v>
      </c>
      <c r="U12">
        <f t="shared" si="10"/>
        <v>75206.746970063803</v>
      </c>
      <c r="V12">
        <f t="shared" si="11"/>
        <v>2588316.8457595729</v>
      </c>
    </row>
    <row r="13" spans="5:22" x14ac:dyDescent="0.15">
      <c r="E13" s="1">
        <v>43299</v>
      </c>
      <c r="F13">
        <f t="shared" si="3"/>
        <v>4331296373.4488239</v>
      </c>
      <c r="G13">
        <f t="shared" si="4"/>
        <v>12359514.134426612</v>
      </c>
      <c r="H13">
        <v>10000000</v>
      </c>
      <c r="I13">
        <v>8.5000000000000006E-2</v>
      </c>
      <c r="J13">
        <f t="shared" si="0"/>
        <v>282352941.17647058</v>
      </c>
      <c r="K13">
        <f t="shared" si="5"/>
        <v>28535.369249242267</v>
      </c>
      <c r="L13">
        <f t="shared" si="6"/>
        <v>335710.22646167368</v>
      </c>
      <c r="N13">
        <v>20000000000</v>
      </c>
      <c r="O13" s="2">
        <f t="shared" si="7"/>
        <v>0.21656481867244121</v>
      </c>
      <c r="P13" s="2">
        <f t="shared" si="8"/>
        <v>6.1797570672133065E-4</v>
      </c>
      <c r="Q13" s="2">
        <f t="shared" si="1"/>
        <v>2.8535369249242269E-3</v>
      </c>
      <c r="R13">
        <v>120000</v>
      </c>
      <c r="S13">
        <f t="shared" si="2"/>
        <v>221364.70588235292</v>
      </c>
      <c r="T13">
        <f t="shared" si="9"/>
        <v>6486.929799737296</v>
      </c>
      <c r="U13">
        <f t="shared" si="10"/>
        <v>76316.821173379954</v>
      </c>
      <c r="V13">
        <f t="shared" si="11"/>
        <v>2809681.5516419257</v>
      </c>
    </row>
    <row r="14" spans="5:22" x14ac:dyDescent="0.15">
      <c r="E14" s="1">
        <v>43300</v>
      </c>
      <c r="F14">
        <f t="shared" si="3"/>
        <v>4613649314.6252947</v>
      </c>
      <c r="G14">
        <f t="shared" si="4"/>
        <v>12695224.360888286</v>
      </c>
      <c r="H14">
        <v>10000000</v>
      </c>
      <c r="I14">
        <v>8.5000000000000006E-2</v>
      </c>
      <c r="J14">
        <f t="shared" si="0"/>
        <v>282352941.17647058</v>
      </c>
      <c r="K14">
        <f t="shared" si="5"/>
        <v>27516.665214766872</v>
      </c>
      <c r="L14">
        <f t="shared" si="6"/>
        <v>323725.47311490437</v>
      </c>
      <c r="N14">
        <v>20000000000</v>
      </c>
      <c r="O14" s="2">
        <f t="shared" si="7"/>
        <v>0.23068246573126475</v>
      </c>
      <c r="P14" s="2">
        <f t="shared" si="8"/>
        <v>6.347612180444143E-4</v>
      </c>
      <c r="Q14" s="2">
        <f t="shared" si="1"/>
        <v>2.7516665214766872E-3</v>
      </c>
      <c r="R14">
        <v>120000</v>
      </c>
      <c r="S14">
        <f t="shared" si="2"/>
        <v>221364.70588235292</v>
      </c>
      <c r="T14">
        <f t="shared" si="9"/>
        <v>6569.7369930476607</v>
      </c>
      <c r="U14">
        <f t="shared" si="10"/>
        <v>77291.023447619533</v>
      </c>
      <c r="V14">
        <f t="shared" si="11"/>
        <v>3031046.2575242785</v>
      </c>
    </row>
    <row r="15" spans="5:22" x14ac:dyDescent="0.15">
      <c r="E15" s="1">
        <v>43301</v>
      </c>
      <c r="F15">
        <f t="shared" si="3"/>
        <v>4896002255.8017654</v>
      </c>
      <c r="G15">
        <f t="shared" si="4"/>
        <v>13018949.83400319</v>
      </c>
      <c r="H15">
        <v>10000000</v>
      </c>
      <c r="I15">
        <v>8.5000000000000006E-2</v>
      </c>
      <c r="J15">
        <f t="shared" si="0"/>
        <v>282352941.17647058</v>
      </c>
      <c r="K15">
        <f t="shared" si="5"/>
        <v>26590.980056383196</v>
      </c>
      <c r="L15">
        <f t="shared" si="6"/>
        <v>312835.05948686111</v>
      </c>
      <c r="N15">
        <v>20000000000</v>
      </c>
      <c r="O15" s="2">
        <f t="shared" si="7"/>
        <v>0.24480011279008826</v>
      </c>
      <c r="P15" s="2">
        <f t="shared" si="8"/>
        <v>6.5094749170015946E-4</v>
      </c>
      <c r="Q15" s="2">
        <f t="shared" si="1"/>
        <v>2.65909800563832E-3</v>
      </c>
      <c r="R15">
        <v>120000</v>
      </c>
      <c r="S15">
        <f t="shared" si="2"/>
        <v>221364.70588235292</v>
      </c>
      <c r="T15">
        <f t="shared" si="9"/>
        <v>6642.993188069966</v>
      </c>
      <c r="U15">
        <f t="shared" si="10"/>
        <v>78152.861036117247</v>
      </c>
      <c r="V15">
        <f t="shared" si="11"/>
        <v>3252410.9634066313</v>
      </c>
    </row>
    <row r="16" spans="5:22" x14ac:dyDescent="0.15">
      <c r="E16" s="1">
        <v>43302</v>
      </c>
      <c r="F16">
        <f t="shared" si="3"/>
        <v>5178355196.9782362</v>
      </c>
      <c r="G16">
        <f t="shared" si="4"/>
        <v>13331784.89349005</v>
      </c>
      <c r="H16">
        <v>10000000</v>
      </c>
      <c r="I16">
        <v>8.5000000000000006E-2</v>
      </c>
      <c r="J16">
        <f t="shared" si="0"/>
        <v>282352941.17647058</v>
      </c>
      <c r="K16">
        <f t="shared" si="5"/>
        <v>25745.21133905539</v>
      </c>
      <c r="L16">
        <f t="shared" si="6"/>
        <v>302884.83928300458</v>
      </c>
      <c r="N16">
        <v>20000000000</v>
      </c>
      <c r="O16" s="2">
        <f t="shared" si="7"/>
        <v>0.2589177598489118</v>
      </c>
      <c r="P16" s="2">
        <f t="shared" si="8"/>
        <v>6.6658924467450254E-4</v>
      </c>
      <c r="Q16" s="2">
        <f t="shared" si="1"/>
        <v>2.5745211339055392E-3</v>
      </c>
      <c r="R16">
        <v>120000</v>
      </c>
      <c r="S16">
        <f t="shared" si="2"/>
        <v>221364.70588235292</v>
      </c>
      <c r="T16">
        <f t="shared" si="9"/>
        <v>6708.2607066353066</v>
      </c>
      <c r="U16">
        <f t="shared" si="10"/>
        <v>78920.714195709486</v>
      </c>
      <c r="V16">
        <f t="shared" si="11"/>
        <v>3473775.669288984</v>
      </c>
    </row>
    <row r="17" spans="5:22" x14ac:dyDescent="0.15">
      <c r="E17" s="1">
        <v>43303</v>
      </c>
      <c r="F17">
        <f t="shared" si="3"/>
        <v>5460708138.154707</v>
      </c>
      <c r="G17">
        <f t="shared" si="4"/>
        <v>13634669.732773054</v>
      </c>
      <c r="H17">
        <v>10000000</v>
      </c>
      <c r="I17">
        <v>8.5000000000000006E-2</v>
      </c>
      <c r="J17">
        <f t="shared" si="0"/>
        <v>282352941.17647058</v>
      </c>
      <c r="K17">
        <f t="shared" si="5"/>
        <v>24968.684258193131</v>
      </c>
      <c r="L17">
        <f t="shared" si="6"/>
        <v>293749.22656697797</v>
      </c>
      <c r="N17">
        <v>20000000000</v>
      </c>
      <c r="O17" s="2">
        <f t="shared" si="7"/>
        <v>0.27303540690773537</v>
      </c>
      <c r="P17" s="2">
        <f t="shared" si="8"/>
        <v>6.8173348663865267E-4</v>
      </c>
      <c r="Q17" s="2">
        <f t="shared" si="1"/>
        <v>2.4968684258193131E-3</v>
      </c>
      <c r="R17">
        <v>120000</v>
      </c>
      <c r="S17">
        <f t="shared" si="2"/>
        <v>221364.70588235292</v>
      </c>
      <c r="T17">
        <f t="shared" si="9"/>
        <v>6766.7787431320321</v>
      </c>
      <c r="U17">
        <f t="shared" si="10"/>
        <v>79609.161683906248</v>
      </c>
      <c r="V17">
        <f t="shared" si="11"/>
        <v>3695140.3751713368</v>
      </c>
    </row>
    <row r="18" spans="5:22" x14ac:dyDescent="0.15">
      <c r="E18" s="1">
        <v>43304</v>
      </c>
      <c r="F18">
        <f t="shared" si="3"/>
        <v>5743061079.3311777</v>
      </c>
      <c r="G18">
        <f t="shared" si="4"/>
        <v>13928418.959340032</v>
      </c>
      <c r="H18">
        <v>10000000</v>
      </c>
      <c r="I18">
        <v>8.5000000000000006E-2</v>
      </c>
      <c r="J18">
        <f t="shared" si="0"/>
        <v>282352941.17647058</v>
      </c>
      <c r="K18">
        <f t="shared" si="5"/>
        <v>24252.60460744064</v>
      </c>
      <c r="L18">
        <f t="shared" si="6"/>
        <v>285324.76008753694</v>
      </c>
      <c r="N18">
        <v>20000000000</v>
      </c>
      <c r="O18" s="2">
        <f t="shared" si="7"/>
        <v>0.28715305396655888</v>
      </c>
      <c r="P18" s="2">
        <f t="shared" si="8"/>
        <v>6.9642094796700156E-4</v>
      </c>
      <c r="Q18" s="2">
        <f t="shared" si="1"/>
        <v>2.4252604607440638E-3</v>
      </c>
      <c r="R18">
        <v>120000</v>
      </c>
      <c r="S18">
        <f t="shared" si="2"/>
        <v>221364.70588235292</v>
      </c>
      <c r="T18">
        <f t="shared" si="9"/>
        <v>6819.5427959992994</v>
      </c>
      <c r="U18">
        <f t="shared" si="10"/>
        <v>80229.91524705058</v>
      </c>
      <c r="V18">
        <f t="shared" si="11"/>
        <v>3916505.0810536896</v>
      </c>
    </row>
    <row r="19" spans="5:22" x14ac:dyDescent="0.15">
      <c r="E19" s="1">
        <v>43305</v>
      </c>
      <c r="F19">
        <f t="shared" si="3"/>
        <v>6025414020.5076485</v>
      </c>
      <c r="G19">
        <f t="shared" si="4"/>
        <v>14213743.719427569</v>
      </c>
      <c r="H19">
        <v>10000000</v>
      </c>
      <c r="I19">
        <v>8.5000000000000006E-2</v>
      </c>
      <c r="J19">
        <f t="shared" si="0"/>
        <v>282352941.17647058</v>
      </c>
      <c r="K19">
        <f t="shared" si="5"/>
        <v>23589.654870272374</v>
      </c>
      <c r="L19">
        <f t="shared" si="6"/>
        <v>277525.35141496907</v>
      </c>
      <c r="N19">
        <v>20000000000</v>
      </c>
      <c r="O19" s="2">
        <f t="shared" si="7"/>
        <v>0.30127070102538245</v>
      </c>
      <c r="P19" s="2">
        <f t="shared" si="8"/>
        <v>7.1068718597137848E-4</v>
      </c>
      <c r="Q19" s="2">
        <f t="shared" si="1"/>
        <v>2.3589654870272373E-3</v>
      </c>
      <c r="R19">
        <v>120000</v>
      </c>
      <c r="S19">
        <f t="shared" si="2"/>
        <v>221364.70588235292</v>
      </c>
      <c r="T19">
        <f t="shared" si="9"/>
        <v>6867.361766100551</v>
      </c>
      <c r="U19">
        <f t="shared" si="10"/>
        <v>80792.491365888825</v>
      </c>
      <c r="V19">
        <f t="shared" si="11"/>
        <v>4137869.7869360424</v>
      </c>
    </row>
    <row r="20" spans="5:22" x14ac:dyDescent="0.15">
      <c r="E20" s="1">
        <v>43306</v>
      </c>
      <c r="F20">
        <f t="shared" si="3"/>
        <v>6307766961.6841192</v>
      </c>
      <c r="G20">
        <f t="shared" si="4"/>
        <v>14491269.070842538</v>
      </c>
      <c r="H20">
        <v>10000000</v>
      </c>
      <c r="I20">
        <v>8.5000000000000006E-2</v>
      </c>
      <c r="J20">
        <f t="shared" si="0"/>
        <v>282352941.17647058</v>
      </c>
      <c r="K20">
        <f t="shared" si="5"/>
        <v>22973.691258520263</v>
      </c>
      <c r="L20">
        <f t="shared" si="6"/>
        <v>270278.72068847367</v>
      </c>
      <c r="N20">
        <v>20000000000</v>
      </c>
      <c r="O20" s="2">
        <f t="shared" si="7"/>
        <v>0.31538834808420596</v>
      </c>
      <c r="P20" s="2">
        <f t="shared" si="8"/>
        <v>7.2456345354212693E-4</v>
      </c>
      <c r="Q20" s="2">
        <f t="shared" si="1"/>
        <v>2.2973691258520263E-3</v>
      </c>
      <c r="R20">
        <v>120000</v>
      </c>
      <c r="S20">
        <f t="shared" si="2"/>
        <v>221364.70588235292</v>
      </c>
      <c r="T20">
        <f t="shared" si="9"/>
        <v>6910.8997198186253</v>
      </c>
      <c r="U20">
        <f t="shared" si="10"/>
        <v>81304.70258610147</v>
      </c>
      <c r="V20">
        <f t="shared" si="11"/>
        <v>4359234.4928183956</v>
      </c>
    </row>
    <row r="21" spans="5:22" x14ac:dyDescent="0.15">
      <c r="E21" s="1">
        <v>43307</v>
      </c>
      <c r="F21">
        <f t="shared" si="3"/>
        <v>6590119902.86059</v>
      </c>
      <c r="G21">
        <f t="shared" si="4"/>
        <v>14761547.791531011</v>
      </c>
      <c r="H21">
        <v>10000000</v>
      </c>
      <c r="I21">
        <v>8.5000000000000006E-2</v>
      </c>
      <c r="J21">
        <f t="shared" si="0"/>
        <v>282352941.17647058</v>
      </c>
      <c r="K21">
        <f t="shared" si="5"/>
        <v>22399.513224521805</v>
      </c>
      <c r="L21">
        <f t="shared" si="6"/>
        <v>263523.68499437417</v>
      </c>
      <c r="N21">
        <v>20000000000</v>
      </c>
      <c r="O21" s="2">
        <f t="shared" si="7"/>
        <v>0.32950599514302947</v>
      </c>
      <c r="P21" s="2">
        <f t="shared" si="8"/>
        <v>7.3807738957655056E-4</v>
      </c>
      <c r="Q21" s="2">
        <f t="shared" si="1"/>
        <v>2.23995132245218E-3</v>
      </c>
      <c r="R21">
        <v>120000</v>
      </c>
      <c r="S21">
        <f t="shared" si="2"/>
        <v>221364.70588235292</v>
      </c>
      <c r="T21">
        <f t="shared" si="9"/>
        <v>6950.7069161403815</v>
      </c>
      <c r="U21">
        <f t="shared" si="10"/>
        <v>81773.02254282801</v>
      </c>
      <c r="V21">
        <f t="shared" si="11"/>
        <v>4580599.1987007484</v>
      </c>
    </row>
    <row r="22" spans="5:22" x14ac:dyDescent="0.15">
      <c r="E22" s="1">
        <v>43308</v>
      </c>
      <c r="F22">
        <f t="shared" si="3"/>
        <v>6872472844.0370607</v>
      </c>
      <c r="G22">
        <f t="shared" si="4"/>
        <v>15025071.476525385</v>
      </c>
      <c r="H22">
        <v>10000000</v>
      </c>
      <c r="I22">
        <v>8.5000000000000006E-2</v>
      </c>
      <c r="J22">
        <f t="shared" si="0"/>
        <v>282352941.17647058</v>
      </c>
      <c r="K22">
        <f t="shared" si="5"/>
        <v>21862.685844676667</v>
      </c>
      <c r="L22">
        <f t="shared" si="6"/>
        <v>257208.06876090195</v>
      </c>
      <c r="N22">
        <v>20000000000</v>
      </c>
      <c r="O22" s="2">
        <f t="shared" si="7"/>
        <v>0.34362364220185304</v>
      </c>
      <c r="P22" s="2">
        <f t="shared" si="8"/>
        <v>7.5125357382626928E-4</v>
      </c>
      <c r="Q22" s="2">
        <f t="shared" si="1"/>
        <v>2.1862685844676669E-3</v>
      </c>
      <c r="R22">
        <v>120000</v>
      </c>
      <c r="S22">
        <f t="shared" si="2"/>
        <v>221364.70588235292</v>
      </c>
      <c r="T22">
        <f t="shared" si="9"/>
        <v>6987.243185325282</v>
      </c>
      <c r="U22">
        <f t="shared" si="10"/>
        <v>82202.861003826838</v>
      </c>
      <c r="V22">
        <f t="shared" si="11"/>
        <v>4801963.9045831012</v>
      </c>
    </row>
    <row r="23" spans="5:22" x14ac:dyDescent="0.15">
      <c r="E23" s="1">
        <v>43309</v>
      </c>
      <c r="F23">
        <f t="shared" si="3"/>
        <v>7154825785.2135315</v>
      </c>
      <c r="G23">
        <f t="shared" si="4"/>
        <v>15282279.545286287</v>
      </c>
      <c r="H23">
        <v>10000000</v>
      </c>
      <c r="I23">
        <v>8.5000000000000006E-2</v>
      </c>
      <c r="J23">
        <f t="shared" si="0"/>
        <v>282352941.17647058</v>
      </c>
      <c r="K23">
        <f t="shared" si="5"/>
        <v>21359.401338421543</v>
      </c>
      <c r="L23">
        <f t="shared" si="6"/>
        <v>251287.07456966519</v>
      </c>
      <c r="N23">
        <v>20000000000</v>
      </c>
      <c r="O23" s="2">
        <f t="shared" si="7"/>
        <v>0.35774128926067655</v>
      </c>
      <c r="P23" s="2">
        <f t="shared" si="8"/>
        <v>7.6411397726431436E-4</v>
      </c>
      <c r="Q23" s="2">
        <f t="shared" si="1"/>
        <v>2.1359401338421542E-3</v>
      </c>
      <c r="R23">
        <v>120000</v>
      </c>
      <c r="S23">
        <f t="shared" si="2"/>
        <v>221364.70588235292</v>
      </c>
      <c r="T23">
        <f t="shared" si="9"/>
        <v>7020.8957719793534</v>
      </c>
      <c r="U23">
        <f t="shared" si="10"/>
        <v>82598.773787992381</v>
      </c>
      <c r="V23">
        <f t="shared" si="11"/>
        <v>5023328.6104654539</v>
      </c>
    </row>
    <row r="24" spans="5:22" x14ac:dyDescent="0.15">
      <c r="E24" s="1">
        <v>43310</v>
      </c>
      <c r="F24">
        <f t="shared" si="3"/>
        <v>7437178726.3900023</v>
      </c>
      <c r="G24">
        <f t="shared" si="4"/>
        <v>15533566.619855952</v>
      </c>
      <c r="H24">
        <v>10000000</v>
      </c>
      <c r="I24">
        <v>8.5000000000000006E-2</v>
      </c>
      <c r="J24">
        <f t="shared" si="0"/>
        <v>282352941.17647058</v>
      </c>
      <c r="K24">
        <f t="shared" si="5"/>
        <v>20886.369941247769</v>
      </c>
      <c r="L24">
        <f t="shared" si="6"/>
        <v>245721.99930879727</v>
      </c>
      <c r="N24">
        <v>20000000000</v>
      </c>
      <c r="O24" s="2">
        <f t="shared" si="7"/>
        <v>0.37185893631950012</v>
      </c>
      <c r="P24" s="2">
        <f t="shared" si="8"/>
        <v>7.7667833099279756E-4</v>
      </c>
      <c r="Q24" s="2">
        <f t="shared" si="1"/>
        <v>2.0886369941247769E-3</v>
      </c>
      <c r="R24">
        <v>120000</v>
      </c>
      <c r="S24">
        <f t="shared" si="2"/>
        <v>221364.70588235292</v>
      </c>
      <c r="T24">
        <f t="shared" si="9"/>
        <v>7051.9931136488558</v>
      </c>
      <c r="U24">
        <f t="shared" si="10"/>
        <v>82964.624866457118</v>
      </c>
      <c r="V24">
        <f t="shared" si="11"/>
        <v>5244693.3163478067</v>
      </c>
    </row>
    <row r="25" spans="5:22" x14ac:dyDescent="0.15">
      <c r="E25" s="1">
        <v>43311</v>
      </c>
      <c r="F25">
        <f t="shared" si="3"/>
        <v>7719531667.566473</v>
      </c>
      <c r="G25">
        <f t="shared" si="4"/>
        <v>15779288.619164748</v>
      </c>
      <c r="H25">
        <v>10000000</v>
      </c>
      <c r="I25">
        <v>8.5000000000000006E-2</v>
      </c>
      <c r="J25">
        <f t="shared" si="0"/>
        <v>282352941.17647058</v>
      </c>
      <c r="K25">
        <f t="shared" si="5"/>
        <v>20440.733063459345</v>
      </c>
      <c r="L25">
        <f t="shared" si="6"/>
        <v>240479.2125112864</v>
      </c>
      <c r="N25">
        <v>20000000000</v>
      </c>
      <c r="O25" s="2">
        <f t="shared" si="7"/>
        <v>0.38597658337832363</v>
      </c>
      <c r="P25" s="2">
        <f t="shared" si="8"/>
        <v>7.8896443095823738E-4</v>
      </c>
      <c r="Q25" s="2">
        <f t="shared" si="1"/>
        <v>2.0440733063459347E-3</v>
      </c>
      <c r="R25">
        <v>120000</v>
      </c>
      <c r="S25">
        <f t="shared" si="2"/>
        <v>221364.70588235292</v>
      </c>
      <c r="T25">
        <f t="shared" si="9"/>
        <v>7080.8155955830089</v>
      </c>
      <c r="U25">
        <f t="shared" si="10"/>
        <v>83303.712889211864</v>
      </c>
      <c r="V25">
        <f t="shared" si="11"/>
        <v>5466058.0222301595</v>
      </c>
    </row>
    <row r="26" spans="5:22" x14ac:dyDescent="0.15">
      <c r="E26" s="1">
        <v>43312</v>
      </c>
      <c r="F26">
        <f t="shared" si="3"/>
        <v>8001884608.7429438</v>
      </c>
      <c r="G26">
        <f t="shared" si="4"/>
        <v>16019767.831676034</v>
      </c>
      <c r="H26">
        <v>10000000</v>
      </c>
      <c r="I26">
        <v>8.5000000000000006E-2</v>
      </c>
      <c r="J26">
        <f t="shared" si="0"/>
        <v>282352941.17647058</v>
      </c>
      <c r="K26">
        <f t="shared" si="5"/>
        <v>20019.993557733469</v>
      </c>
      <c r="L26">
        <f t="shared" si="6"/>
        <v>235529.33597333491</v>
      </c>
      <c r="N26">
        <v>20000000000</v>
      </c>
      <c r="O26" s="2">
        <f t="shared" si="7"/>
        <v>0.4000942304371472</v>
      </c>
      <c r="P26" s="2">
        <f t="shared" si="8"/>
        <v>8.0098839158380172E-4</v>
      </c>
      <c r="Q26" s="2">
        <f t="shared" si="1"/>
        <v>2.0019993557733469E-3</v>
      </c>
      <c r="R26">
        <v>120000</v>
      </c>
      <c r="S26">
        <f t="shared" si="2"/>
        <v>221364.70588235292</v>
      </c>
      <c r="T26">
        <f t="shared" si="9"/>
        <v>7107.6040285539411</v>
      </c>
      <c r="U26">
        <f t="shared" si="10"/>
        <v>83618.870924164003</v>
      </c>
      <c r="V26">
        <f t="shared" si="11"/>
        <v>5687422.7281125123</v>
      </c>
    </row>
    <row r="27" spans="5:22" x14ac:dyDescent="0.15">
      <c r="E27" s="1">
        <v>43313</v>
      </c>
      <c r="F27">
        <f t="shared" si="3"/>
        <v>8284237549.9194145</v>
      </c>
      <c r="G27">
        <f t="shared" si="4"/>
        <v>16255297.16764937</v>
      </c>
      <c r="H27">
        <v>10000000</v>
      </c>
      <c r="I27">
        <v>8.5000000000000006E-2</v>
      </c>
      <c r="J27">
        <f t="shared" si="0"/>
        <v>282352941.17647058</v>
      </c>
      <c r="K27">
        <f t="shared" si="5"/>
        <v>19621.959256597482</v>
      </c>
      <c r="L27">
        <f t="shared" si="6"/>
        <v>230846.57948938213</v>
      </c>
      <c r="N27">
        <v>20000000000</v>
      </c>
      <c r="O27" s="2">
        <f t="shared" si="7"/>
        <v>0.41421187749597072</v>
      </c>
      <c r="P27" s="2">
        <f t="shared" si="8"/>
        <v>8.1276485838246851E-4</v>
      </c>
      <c r="Q27" s="2">
        <f t="shared" si="1"/>
        <v>1.962195925659748E-3</v>
      </c>
      <c r="R27">
        <v>120000</v>
      </c>
      <c r="S27">
        <f t="shared" si="2"/>
        <v>221364.70588235292</v>
      </c>
      <c r="T27">
        <f t="shared" si="9"/>
        <v>7132.5663929716056</v>
      </c>
      <c r="U27">
        <f t="shared" si="10"/>
        <v>83912.545799665939</v>
      </c>
      <c r="V27">
        <f t="shared" si="11"/>
        <v>5908787.433994865</v>
      </c>
    </row>
    <row r="28" spans="5:22" x14ac:dyDescent="0.15">
      <c r="E28" s="1">
        <v>43314</v>
      </c>
      <c r="F28">
        <f t="shared" si="3"/>
        <v>8566590491.0958853</v>
      </c>
      <c r="G28">
        <f t="shared" si="4"/>
        <v>16486143.747138752</v>
      </c>
      <c r="H28">
        <v>10000000</v>
      </c>
      <c r="I28">
        <v>8.5000000000000006E-2</v>
      </c>
      <c r="J28">
        <f t="shared" si="0"/>
        <v>282352941.17647058</v>
      </c>
      <c r="K28">
        <f t="shared" si="5"/>
        <v>19244.69690044651</v>
      </c>
      <c r="L28">
        <f t="shared" si="6"/>
        <v>226408.19882878245</v>
      </c>
      <c r="N28">
        <v>20000000000</v>
      </c>
      <c r="O28" s="2">
        <f t="shared" si="7"/>
        <v>0.42832952455479428</v>
      </c>
      <c r="P28" s="2">
        <f t="shared" si="8"/>
        <v>8.2430718735693762E-4</v>
      </c>
      <c r="Q28" s="2">
        <f t="shared" si="1"/>
        <v>1.9244696900446508E-3</v>
      </c>
      <c r="R28">
        <v>120000</v>
      </c>
      <c r="S28">
        <f t="shared" si="2"/>
        <v>221364.70588235292</v>
      </c>
      <c r="T28">
        <f t="shared" si="9"/>
        <v>7155.8832492914171</v>
      </c>
      <c r="U28">
        <f t="shared" si="10"/>
        <v>84186.861756369603</v>
      </c>
      <c r="V28">
        <f t="shared" si="11"/>
        <v>6130152.1398772178</v>
      </c>
    </row>
    <row r="29" spans="5:22" x14ac:dyDescent="0.15">
      <c r="E29" s="1">
        <v>43315</v>
      </c>
      <c r="F29">
        <f t="shared" si="3"/>
        <v>8848943432.272356</v>
      </c>
      <c r="G29">
        <f t="shared" si="4"/>
        <v>16712551.945967535</v>
      </c>
      <c r="H29">
        <v>10000000</v>
      </c>
      <c r="I29">
        <v>8.5000000000000006E-2</v>
      </c>
      <c r="J29">
        <f t="shared" si="0"/>
        <v>282352941.17647058</v>
      </c>
      <c r="K29">
        <f t="shared" si="5"/>
        <v>18886.494273447795</v>
      </c>
      <c r="L29">
        <f t="shared" si="6"/>
        <v>222194.0502758564</v>
      </c>
      <c r="N29">
        <v>20000000000</v>
      </c>
      <c r="O29" s="2">
        <f t="shared" si="7"/>
        <v>0.4424471716136178</v>
      </c>
      <c r="P29" s="2">
        <f t="shared" si="8"/>
        <v>8.3562759729837669E-4</v>
      </c>
      <c r="Q29" s="2">
        <f t="shared" si="1"/>
        <v>1.8886494273447796E-3</v>
      </c>
      <c r="R29">
        <v>120000</v>
      </c>
      <c r="S29">
        <f t="shared" si="2"/>
        <v>221364.70588235292</v>
      </c>
      <c r="T29">
        <f t="shared" si="9"/>
        <v>7177.7121126070288</v>
      </c>
      <c r="U29">
        <f t="shared" si="10"/>
        <v>84443.671913023863</v>
      </c>
      <c r="V29">
        <f t="shared" si="11"/>
        <v>6351516.8457595706</v>
      </c>
    </row>
    <row r="30" spans="5:22" x14ac:dyDescent="0.15">
      <c r="E30" s="1">
        <v>43316</v>
      </c>
      <c r="F30">
        <f t="shared" si="3"/>
        <v>9131296373.4488258</v>
      </c>
      <c r="G30">
        <f t="shared" si="4"/>
        <v>16934745.996243391</v>
      </c>
      <c r="H30">
        <v>10000000</v>
      </c>
      <c r="I30">
        <v>8.5000000000000006E-2</v>
      </c>
      <c r="J30">
        <f t="shared" si="0"/>
        <v>282352941.17647058</v>
      </c>
      <c r="K30">
        <f t="shared" si="5"/>
        <v>18545.82887648324</v>
      </c>
      <c r="L30">
        <f t="shared" si="6"/>
        <v>218186.22207627338</v>
      </c>
      <c r="N30">
        <v>20000000000</v>
      </c>
      <c r="O30" s="2">
        <f t="shared" si="7"/>
        <v>0.45656481867244131</v>
      </c>
      <c r="P30" s="2">
        <f t="shared" si="8"/>
        <v>8.4673729981216952E-4</v>
      </c>
      <c r="Q30" s="2">
        <f t="shared" si="1"/>
        <v>1.8545828876483238E-3</v>
      </c>
      <c r="R30">
        <v>120000</v>
      </c>
      <c r="S30">
        <f t="shared" si="2"/>
        <v>221364.70588235292</v>
      </c>
      <c r="T30">
        <f t="shared" si="9"/>
        <v>7198.1910156305585</v>
      </c>
      <c r="U30">
        <f t="shared" si="10"/>
        <v>84684.600183888921</v>
      </c>
      <c r="V30">
        <f t="shared" si="11"/>
        <v>6572881.5516419234</v>
      </c>
    </row>
    <row r="31" spans="5:22" x14ac:dyDescent="0.15">
      <c r="E31" s="1">
        <v>43317</v>
      </c>
      <c r="F31">
        <f t="shared" si="3"/>
        <v>9413649314.6252956</v>
      </c>
      <c r="G31">
        <f t="shared" si="4"/>
        <v>17152932.218319666</v>
      </c>
      <c r="H31">
        <v>10000000</v>
      </c>
      <c r="I31">
        <v>8.5000000000000006E-2</v>
      </c>
      <c r="J31">
        <f t="shared" si="0"/>
        <v>282352941.17647058</v>
      </c>
      <c r="K31">
        <f t="shared" si="5"/>
        <v>18221.341846323525</v>
      </c>
      <c r="L31">
        <f t="shared" si="6"/>
        <v>214368.72760380615</v>
      </c>
      <c r="N31">
        <v>20000000000</v>
      </c>
      <c r="O31" s="2">
        <f t="shared" si="7"/>
        <v>0.47068246573126477</v>
      </c>
      <c r="P31" s="2">
        <f t="shared" si="8"/>
        <v>8.5764661091598327E-4</v>
      </c>
      <c r="Q31" s="2">
        <f t="shared" si="1"/>
        <v>1.8221341846323524E-3</v>
      </c>
      <c r="R31">
        <v>120000</v>
      </c>
      <c r="S31">
        <f t="shared" si="2"/>
        <v>221364.70588235292</v>
      </c>
      <c r="T31">
        <f t="shared" si="9"/>
        <v>7217.4414304647553</v>
      </c>
      <c r="U31">
        <f t="shared" si="10"/>
        <v>84911.075652526531</v>
      </c>
      <c r="V31">
        <f t="shared" si="11"/>
        <v>6794246.2575242762</v>
      </c>
    </row>
    <row r="32" spans="5:22" x14ac:dyDescent="0.15">
      <c r="E32" s="1">
        <v>43318</v>
      </c>
      <c r="F32">
        <f t="shared" si="3"/>
        <v>9696002255.8017654</v>
      </c>
      <c r="G32">
        <f t="shared" si="4"/>
        <v>17367300.94592347</v>
      </c>
      <c r="H32">
        <v>10000000</v>
      </c>
      <c r="I32">
        <v>8.5000000000000006E-2</v>
      </c>
      <c r="J32">
        <f t="shared" si="0"/>
        <v>282352941.17647058</v>
      </c>
      <c r="K32">
        <f t="shared" si="5"/>
        <v>17911.816115277255</v>
      </c>
      <c r="L32">
        <f t="shared" si="6"/>
        <v>210727.24841502652</v>
      </c>
      <c r="N32">
        <v>20000000000</v>
      </c>
      <c r="O32" s="2">
        <f t="shared" si="7"/>
        <v>0.48480011279008828</v>
      </c>
      <c r="P32" s="2">
        <f t="shared" si="8"/>
        <v>8.6836504729617345E-4</v>
      </c>
      <c r="Q32" s="2">
        <f t="shared" si="1"/>
        <v>1.7911816115277258E-3</v>
      </c>
      <c r="R32">
        <v>120000</v>
      </c>
      <c r="S32">
        <f t="shared" si="2"/>
        <v>221364.70588235292</v>
      </c>
      <c r="T32">
        <f t="shared" si="9"/>
        <v>7235.5706798734709</v>
      </c>
      <c r="U32">
        <f t="shared" si="10"/>
        <v>85124.360939687889</v>
      </c>
      <c r="V32">
        <f t="shared" si="11"/>
        <v>7015610.9634066289</v>
      </c>
    </row>
    <row r="33" spans="5:22" x14ac:dyDescent="0.15">
      <c r="E33" s="1">
        <v>43319</v>
      </c>
      <c r="F33">
        <f t="shared" si="3"/>
        <v>9978355196.9782352</v>
      </c>
      <c r="G33">
        <f t="shared" si="4"/>
        <v>17578028.194338497</v>
      </c>
      <c r="H33">
        <v>10000000</v>
      </c>
      <c r="I33">
        <v>8.5000000000000006E-2</v>
      </c>
      <c r="J33">
        <f t="shared" si="0"/>
        <v>282352941.17647058</v>
      </c>
      <c r="K33">
        <f t="shared" si="5"/>
        <v>17616.158021375792</v>
      </c>
      <c r="L33">
        <f t="shared" si="6"/>
        <v>207248.9178985387</v>
      </c>
      <c r="N33">
        <v>20000000000</v>
      </c>
      <c r="O33" s="2">
        <f t="shared" si="7"/>
        <v>0.49891775984891173</v>
      </c>
      <c r="P33" s="2">
        <f t="shared" si="8"/>
        <v>8.7890140971692485E-4</v>
      </c>
      <c r="Q33" s="2">
        <f t="shared" si="1"/>
        <v>1.7616158021375792E-3</v>
      </c>
      <c r="R33">
        <v>120000</v>
      </c>
      <c r="S33">
        <f t="shared" si="2"/>
        <v>221364.70588235292</v>
      </c>
      <c r="T33">
        <f t="shared" si="9"/>
        <v>7252.6739391684196</v>
      </c>
      <c r="U33">
        <f t="shared" si="10"/>
        <v>85325.575754922582</v>
      </c>
      <c r="V33">
        <f t="shared" si="11"/>
        <v>7236975.6692889817</v>
      </c>
    </row>
    <row r="34" spans="5:22" x14ac:dyDescent="0.15">
      <c r="E34" s="1">
        <v>43320</v>
      </c>
      <c r="F34">
        <f t="shared" si="3"/>
        <v>10260708138.154705</v>
      </c>
      <c r="G34">
        <f t="shared" si="4"/>
        <v>17785277.112237036</v>
      </c>
      <c r="H34">
        <v>10000000</v>
      </c>
      <c r="I34">
        <v>8.5000000000000006E-2</v>
      </c>
      <c r="J34">
        <f t="shared" si="0"/>
        <v>282352941.17647058</v>
      </c>
      <c r="K34">
        <f t="shared" si="5"/>
        <v>17333.381743996822</v>
      </c>
      <c r="L34">
        <f t="shared" si="6"/>
        <v>203922.13816466849</v>
      </c>
      <c r="N34">
        <v>20000000000</v>
      </c>
      <c r="O34" s="2">
        <f t="shared" si="7"/>
        <v>0.5130354069077353</v>
      </c>
      <c r="P34" s="2">
        <f t="shared" si="8"/>
        <v>8.8926385561185182E-4</v>
      </c>
      <c r="Q34" s="2">
        <f t="shared" si="1"/>
        <v>1.733338174399682E-3</v>
      </c>
      <c r="R34">
        <v>120000</v>
      </c>
      <c r="S34">
        <f t="shared" si="2"/>
        <v>221364.70588235292</v>
      </c>
      <c r="T34">
        <f t="shared" si="9"/>
        <v>7268.8359075698736</v>
      </c>
      <c r="U34">
        <f t="shared" si="10"/>
        <v>85515.71655964556</v>
      </c>
      <c r="V34">
        <f t="shared" si="11"/>
        <v>7458340.3751713345</v>
      </c>
    </row>
    <row r="35" spans="5:22" x14ac:dyDescent="0.15">
      <c r="E35" s="1">
        <v>43321</v>
      </c>
      <c r="F35">
        <f t="shared" si="3"/>
        <v>10543061079.331175</v>
      </c>
      <c r="G35">
        <f t="shared" si="4"/>
        <v>17989199.250401706</v>
      </c>
      <c r="H35">
        <v>10000000</v>
      </c>
      <c r="I35">
        <v>8.5000000000000006E-2</v>
      </c>
      <c r="J35">
        <f t="shared" si="0"/>
        <v>282352941.17647058</v>
      </c>
      <c r="K35">
        <f t="shared" si="5"/>
        <v>17062.596066779966</v>
      </c>
      <c r="L35">
        <f t="shared" si="6"/>
        <v>200736.42431505842</v>
      </c>
      <c r="N35">
        <v>20000000000</v>
      </c>
      <c r="O35" s="2">
        <f t="shared" si="7"/>
        <v>0.52715305396655876</v>
      </c>
      <c r="P35" s="2">
        <f t="shared" si="8"/>
        <v>8.9945996252008525E-4</v>
      </c>
      <c r="Q35" s="2">
        <f t="shared" si="1"/>
        <v>1.7062596066779966E-3</v>
      </c>
      <c r="R35">
        <v>120000</v>
      </c>
      <c r="S35">
        <f t="shared" si="2"/>
        <v>221364.70588235292</v>
      </c>
      <c r="T35">
        <f t="shared" si="9"/>
        <v>7284.1322110038163</v>
      </c>
      <c r="U35">
        <f t="shared" si="10"/>
        <v>85695.673070633129</v>
      </c>
      <c r="V35">
        <f t="shared" si="11"/>
        <v>7679705.0810536873</v>
      </c>
    </row>
    <row r="36" spans="5:22" x14ac:dyDescent="0.15">
      <c r="E36" s="1">
        <v>43322</v>
      </c>
      <c r="F36">
        <f t="shared" si="3"/>
        <v>10825414020.507645</v>
      </c>
      <c r="G36">
        <f t="shared" si="4"/>
        <v>18189935.674716763</v>
      </c>
      <c r="H36">
        <v>10000000</v>
      </c>
      <c r="I36">
        <v>8.5000000000000006E-2</v>
      </c>
      <c r="J36">
        <f t="shared" si="0"/>
        <v>282352941.17647058</v>
      </c>
      <c r="K36">
        <f t="shared" si="5"/>
        <v>16802.993068216867</v>
      </c>
      <c r="L36">
        <f t="shared" si="6"/>
        <v>197682.27139078666</v>
      </c>
      <c r="N36">
        <v>20000000000</v>
      </c>
      <c r="O36" s="2">
        <f t="shared" si="7"/>
        <v>0.54127070102538222</v>
      </c>
      <c r="P36" s="2">
        <f t="shared" si="8"/>
        <v>9.0949678373583814E-4</v>
      </c>
      <c r="Q36" s="2">
        <f t="shared" si="1"/>
        <v>1.6802993068216867E-3</v>
      </c>
      <c r="R36">
        <v>120000</v>
      </c>
      <c r="S36">
        <f t="shared" si="2"/>
        <v>221364.70588235292</v>
      </c>
      <c r="T36">
        <f t="shared" si="9"/>
        <v>7298.6305853690837</v>
      </c>
      <c r="U36">
        <f t="shared" si="10"/>
        <v>85866.24218081274</v>
      </c>
      <c r="V36">
        <f t="shared" si="11"/>
        <v>7901069.78693604</v>
      </c>
    </row>
    <row r="37" spans="5:22" x14ac:dyDescent="0.15">
      <c r="E37" s="1">
        <v>43323</v>
      </c>
      <c r="F37">
        <f t="shared" si="3"/>
        <v>11107766961.684114</v>
      </c>
      <c r="G37">
        <f t="shared" si="4"/>
        <v>18387617.946107551</v>
      </c>
      <c r="H37">
        <v>10000000</v>
      </c>
      <c r="I37">
        <v>8.5000000000000006E-2</v>
      </c>
      <c r="J37">
        <f t="shared" si="0"/>
        <v>282352941.17647058</v>
      </c>
      <c r="K37">
        <f t="shared" si="5"/>
        <v>16553.838417330007</v>
      </c>
      <c r="L37">
        <f t="shared" si="6"/>
        <v>194751.04020388244</v>
      </c>
      <c r="N37">
        <v>20000000000</v>
      </c>
      <c r="O37" s="2">
        <f t="shared" si="7"/>
        <v>0.55538834808420567</v>
      </c>
      <c r="P37" s="2">
        <f t="shared" si="8"/>
        <v>9.1938089730537759E-4</v>
      </c>
      <c r="Q37" s="2">
        <f t="shared" si="1"/>
        <v>1.6553838417330009E-3</v>
      </c>
      <c r="R37">
        <v>120000</v>
      </c>
      <c r="S37">
        <f t="shared" si="2"/>
        <v>221364.70588235292</v>
      </c>
      <c r="T37">
        <f t="shared" si="9"/>
        <v>7312.3918793367466</v>
      </c>
      <c r="U37">
        <f t="shared" si="10"/>
        <v>86028.139756902892</v>
      </c>
      <c r="V37">
        <f t="shared" si="11"/>
        <v>8122434.4928183928</v>
      </c>
    </row>
    <row r="38" spans="5:22" x14ac:dyDescent="0.15">
      <c r="E38" s="1">
        <v>43324</v>
      </c>
      <c r="F38">
        <f t="shared" si="3"/>
        <v>11390119902.860584</v>
      </c>
      <c r="G38">
        <f t="shared" si="4"/>
        <v>18582368.986311436</v>
      </c>
      <c r="H38">
        <v>10000000</v>
      </c>
      <c r="I38">
        <v>8.5000000000000006E-2</v>
      </c>
      <c r="J38">
        <f t="shared" si="0"/>
        <v>282352941.17647058</v>
      </c>
      <c r="K38">
        <f t="shared" si="5"/>
        <v>16314.463012496071</v>
      </c>
      <c r="L38">
        <f t="shared" si="6"/>
        <v>191934.858970542</v>
      </c>
      <c r="N38">
        <v>20000000000</v>
      </c>
      <c r="O38" s="2">
        <f t="shared" si="7"/>
        <v>0.56950599514302924</v>
      </c>
      <c r="P38" s="2">
        <f t="shared" si="8"/>
        <v>9.2911844931557177E-4</v>
      </c>
      <c r="Q38" s="2">
        <f t="shared" si="1"/>
        <v>1.6314463012496072E-3</v>
      </c>
      <c r="R38">
        <v>120000</v>
      </c>
      <c r="S38">
        <f t="shared" si="2"/>
        <v>221364.70588235292</v>
      </c>
      <c r="T38">
        <f t="shared" si="9"/>
        <v>7325.4709079974064</v>
      </c>
      <c r="U38">
        <f t="shared" si="10"/>
        <v>86182.01068232242</v>
      </c>
      <c r="V38">
        <f t="shared" si="11"/>
        <v>8343799.1987007456</v>
      </c>
    </row>
    <row r="39" spans="5:22" x14ac:dyDescent="0.15">
      <c r="E39" s="1">
        <v>43325</v>
      </c>
      <c r="F39">
        <f t="shared" si="3"/>
        <v>11672472844.037054</v>
      </c>
      <c r="G39">
        <f t="shared" si="4"/>
        <v>18774303.845281977</v>
      </c>
      <c r="H39">
        <v>10000000</v>
      </c>
      <c r="I39">
        <v>8.5000000000000006E-2</v>
      </c>
      <c r="J39">
        <f t="shared" si="0"/>
        <v>282352941.17647058</v>
      </c>
      <c r="K39">
        <f t="shared" si="5"/>
        <v>16084.255749520062</v>
      </c>
      <c r="L39">
        <f t="shared" si="6"/>
        <v>189226.53822964776</v>
      </c>
      <c r="N39">
        <v>20000000000</v>
      </c>
      <c r="O39" s="2">
        <f t="shared" si="7"/>
        <v>0.5836236422018527</v>
      </c>
      <c r="P39" s="2">
        <f t="shared" si="8"/>
        <v>9.3871519226409886E-4</v>
      </c>
      <c r="Q39" s="2">
        <f t="shared" si="1"/>
        <v>1.6084255749520061E-3</v>
      </c>
      <c r="R39">
        <v>120000</v>
      </c>
      <c r="S39">
        <f t="shared" si="2"/>
        <v>221364.70588235292</v>
      </c>
      <c r="T39">
        <f t="shared" si="9"/>
        <v>7337.91718261196</v>
      </c>
      <c r="U39">
        <f t="shared" si="10"/>
        <v>86328.43744249364</v>
      </c>
      <c r="V39">
        <f t="shared" si="11"/>
        <v>8565163.9045830984</v>
      </c>
    </row>
    <row r="40" spans="5:22" x14ac:dyDescent="0.15">
      <c r="E40" s="1">
        <v>43326</v>
      </c>
      <c r="F40">
        <f t="shared" si="3"/>
        <v>11954825785.213524</v>
      </c>
      <c r="G40">
        <f t="shared" si="4"/>
        <v>18963530.383511625</v>
      </c>
      <c r="H40">
        <v>10000000</v>
      </c>
      <c r="I40">
        <v>8.5000000000000006E-2</v>
      </c>
      <c r="J40">
        <f t="shared" si="0"/>
        <v>282352941.17647058</v>
      </c>
      <c r="K40">
        <f t="shared" si="5"/>
        <v>15862.657243376065</v>
      </c>
      <c r="L40">
        <f t="shared" si="6"/>
        <v>186619.49698089488</v>
      </c>
      <c r="N40">
        <v>20000000000</v>
      </c>
      <c r="O40" s="2">
        <f t="shared" si="7"/>
        <v>0.59774128926067616</v>
      </c>
      <c r="P40" s="2">
        <f t="shared" si="8"/>
        <v>9.4817651917558123E-4</v>
      </c>
      <c r="Q40" s="2">
        <f t="shared" si="1"/>
        <v>1.5862657243376065E-3</v>
      </c>
      <c r="R40">
        <v>120000</v>
      </c>
      <c r="S40">
        <f t="shared" si="2"/>
        <v>221364.70588235292</v>
      </c>
      <c r="T40">
        <f t="shared" si="9"/>
        <v>7349.7755369494216</v>
      </c>
      <c r="U40">
        <f t="shared" si="10"/>
        <v>86467.947493522603</v>
      </c>
      <c r="V40">
        <f t="shared" si="11"/>
        <v>8786528.6104654521</v>
      </c>
    </row>
    <row r="41" spans="5:22" x14ac:dyDescent="0.15">
      <c r="E41" s="1">
        <v>43327</v>
      </c>
      <c r="F41">
        <f t="shared" si="3"/>
        <v>12237178726.389994</v>
      </c>
      <c r="G41">
        <f t="shared" si="4"/>
        <v>19150149.88049252</v>
      </c>
      <c r="H41">
        <v>10000000</v>
      </c>
      <c r="I41">
        <v>8.5000000000000006E-2</v>
      </c>
      <c r="J41">
        <f t="shared" si="0"/>
        <v>282352941.17647058</v>
      </c>
      <c r="K41">
        <f t="shared" si="5"/>
        <v>15649.154358752978</v>
      </c>
      <c r="L41">
        <f t="shared" si="6"/>
        <v>184107.6983382703</v>
      </c>
      <c r="N41">
        <v>20000000000</v>
      </c>
      <c r="O41" s="2">
        <f t="shared" si="7"/>
        <v>0.61185893631949972</v>
      </c>
      <c r="P41" s="2">
        <f t="shared" si="8"/>
        <v>9.5750749402462602E-4</v>
      </c>
      <c r="Q41" s="2">
        <f t="shared" si="1"/>
        <v>1.5649154358752979E-3</v>
      </c>
      <c r="R41">
        <v>120000</v>
      </c>
      <c r="S41">
        <f t="shared" si="2"/>
        <v>221364.70588235292</v>
      </c>
      <c r="T41">
        <f t="shared" si="9"/>
        <v>7361.0866669144116</v>
      </c>
      <c r="U41">
        <f t="shared" si="10"/>
        <v>86601.019610757779</v>
      </c>
      <c r="V41">
        <f t="shared" si="11"/>
        <v>9007893.3163478058</v>
      </c>
    </row>
    <row r="42" spans="5:22" x14ac:dyDescent="0.15">
      <c r="E42" s="1">
        <v>43328</v>
      </c>
      <c r="F42">
        <f t="shared" si="3"/>
        <v>12519531667.566463</v>
      </c>
      <c r="G42">
        <f t="shared" si="4"/>
        <v>19334257.57883079</v>
      </c>
      <c r="H42">
        <v>10000000</v>
      </c>
      <c r="I42">
        <v>8.5000000000000006E-2</v>
      </c>
      <c r="J42">
        <f t="shared" si="0"/>
        <v>282352941.17647058</v>
      </c>
      <c r="K42">
        <f t="shared" si="5"/>
        <v>15443.27542931881</v>
      </c>
      <c r="L42">
        <f t="shared" si="6"/>
        <v>181685.59328610363</v>
      </c>
      <c r="N42">
        <v>20000000000</v>
      </c>
      <c r="O42" s="2">
        <f t="shared" si="7"/>
        <v>0.62597658337832318</v>
      </c>
      <c r="P42" s="2">
        <f t="shared" si="8"/>
        <v>9.6671287894153945E-4</v>
      </c>
      <c r="Q42" s="2">
        <f t="shared" si="1"/>
        <v>1.5443275429318809E-3</v>
      </c>
      <c r="R42">
        <v>120000</v>
      </c>
      <c r="S42">
        <f t="shared" si="2"/>
        <v>221364.70588235292</v>
      </c>
      <c r="T42">
        <f t="shared" si="9"/>
        <v>7371.8875971533325</v>
      </c>
      <c r="U42">
        <f t="shared" si="10"/>
        <v>86728.089378274497</v>
      </c>
      <c r="V42">
        <f t="shared" si="11"/>
        <v>9229258.0222301595</v>
      </c>
    </row>
    <row r="43" spans="5:22" x14ac:dyDescent="0.15">
      <c r="E43" s="1">
        <v>43329</v>
      </c>
      <c r="F43">
        <f t="shared" si="3"/>
        <v>12801884608.742933</v>
      </c>
      <c r="G43">
        <f t="shared" si="4"/>
        <v>19515943.172116894</v>
      </c>
      <c r="H43">
        <v>10000000</v>
      </c>
      <c r="I43">
        <v>8.5000000000000006E-2</v>
      </c>
      <c r="J43">
        <f t="shared" si="0"/>
        <v>282352941.17647058</v>
      </c>
      <c r="K43">
        <f t="shared" si="5"/>
        <v>15244.586065702119</v>
      </c>
      <c r="L43">
        <f t="shared" si="6"/>
        <v>179348.07136120138</v>
      </c>
      <c r="N43">
        <v>20000000000</v>
      </c>
      <c r="O43" s="2">
        <f t="shared" si="7"/>
        <v>0.64009423043714664</v>
      </c>
      <c r="P43" s="2">
        <f t="shared" si="8"/>
        <v>9.7579715860584475E-4</v>
      </c>
      <c r="Q43" s="2">
        <f t="shared" si="1"/>
        <v>1.5244586065702118E-3</v>
      </c>
      <c r="R43">
        <v>120000</v>
      </c>
      <c r="S43">
        <f t="shared" si="2"/>
        <v>221364.70588235292</v>
      </c>
      <c r="T43">
        <f t="shared" si="9"/>
        <v>7382.2120859129554</v>
      </c>
      <c r="U43">
        <f t="shared" si="10"/>
        <v>86849.553951917114</v>
      </c>
      <c r="V43">
        <f t="shared" si="11"/>
        <v>9450622.7281125132</v>
      </c>
    </row>
    <row r="44" spans="5:22" x14ac:dyDescent="0.15">
      <c r="E44" s="1">
        <v>43330</v>
      </c>
      <c r="F44">
        <f t="shared" si="3"/>
        <v>13084237549.919403</v>
      </c>
      <c r="G44">
        <f t="shared" si="4"/>
        <v>19695291.243478097</v>
      </c>
      <c r="H44">
        <v>10000000</v>
      </c>
      <c r="I44">
        <v>8.5000000000000006E-2</v>
      </c>
      <c r="J44">
        <f t="shared" si="0"/>
        <v>282352941.17647058</v>
      </c>
      <c r="K44">
        <f t="shared" si="5"/>
        <v>15052.685468554044</v>
      </c>
      <c r="L44">
        <f t="shared" si="6"/>
        <v>177090.41727710637</v>
      </c>
      <c r="N44">
        <v>20000000000</v>
      </c>
      <c r="O44" s="2">
        <f t="shared" si="7"/>
        <v>0.65421187749597021</v>
      </c>
      <c r="P44" s="2">
        <f t="shared" si="8"/>
        <v>9.8476456217390482E-4</v>
      </c>
      <c r="Q44" s="2">
        <f t="shared" si="1"/>
        <v>1.5052685468554044E-3</v>
      </c>
      <c r="R44">
        <v>120000</v>
      </c>
      <c r="S44">
        <f t="shared" si="2"/>
        <v>221364.70588235292</v>
      </c>
      <c r="T44">
        <f t="shared" si="9"/>
        <v>7392.0909774788097</v>
      </c>
      <c r="U44">
        <f t="shared" si="10"/>
        <v>86965.776205633054</v>
      </c>
      <c r="V44">
        <f t="shared" si="11"/>
        <v>9671987.4339948669</v>
      </c>
    </row>
    <row r="45" spans="5:22" x14ac:dyDescent="0.15">
      <c r="E45" s="1">
        <v>43331</v>
      </c>
      <c r="F45">
        <f t="shared" si="3"/>
        <v>13366590491.095873</v>
      </c>
      <c r="G45">
        <f t="shared" si="4"/>
        <v>19872381.660755202</v>
      </c>
      <c r="H45">
        <v>10000000</v>
      </c>
      <c r="I45">
        <v>8.5000000000000006E-2</v>
      </c>
      <c r="J45">
        <f t="shared" si="0"/>
        <v>282352941.17647058</v>
      </c>
      <c r="K45">
        <f t="shared" si="5"/>
        <v>14867.203176451878</v>
      </c>
      <c r="L45">
        <f t="shared" si="6"/>
        <v>174908.27266413972</v>
      </c>
      <c r="N45">
        <v>20000000000</v>
      </c>
      <c r="O45" s="2">
        <f t="shared" si="7"/>
        <v>0.66832952455479366</v>
      </c>
      <c r="P45" s="2">
        <f t="shared" si="8"/>
        <v>9.936190830377601E-4</v>
      </c>
      <c r="Q45" s="2">
        <f t="shared" si="1"/>
        <v>1.4867203176451877E-3</v>
      </c>
      <c r="R45">
        <v>120000</v>
      </c>
      <c r="S45">
        <f t="shared" si="2"/>
        <v>221364.70588235292</v>
      </c>
      <c r="T45">
        <f t="shared" si="9"/>
        <v>7401.552509944594</v>
      </c>
      <c r="U45">
        <f t="shared" si="10"/>
        <v>87077.088352289342</v>
      </c>
      <c r="V45">
        <f t="shared" si="11"/>
        <v>9893352.1398772206</v>
      </c>
    </row>
    <row r="46" spans="5:22" x14ac:dyDescent="0.15">
      <c r="E46" s="1">
        <v>43332</v>
      </c>
      <c r="F46">
        <f t="shared" si="3"/>
        <v>13648943432.272343</v>
      </c>
      <c r="G46">
        <f t="shared" si="4"/>
        <v>20047289.933419343</v>
      </c>
      <c r="H46">
        <v>10000000</v>
      </c>
      <c r="I46">
        <v>8.5000000000000006E-2</v>
      </c>
      <c r="J46">
        <f t="shared" si="0"/>
        <v>282352941.17647058</v>
      </c>
      <c r="K46">
        <f t="shared" si="5"/>
        <v>14687.796189424</v>
      </c>
      <c r="L46">
        <f t="shared" si="6"/>
        <v>172797.60222851764</v>
      </c>
      <c r="N46">
        <v>20000000000</v>
      </c>
      <c r="O46" s="2">
        <f t="shared" si="7"/>
        <v>0.68244717161361712</v>
      </c>
      <c r="P46" s="2">
        <f t="shared" si="8"/>
        <v>1.0023644966709671E-3</v>
      </c>
      <c r="Q46" s="2">
        <f t="shared" si="1"/>
        <v>1.4687796189423999E-3</v>
      </c>
      <c r="R46">
        <v>120000</v>
      </c>
      <c r="S46">
        <f t="shared" si="2"/>
        <v>221364.70588235292</v>
      </c>
      <c r="T46">
        <f t="shared" si="9"/>
        <v>7410.6225847810019</v>
      </c>
      <c r="U46">
        <f t="shared" si="10"/>
        <v>87183.795115070607</v>
      </c>
      <c r="V46">
        <f t="shared" si="11"/>
        <v>10114716.845759574</v>
      </c>
    </row>
    <row r="47" spans="5:22" x14ac:dyDescent="0.15">
      <c r="E47" s="1">
        <v>43333</v>
      </c>
      <c r="F47">
        <f t="shared" si="3"/>
        <v>13931296373.448812</v>
      </c>
      <c r="G47">
        <f t="shared" si="4"/>
        <v>20220087.535647862</v>
      </c>
      <c r="H47">
        <v>10000000</v>
      </c>
      <c r="I47">
        <v>8.5000000000000006E-2</v>
      </c>
      <c r="J47">
        <f t="shared" si="0"/>
        <v>282352941.17647058</v>
      </c>
      <c r="K47">
        <f t="shared" si="5"/>
        <v>14514.146417977759</v>
      </c>
      <c r="L47">
        <f t="shared" si="6"/>
        <v>170754.66374091481</v>
      </c>
      <c r="N47">
        <v>20000000000</v>
      </c>
      <c r="O47" s="2">
        <f t="shared" si="7"/>
        <v>0.69656481867244058</v>
      </c>
      <c r="P47" s="2">
        <f t="shared" si="8"/>
        <v>1.0110043767823931E-3</v>
      </c>
      <c r="Q47" s="2">
        <f t="shared" si="1"/>
        <v>1.4514146417977758E-3</v>
      </c>
      <c r="R47">
        <v>120000</v>
      </c>
      <c r="S47">
        <f t="shared" si="2"/>
        <v>221364.70588235292</v>
      </c>
      <c r="T47">
        <f t="shared" si="9"/>
        <v>7419.3250036235804</v>
      </c>
      <c r="U47">
        <f t="shared" si="10"/>
        <v>87286.176513218583</v>
      </c>
      <c r="V47">
        <f t="shared" si="11"/>
        <v>10336081.551641928</v>
      </c>
    </row>
    <row r="48" spans="5:22" x14ac:dyDescent="0.15">
      <c r="E48" s="1">
        <v>43334</v>
      </c>
      <c r="F48">
        <f t="shared" si="3"/>
        <v>14213649314.625282</v>
      </c>
      <c r="G48">
        <f t="shared" si="4"/>
        <v>20390842.199388776</v>
      </c>
      <c r="H48">
        <v>10000000</v>
      </c>
      <c r="I48">
        <v>8.5000000000000006E-2</v>
      </c>
      <c r="J48">
        <f t="shared" si="0"/>
        <v>282352941.17647058</v>
      </c>
      <c r="K48">
        <f t="shared" si="5"/>
        <v>14345.958415061927</v>
      </c>
      <c r="L48">
        <f t="shared" si="6"/>
        <v>168775.98135366972</v>
      </c>
      <c r="N48">
        <v>20000000000</v>
      </c>
      <c r="O48" s="2">
        <f t="shared" si="7"/>
        <v>0.71068246573126415</v>
      </c>
      <c r="P48" s="2">
        <f t="shared" si="8"/>
        <v>1.0195421099694387E-3</v>
      </c>
      <c r="Q48" s="2">
        <f t="shared" si="1"/>
        <v>1.4345958415061927E-3</v>
      </c>
      <c r="R48">
        <v>120000</v>
      </c>
      <c r="S48">
        <f t="shared" si="2"/>
        <v>221364.70588235292</v>
      </c>
      <c r="T48">
        <f t="shared" si="9"/>
        <v>7427.6816768379731</v>
      </c>
      <c r="U48">
        <f t="shared" si="10"/>
        <v>87384.490315740855</v>
      </c>
      <c r="V48">
        <f t="shared" si="11"/>
        <v>10557446.257524282</v>
      </c>
    </row>
    <row r="49" spans="5:22" x14ac:dyDescent="0.15">
      <c r="E49" s="1">
        <v>43335</v>
      </c>
      <c r="F49">
        <f t="shared" si="3"/>
        <v>14496002255.801752</v>
      </c>
      <c r="G49">
        <f t="shared" si="4"/>
        <v>20559618.180742446</v>
      </c>
      <c r="H49">
        <v>10000000</v>
      </c>
      <c r="I49">
        <v>8.5000000000000006E-2</v>
      </c>
      <c r="J49">
        <f t="shared" si="0"/>
        <v>282352941.17647058</v>
      </c>
      <c r="K49">
        <f t="shared" si="5"/>
        <v>14182.957354682976</v>
      </c>
      <c r="L49">
        <f t="shared" si="6"/>
        <v>166858.32181979972</v>
      </c>
      <c r="N49">
        <v>20000000000</v>
      </c>
      <c r="O49" s="2">
        <f t="shared" si="7"/>
        <v>0.7248001127900876</v>
      </c>
      <c r="P49" s="2">
        <f t="shared" si="8"/>
        <v>1.0279809090371222E-3</v>
      </c>
      <c r="Q49" s="2">
        <f t="shared" si="1"/>
        <v>1.4182957354682976E-3</v>
      </c>
      <c r="R49">
        <v>120000</v>
      </c>
      <c r="S49">
        <f t="shared" si="2"/>
        <v>221364.70588235292</v>
      </c>
      <c r="T49">
        <f t="shared" si="9"/>
        <v>7435.7128077105663</v>
      </c>
      <c r="U49">
        <f t="shared" si="10"/>
        <v>87478.974208359592</v>
      </c>
      <c r="V49">
        <f t="shared" si="11"/>
        <v>10778810.963406635</v>
      </c>
    </row>
    <row r="50" spans="5:22" x14ac:dyDescent="0.15">
      <c r="E50" s="1">
        <v>43336</v>
      </c>
      <c r="F50">
        <f t="shared" si="3"/>
        <v>14778355196.978222</v>
      </c>
      <c r="G50">
        <f t="shared" si="4"/>
        <v>20726476.502562247</v>
      </c>
      <c r="H50">
        <v>10000000</v>
      </c>
      <c r="I50">
        <v>8.5000000000000006E-2</v>
      </c>
      <c r="J50">
        <f t="shared" si="0"/>
        <v>282352941.17647058</v>
      </c>
      <c r="K50">
        <f t="shared" si="5"/>
        <v>14024.887226151024</v>
      </c>
      <c r="L50">
        <f t="shared" si="6"/>
        <v>164998.67324883558</v>
      </c>
      <c r="N50">
        <v>20000000000</v>
      </c>
      <c r="O50" s="2">
        <f t="shared" si="7"/>
        <v>0.73891775984891106</v>
      </c>
      <c r="P50" s="2">
        <f t="shared" si="8"/>
        <v>1.0363238251281123E-3</v>
      </c>
      <c r="Q50" s="2">
        <f t="shared" si="1"/>
        <v>1.4024887226151024E-3</v>
      </c>
      <c r="R50">
        <v>120000</v>
      </c>
      <c r="S50">
        <f t="shared" si="2"/>
        <v>221364.70588235292</v>
      </c>
      <c r="T50">
        <f t="shared" si="9"/>
        <v>7443.4370555244413</v>
      </c>
      <c r="U50">
        <f t="shared" si="10"/>
        <v>87569.847712052244</v>
      </c>
      <c r="V50">
        <f t="shared" si="11"/>
        <v>11000175.669288989</v>
      </c>
    </row>
    <row r="51" spans="5:22" x14ac:dyDescent="0.15">
      <c r="E51" s="1">
        <v>43337</v>
      </c>
      <c r="F51">
        <f t="shared" si="3"/>
        <v>15060708138.154692</v>
      </c>
      <c r="G51">
        <f t="shared" si="4"/>
        <v>20891475.175811082</v>
      </c>
      <c r="H51">
        <v>10000000</v>
      </c>
      <c r="I51">
        <v>8.5000000000000006E-2</v>
      </c>
      <c r="J51">
        <f t="shared" si="0"/>
        <v>282352941.17647058</v>
      </c>
      <c r="K51">
        <f t="shared" si="5"/>
        <v>13871.509217342022</v>
      </c>
      <c r="L51">
        <f t="shared" si="6"/>
        <v>163194.2260863767</v>
      </c>
      <c r="N51">
        <v>20000000000</v>
      </c>
      <c r="O51" s="2">
        <f t="shared" si="7"/>
        <v>0.75303540690773463</v>
      </c>
      <c r="P51" s="2">
        <f t="shared" si="8"/>
        <v>1.0445737587905541E-3</v>
      </c>
      <c r="Q51" s="2">
        <f t="shared" si="1"/>
        <v>1.3871509217342024E-3</v>
      </c>
      <c r="R51">
        <v>120000</v>
      </c>
      <c r="S51">
        <f t="shared" si="2"/>
        <v>221364.70588235292</v>
      </c>
      <c r="T51">
        <f t="shared" si="9"/>
        <v>7450.8716802915606</v>
      </c>
      <c r="U51">
        <f t="shared" si="10"/>
        <v>87657.313885783064</v>
      </c>
      <c r="V51">
        <f t="shared" si="11"/>
        <v>11221540.375171343</v>
      </c>
    </row>
    <row r="52" spans="5:22" x14ac:dyDescent="0.15">
      <c r="E52" s="1">
        <v>43338</v>
      </c>
      <c r="F52">
        <f t="shared" si="3"/>
        <v>15343061079.331161</v>
      </c>
      <c r="G52">
        <f t="shared" si="4"/>
        <v>21054669.40189746</v>
      </c>
      <c r="H52">
        <v>10000000</v>
      </c>
      <c r="I52">
        <v>8.5000000000000006E-2</v>
      </c>
      <c r="J52">
        <f t="shared" si="0"/>
        <v>282352941.17647058</v>
      </c>
      <c r="K52">
        <f t="shared" si="5"/>
        <v>13722.600264076691</v>
      </c>
      <c r="L52">
        <f t="shared" si="6"/>
        <v>161442.35604796105</v>
      </c>
      <c r="N52">
        <v>20000000000</v>
      </c>
      <c r="O52" s="2">
        <f t="shared" si="7"/>
        <v>0.76715305396655809</v>
      </c>
      <c r="P52" s="2">
        <f t="shared" si="8"/>
        <v>1.0527334700948731E-3</v>
      </c>
      <c r="Q52" s="2">
        <f t="shared" si="1"/>
        <v>1.3722600264076692E-3</v>
      </c>
      <c r="R52">
        <v>120000</v>
      </c>
      <c r="S52">
        <f t="shared" si="2"/>
        <v>221364.70588235292</v>
      </c>
      <c r="T52">
        <f t="shared" si="9"/>
        <v>7458.0326715042438</v>
      </c>
      <c r="U52">
        <f t="shared" si="10"/>
        <v>87741.560841226397</v>
      </c>
      <c r="V52">
        <f t="shared" si="11"/>
        <v>11442905.081053697</v>
      </c>
    </row>
    <row r="53" spans="5:22" x14ac:dyDescent="0.15">
      <c r="E53" s="1">
        <v>43339</v>
      </c>
      <c r="F53">
        <f t="shared" si="3"/>
        <v>15625414020.507631</v>
      </c>
      <c r="G53">
        <f t="shared" si="4"/>
        <v>21216111.757945422</v>
      </c>
      <c r="H53">
        <v>10000000</v>
      </c>
      <c r="I53">
        <v>8.5000000000000006E-2</v>
      </c>
      <c r="J53">
        <f t="shared" si="0"/>
        <v>282352941.17647058</v>
      </c>
      <c r="K53">
        <f t="shared" si="5"/>
        <v>13577.951745854707</v>
      </c>
      <c r="L53">
        <f t="shared" si="6"/>
        <v>159740.60877476126</v>
      </c>
      <c r="N53">
        <v>20000000000</v>
      </c>
      <c r="O53" s="2">
        <f t="shared" si="7"/>
        <v>0.78127070102538154</v>
      </c>
      <c r="P53" s="2">
        <f t="shared" si="8"/>
        <v>1.0608055878972712E-3</v>
      </c>
      <c r="Q53" s="2">
        <f t="shared" si="1"/>
        <v>1.3577951745854708E-3</v>
      </c>
      <c r="R53">
        <v>120000</v>
      </c>
      <c r="S53">
        <f t="shared" si="2"/>
        <v>221364.70588235292</v>
      </c>
      <c r="T53">
        <f t="shared" si="9"/>
        <v>7464.9348629273036</v>
      </c>
      <c r="U53">
        <f t="shared" si="10"/>
        <v>87822.763093262387</v>
      </c>
      <c r="V53">
        <f t="shared" si="11"/>
        <v>11664269.78693605</v>
      </c>
    </row>
    <row r="54" spans="5:22" x14ac:dyDescent="0.15">
      <c r="E54" s="1">
        <v>43340</v>
      </c>
      <c r="F54">
        <f t="shared" si="3"/>
        <v>15907766961.684101</v>
      </c>
      <c r="G54">
        <f t="shared" si="4"/>
        <v>21375852.366720185</v>
      </c>
      <c r="H54">
        <v>10000000</v>
      </c>
      <c r="I54">
        <v>8.5000000000000006E-2</v>
      </c>
      <c r="J54">
        <f t="shared" si="0"/>
        <v>282352941.17647058</v>
      </c>
      <c r="K54">
        <f t="shared" si="5"/>
        <v>13437.368310842539</v>
      </c>
      <c r="L54">
        <f t="shared" si="6"/>
        <v>158086.68600991223</v>
      </c>
      <c r="N54">
        <v>20000000000</v>
      </c>
      <c r="O54" s="2">
        <f t="shared" si="7"/>
        <v>0.79538834808420511</v>
      </c>
      <c r="P54" s="2">
        <f t="shared" si="8"/>
        <v>1.0687926183360092E-3</v>
      </c>
      <c r="Q54" s="2">
        <f t="shared" si="1"/>
        <v>1.343736831084254E-3</v>
      </c>
      <c r="R54">
        <v>120000</v>
      </c>
      <c r="S54">
        <f t="shared" si="2"/>
        <v>221364.70588235292</v>
      </c>
      <c r="T54">
        <f t="shared" si="9"/>
        <v>7471.592035165263</v>
      </c>
      <c r="U54">
        <f t="shared" si="10"/>
        <v>87901.082766650143</v>
      </c>
      <c r="V54">
        <f t="shared" si="11"/>
        <v>11885634.492818404</v>
      </c>
    </row>
    <row r="55" spans="5:22" x14ac:dyDescent="0.15">
      <c r="E55" s="1">
        <v>43341</v>
      </c>
      <c r="F55">
        <f t="shared" si="3"/>
        <v>16190119902.860571</v>
      </c>
      <c r="G55">
        <f t="shared" si="4"/>
        <v>21533939.052730098</v>
      </c>
      <c r="H55">
        <v>10000000</v>
      </c>
      <c r="I55">
        <v>8.5000000000000006E-2</v>
      </c>
      <c r="J55">
        <f t="shared" si="0"/>
        <v>282352941.17647058</v>
      </c>
      <c r="K55">
        <f t="shared" si="5"/>
        <v>13300.666815275004</v>
      </c>
      <c r="L55">
        <f t="shared" si="6"/>
        <v>156478.4331208824</v>
      </c>
      <c r="N55">
        <v>20000000000</v>
      </c>
      <c r="O55" s="2">
        <f t="shared" si="7"/>
        <v>0.80950599514302857</v>
      </c>
      <c r="P55" s="2">
        <f t="shared" si="8"/>
        <v>1.0766969526365049E-3</v>
      </c>
      <c r="Q55" s="2">
        <f t="shared" si="1"/>
        <v>1.3300666815275004E-3</v>
      </c>
      <c r="R55">
        <v>120000</v>
      </c>
      <c r="S55">
        <f t="shared" si="2"/>
        <v>221364.70588235292</v>
      </c>
      <c r="T55">
        <f t="shared" si="9"/>
        <v>7478.0170074970338</v>
      </c>
      <c r="U55">
        <f t="shared" si="10"/>
        <v>87976.670676435679</v>
      </c>
      <c r="V55">
        <f t="shared" si="11"/>
        <v>12106999.198700758</v>
      </c>
    </row>
    <row r="56" spans="5:22" x14ac:dyDescent="0.15">
      <c r="E56" s="1">
        <v>43342</v>
      </c>
      <c r="F56">
        <f t="shared" si="3"/>
        <v>16472472844.037041</v>
      </c>
      <c r="G56">
        <f t="shared" si="4"/>
        <v>21690417.485850982</v>
      </c>
      <c r="H56">
        <v>10000000</v>
      </c>
      <c r="I56">
        <v>8.5000000000000006E-2</v>
      </c>
      <c r="J56">
        <f t="shared" si="0"/>
        <v>282352941.17647058</v>
      </c>
      <c r="K56">
        <f t="shared" si="5"/>
        <v>13167.675364359646</v>
      </c>
      <c r="L56">
        <f t="shared" si="6"/>
        <v>154913.82781599581</v>
      </c>
      <c r="N56">
        <v>20000000000</v>
      </c>
      <c r="O56" s="2">
        <f t="shared" si="7"/>
        <v>0.82362364220185202</v>
      </c>
      <c r="P56" s="2">
        <f t="shared" si="8"/>
        <v>1.0845208742925492E-3</v>
      </c>
      <c r="Q56" s="2">
        <f t="shared" si="1"/>
        <v>1.3167675364359646E-3</v>
      </c>
      <c r="R56">
        <v>120000</v>
      </c>
      <c r="S56">
        <f t="shared" si="2"/>
        <v>221364.70588235292</v>
      </c>
      <c r="T56">
        <f t="shared" si="9"/>
        <v>7484.221720265833</v>
      </c>
      <c r="U56">
        <f t="shared" si="10"/>
        <v>88049.667297245091</v>
      </c>
      <c r="V56">
        <f t="shared" si="11"/>
        <v>12328363.904583111</v>
      </c>
    </row>
    <row r="57" spans="5:22" x14ac:dyDescent="0.15">
      <c r="E57" s="1">
        <v>43343</v>
      </c>
      <c r="F57">
        <f t="shared" si="3"/>
        <v>16754825785.213511</v>
      </c>
      <c r="G57">
        <f t="shared" si="4"/>
        <v>21845331.313666977</v>
      </c>
      <c r="H57">
        <v>10000000</v>
      </c>
      <c r="I57">
        <v>8.5000000000000006E-2</v>
      </c>
      <c r="J57">
        <f t="shared" si="0"/>
        <v>282352941.17647058</v>
      </c>
      <c r="K57">
        <f t="shared" si="5"/>
        <v>13038.232443422925</v>
      </c>
      <c r="L57">
        <f t="shared" si="6"/>
        <v>153390.96992262264</v>
      </c>
      <c r="N57">
        <v>20000000000</v>
      </c>
      <c r="O57" s="2">
        <f t="shared" si="7"/>
        <v>0.83774128926067548</v>
      </c>
      <c r="P57" s="2">
        <f t="shared" si="8"/>
        <v>1.0922665656833488E-3</v>
      </c>
      <c r="Q57" s="2">
        <f t="shared" si="1"/>
        <v>1.3038232443422925E-3</v>
      </c>
      <c r="R57">
        <v>120000</v>
      </c>
      <c r="S57">
        <f t="shared" si="2"/>
        <v>221364.70588235292</v>
      </c>
      <c r="T57">
        <f t="shared" si="9"/>
        <v>7490.2173089384596</v>
      </c>
      <c r="U57">
        <f t="shared" si="10"/>
        <v>88120.203634570105</v>
      </c>
      <c r="V57">
        <f t="shared" si="11"/>
        <v>12549728.610465465</v>
      </c>
    </row>
    <row r="58" spans="5:22" x14ac:dyDescent="0.15">
      <c r="E58" s="1">
        <v>43344</v>
      </c>
      <c r="F58">
        <f t="shared" si="3"/>
        <v>17037178726.38998</v>
      </c>
      <c r="G58">
        <f t="shared" si="4"/>
        <v>21998722.283589598</v>
      </c>
      <c r="H58">
        <v>10000000</v>
      </c>
      <c r="I58">
        <v>8.5000000000000006E-2</v>
      </c>
      <c r="J58">
        <f t="shared" si="0"/>
        <v>282352941.17647058</v>
      </c>
      <c r="K58">
        <f t="shared" si="5"/>
        <v>12912.186129452502</v>
      </c>
      <c r="L58">
        <f t="shared" si="6"/>
        <v>151908.0721112059</v>
      </c>
      <c r="N58">
        <v>20000000000</v>
      </c>
      <c r="O58" s="2">
        <f t="shared" si="7"/>
        <v>0.85185893631949905</v>
      </c>
      <c r="P58" s="2">
        <f t="shared" si="8"/>
        <v>1.0999361141794798E-3</v>
      </c>
      <c r="Q58" s="2">
        <f t="shared" si="1"/>
        <v>1.2912186129452503E-3</v>
      </c>
      <c r="R58">
        <v>120000</v>
      </c>
      <c r="S58">
        <f t="shared" si="2"/>
        <v>221364.70588235292</v>
      </c>
      <c r="T58">
        <f t="shared" si="9"/>
        <v>7496.0141708003875</v>
      </c>
      <c r="U58">
        <f t="shared" si="10"/>
        <v>88188.402009416313</v>
      </c>
      <c r="V58">
        <f t="shared" si="11"/>
        <v>12771093.316347819</v>
      </c>
    </row>
    <row r="59" spans="5:22" x14ac:dyDescent="0.15">
      <c r="E59" s="1">
        <v>43345</v>
      </c>
      <c r="F59">
        <f t="shared" si="3"/>
        <v>17319531667.566452</v>
      </c>
      <c r="G59">
        <f t="shared" si="4"/>
        <v>22150630.355700802</v>
      </c>
      <c r="H59">
        <v>10000000</v>
      </c>
      <c r="I59">
        <v>8.5000000000000006E-2</v>
      </c>
      <c r="J59">
        <f t="shared" si="0"/>
        <v>282352941.17647058</v>
      </c>
      <c r="K59">
        <f t="shared" si="5"/>
        <v>12789.393374407082</v>
      </c>
      <c r="L59">
        <f t="shared" si="6"/>
        <v>150463.45146361273</v>
      </c>
      <c r="N59">
        <v>20000000000</v>
      </c>
      <c r="O59" s="2">
        <f t="shared" si="7"/>
        <v>0.86597658337832262</v>
      </c>
      <c r="P59" s="2">
        <f t="shared" si="8"/>
        <v>1.10753151778504E-3</v>
      </c>
      <c r="Q59" s="2">
        <f t="shared" si="1"/>
        <v>1.2789393374407082E-3</v>
      </c>
      <c r="R59">
        <v>120000</v>
      </c>
      <c r="S59">
        <f t="shared" si="2"/>
        <v>221364.70588235292</v>
      </c>
      <c r="T59">
        <f t="shared" si="9"/>
        <v>7501.6220251270388</v>
      </c>
      <c r="U59">
        <f t="shared" si="10"/>
        <v>88254.376766200454</v>
      </c>
      <c r="V59">
        <f t="shared" si="11"/>
        <v>12992458.022230173</v>
      </c>
    </row>
    <row r="60" spans="5:22" x14ac:dyDescent="0.15">
      <c r="E60" s="1">
        <v>43346</v>
      </c>
      <c r="F60">
        <f t="shared" si="3"/>
        <v>17601884608.742924</v>
      </c>
      <c r="G60">
        <f t="shared" si="4"/>
        <v>22301093.807164416</v>
      </c>
      <c r="H60">
        <v>10000000</v>
      </c>
      <c r="I60">
        <v>8.5000000000000006E-2</v>
      </c>
      <c r="J60">
        <f t="shared" si="0"/>
        <v>282352941.17647058</v>
      </c>
      <c r="K60">
        <f t="shared" si="5"/>
        <v>12669.719352714867</v>
      </c>
      <c r="L60">
        <f t="shared" si="6"/>
        <v>149055.52179664548</v>
      </c>
      <c r="N60">
        <v>20000000000</v>
      </c>
      <c r="O60" s="2">
        <f t="shared" si="7"/>
        <v>0.88009423043714619</v>
      </c>
      <c r="P60" s="2">
        <f t="shared" si="8"/>
        <v>1.1150546903582208E-3</v>
      </c>
      <c r="Q60" s="2">
        <f t="shared" si="1"/>
        <v>1.2669719352714865E-3</v>
      </c>
      <c r="R60">
        <v>120000</v>
      </c>
      <c r="S60">
        <f t="shared" si="2"/>
        <v>221364.70588235292</v>
      </c>
      <c r="T60">
        <f t="shared" si="9"/>
        <v>7507.0499675637975</v>
      </c>
      <c r="U60">
        <f t="shared" si="10"/>
        <v>88318.234912515254</v>
      </c>
      <c r="V60">
        <f t="shared" si="11"/>
        <v>13213822.728112526</v>
      </c>
    </row>
    <row r="61" spans="5:22" x14ac:dyDescent="0.15">
      <c r="E61" s="1">
        <v>43347</v>
      </c>
      <c r="F61">
        <f t="shared" si="3"/>
        <v>17884237549.919395</v>
      </c>
      <c r="G61">
        <f t="shared" si="4"/>
        <v>22450149.328961059</v>
      </c>
      <c r="H61">
        <v>10000000</v>
      </c>
      <c r="I61">
        <v>8.5000000000000006E-2</v>
      </c>
      <c r="J61">
        <f t="shared" si="0"/>
        <v>282352941.17647058</v>
      </c>
      <c r="K61">
        <f t="shared" si="5"/>
        <v>12553.036866289132</v>
      </c>
      <c r="L61">
        <f t="shared" si="6"/>
        <v>147682.78666222509</v>
      </c>
      <c r="N61">
        <v>20000000000</v>
      </c>
      <c r="O61" s="2">
        <f t="shared" si="7"/>
        <v>0.89421187749596975</v>
      </c>
      <c r="P61" s="2">
        <f t="shared" si="8"/>
        <v>1.1225074664480529E-3</v>
      </c>
      <c r="Q61" s="2">
        <f t="shared" si="1"/>
        <v>1.2553036866289132E-3</v>
      </c>
      <c r="R61">
        <v>120000</v>
      </c>
      <c r="S61">
        <f t="shared" si="2"/>
        <v>221364.70588235292</v>
      </c>
      <c r="T61">
        <f t="shared" si="9"/>
        <v>7512.3065193547673</v>
      </c>
      <c r="U61">
        <f t="shared" si="10"/>
        <v>88380.076698291377</v>
      </c>
      <c r="V61">
        <f t="shared" si="11"/>
        <v>13435187.43399488</v>
      </c>
    </row>
    <row r="62" spans="5:22" x14ac:dyDescent="0.15">
      <c r="E62" s="1">
        <v>43348</v>
      </c>
      <c r="F62">
        <f t="shared" si="3"/>
        <v>18166590491.095867</v>
      </c>
      <c r="G62">
        <f t="shared" si="4"/>
        <v>22597832.115623284</v>
      </c>
      <c r="H62">
        <v>10000000</v>
      </c>
      <c r="I62">
        <v>8.5000000000000006E-2</v>
      </c>
      <c r="J62">
        <f t="shared" si="0"/>
        <v>282352941.17647058</v>
      </c>
      <c r="K62">
        <f t="shared" si="5"/>
        <v>12439.2258011757</v>
      </c>
      <c r="L62">
        <f t="shared" si="6"/>
        <v>146343.83295500823</v>
      </c>
      <c r="N62">
        <v>20000000000</v>
      </c>
      <c r="O62" s="2">
        <f t="shared" si="7"/>
        <v>0.90832952455479332</v>
      </c>
      <c r="P62" s="2">
        <f t="shared" si="8"/>
        <v>1.1298916057811642E-3</v>
      </c>
      <c r="Q62" s="2">
        <f t="shared" si="1"/>
        <v>1.24392258011757E-3</v>
      </c>
      <c r="R62">
        <v>120000</v>
      </c>
      <c r="S62">
        <f t="shared" si="2"/>
        <v>221364.70588235292</v>
      </c>
      <c r="T62">
        <f t="shared" si="9"/>
        <v>7517.399671980731</v>
      </c>
      <c r="U62">
        <f t="shared" si="10"/>
        <v>88439.996140949777</v>
      </c>
      <c r="V62">
        <f t="shared" si="11"/>
        <v>13656552.139877234</v>
      </c>
    </row>
    <row r="63" spans="5:22" x14ac:dyDescent="0.15">
      <c r="E63" s="1">
        <v>43349</v>
      </c>
      <c r="F63">
        <f t="shared" si="3"/>
        <v>18448943432.272339</v>
      </c>
      <c r="G63">
        <f t="shared" si="4"/>
        <v>22744175.948578291</v>
      </c>
      <c r="H63">
        <v>10000000</v>
      </c>
      <c r="I63">
        <v>8.5000000000000006E-2</v>
      </c>
      <c r="J63">
        <f t="shared" si="0"/>
        <v>282352941.17647058</v>
      </c>
      <c r="K63">
        <f t="shared" si="5"/>
        <v>12328.172630630106</v>
      </c>
      <c r="L63">
        <f t="shared" si="6"/>
        <v>145037.32506623655</v>
      </c>
      <c r="N63">
        <v>20000000000</v>
      </c>
      <c r="O63" s="2">
        <f t="shared" si="7"/>
        <v>0.92244717161361689</v>
      </c>
      <c r="P63" s="2">
        <f t="shared" si="8"/>
        <v>1.1372087974289146E-3</v>
      </c>
      <c r="Q63" s="2">
        <f t="shared" si="1"/>
        <v>1.2328172630630106E-3</v>
      </c>
      <c r="R63">
        <v>120000</v>
      </c>
      <c r="S63">
        <f t="shared" si="2"/>
        <v>221364.70588235292</v>
      </c>
      <c r="T63">
        <f t="shared" si="9"/>
        <v>7522.3369276981184</v>
      </c>
      <c r="U63">
        <f t="shared" si="10"/>
        <v>88498.081502330795</v>
      </c>
      <c r="V63">
        <f t="shared" si="11"/>
        <v>13877916.845759587</v>
      </c>
    </row>
    <row r="64" spans="5:22" x14ac:dyDescent="0.15">
      <c r="E64" s="1">
        <v>43350</v>
      </c>
      <c r="F64">
        <f t="shared" si="3"/>
        <v>18731296373.448811</v>
      </c>
      <c r="G64">
        <f t="shared" si="4"/>
        <v>22889213.273644526</v>
      </c>
      <c r="H64">
        <v>10000000</v>
      </c>
      <c r="I64">
        <v>8.5000000000000006E-2</v>
      </c>
      <c r="J64">
        <f t="shared" si="0"/>
        <v>282352941.17647058</v>
      </c>
      <c r="K64">
        <f t="shared" si="5"/>
        <v>12219.769960017005</v>
      </c>
      <c r="L64">
        <f t="shared" si="6"/>
        <v>143761.99952961181</v>
      </c>
      <c r="N64">
        <v>20000000000</v>
      </c>
      <c r="O64" s="2">
        <f t="shared" si="7"/>
        <v>0.93656481867244057</v>
      </c>
      <c r="P64" s="2">
        <f t="shared" si="8"/>
        <v>1.1444606636822263E-3</v>
      </c>
      <c r="Q64" s="2">
        <f t="shared" si="1"/>
        <v>1.2219769960017007E-3</v>
      </c>
      <c r="R64">
        <v>120000</v>
      </c>
      <c r="S64">
        <f t="shared" si="2"/>
        <v>221364.70588235292</v>
      </c>
      <c r="T64">
        <f t="shared" si="9"/>
        <v>7527.1253364115018</v>
      </c>
      <c r="U64">
        <f t="shared" si="10"/>
        <v>88554.415722488251</v>
      </c>
      <c r="V64">
        <f t="shared" si="11"/>
        <v>14099281.551641941</v>
      </c>
    </row>
    <row r="65" spans="5:22" x14ac:dyDescent="0.15">
      <c r="E65" s="1">
        <v>43351</v>
      </c>
      <c r="F65">
        <f t="shared" si="3"/>
        <v>19013649314.625282</v>
      </c>
      <c r="G65">
        <f t="shared" si="4"/>
        <v>23032975.273174137</v>
      </c>
      <c r="H65">
        <v>10000000</v>
      </c>
      <c r="I65">
        <v>8.5000000000000006E-2</v>
      </c>
      <c r="J65">
        <f t="shared" si="0"/>
        <v>282352941.17647058</v>
      </c>
      <c r="K65">
        <f t="shared" si="5"/>
        <v>12113.916109443122</v>
      </c>
      <c r="L65">
        <f t="shared" si="6"/>
        <v>142516.66011109555</v>
      </c>
      <c r="N65">
        <v>20000000000</v>
      </c>
      <c r="O65" s="2">
        <f t="shared" si="7"/>
        <v>0.95068246573126414</v>
      </c>
      <c r="P65" s="2">
        <f t="shared" si="8"/>
        <v>1.1516487636587069E-3</v>
      </c>
      <c r="Q65" s="2">
        <f t="shared" si="1"/>
        <v>1.2113916109443121E-3</v>
      </c>
      <c r="R65">
        <v>120000</v>
      </c>
      <c r="S65">
        <f t="shared" si="2"/>
        <v>221364.70588235292</v>
      </c>
      <c r="T65">
        <f t="shared" si="9"/>
        <v>7531.7715292607536</v>
      </c>
      <c r="U65">
        <f t="shared" si="10"/>
        <v>88609.076814832384</v>
      </c>
      <c r="V65">
        <f t="shared" si="11"/>
        <v>14320646.257524295</v>
      </c>
    </row>
    <row r="66" spans="5:22" x14ac:dyDescent="0.15">
      <c r="E66" s="1">
        <v>43352</v>
      </c>
      <c r="F66">
        <f t="shared" si="3"/>
        <v>19296002255.801754</v>
      </c>
      <c r="G66">
        <f t="shared" si="4"/>
        <v>23175491.933285233</v>
      </c>
      <c r="H66">
        <v>10000000</v>
      </c>
      <c r="I66">
        <v>8.5000000000000006E-2</v>
      </c>
      <c r="J66">
        <f t="shared" si="0"/>
        <v>282352941.17647058</v>
      </c>
      <c r="K66">
        <f t="shared" si="5"/>
        <v>12010.514730488812</v>
      </c>
      <c r="L66">
        <f t="shared" si="6"/>
        <v>141300.17329986836</v>
      </c>
      <c r="N66">
        <v>20000000000</v>
      </c>
      <c r="O66" s="2">
        <f t="shared" si="7"/>
        <v>0.9648001127900877</v>
      </c>
      <c r="P66" s="2">
        <f t="shared" si="8"/>
        <v>1.1587745966642616E-3</v>
      </c>
      <c r="Q66" s="2">
        <f t="shared" si="1"/>
        <v>1.2010514730488812E-3</v>
      </c>
      <c r="R66">
        <v>120000</v>
      </c>
      <c r="S66">
        <f t="shared" si="2"/>
        <v>221364.70588235292</v>
      </c>
      <c r="T66">
        <f t="shared" si="9"/>
        <v>7536.2817492593749</v>
      </c>
      <c r="U66">
        <f t="shared" si="10"/>
        <v>88662.138226580879</v>
      </c>
      <c r="V66">
        <f t="shared" si="11"/>
        <v>14542010.963406648</v>
      </c>
    </row>
    <row r="67" spans="5:22" x14ac:dyDescent="0.15">
      <c r="E67" s="1">
        <v>43353</v>
      </c>
      <c r="F67">
        <f t="shared" si="3"/>
        <v>19578355196.978226</v>
      </c>
      <c r="G67">
        <f t="shared" si="4"/>
        <v>23316792.1065851</v>
      </c>
      <c r="H67">
        <v>10000000</v>
      </c>
      <c r="I67">
        <v>8.5000000000000006E-2</v>
      </c>
      <c r="J67">
        <f t="shared" si="0"/>
        <v>282352941.17647058</v>
      </c>
      <c r="K67">
        <f t="shared" si="5"/>
        <v>11909.474453800834</v>
      </c>
      <c r="L67">
        <f t="shared" si="6"/>
        <v>140111.46416236274</v>
      </c>
      <c r="N67">
        <v>20000000000</v>
      </c>
      <c r="O67" s="2">
        <f t="shared" si="7"/>
        <v>0.97891775984891127</v>
      </c>
      <c r="P67" s="2">
        <f t="shared" si="8"/>
        <v>1.1658396053292549E-3</v>
      </c>
      <c r="Q67" s="2">
        <f t="shared" si="1"/>
        <v>1.1909474453800837E-3</v>
      </c>
      <c r="R67">
        <v>120000</v>
      </c>
      <c r="S67">
        <f t="shared" si="2"/>
        <v>221364.70588235292</v>
      </c>
      <c r="T67">
        <f t="shared" si="9"/>
        <v>7540.661879281678</v>
      </c>
      <c r="U67">
        <f t="shared" si="10"/>
        <v>88713.66916801974</v>
      </c>
      <c r="V67">
        <f t="shared" si="11"/>
        <v>14763375.669289002</v>
      </c>
    </row>
    <row r="68" spans="5:22" x14ac:dyDescent="0.15">
      <c r="E68" s="1">
        <v>43354</v>
      </c>
      <c r="F68">
        <f t="shared" si="3"/>
        <v>19860708138.154697</v>
      </c>
      <c r="G68">
        <f t="shared" si="4"/>
        <v>23456903.570747465</v>
      </c>
      <c r="H68">
        <v>10000000</v>
      </c>
      <c r="I68">
        <v>8.5000000000000006E-2</v>
      </c>
      <c r="J68">
        <f t="shared" si="0"/>
        <v>282352941.17647058</v>
      </c>
      <c r="K68">
        <f t="shared" si="5"/>
        <v>11810.708564657905</v>
      </c>
      <c r="L68">
        <f t="shared" si="6"/>
        <v>138949.51252538711</v>
      </c>
      <c r="N68">
        <v>20000000000</v>
      </c>
      <c r="O68" s="2">
        <f t="shared" si="7"/>
        <v>0.99303540690773484</v>
      </c>
      <c r="P68" s="2">
        <f t="shared" si="8"/>
        <v>1.1728451785373733E-3</v>
      </c>
      <c r="Q68" s="2">
        <f t="shared" si="1"/>
        <v>1.1810708564657906E-3</v>
      </c>
      <c r="R68">
        <v>120000</v>
      </c>
      <c r="S68">
        <f t="shared" si="2"/>
        <v>221364.70588235292</v>
      </c>
      <c r="T68">
        <f t="shared" si="9"/>
        <v>7544.9174676626726</v>
      </c>
      <c r="U68">
        <f t="shared" si="10"/>
        <v>88763.734913678491</v>
      </c>
      <c r="V68">
        <f t="shared" si="11"/>
        <v>14984740.375171356</v>
      </c>
    </row>
    <row r="69" spans="5:22" x14ac:dyDescent="0.15">
      <c r="E69" s="1">
        <v>43355</v>
      </c>
      <c r="F69">
        <f t="shared" si="3"/>
        <v>20143061079.331169</v>
      </c>
      <c r="G69">
        <f t="shared" si="4"/>
        <v>23595853.083272852</v>
      </c>
      <c r="H69">
        <v>10000000</v>
      </c>
      <c r="I69">
        <v>8.5000000000000006E-2</v>
      </c>
      <c r="J69">
        <f t="shared" si="0"/>
        <v>282352941.17647058</v>
      </c>
      <c r="K69">
        <f t="shared" si="5"/>
        <v>11714.134703927697</v>
      </c>
      <c r="L69">
        <f t="shared" si="6"/>
        <v>137813.34945797289</v>
      </c>
      <c r="N69">
        <v>20000000000</v>
      </c>
      <c r="O69" s="2">
        <f t="shared" si="7"/>
        <v>1.0071530539665585</v>
      </c>
      <c r="P69" s="2">
        <f t="shared" si="8"/>
        <v>1.1797926541636426E-3</v>
      </c>
      <c r="Q69" s="2">
        <f t="shared" si="1"/>
        <v>1.1714134703927695E-3</v>
      </c>
      <c r="R69">
        <v>120000</v>
      </c>
      <c r="S69">
        <f t="shared" si="2"/>
        <v>221364.70588235292</v>
      </c>
      <c r="T69">
        <f t="shared" si="9"/>
        <v>7549.0537516448885</v>
      </c>
      <c r="U69">
        <f t="shared" si="10"/>
        <v>88812.397078175156</v>
      </c>
      <c r="V69">
        <f t="shared" si="11"/>
        <v>15206105.08105371</v>
      </c>
    </row>
    <row r="70" spans="5:22" x14ac:dyDescent="0.15">
      <c r="E70" s="1">
        <v>43356</v>
      </c>
      <c r="F70">
        <f t="shared" si="3"/>
        <v>20425414020.507641</v>
      </c>
      <c r="G70">
        <f t="shared" si="4"/>
        <v>23733666.432730824</v>
      </c>
      <c r="H70">
        <v>10000000</v>
      </c>
      <c r="I70">
        <v>8.5000000000000006E-2</v>
      </c>
      <c r="J70">
        <f t="shared" si="0"/>
        <v>282352941.17647058</v>
      </c>
      <c r="K70">
        <f t="shared" si="5"/>
        <v>11619.674592104529</v>
      </c>
      <c r="L70">
        <f t="shared" si="6"/>
        <v>136702.05402475916</v>
      </c>
      <c r="N70">
        <v>20000000000</v>
      </c>
      <c r="O70" s="2">
        <f t="shared" si="7"/>
        <v>1.0212707010253821</v>
      </c>
      <c r="P70" s="2">
        <f t="shared" si="8"/>
        <v>1.1866833216365412E-3</v>
      </c>
      <c r="Q70" s="2">
        <f t="shared" si="1"/>
        <v>1.1619674592104529E-3</v>
      </c>
      <c r="R70">
        <v>120000</v>
      </c>
      <c r="S70">
        <f t="shared" si="2"/>
        <v>221364.70588235292</v>
      </c>
      <c r="T70">
        <f t="shared" si="9"/>
        <v>7553.0756788804811</v>
      </c>
      <c r="U70">
        <f t="shared" si="10"/>
        <v>88859.713869182131</v>
      </c>
      <c r="V70">
        <f t="shared" si="11"/>
        <v>15427469.786936063</v>
      </c>
    </row>
    <row r="71" spans="5:22" x14ac:dyDescent="0.15">
      <c r="E71" s="1">
        <v>43357</v>
      </c>
      <c r="F71">
        <f t="shared" si="3"/>
        <v>20707766961.684113</v>
      </c>
      <c r="G71">
        <f t="shared" si="4"/>
        <v>23870368.486755583</v>
      </c>
      <c r="H71">
        <v>10000000</v>
      </c>
      <c r="I71">
        <v>8.5000000000000006E-2</v>
      </c>
      <c r="J71">
        <f t="shared" si="0"/>
        <v>282352941.17647058</v>
      </c>
      <c r="K71">
        <f t="shared" si="5"/>
        <v>11527.253774355911</v>
      </c>
      <c r="L71">
        <f t="shared" si="6"/>
        <v>135614.75028654013</v>
      </c>
      <c r="N71">
        <v>20000000000</v>
      </c>
      <c r="O71" s="2">
        <f t="shared" si="7"/>
        <v>1.0353883480842057</v>
      </c>
      <c r="P71" s="2">
        <f t="shared" si="8"/>
        <v>1.1935184243377791E-3</v>
      </c>
      <c r="Q71" s="2">
        <f t="shared" si="1"/>
        <v>1.1527253774355911E-3</v>
      </c>
      <c r="R71">
        <v>120000</v>
      </c>
      <c r="S71">
        <f t="shared" si="2"/>
        <v>221364.70588235292</v>
      </c>
      <c r="T71">
        <f t="shared" si="9"/>
        <v>7556.9879271742266</v>
      </c>
      <c r="U71">
        <f t="shared" si="10"/>
        <v>88905.740319696779</v>
      </c>
      <c r="V71">
        <f t="shared" si="11"/>
        <v>15648834.492818417</v>
      </c>
    </row>
    <row r="72" spans="5:22" x14ac:dyDescent="0.15">
      <c r="E72" s="1">
        <v>43358</v>
      </c>
      <c r="F72">
        <f t="shared" si="3"/>
        <v>20990119902.860584</v>
      </c>
      <c r="G72">
        <f t="shared" si="4"/>
        <v>24005983.237042125</v>
      </c>
      <c r="H72">
        <v>10000000</v>
      </c>
      <c r="I72">
        <v>8.5000000000000006E-2</v>
      </c>
      <c r="J72">
        <f t="shared" ref="J72:J135" si="12">H72*2.4/I72</f>
        <v>282352941.17647058</v>
      </c>
      <c r="K72">
        <f t="shared" si="5"/>
        <v>11436.80138471745</v>
      </c>
      <c r="L72">
        <f t="shared" si="6"/>
        <v>134550.60452608764</v>
      </c>
      <c r="N72">
        <v>20000000000</v>
      </c>
      <c r="O72" s="2">
        <f t="shared" si="7"/>
        <v>1.0495059951430292</v>
      </c>
      <c r="P72" s="2">
        <f t="shared" si="8"/>
        <v>1.2002991618521063E-3</v>
      </c>
      <c r="Q72" s="2">
        <f t="shared" ref="Q72:Q135" si="13">G72/F72</f>
        <v>1.1436801384717451E-3</v>
      </c>
      <c r="R72">
        <v>120000</v>
      </c>
      <c r="S72">
        <f t="shared" ref="S72:S135" si="14">J72*49%/75000000*R72</f>
        <v>221364.70588235292</v>
      </c>
      <c r="T72">
        <f t="shared" si="9"/>
        <v>7560.7949226330729</v>
      </c>
      <c r="U72">
        <f t="shared" si="10"/>
        <v>88950.528501565554</v>
      </c>
      <c r="V72">
        <f t="shared" si="11"/>
        <v>15870199.198700771</v>
      </c>
    </row>
    <row r="73" spans="5:22" x14ac:dyDescent="0.15">
      <c r="E73" s="1">
        <v>43359</v>
      </c>
      <c r="F73">
        <f t="shared" ref="F73:F136" si="15">F72+J72</f>
        <v>21272472844.037056</v>
      </c>
      <c r="G73">
        <f t="shared" ref="G73:G136" si="16">G72+L72</f>
        <v>24140533.841568213</v>
      </c>
      <c r="H73">
        <v>10000000</v>
      </c>
      <c r="I73">
        <v>8.5000000000000006E-2</v>
      </c>
      <c r="J73">
        <f t="shared" si="12"/>
        <v>282352941.17647058</v>
      </c>
      <c r="K73">
        <f t="shared" ref="K73:K136" si="17">H73*G73/F73</f>
        <v>11348.249927762916</v>
      </c>
      <c r="L73">
        <f t="shared" ref="L73:L136" si="18">K73/I73</f>
        <v>133508.82267956372</v>
      </c>
      <c r="N73">
        <v>20000000000</v>
      </c>
      <c r="O73" s="2">
        <f t="shared" ref="O73:O136" si="19">F73/N73</f>
        <v>1.0636236422018528</v>
      </c>
      <c r="P73" s="2">
        <f t="shared" ref="P73:P136" si="20">G73/N73</f>
        <v>1.2070266920784106E-3</v>
      </c>
      <c r="Q73" s="2">
        <f t="shared" si="13"/>
        <v>1.1348249927762917E-3</v>
      </c>
      <c r="R73">
        <v>120000</v>
      </c>
      <c r="S73">
        <f t="shared" si="14"/>
        <v>221364.70588235292</v>
      </c>
      <c r="T73">
        <f t="shared" ref="T73:T136" si="21">V73/F73*H73</f>
        <v>7564.5008563702522</v>
      </c>
      <c r="U73">
        <f t="shared" ref="U73:U136" si="22">T73/I73</f>
        <v>88994.127722002959</v>
      </c>
      <c r="V73">
        <f t="shared" ref="V73:V136" si="23">V72+S73</f>
        <v>16091563.904583124</v>
      </c>
    </row>
    <row r="74" spans="5:22" x14ac:dyDescent="0.15">
      <c r="E74" s="1">
        <v>43360</v>
      </c>
      <c r="F74">
        <f t="shared" si="15"/>
        <v>21554825785.213528</v>
      </c>
      <c r="G74">
        <f t="shared" si="16"/>
        <v>24274042.664247777</v>
      </c>
      <c r="H74">
        <v>10000000</v>
      </c>
      <c r="I74">
        <v>8.5000000000000006E-2</v>
      </c>
      <c r="J74">
        <f t="shared" si="12"/>
        <v>282352941.17647058</v>
      </c>
      <c r="K74">
        <f t="shared" si="17"/>
        <v>11261.53507624247</v>
      </c>
      <c r="L74">
        <f t="shared" si="18"/>
        <v>132488.64795579374</v>
      </c>
      <c r="N74">
        <v>20000000000</v>
      </c>
      <c r="O74" s="2">
        <f t="shared" si="19"/>
        <v>1.0777412892606764</v>
      </c>
      <c r="P74" s="2">
        <f t="shared" si="20"/>
        <v>1.2137021332123889E-3</v>
      </c>
      <c r="Q74" s="2">
        <f t="shared" si="13"/>
        <v>1.1261535076242469E-3</v>
      </c>
      <c r="R74">
        <v>120000</v>
      </c>
      <c r="S74">
        <f t="shared" si="14"/>
        <v>221364.70588235292</v>
      </c>
      <c r="T74">
        <f t="shared" si="21"/>
        <v>7568.1096998965504</v>
      </c>
      <c r="U74">
        <f t="shared" si="22"/>
        <v>89036.584704665293</v>
      </c>
      <c r="V74">
        <f t="shared" si="23"/>
        <v>16312928.610465478</v>
      </c>
    </row>
    <row r="75" spans="5:22" x14ac:dyDescent="0.15">
      <c r="E75" s="1">
        <v>43361</v>
      </c>
      <c r="F75">
        <f t="shared" si="15"/>
        <v>21837178726.389999</v>
      </c>
      <c r="G75">
        <f t="shared" si="16"/>
        <v>24406531.312203571</v>
      </c>
      <c r="H75">
        <v>10000000</v>
      </c>
      <c r="I75">
        <v>8.5000000000000006E-2</v>
      </c>
      <c r="J75">
        <f t="shared" si="12"/>
        <v>282352941.17647058</v>
      </c>
      <c r="K75">
        <f t="shared" si="17"/>
        <v>11176.595483329784</v>
      </c>
      <c r="L75">
        <f t="shared" si="18"/>
        <v>131489.35862740921</v>
      </c>
      <c r="N75">
        <v>20000000000</v>
      </c>
      <c r="O75" s="2">
        <f t="shared" si="19"/>
        <v>1.0918589363194999</v>
      </c>
      <c r="P75" s="2">
        <f t="shared" si="20"/>
        <v>1.2203265656101786E-3</v>
      </c>
      <c r="Q75" s="2">
        <f t="shared" si="13"/>
        <v>1.1176595483329784E-3</v>
      </c>
      <c r="R75">
        <v>120000</v>
      </c>
      <c r="S75">
        <f t="shared" si="14"/>
        <v>221364.70588235292</v>
      </c>
      <c r="T75">
        <f t="shared" si="21"/>
        <v>7571.6252193175087</v>
      </c>
      <c r="U75">
        <f t="shared" si="22"/>
        <v>89077.94375667657</v>
      </c>
      <c r="V75">
        <f t="shared" si="23"/>
        <v>16534293.316347832</v>
      </c>
    </row>
    <row r="76" spans="5:22" x14ac:dyDescent="0.15">
      <c r="E76" s="1">
        <v>43362</v>
      </c>
      <c r="F76">
        <f t="shared" si="15"/>
        <v>22119531667.566471</v>
      </c>
      <c r="G76">
        <f t="shared" si="16"/>
        <v>24538020.67083098</v>
      </c>
      <c r="H76">
        <v>10000000</v>
      </c>
      <c r="I76">
        <v>8.5000000000000006E-2</v>
      </c>
      <c r="J76">
        <f t="shared" si="12"/>
        <v>282352941.17647058</v>
      </c>
      <c r="K76">
        <f t="shared" si="17"/>
        <v>11093.372608250429</v>
      </c>
      <c r="L76">
        <f t="shared" si="18"/>
        <v>130510.2659794168</v>
      </c>
      <c r="N76">
        <v>20000000000</v>
      </c>
      <c r="O76" s="2">
        <f t="shared" si="19"/>
        <v>1.1059765833783235</v>
      </c>
      <c r="P76" s="2">
        <f t="shared" si="20"/>
        <v>1.226901033541549E-3</v>
      </c>
      <c r="Q76" s="2">
        <f t="shared" si="13"/>
        <v>1.1093372608250427E-3</v>
      </c>
      <c r="R76">
        <v>120000</v>
      </c>
      <c r="S76">
        <f t="shared" si="14"/>
        <v>221364.70588235292</v>
      </c>
      <c r="T76">
        <f t="shared" si="21"/>
        <v>7575.0509884432813</v>
      </c>
      <c r="U76">
        <f t="shared" si="22"/>
        <v>89118.246922862134</v>
      </c>
      <c r="V76">
        <f t="shared" si="23"/>
        <v>16755658.022230186</v>
      </c>
    </row>
    <row r="77" spans="5:22" x14ac:dyDescent="0.15">
      <c r="E77" s="1">
        <v>43363</v>
      </c>
      <c r="F77">
        <f t="shared" si="15"/>
        <v>22401884608.742943</v>
      </c>
      <c r="G77">
        <f t="shared" si="16"/>
        <v>24668530.936810397</v>
      </c>
      <c r="H77">
        <v>10000000</v>
      </c>
      <c r="I77">
        <v>8.5000000000000006E-2</v>
      </c>
      <c r="J77">
        <f t="shared" si="12"/>
        <v>282352941.17647058</v>
      </c>
      <c r="K77">
        <f t="shared" si="17"/>
        <v>11011.810554181158</v>
      </c>
      <c r="L77">
        <f t="shared" si="18"/>
        <v>129550.71240213126</v>
      </c>
      <c r="N77">
        <v>20000000000</v>
      </c>
      <c r="O77" s="2">
        <f t="shared" si="19"/>
        <v>1.1200942304371471</v>
      </c>
      <c r="P77" s="2">
        <f t="shared" si="20"/>
        <v>1.2334265468405198E-3</v>
      </c>
      <c r="Q77" s="2">
        <f t="shared" si="13"/>
        <v>1.1011810554181157E-3</v>
      </c>
      <c r="R77">
        <v>120000</v>
      </c>
      <c r="S77">
        <f t="shared" si="14"/>
        <v>221364.70588235292</v>
      </c>
      <c r="T77">
        <f t="shared" si="21"/>
        <v>7578.3904009070711</v>
      </c>
      <c r="U77">
        <f t="shared" si="22"/>
        <v>89157.534128318483</v>
      </c>
      <c r="V77">
        <f t="shared" si="23"/>
        <v>16977022.728112537</v>
      </c>
    </row>
    <row r="78" spans="5:22" x14ac:dyDescent="0.15">
      <c r="E78" s="1">
        <v>43364</v>
      </c>
      <c r="F78">
        <f t="shared" si="15"/>
        <v>22684237549.919415</v>
      </c>
      <c r="G78">
        <f t="shared" si="16"/>
        <v>24798081.649212528</v>
      </c>
      <c r="H78">
        <v>10000000</v>
      </c>
      <c r="I78">
        <v>8.5000000000000006E-2</v>
      </c>
      <c r="J78">
        <f t="shared" si="12"/>
        <v>282352941.17647058</v>
      </c>
      <c r="K78">
        <f t="shared" si="17"/>
        <v>10931.855917414612</v>
      </c>
      <c r="L78">
        <f t="shared" si="18"/>
        <v>128610.06961664249</v>
      </c>
      <c r="N78">
        <v>20000000000</v>
      </c>
      <c r="O78" s="2">
        <f t="shared" si="19"/>
        <v>1.1342118774959706</v>
      </c>
      <c r="P78" s="2">
        <f t="shared" si="20"/>
        <v>1.2399040824606264E-3</v>
      </c>
      <c r="Q78" s="2">
        <f t="shared" si="13"/>
        <v>1.0931855917414612E-3</v>
      </c>
      <c r="R78">
        <v>120000</v>
      </c>
      <c r="S78">
        <f t="shared" si="14"/>
        <v>221364.70588235292</v>
      </c>
      <c r="T78">
        <f t="shared" si="21"/>
        <v>7581.6466813785364</v>
      </c>
      <c r="U78">
        <f t="shared" si="22"/>
        <v>89195.843310335709</v>
      </c>
      <c r="V78">
        <f t="shared" si="23"/>
        <v>17198387.433994889</v>
      </c>
    </row>
    <row r="79" spans="5:22" x14ac:dyDescent="0.15">
      <c r="E79" s="1">
        <v>43365</v>
      </c>
      <c r="F79">
        <f t="shared" si="15"/>
        <v>22966590491.095886</v>
      </c>
      <c r="G79">
        <f t="shared" si="16"/>
        <v>24926691.71882917</v>
      </c>
      <c r="H79">
        <v>10000000</v>
      </c>
      <c r="I79">
        <v>8.5000000000000006E-2</v>
      </c>
      <c r="J79">
        <f t="shared" si="12"/>
        <v>282352941.17647058</v>
      </c>
      <c r="K79">
        <f t="shared" si="17"/>
        <v>10853.457646877629</v>
      </c>
      <c r="L79">
        <f t="shared" si="18"/>
        <v>127687.73702208974</v>
      </c>
      <c r="N79">
        <v>20000000000</v>
      </c>
      <c r="O79" s="2">
        <f t="shared" si="19"/>
        <v>1.1483295245547942</v>
      </c>
      <c r="P79" s="2">
        <f t="shared" si="20"/>
        <v>1.2463345859414585E-3</v>
      </c>
      <c r="Q79" s="2">
        <f t="shared" si="13"/>
        <v>1.0853457646877629E-3</v>
      </c>
      <c r="R79">
        <v>120000</v>
      </c>
      <c r="S79">
        <f t="shared" si="14"/>
        <v>221364.70588235292</v>
      </c>
      <c r="T79">
        <f t="shared" si="21"/>
        <v>7584.8228959500339</v>
      </c>
      <c r="U79">
        <f t="shared" si="22"/>
        <v>89233.210540588625</v>
      </c>
      <c r="V79">
        <f t="shared" si="23"/>
        <v>17419752.139877241</v>
      </c>
    </row>
    <row r="80" spans="5:22" x14ac:dyDescent="0.15">
      <c r="E80" s="1">
        <v>43366</v>
      </c>
      <c r="F80">
        <f t="shared" si="15"/>
        <v>23248943432.272358</v>
      </c>
      <c r="G80">
        <f t="shared" si="16"/>
        <v>25054379.455851261</v>
      </c>
      <c r="H80">
        <v>10000000</v>
      </c>
      <c r="I80">
        <v>8.5000000000000006E-2</v>
      </c>
      <c r="J80">
        <f t="shared" si="12"/>
        <v>282352941.17647058</v>
      </c>
      <c r="K80">
        <f t="shared" si="17"/>
        <v>10776.566913175391</v>
      </c>
      <c r="L80">
        <f t="shared" si="18"/>
        <v>126783.1401550046</v>
      </c>
      <c r="N80">
        <v>20000000000</v>
      </c>
      <c r="O80" s="2">
        <f t="shared" si="19"/>
        <v>1.162447171613618</v>
      </c>
      <c r="P80" s="2">
        <f t="shared" si="20"/>
        <v>1.252718972792563E-3</v>
      </c>
      <c r="Q80" s="2">
        <f t="shared" si="13"/>
        <v>1.0776566913175392E-3</v>
      </c>
      <c r="R80">
        <v>120000</v>
      </c>
      <c r="S80">
        <f t="shared" si="14"/>
        <v>221364.70588235292</v>
      </c>
      <c r="T80">
        <f t="shared" si="21"/>
        <v>7587.9219617660465</v>
      </c>
      <c r="U80">
        <f t="shared" si="22"/>
        <v>89269.670138424073</v>
      </c>
      <c r="V80">
        <f t="shared" si="23"/>
        <v>17641116.845759593</v>
      </c>
    </row>
    <row r="81" spans="5:22" x14ac:dyDescent="0.15">
      <c r="E81" s="1">
        <v>43367</v>
      </c>
      <c r="F81">
        <f t="shared" si="15"/>
        <v>23531296373.44883</v>
      </c>
      <c r="G81">
        <f t="shared" si="16"/>
        <v>25181162.596006267</v>
      </c>
      <c r="H81">
        <v>10000000</v>
      </c>
      <c r="I81">
        <v>8.5000000000000006E-2</v>
      </c>
      <c r="J81">
        <f t="shared" si="12"/>
        <v>282352941.17647058</v>
      </c>
      <c r="K81">
        <f t="shared" si="17"/>
        <v>10701.13698640889</v>
      </c>
      <c r="L81">
        <f t="shared" si="18"/>
        <v>125895.72925186928</v>
      </c>
      <c r="N81">
        <v>20000000000</v>
      </c>
      <c r="O81" s="2">
        <f t="shared" si="19"/>
        <v>1.1765648186724416</v>
      </c>
      <c r="P81" s="2">
        <f t="shared" si="20"/>
        <v>1.2590581298003133E-3</v>
      </c>
      <c r="Q81" s="2">
        <f t="shared" si="13"/>
        <v>1.070113698640889E-3</v>
      </c>
      <c r="R81">
        <v>120000</v>
      </c>
      <c r="S81">
        <f t="shared" si="14"/>
        <v>221364.70588235292</v>
      </c>
      <c r="T81">
        <f t="shared" si="21"/>
        <v>7590.9466559593357</v>
      </c>
      <c r="U81">
        <f t="shared" si="22"/>
        <v>89305.254775992173</v>
      </c>
      <c r="V81">
        <f t="shared" si="23"/>
        <v>17862481.551641945</v>
      </c>
    </row>
    <row r="82" spans="5:22" x14ac:dyDescent="0.15">
      <c r="E82" s="1">
        <v>43368</v>
      </c>
      <c r="F82">
        <f t="shared" si="15"/>
        <v>23813649314.625301</v>
      </c>
      <c r="G82">
        <f t="shared" si="16"/>
        <v>25307058.325258136</v>
      </c>
      <c r="H82">
        <v>10000000</v>
      </c>
      <c r="I82">
        <v>8.5000000000000006E-2</v>
      </c>
      <c r="J82">
        <f t="shared" si="12"/>
        <v>282352941.17647058</v>
      </c>
      <c r="K82">
        <f t="shared" si="17"/>
        <v>10627.123122080935</v>
      </c>
      <c r="L82">
        <f t="shared" si="18"/>
        <v>125024.97790683452</v>
      </c>
      <c r="N82">
        <v>20000000000</v>
      </c>
      <c r="O82" s="2">
        <f t="shared" si="19"/>
        <v>1.1906824657312651</v>
      </c>
      <c r="P82" s="2">
        <f t="shared" si="20"/>
        <v>1.2653529162629069E-3</v>
      </c>
      <c r="Q82" s="2">
        <f t="shared" si="13"/>
        <v>1.0627123122080935E-3</v>
      </c>
      <c r="R82">
        <v>120000</v>
      </c>
      <c r="S82">
        <f t="shared" si="14"/>
        <v>221364.70588235292</v>
      </c>
      <c r="T82">
        <f t="shared" si="21"/>
        <v>7593.8996239513735</v>
      </c>
      <c r="U82">
        <f t="shared" si="22"/>
        <v>89339.995575898502</v>
      </c>
      <c r="V82">
        <f t="shared" si="23"/>
        <v>18083846.257524297</v>
      </c>
    </row>
    <row r="83" spans="5:22" x14ac:dyDescent="0.15">
      <c r="E83" s="1">
        <v>43369</v>
      </c>
      <c r="F83">
        <f t="shared" si="15"/>
        <v>24096002255.801773</v>
      </c>
      <c r="G83">
        <f t="shared" si="16"/>
        <v>25432083.30316497</v>
      </c>
      <c r="H83">
        <v>10000000</v>
      </c>
      <c r="I83">
        <v>8.5000000000000006E-2</v>
      </c>
      <c r="J83">
        <f t="shared" si="12"/>
        <v>282352941.17647058</v>
      </c>
      <c r="K83">
        <f t="shared" si="17"/>
        <v>10554.482454466694</v>
      </c>
      <c r="L83">
        <f t="shared" si="18"/>
        <v>124170.38181725521</v>
      </c>
      <c r="N83">
        <v>20000000000</v>
      </c>
      <c r="O83" s="2">
        <f t="shared" si="19"/>
        <v>1.2048001127900887</v>
      </c>
      <c r="P83" s="2">
        <f t="shared" si="20"/>
        <v>1.2716041651582486E-3</v>
      </c>
      <c r="Q83" s="2">
        <f t="shared" si="13"/>
        <v>1.0554482454466693E-3</v>
      </c>
      <c r="R83">
        <v>120000</v>
      </c>
      <c r="S83">
        <f t="shared" si="14"/>
        <v>221364.70588235292</v>
      </c>
      <c r="T83">
        <f t="shared" si="21"/>
        <v>7596.7833871692001</v>
      </c>
      <c r="U83">
        <f t="shared" si="22"/>
        <v>89373.922201990586</v>
      </c>
      <c r="V83">
        <f t="shared" si="23"/>
        <v>18305210.963406648</v>
      </c>
    </row>
    <row r="84" spans="5:22" x14ac:dyDescent="0.15">
      <c r="E84" s="1">
        <v>43370</v>
      </c>
      <c r="F84">
        <f t="shared" si="15"/>
        <v>24378355196.978245</v>
      </c>
      <c r="G84">
        <f t="shared" si="16"/>
        <v>25556253.684982225</v>
      </c>
      <c r="H84">
        <v>10000000</v>
      </c>
      <c r="I84">
        <v>8.5000000000000006E-2</v>
      </c>
      <c r="J84">
        <f t="shared" si="12"/>
        <v>282352941.17647058</v>
      </c>
      <c r="K84">
        <f t="shared" si="17"/>
        <v>10483.173896879633</v>
      </c>
      <c r="L84">
        <f t="shared" si="18"/>
        <v>123331.4576103486</v>
      </c>
      <c r="N84">
        <v>20000000000</v>
      </c>
      <c r="O84" s="2">
        <f t="shared" si="19"/>
        <v>1.2189177598489123</v>
      </c>
      <c r="P84" s="2">
        <f t="shared" si="20"/>
        <v>1.2778126842491113E-3</v>
      </c>
      <c r="Q84" s="2">
        <f t="shared" si="13"/>
        <v>1.0483173896879631E-3</v>
      </c>
      <c r="R84">
        <v>120000</v>
      </c>
      <c r="S84">
        <f t="shared" si="14"/>
        <v>221364.70588235292</v>
      </c>
      <c r="T84">
        <f t="shared" si="21"/>
        <v>7599.6003502260128</v>
      </c>
      <c r="U84">
        <f t="shared" si="22"/>
        <v>89407.062943835437</v>
      </c>
      <c r="V84">
        <f t="shared" si="23"/>
        <v>18526575.669289</v>
      </c>
    </row>
    <row r="85" spans="5:22" x14ac:dyDescent="0.15">
      <c r="E85" s="1">
        <v>43371</v>
      </c>
      <c r="F85">
        <f t="shared" si="15"/>
        <v>24660708138.154716</v>
      </c>
      <c r="G85">
        <f t="shared" si="16"/>
        <v>25679585.142592575</v>
      </c>
      <c r="H85">
        <v>10000000</v>
      </c>
      <c r="I85">
        <v>8.5000000000000006E-2</v>
      </c>
      <c r="J85">
        <f t="shared" si="12"/>
        <v>282352941.17647058</v>
      </c>
      <c r="K85">
        <f t="shared" si="17"/>
        <v>10413.158048313084</v>
      </c>
      <c r="L85">
        <f t="shared" si="18"/>
        <v>122507.7417448598</v>
      </c>
      <c r="N85">
        <v>20000000000</v>
      </c>
      <c r="O85" s="2">
        <f t="shared" si="19"/>
        <v>1.2330354069077358</v>
      </c>
      <c r="P85" s="2">
        <f t="shared" si="20"/>
        <v>1.2839792571296288E-3</v>
      </c>
      <c r="Q85" s="2">
        <f t="shared" si="13"/>
        <v>1.0413158048313085E-3</v>
      </c>
      <c r="R85">
        <v>120000</v>
      </c>
      <c r="S85">
        <f t="shared" si="14"/>
        <v>221364.70588235292</v>
      </c>
      <c r="T85">
        <f t="shared" si="21"/>
        <v>7602.3528076084694</v>
      </c>
      <c r="U85">
        <f t="shared" si="22"/>
        <v>89439.444795393749</v>
      </c>
      <c r="V85">
        <f t="shared" si="23"/>
        <v>18747940.375171352</v>
      </c>
    </row>
    <row r="86" spans="5:22" x14ac:dyDescent="0.15">
      <c r="E86" s="1">
        <v>43372</v>
      </c>
      <c r="F86">
        <f t="shared" si="15"/>
        <v>24943061079.331188</v>
      </c>
      <c r="G86">
        <f t="shared" si="16"/>
        <v>25802092.884337436</v>
      </c>
      <c r="H86">
        <v>10000000</v>
      </c>
      <c r="I86">
        <v>8.5000000000000006E-2</v>
      </c>
      <c r="J86">
        <f t="shared" si="12"/>
        <v>282352941.17647058</v>
      </c>
      <c r="K86">
        <f t="shared" si="17"/>
        <v>10344.397105982343</v>
      </c>
      <c r="L86">
        <f t="shared" si="18"/>
        <v>121698.78948214521</v>
      </c>
      <c r="N86">
        <v>20000000000</v>
      </c>
      <c r="O86" s="2">
        <f t="shared" si="19"/>
        <v>1.2471530539665594</v>
      </c>
      <c r="P86" s="2">
        <f t="shared" si="20"/>
        <v>1.2901046442168717E-3</v>
      </c>
      <c r="Q86" s="2">
        <f t="shared" si="13"/>
        <v>1.0344397105982344E-3</v>
      </c>
      <c r="R86">
        <v>120000</v>
      </c>
      <c r="S86">
        <f t="shared" si="14"/>
        <v>221364.70588235292</v>
      </c>
      <c r="T86">
        <f t="shared" si="21"/>
        <v>7605.0429499097945</v>
      </c>
      <c r="U86">
        <f t="shared" si="22"/>
        <v>89471.093528350524</v>
      </c>
      <c r="V86">
        <f t="shared" si="23"/>
        <v>18969305.081053704</v>
      </c>
    </row>
    <row r="87" spans="5:22" x14ac:dyDescent="0.15">
      <c r="E87" s="1">
        <v>43373</v>
      </c>
      <c r="F87">
        <f t="shared" si="15"/>
        <v>25225414020.50766</v>
      </c>
      <c r="G87">
        <f t="shared" si="16"/>
        <v>25923791.673819583</v>
      </c>
      <c r="H87">
        <v>10000000</v>
      </c>
      <c r="I87">
        <v>8.5000000000000006E-2</v>
      </c>
      <c r="J87">
        <f t="shared" si="12"/>
        <v>282352941.17647058</v>
      </c>
      <c r="K87">
        <f t="shared" si="17"/>
        <v>10276.854783332459</v>
      </c>
      <c r="L87">
        <f t="shared" si="18"/>
        <v>120904.17392155834</v>
      </c>
      <c r="N87">
        <v>20000000000</v>
      </c>
      <c r="O87" s="2">
        <f t="shared" si="19"/>
        <v>1.261270701025383</v>
      </c>
      <c r="P87" s="2">
        <f t="shared" si="20"/>
        <v>1.2961895836909791E-3</v>
      </c>
      <c r="Q87" s="2">
        <f t="shared" si="13"/>
        <v>1.027685478333246E-3</v>
      </c>
      <c r="R87">
        <v>120000</v>
      </c>
      <c r="S87">
        <f t="shared" si="14"/>
        <v>221364.70588235292</v>
      </c>
      <c r="T87">
        <f t="shared" si="21"/>
        <v>7607.6728696442797</v>
      </c>
      <c r="U87">
        <f t="shared" si="22"/>
        <v>89502.033760520935</v>
      </c>
      <c r="V87">
        <f t="shared" si="23"/>
        <v>19190669.786936056</v>
      </c>
    </row>
    <row r="88" spans="5:22" x14ac:dyDescent="0.15">
      <c r="E88" s="1">
        <v>43374</v>
      </c>
      <c r="F88">
        <f t="shared" si="15"/>
        <v>25507766961.684132</v>
      </c>
      <c r="G88">
        <f t="shared" si="16"/>
        <v>26044695.847741142</v>
      </c>
      <c r="H88">
        <v>10000000</v>
      </c>
      <c r="I88">
        <v>8.5000000000000006E-2</v>
      </c>
      <c r="J88">
        <f t="shared" si="12"/>
        <v>282352941.17647058</v>
      </c>
      <c r="K88">
        <f t="shared" si="17"/>
        <v>10210.496233113445</v>
      </c>
      <c r="L88">
        <f t="shared" si="18"/>
        <v>120123.48509545228</v>
      </c>
      <c r="N88">
        <v>20000000000</v>
      </c>
      <c r="O88" s="2">
        <f t="shared" si="19"/>
        <v>1.2753883480842065</v>
      </c>
      <c r="P88" s="2">
        <f t="shared" si="20"/>
        <v>1.302234792387057E-3</v>
      </c>
      <c r="Q88" s="2">
        <f t="shared" si="13"/>
        <v>1.0210496233113446E-3</v>
      </c>
      <c r="R88">
        <v>120000</v>
      </c>
      <c r="S88">
        <f t="shared" si="14"/>
        <v>221364.70588235292</v>
      </c>
      <c r="T88">
        <f t="shared" si="21"/>
        <v>7610.2445666756012</v>
      </c>
      <c r="U88">
        <f t="shared" si="22"/>
        <v>89532.289019712945</v>
      </c>
      <c r="V88">
        <f t="shared" si="23"/>
        <v>19412034.492818408</v>
      </c>
    </row>
    <row r="89" spans="5:22" x14ac:dyDescent="0.15">
      <c r="E89" s="1">
        <v>43375</v>
      </c>
      <c r="F89">
        <f t="shared" si="15"/>
        <v>25790119902.860603</v>
      </c>
      <c r="G89">
        <f t="shared" si="16"/>
        <v>26164819.332836594</v>
      </c>
      <c r="H89">
        <v>10000000</v>
      </c>
      <c r="I89">
        <v>8.5000000000000006E-2</v>
      </c>
      <c r="J89">
        <f t="shared" si="12"/>
        <v>282352941.17647058</v>
      </c>
      <c r="K89">
        <f t="shared" si="17"/>
        <v>10145.28797515766</v>
      </c>
      <c r="L89">
        <f t="shared" si="18"/>
        <v>119356.32911950188</v>
      </c>
      <c r="N89">
        <v>20000000000</v>
      </c>
      <c r="O89" s="2">
        <f t="shared" si="19"/>
        <v>1.2895059951430301</v>
      </c>
      <c r="P89" s="2">
        <f t="shared" si="20"/>
        <v>1.3082409666418297E-3</v>
      </c>
      <c r="Q89" s="2">
        <f t="shared" si="13"/>
        <v>1.0145287975157661E-3</v>
      </c>
      <c r="R89">
        <v>120000</v>
      </c>
      <c r="S89">
        <f t="shared" si="14"/>
        <v>221364.70588235292</v>
      </c>
      <c r="T89">
        <f t="shared" si="21"/>
        <v>7612.7599532885661</v>
      </c>
      <c r="U89">
        <f t="shared" si="22"/>
        <v>89561.881803394892</v>
      </c>
      <c r="V89">
        <f t="shared" si="23"/>
        <v>19633399.19870076</v>
      </c>
    </row>
    <row r="90" spans="5:22" x14ac:dyDescent="0.15">
      <c r="E90" s="1">
        <v>43376</v>
      </c>
      <c r="F90">
        <f t="shared" si="15"/>
        <v>26072472844.037075</v>
      </c>
      <c r="G90">
        <f t="shared" si="16"/>
        <v>26284175.661956098</v>
      </c>
      <c r="H90">
        <v>10000000</v>
      </c>
      <c r="I90">
        <v>8.5000000000000006E-2</v>
      </c>
      <c r="J90">
        <f t="shared" si="12"/>
        <v>282352941.17647058</v>
      </c>
      <c r="K90">
        <f t="shared" si="17"/>
        <v>10081.197828524133</v>
      </c>
      <c r="L90">
        <f t="shared" si="18"/>
        <v>118602.32739440155</v>
      </c>
      <c r="N90">
        <v>20000000000</v>
      </c>
      <c r="O90" s="2">
        <f t="shared" si="19"/>
        <v>1.3036236422018537</v>
      </c>
      <c r="P90" s="2">
        <f t="shared" si="20"/>
        <v>1.314208783097805E-3</v>
      </c>
      <c r="Q90" s="2">
        <f t="shared" si="13"/>
        <v>1.0081197828524133E-3</v>
      </c>
      <c r="R90">
        <v>120000</v>
      </c>
      <c r="S90">
        <f t="shared" si="14"/>
        <v>221364.70588235292</v>
      </c>
      <c r="T90">
        <f t="shared" si="21"/>
        <v>7615.2208589313041</v>
      </c>
      <c r="U90">
        <f t="shared" si="22"/>
        <v>89590.833634485927</v>
      </c>
      <c r="V90">
        <f t="shared" si="23"/>
        <v>19854763.904583111</v>
      </c>
    </row>
    <row r="91" spans="5:22" x14ac:dyDescent="0.15">
      <c r="E91" s="1">
        <v>43377</v>
      </c>
      <c r="F91">
        <f t="shared" si="15"/>
        <v>26354825785.213547</v>
      </c>
      <c r="G91">
        <f t="shared" si="16"/>
        <v>26402777.989350498</v>
      </c>
      <c r="H91">
        <v>10000000</v>
      </c>
      <c r="I91">
        <v>8.5000000000000006E-2</v>
      </c>
      <c r="J91">
        <f t="shared" si="12"/>
        <v>282352941.17647058</v>
      </c>
      <c r="K91">
        <f t="shared" si="17"/>
        <v>10018.194847701803</v>
      </c>
      <c r="L91">
        <f t="shared" si="18"/>
        <v>117861.11585531532</v>
      </c>
      <c r="N91">
        <v>20000000000</v>
      </c>
      <c r="O91" s="2">
        <f t="shared" si="19"/>
        <v>1.3177412892606772</v>
      </c>
      <c r="P91" s="2">
        <f t="shared" si="20"/>
        <v>1.320138899467525E-3</v>
      </c>
      <c r="Q91" s="2">
        <f t="shared" si="13"/>
        <v>1.0018194847701803E-3</v>
      </c>
      <c r="R91">
        <v>120000</v>
      </c>
      <c r="S91">
        <f t="shared" si="14"/>
        <v>221364.70588235292</v>
      </c>
      <c r="T91">
        <f t="shared" si="21"/>
        <v>7617.6290346526348</v>
      </c>
      <c r="U91">
        <f t="shared" si="22"/>
        <v>89619.165113560404</v>
      </c>
      <c r="V91">
        <f t="shared" si="23"/>
        <v>20076128.610465463</v>
      </c>
    </row>
    <row r="92" spans="5:22" x14ac:dyDescent="0.15">
      <c r="E92" s="1">
        <v>43378</v>
      </c>
      <c r="F92">
        <f t="shared" si="15"/>
        <v>26637178726.390018</v>
      </c>
      <c r="G92">
        <f t="shared" si="16"/>
        <v>26520639.105205812</v>
      </c>
      <c r="H92">
        <v>10000000</v>
      </c>
      <c r="I92">
        <v>8.5000000000000006E-2</v>
      </c>
      <c r="J92">
        <f t="shared" si="12"/>
        <v>282352941.17647058</v>
      </c>
      <c r="K92">
        <f t="shared" si="17"/>
        <v>9956.2492625884788</v>
      </c>
      <c r="L92">
        <f t="shared" si="18"/>
        <v>117132.3442657468</v>
      </c>
      <c r="N92">
        <v>20000000000</v>
      </c>
      <c r="O92" s="2">
        <f t="shared" si="19"/>
        <v>1.331858936319501</v>
      </c>
      <c r="P92" s="2">
        <f t="shared" si="20"/>
        <v>1.3260319552602907E-3</v>
      </c>
      <c r="Q92" s="2">
        <f t="shared" si="13"/>
        <v>9.9562492625884791E-4</v>
      </c>
      <c r="R92">
        <v>120000</v>
      </c>
      <c r="S92">
        <f t="shared" si="14"/>
        <v>221364.70588235292</v>
      </c>
      <c r="T92">
        <f t="shared" si="21"/>
        <v>7619.986157257209</v>
      </c>
      <c r="U92">
        <f t="shared" si="22"/>
        <v>89646.895967731863</v>
      </c>
      <c r="V92">
        <f t="shared" si="23"/>
        <v>20297493.316347815</v>
      </c>
    </row>
    <row r="93" spans="5:22" x14ac:dyDescent="0.15">
      <c r="E93" s="1">
        <v>43379</v>
      </c>
      <c r="F93">
        <f t="shared" si="15"/>
        <v>26919531667.56649</v>
      </c>
      <c r="G93">
        <f t="shared" si="16"/>
        <v>26637771.449471559</v>
      </c>
      <c r="H93">
        <v>10000000</v>
      </c>
      <c r="I93">
        <v>8.5000000000000006E-2</v>
      </c>
      <c r="J93">
        <f t="shared" si="12"/>
        <v>282352941.17647058</v>
      </c>
      <c r="K93">
        <f t="shared" si="17"/>
        <v>9895.3324219847382</v>
      </c>
      <c r="L93">
        <f t="shared" si="18"/>
        <v>116415.67555276162</v>
      </c>
      <c r="N93">
        <v>20000000000</v>
      </c>
      <c r="O93" s="2">
        <f t="shared" si="19"/>
        <v>1.3459765833783246</v>
      </c>
      <c r="P93" s="2">
        <f t="shared" si="20"/>
        <v>1.3318885724735779E-3</v>
      </c>
      <c r="Q93" s="2">
        <f t="shared" si="13"/>
        <v>9.8953324219847386E-4</v>
      </c>
      <c r="R93">
        <v>120000</v>
      </c>
      <c r="S93">
        <f t="shared" si="14"/>
        <v>221364.70588235292</v>
      </c>
      <c r="T93">
        <f t="shared" si="21"/>
        <v>7622.2938331991636</v>
      </c>
      <c r="U93">
        <f t="shared" si="22"/>
        <v>89674.045096460744</v>
      </c>
      <c r="V93">
        <f t="shared" si="23"/>
        <v>20518858.022230167</v>
      </c>
    </row>
    <row r="94" spans="5:22" x14ac:dyDescent="0.15">
      <c r="E94" s="1">
        <v>43380</v>
      </c>
      <c r="F94">
        <f t="shared" si="15"/>
        <v>27201884608.742962</v>
      </c>
      <c r="G94">
        <f t="shared" si="16"/>
        <v>26754187.125024322</v>
      </c>
      <c r="H94">
        <v>10000000</v>
      </c>
      <c r="I94">
        <v>8.5000000000000006E-2</v>
      </c>
      <c r="J94">
        <f t="shared" si="12"/>
        <v>282352941.17647058</v>
      </c>
      <c r="K94">
        <f t="shared" si="17"/>
        <v>9835.4167403626343</v>
      </c>
      <c r="L94">
        <f t="shared" si="18"/>
        <v>115710.78518073687</v>
      </c>
      <c r="N94">
        <v>20000000000</v>
      </c>
      <c r="O94" s="2">
        <f t="shared" si="19"/>
        <v>1.3600942304371482</v>
      </c>
      <c r="P94" s="2">
        <f t="shared" si="20"/>
        <v>1.3377093562512161E-3</v>
      </c>
      <c r="Q94" s="2">
        <f t="shared" si="13"/>
        <v>9.8354167403626354E-4</v>
      </c>
      <c r="R94">
        <v>120000</v>
      </c>
      <c r="S94">
        <f t="shared" si="14"/>
        <v>221364.70588235292</v>
      </c>
      <c r="T94">
        <f t="shared" si="21"/>
        <v>7624.5536022332808</v>
      </c>
      <c r="U94">
        <f t="shared" si="22"/>
        <v>89700.63061450918</v>
      </c>
      <c r="V94">
        <f t="shared" si="23"/>
        <v>20740222.728112519</v>
      </c>
    </row>
    <row r="95" spans="5:22" x14ac:dyDescent="0.15">
      <c r="E95" s="1">
        <v>43381</v>
      </c>
      <c r="F95">
        <f t="shared" si="15"/>
        <v>27484237549.919434</v>
      </c>
      <c r="G95">
        <f t="shared" si="16"/>
        <v>26869897.910205059</v>
      </c>
      <c r="H95">
        <v>10000000</v>
      </c>
      <c r="I95">
        <v>8.5000000000000006E-2</v>
      </c>
      <c r="J95">
        <f t="shared" si="12"/>
        <v>282352941.17647058</v>
      </c>
      <c r="K95">
        <f t="shared" si="17"/>
        <v>9776.4756476876773</v>
      </c>
      <c r="L95">
        <f t="shared" si="18"/>
        <v>115017.36056103148</v>
      </c>
      <c r="N95">
        <v>20000000000</v>
      </c>
      <c r="O95" s="2">
        <f t="shared" si="19"/>
        <v>1.3742118774959717</v>
      </c>
      <c r="P95" s="2">
        <f t="shared" si="20"/>
        <v>1.343494895510253E-3</v>
      </c>
      <c r="Q95" s="2">
        <f t="shared" si="13"/>
        <v>9.7764756476876767E-4</v>
      </c>
      <c r="R95">
        <v>120000</v>
      </c>
      <c r="S95">
        <f t="shared" si="14"/>
        <v>221364.70588235292</v>
      </c>
      <c r="T95">
        <f t="shared" si="21"/>
        <v>7626.7669408410848</v>
      </c>
      <c r="U95">
        <f t="shared" si="22"/>
        <v>89726.669892248043</v>
      </c>
      <c r="V95">
        <f t="shared" si="23"/>
        <v>20961587.433994871</v>
      </c>
    </row>
    <row r="96" spans="5:22" x14ac:dyDescent="0.15">
      <c r="E96" s="1">
        <v>43382</v>
      </c>
      <c r="F96">
        <f t="shared" si="15"/>
        <v>27766590491.095905</v>
      </c>
      <c r="G96">
        <f t="shared" si="16"/>
        <v>26984915.270766091</v>
      </c>
      <c r="H96">
        <v>10000000</v>
      </c>
      <c r="I96">
        <v>8.5000000000000006E-2</v>
      </c>
      <c r="J96">
        <f t="shared" si="12"/>
        <v>282352941.17647058</v>
      </c>
      <c r="K96">
        <f t="shared" si="17"/>
        <v>9718.4835420897361</v>
      </c>
      <c r="L96">
        <f t="shared" si="18"/>
        <v>114335.10049517336</v>
      </c>
      <c r="N96">
        <v>20000000000</v>
      </c>
      <c r="O96" s="2">
        <f t="shared" si="19"/>
        <v>1.3883295245547953</v>
      </c>
      <c r="P96" s="2">
        <f t="shared" si="20"/>
        <v>1.3492457635383046E-3</v>
      </c>
      <c r="Q96" s="2">
        <f t="shared" si="13"/>
        <v>9.7184835420897355E-4</v>
      </c>
      <c r="R96">
        <v>120000</v>
      </c>
      <c r="S96">
        <f t="shared" si="14"/>
        <v>221364.70588235292</v>
      </c>
      <c r="T96">
        <f t="shared" si="21"/>
        <v>7628.9352654479126</v>
      </c>
      <c r="U96">
        <f t="shared" si="22"/>
        <v>89752.179593504843</v>
      </c>
      <c r="V96">
        <f t="shared" si="23"/>
        <v>21182952.139877222</v>
      </c>
    </row>
    <row r="97" spans="5:22" x14ac:dyDescent="0.15">
      <c r="E97" s="1">
        <v>43383</v>
      </c>
      <c r="F97">
        <f t="shared" si="15"/>
        <v>28048943432.272377</v>
      </c>
      <c r="G97">
        <f t="shared" si="16"/>
        <v>27099250.371261265</v>
      </c>
      <c r="H97">
        <v>10000000</v>
      </c>
      <c r="I97">
        <v>8.5000000000000006E-2</v>
      </c>
      <c r="J97">
        <f t="shared" si="12"/>
        <v>282352941.17647058</v>
      </c>
      <c r="K97">
        <f t="shared" si="17"/>
        <v>9661.4157451940173</v>
      </c>
      <c r="L97">
        <f t="shared" si="18"/>
        <v>113663.71464934137</v>
      </c>
      <c r="N97">
        <v>20000000000</v>
      </c>
      <c r="O97" s="2">
        <f t="shared" si="19"/>
        <v>1.4024471716136189</v>
      </c>
      <c r="P97" s="2">
        <f t="shared" si="20"/>
        <v>1.3549625185630633E-3</v>
      </c>
      <c r="Q97" s="2">
        <f t="shared" si="13"/>
        <v>9.6614157451940168E-4</v>
      </c>
      <c r="R97">
        <v>120000</v>
      </c>
      <c r="S97">
        <f t="shared" si="14"/>
        <v>221364.70588235292</v>
      </c>
      <c r="T97">
        <f t="shared" si="21"/>
        <v>7631.0599354456717</v>
      </c>
      <c r="U97">
        <f t="shared" si="22"/>
        <v>89777.175711125543</v>
      </c>
      <c r="V97">
        <f t="shared" si="23"/>
        <v>21404316.845759574</v>
      </c>
    </row>
    <row r="98" spans="5:22" x14ac:dyDescent="0.15">
      <c r="E98" s="1">
        <v>43384</v>
      </c>
      <c r="F98">
        <f t="shared" si="15"/>
        <v>28331296373.448849</v>
      </c>
      <c r="G98">
        <f t="shared" si="16"/>
        <v>27212914.085910607</v>
      </c>
      <c r="H98">
        <v>10000000</v>
      </c>
      <c r="I98">
        <v>8.5000000000000006E-2</v>
      </c>
      <c r="J98">
        <f t="shared" si="12"/>
        <v>282352941.17647058</v>
      </c>
      <c r="K98">
        <f t="shared" si="17"/>
        <v>9605.2484599376276</v>
      </c>
      <c r="L98">
        <f t="shared" si="18"/>
        <v>113002.92305808973</v>
      </c>
      <c r="N98">
        <v>20000000000</v>
      </c>
      <c r="O98" s="2">
        <f t="shared" si="19"/>
        <v>1.4165648186724424</v>
      </c>
      <c r="P98" s="2">
        <f t="shared" si="20"/>
        <v>1.3606457042955303E-3</v>
      </c>
      <c r="Q98" s="2">
        <f t="shared" si="13"/>
        <v>9.6052484599376282E-4</v>
      </c>
      <c r="R98">
        <v>120000</v>
      </c>
      <c r="S98">
        <f t="shared" si="14"/>
        <v>221364.70588235292</v>
      </c>
      <c r="T98">
        <f t="shared" si="21"/>
        <v>7633.1422560348483</v>
      </c>
      <c r="U98">
        <f t="shared" si="22"/>
        <v>89801.67360040998</v>
      </c>
      <c r="V98">
        <f t="shared" si="23"/>
        <v>21625681.551641926</v>
      </c>
    </row>
    <row r="99" spans="5:22" x14ac:dyDescent="0.15">
      <c r="E99" s="1">
        <v>43385</v>
      </c>
      <c r="F99">
        <f t="shared" si="15"/>
        <v>28613649314.62532</v>
      </c>
      <c r="G99">
        <f t="shared" si="16"/>
        <v>27325917.008968696</v>
      </c>
      <c r="H99">
        <v>10000000</v>
      </c>
      <c r="I99">
        <v>8.5000000000000006E-2</v>
      </c>
      <c r="J99">
        <f t="shared" si="12"/>
        <v>282352941.17647058</v>
      </c>
      <c r="K99">
        <f t="shared" si="17"/>
        <v>9549.9587307102338</v>
      </c>
      <c r="L99">
        <f t="shared" si="18"/>
        <v>112352.45565541451</v>
      </c>
      <c r="N99">
        <v>20000000000</v>
      </c>
      <c r="O99" s="2">
        <f t="shared" si="19"/>
        <v>1.430682465731266</v>
      </c>
      <c r="P99" s="2">
        <f t="shared" si="20"/>
        <v>1.3662958504484348E-3</v>
      </c>
      <c r="Q99" s="2">
        <f t="shared" si="13"/>
        <v>9.5499587307102329E-4</v>
      </c>
      <c r="R99">
        <v>120000</v>
      </c>
      <c r="S99">
        <f t="shared" si="14"/>
        <v>221364.70588235292</v>
      </c>
      <c r="T99">
        <f t="shared" si="21"/>
        <v>7635.1834808982503</v>
      </c>
      <c r="U99">
        <f t="shared" si="22"/>
        <v>89825.688010567639</v>
      </c>
      <c r="V99">
        <f t="shared" si="23"/>
        <v>21847046.257524278</v>
      </c>
    </row>
    <row r="100" spans="5:22" x14ac:dyDescent="0.15">
      <c r="E100" s="1">
        <v>43386</v>
      </c>
      <c r="F100">
        <f t="shared" si="15"/>
        <v>28896002255.801792</v>
      </c>
      <c r="G100">
        <f t="shared" si="16"/>
        <v>27438269.464624111</v>
      </c>
      <c r="H100">
        <v>10000000</v>
      </c>
      <c r="I100">
        <v>8.5000000000000006E-2</v>
      </c>
      <c r="J100">
        <f t="shared" si="12"/>
        <v>282352941.17647058</v>
      </c>
      <c r="K100">
        <f t="shared" si="17"/>
        <v>9495.5244056693009</v>
      </c>
      <c r="L100">
        <f t="shared" si="18"/>
        <v>111712.05183140353</v>
      </c>
      <c r="N100">
        <v>20000000000</v>
      </c>
      <c r="O100" s="2">
        <f t="shared" si="19"/>
        <v>1.4448001127900896</v>
      </c>
      <c r="P100" s="2">
        <f t="shared" si="20"/>
        <v>1.3719134732312055E-3</v>
      </c>
      <c r="Q100" s="2">
        <f t="shared" si="13"/>
        <v>9.4955244056693015E-4</v>
      </c>
      <c r="R100">
        <v>120000</v>
      </c>
      <c r="S100">
        <f t="shared" si="14"/>
        <v>221364.70588235292</v>
      </c>
      <c r="T100">
        <f t="shared" si="21"/>
        <v>7637.1848147179917</v>
      </c>
      <c r="U100">
        <f t="shared" si="22"/>
        <v>89849.233114329312</v>
      </c>
      <c r="V100">
        <f t="shared" si="23"/>
        <v>22068410.96340663</v>
      </c>
    </row>
    <row r="101" spans="5:22" x14ac:dyDescent="0.15">
      <c r="E101" s="1">
        <v>43387</v>
      </c>
      <c r="F101">
        <f t="shared" si="15"/>
        <v>29178355196.978264</v>
      </c>
      <c r="G101">
        <f t="shared" si="16"/>
        <v>27549981.516455512</v>
      </c>
      <c r="H101">
        <v>10000000</v>
      </c>
      <c r="I101">
        <v>8.5000000000000006E-2</v>
      </c>
      <c r="J101">
        <f t="shared" si="12"/>
        <v>282352941.17647058</v>
      </c>
      <c r="K101">
        <f t="shared" si="17"/>
        <v>9441.9241010914193</v>
      </c>
      <c r="L101">
        <f t="shared" si="18"/>
        <v>111081.46001284022</v>
      </c>
      <c r="N101">
        <v>20000000000</v>
      </c>
      <c r="O101" s="2">
        <f t="shared" si="19"/>
        <v>1.4589177598489131</v>
      </c>
      <c r="P101" s="2">
        <f t="shared" si="20"/>
        <v>1.3774990758227757E-3</v>
      </c>
      <c r="Q101" s="2">
        <f t="shared" si="13"/>
        <v>9.4419241010914191E-4</v>
      </c>
      <c r="R101">
        <v>120000</v>
      </c>
      <c r="S101">
        <f t="shared" si="14"/>
        <v>221364.70588235292</v>
      </c>
      <c r="T101">
        <f t="shared" si="21"/>
        <v>7639.1474155463466</v>
      </c>
      <c r="U101">
        <f t="shared" si="22"/>
        <v>89872.322535839368</v>
      </c>
      <c r="V101">
        <f t="shared" si="23"/>
        <v>22289775.669288982</v>
      </c>
    </row>
    <row r="102" spans="5:22" x14ac:dyDescent="0.15">
      <c r="E102" s="1">
        <v>43388</v>
      </c>
      <c r="F102">
        <f t="shared" si="15"/>
        <v>29460708138.154736</v>
      </c>
      <c r="G102">
        <f t="shared" si="16"/>
        <v>27661062.976468354</v>
      </c>
      <c r="H102">
        <v>10000000</v>
      </c>
      <c r="I102">
        <v>8.5000000000000006E-2</v>
      </c>
      <c r="J102">
        <f t="shared" si="12"/>
        <v>282352941.17647058</v>
      </c>
      <c r="K102">
        <f t="shared" si="17"/>
        <v>9389.1371676311974</v>
      </c>
      <c r="L102">
        <f t="shared" si="18"/>
        <v>110460.43726624937</v>
      </c>
      <c r="N102">
        <v>20000000000</v>
      </c>
      <c r="O102" s="2">
        <f t="shared" si="19"/>
        <v>1.4730354069077367</v>
      </c>
      <c r="P102" s="2">
        <f t="shared" si="20"/>
        <v>1.3830531488234178E-3</v>
      </c>
      <c r="Q102" s="2">
        <f t="shared" si="13"/>
        <v>9.3891371676311987E-4</v>
      </c>
      <c r="R102">
        <v>120000</v>
      </c>
      <c r="S102">
        <f t="shared" si="14"/>
        <v>221364.70588235292</v>
      </c>
      <c r="T102">
        <f t="shared" si="21"/>
        <v>7641.0723970402551</v>
      </c>
      <c r="U102">
        <f t="shared" si="22"/>
        <v>89894.969376944166</v>
      </c>
      <c r="V102">
        <f t="shared" si="23"/>
        <v>22511140.375171334</v>
      </c>
    </row>
    <row r="103" spans="5:22" x14ac:dyDescent="0.15">
      <c r="E103" s="1">
        <v>43389</v>
      </c>
      <c r="F103">
        <f t="shared" si="15"/>
        <v>29743061079.331207</v>
      </c>
      <c r="G103">
        <f t="shared" si="16"/>
        <v>27771523.413734604</v>
      </c>
      <c r="H103">
        <v>10000000</v>
      </c>
      <c r="I103">
        <v>8.5000000000000006E-2</v>
      </c>
      <c r="J103">
        <f t="shared" si="12"/>
        <v>282352941.17647058</v>
      </c>
      <c r="K103">
        <f t="shared" si="17"/>
        <v>9337.1436583685572</v>
      </c>
      <c r="L103">
        <f t="shared" si="18"/>
        <v>109848.74892198302</v>
      </c>
      <c r="N103">
        <v>20000000000</v>
      </c>
      <c r="O103" s="2">
        <f t="shared" si="19"/>
        <v>1.4871530539665603</v>
      </c>
      <c r="P103" s="2">
        <f t="shared" si="20"/>
        <v>1.3885761706867302E-3</v>
      </c>
      <c r="Q103" s="2">
        <f t="shared" si="13"/>
        <v>9.3371436583685569E-4</v>
      </c>
      <c r="R103">
        <v>120000</v>
      </c>
      <c r="S103">
        <f t="shared" si="14"/>
        <v>221364.70588235292</v>
      </c>
      <c r="T103">
        <f t="shared" si="21"/>
        <v>7642.960830568567</v>
      </c>
      <c r="U103">
        <f t="shared" si="22"/>
        <v>89917.18624198313</v>
      </c>
      <c r="V103">
        <f t="shared" si="23"/>
        <v>22732505.081053685</v>
      </c>
    </row>
    <row r="104" spans="5:22" x14ac:dyDescent="0.15">
      <c r="E104" s="1">
        <v>43390</v>
      </c>
      <c r="F104">
        <f t="shared" si="15"/>
        <v>30025414020.507679</v>
      </c>
      <c r="G104">
        <f t="shared" si="16"/>
        <v>27881372.162656587</v>
      </c>
      <c r="H104">
        <v>10000000</v>
      </c>
      <c r="I104">
        <v>8.5000000000000006E-2</v>
      </c>
      <c r="J104">
        <f t="shared" si="12"/>
        <v>282352941.17647058</v>
      </c>
      <c r="K104">
        <f t="shared" si="17"/>
        <v>9285.9242985336732</v>
      </c>
      <c r="L104">
        <f t="shared" si="18"/>
        <v>109246.16821804321</v>
      </c>
      <c r="N104">
        <v>20000000000</v>
      </c>
      <c r="O104" s="2">
        <f t="shared" si="19"/>
        <v>1.5012707010253838</v>
      </c>
      <c r="P104" s="2">
        <f t="shared" si="20"/>
        <v>1.3940686081328293E-3</v>
      </c>
      <c r="Q104" s="2">
        <f t="shared" si="13"/>
        <v>9.285924298533672E-4</v>
      </c>
      <c r="R104">
        <v>120000</v>
      </c>
      <c r="S104">
        <f t="shared" si="14"/>
        <v>221364.70588235292</v>
      </c>
      <c r="T104">
        <f t="shared" si="21"/>
        <v>7644.8137472003873</v>
      </c>
      <c r="U104">
        <f t="shared" si="22"/>
        <v>89938.98526118102</v>
      </c>
      <c r="V104">
        <f t="shared" si="23"/>
        <v>22953869.786936037</v>
      </c>
    </row>
    <row r="105" spans="5:22" x14ac:dyDescent="0.15">
      <c r="E105" s="1">
        <v>43391</v>
      </c>
      <c r="F105">
        <f t="shared" si="15"/>
        <v>30307766961.684151</v>
      </c>
      <c r="G105">
        <f t="shared" si="16"/>
        <v>27990618.330874629</v>
      </c>
      <c r="H105">
        <v>10000000</v>
      </c>
      <c r="I105">
        <v>8.5000000000000006E-2</v>
      </c>
      <c r="J105">
        <f t="shared" si="12"/>
        <v>282352941.17647058</v>
      </c>
      <c r="K105">
        <f t="shared" si="17"/>
        <v>9235.4604568066916</v>
      </c>
      <c r="L105">
        <f t="shared" si="18"/>
        <v>108652.47596243166</v>
      </c>
      <c r="N105">
        <v>20000000000</v>
      </c>
      <c r="O105" s="2">
        <f t="shared" si="19"/>
        <v>1.5153883480842076</v>
      </c>
      <c r="P105" s="2">
        <f t="shared" si="20"/>
        <v>1.3995309165437315E-3</v>
      </c>
      <c r="Q105" s="2">
        <f t="shared" si="13"/>
        <v>9.2354604568066923E-4</v>
      </c>
      <c r="R105">
        <v>120000</v>
      </c>
      <c r="S105">
        <f t="shared" si="14"/>
        <v>221364.70588235292</v>
      </c>
      <c r="T105">
        <f t="shared" si="21"/>
        <v>7646.6321395822761</v>
      </c>
      <c r="U105">
        <f t="shared" si="22"/>
        <v>89960.378112732651</v>
      </c>
      <c r="V105">
        <f t="shared" si="23"/>
        <v>23175234.492818389</v>
      </c>
    </row>
    <row r="106" spans="5:22" x14ac:dyDescent="0.15">
      <c r="E106" s="1">
        <v>43392</v>
      </c>
      <c r="F106">
        <f t="shared" si="15"/>
        <v>30590119902.860622</v>
      </c>
      <c r="G106">
        <f t="shared" si="16"/>
        <v>28099270.80683706</v>
      </c>
      <c r="H106">
        <v>10000000</v>
      </c>
      <c r="I106">
        <v>8.5000000000000006E-2</v>
      </c>
      <c r="J106">
        <f t="shared" si="12"/>
        <v>282352941.17647058</v>
      </c>
      <c r="K106">
        <f t="shared" si="17"/>
        <v>9185.7341180965323</v>
      </c>
      <c r="L106">
        <f t="shared" si="18"/>
        <v>108067.46021290038</v>
      </c>
      <c r="N106">
        <v>20000000000</v>
      </c>
      <c r="O106" s="2">
        <f t="shared" si="19"/>
        <v>1.5295059951430312</v>
      </c>
      <c r="P106" s="2">
        <f t="shared" si="20"/>
        <v>1.404963540341853E-3</v>
      </c>
      <c r="Q106" s="2">
        <f t="shared" si="13"/>
        <v>9.1857341180965322E-4</v>
      </c>
      <c r="R106">
        <v>120000</v>
      </c>
      <c r="S106">
        <f t="shared" si="14"/>
        <v>221364.70588235292</v>
      </c>
      <c r="T106">
        <f t="shared" si="21"/>
        <v>7648.4169637114819</v>
      </c>
      <c r="U106">
        <f t="shared" si="22"/>
        <v>89981.376043664481</v>
      </c>
      <c r="V106">
        <f t="shared" si="23"/>
        <v>23396599.198700741</v>
      </c>
    </row>
    <row r="107" spans="5:22" x14ac:dyDescent="0.15">
      <c r="E107" s="1">
        <v>43393</v>
      </c>
      <c r="F107">
        <f t="shared" si="15"/>
        <v>30872472844.037094</v>
      </c>
      <c r="G107">
        <f t="shared" si="16"/>
        <v>28207338.267049961</v>
      </c>
      <c r="H107">
        <v>10000000</v>
      </c>
      <c r="I107">
        <v>8.5000000000000006E-2</v>
      </c>
      <c r="J107">
        <f t="shared" si="12"/>
        <v>282352941.17647058</v>
      </c>
      <c r="K107">
        <f t="shared" si="17"/>
        <v>9136.7278577096895</v>
      </c>
      <c r="L107">
        <f t="shared" si="18"/>
        <v>107490.91597305516</v>
      </c>
      <c r="N107">
        <v>20000000000</v>
      </c>
      <c r="O107" s="2">
        <f t="shared" si="19"/>
        <v>1.5436236422018548</v>
      </c>
      <c r="P107" s="2">
        <f t="shared" si="20"/>
        <v>1.4103669133524979E-3</v>
      </c>
      <c r="Q107" s="2">
        <f t="shared" si="13"/>
        <v>9.1367278577096894E-4</v>
      </c>
      <c r="R107">
        <v>120000</v>
      </c>
      <c r="S107">
        <f t="shared" si="14"/>
        <v>221364.70588235292</v>
      </c>
      <c r="T107">
        <f t="shared" si="21"/>
        <v>7650.1691406118825</v>
      </c>
      <c r="U107">
        <f t="shared" si="22"/>
        <v>90001.989889551551</v>
      </c>
      <c r="V107">
        <f t="shared" si="23"/>
        <v>23617963.904583093</v>
      </c>
    </row>
    <row r="108" spans="5:22" x14ac:dyDescent="0.15">
      <c r="E108" s="1">
        <v>43394</v>
      </c>
      <c r="F108">
        <f t="shared" si="15"/>
        <v>31154825785.213566</v>
      </c>
      <c r="G108">
        <f t="shared" si="16"/>
        <v>28314829.183023017</v>
      </c>
      <c r="H108">
        <v>10000000</v>
      </c>
      <c r="I108">
        <v>8.5000000000000006E-2</v>
      </c>
      <c r="J108">
        <f t="shared" si="12"/>
        <v>282352941.17647058</v>
      </c>
      <c r="K108">
        <f t="shared" si="17"/>
        <v>9088.4248168261493</v>
      </c>
      <c r="L108">
        <f t="shared" si="18"/>
        <v>106922.64490383705</v>
      </c>
      <c r="N108">
        <v>20000000000</v>
      </c>
      <c r="O108" s="2">
        <f t="shared" si="19"/>
        <v>1.5577412892606783</v>
      </c>
      <c r="P108" s="2">
        <f t="shared" si="20"/>
        <v>1.4157414591511508E-3</v>
      </c>
      <c r="Q108" s="2">
        <f t="shared" si="13"/>
        <v>9.0884248168261489E-4</v>
      </c>
      <c r="R108">
        <v>120000</v>
      </c>
      <c r="S108">
        <f t="shared" si="14"/>
        <v>221364.70588235292</v>
      </c>
      <c r="T108">
        <f t="shared" si="21"/>
        <v>7651.8895579187802</v>
      </c>
      <c r="U108">
        <f t="shared" si="22"/>
        <v>90022.230093162114</v>
      </c>
      <c r="V108">
        <f t="shared" si="23"/>
        <v>23839328.610465445</v>
      </c>
    </row>
    <row r="109" spans="5:22" x14ac:dyDescent="0.15">
      <c r="E109" s="1">
        <v>43395</v>
      </c>
      <c r="F109">
        <f t="shared" si="15"/>
        <v>31437178726.390038</v>
      </c>
      <c r="G109">
        <f t="shared" si="16"/>
        <v>28421751.827926856</v>
      </c>
      <c r="H109">
        <v>10000000</v>
      </c>
      <c r="I109">
        <v>8.5000000000000006E-2</v>
      </c>
      <c r="J109">
        <f t="shared" si="12"/>
        <v>282352941.17647058</v>
      </c>
      <c r="K109">
        <f t="shared" si="17"/>
        <v>9040.8086792050872</v>
      </c>
      <c r="L109">
        <f t="shared" si="18"/>
        <v>106362.45504947161</v>
      </c>
      <c r="N109">
        <v>20000000000</v>
      </c>
      <c r="O109" s="2">
        <f t="shared" si="19"/>
        <v>1.5718589363195019</v>
      </c>
      <c r="P109" s="2">
        <f t="shared" si="20"/>
        <v>1.4210875913963428E-3</v>
      </c>
      <c r="Q109" s="2">
        <f t="shared" si="13"/>
        <v>9.0408086792050861E-4</v>
      </c>
      <c r="R109">
        <v>120000</v>
      </c>
      <c r="S109">
        <f t="shared" si="14"/>
        <v>221364.70588235292</v>
      </c>
      <c r="T109">
        <f t="shared" si="21"/>
        <v>7653.5790713783017</v>
      </c>
      <c r="U109">
        <f t="shared" si="22"/>
        <v>90042.106722097655</v>
      </c>
      <c r="V109">
        <f t="shared" si="23"/>
        <v>24060693.316347796</v>
      </c>
    </row>
    <row r="110" spans="5:22" x14ac:dyDescent="0.15">
      <c r="E110" s="1">
        <v>43396</v>
      </c>
      <c r="F110">
        <f t="shared" si="15"/>
        <v>31719531667.566509</v>
      </c>
      <c r="G110">
        <f t="shared" si="16"/>
        <v>28528114.282976326</v>
      </c>
      <c r="H110">
        <v>10000000</v>
      </c>
      <c r="I110">
        <v>8.5000000000000006E-2</v>
      </c>
      <c r="J110">
        <f t="shared" si="12"/>
        <v>282352941.17647058</v>
      </c>
      <c r="K110">
        <f t="shared" si="17"/>
        <v>8993.8636490483132</v>
      </c>
      <c r="L110">
        <f t="shared" si="18"/>
        <v>105810.16057703897</v>
      </c>
      <c r="N110">
        <v>20000000000</v>
      </c>
      <c r="O110" s="2">
        <f t="shared" si="19"/>
        <v>1.5859765833783255</v>
      </c>
      <c r="P110" s="2">
        <f t="shared" si="20"/>
        <v>1.4264057141488162E-3</v>
      </c>
      <c r="Q110" s="2">
        <f t="shared" si="13"/>
        <v>8.9938636490483135E-4</v>
      </c>
      <c r="R110">
        <v>120000</v>
      </c>
      <c r="S110">
        <f t="shared" si="14"/>
        <v>221364.70588235292</v>
      </c>
      <c r="T110">
        <f t="shared" si="21"/>
        <v>7655.2385062667117</v>
      </c>
      <c r="U110">
        <f t="shared" si="22"/>
        <v>90061.629485490717</v>
      </c>
      <c r="V110">
        <f t="shared" si="23"/>
        <v>24282058.022230148</v>
      </c>
    </row>
    <row r="111" spans="5:22" x14ac:dyDescent="0.15">
      <c r="E111" s="1">
        <v>43397</v>
      </c>
      <c r="F111">
        <f t="shared" si="15"/>
        <v>32001884608.742981</v>
      </c>
      <c r="G111">
        <f t="shared" si="16"/>
        <v>28633924.443553366</v>
      </c>
      <c r="H111">
        <v>10000000</v>
      </c>
      <c r="I111">
        <v>8.5000000000000006E-2</v>
      </c>
      <c r="J111">
        <f t="shared" si="12"/>
        <v>282352941.17647058</v>
      </c>
      <c r="K111">
        <f t="shared" si="17"/>
        <v>8947.5744299542039</v>
      </c>
      <c r="L111">
        <f t="shared" si="18"/>
        <v>105265.58152887298</v>
      </c>
      <c r="N111">
        <v>20000000000</v>
      </c>
      <c r="O111" s="2">
        <f t="shared" si="19"/>
        <v>1.600094230437149</v>
      </c>
      <c r="P111" s="2">
        <f t="shared" si="20"/>
        <v>1.4316962221776683E-3</v>
      </c>
      <c r="Q111" s="2">
        <f t="shared" si="13"/>
        <v>8.9475744299542033E-4</v>
      </c>
      <c r="R111">
        <v>120000</v>
      </c>
      <c r="S111">
        <f t="shared" si="14"/>
        <v>221364.70588235292</v>
      </c>
      <c r="T111">
        <f t="shared" si="21"/>
        <v>7656.8686587345901</v>
      </c>
      <c r="U111">
        <f t="shared" si="22"/>
        <v>90080.807749818705</v>
      </c>
      <c r="V111">
        <f t="shared" si="23"/>
        <v>24503422.7281125</v>
      </c>
    </row>
    <row r="112" spans="5:22" x14ac:dyDescent="0.15">
      <c r="E112" s="1">
        <v>43398</v>
      </c>
      <c r="F112">
        <f t="shared" si="15"/>
        <v>32284237549.919453</v>
      </c>
      <c r="G112">
        <f t="shared" si="16"/>
        <v>28739190.025082238</v>
      </c>
      <c r="H112">
        <v>10000000</v>
      </c>
      <c r="I112">
        <v>8.5000000000000006E-2</v>
      </c>
      <c r="J112">
        <f t="shared" si="12"/>
        <v>282352941.17647058</v>
      </c>
      <c r="K112">
        <f t="shared" si="17"/>
        <v>8901.9262048993132</v>
      </c>
      <c r="L112">
        <f t="shared" si="18"/>
        <v>104728.54358705074</v>
      </c>
      <c r="N112">
        <v>20000000000</v>
      </c>
      <c r="O112" s="2">
        <f t="shared" si="19"/>
        <v>1.6142118774959726</v>
      </c>
      <c r="P112" s="2">
        <f t="shared" si="20"/>
        <v>1.4369595012541118E-3</v>
      </c>
      <c r="Q112" s="2">
        <f t="shared" si="13"/>
        <v>8.9019262048993129E-4</v>
      </c>
      <c r="R112">
        <v>120000</v>
      </c>
      <c r="S112">
        <f t="shared" si="14"/>
        <v>221364.70588235292</v>
      </c>
      <c r="T112">
        <f t="shared" si="21"/>
        <v>7658.4702970804838</v>
      </c>
      <c r="U112">
        <f t="shared" si="22"/>
        <v>90099.650553888045</v>
      </c>
      <c r="V112">
        <f t="shared" si="23"/>
        <v>24724787.433994852</v>
      </c>
    </row>
    <row r="113" spans="5:22" x14ac:dyDescent="0.15">
      <c r="E113" s="1">
        <v>43399</v>
      </c>
      <c r="F113">
        <f t="shared" si="15"/>
        <v>32566590491.095924</v>
      </c>
      <c r="G113">
        <f t="shared" si="16"/>
        <v>28843918.568669289</v>
      </c>
      <c r="H113">
        <v>10000000</v>
      </c>
      <c r="I113">
        <v>8.5000000000000006E-2</v>
      </c>
      <c r="J113">
        <f t="shared" si="12"/>
        <v>282352941.17647058</v>
      </c>
      <c r="K113">
        <f t="shared" si="17"/>
        <v>8856.9046171890623</v>
      </c>
      <c r="L113">
        <f t="shared" si="18"/>
        <v>104198.87784928308</v>
      </c>
      <c r="N113">
        <v>20000000000</v>
      </c>
      <c r="O113" s="2">
        <f t="shared" si="19"/>
        <v>1.6283295245547962</v>
      </c>
      <c r="P113" s="2">
        <f t="shared" si="20"/>
        <v>1.4421959284334645E-3</v>
      </c>
      <c r="Q113" s="2">
        <f t="shared" si="13"/>
        <v>8.8569046171890623E-4</v>
      </c>
      <c r="R113">
        <v>120000</v>
      </c>
      <c r="S113">
        <f t="shared" si="14"/>
        <v>221364.70588235292</v>
      </c>
      <c r="T113">
        <f t="shared" si="21"/>
        <v>7660.0441629582829</v>
      </c>
      <c r="U113">
        <f t="shared" si="22"/>
        <v>90118.166623038618</v>
      </c>
      <c r="V113">
        <f t="shared" si="23"/>
        <v>24946152.139877204</v>
      </c>
    </row>
    <row r="114" spans="5:22" x14ac:dyDescent="0.15">
      <c r="E114" s="1">
        <v>43400</v>
      </c>
      <c r="F114">
        <f t="shared" si="15"/>
        <v>32848943432.272396</v>
      </c>
      <c r="G114">
        <f t="shared" si="16"/>
        <v>28948117.446518574</v>
      </c>
      <c r="H114">
        <v>10000000</v>
      </c>
      <c r="I114">
        <v>8.5000000000000006E-2</v>
      </c>
      <c r="J114">
        <f t="shared" si="12"/>
        <v>282352941.17647058</v>
      </c>
      <c r="K114">
        <f t="shared" si="17"/>
        <v>8812.4957523225967</v>
      </c>
      <c r="L114">
        <f t="shared" si="18"/>
        <v>103676.42061555995</v>
      </c>
      <c r="N114">
        <v>20000000000</v>
      </c>
      <c r="O114" s="2">
        <f t="shared" si="19"/>
        <v>1.6424471716136197</v>
      </c>
      <c r="P114" s="2">
        <f t="shared" si="20"/>
        <v>1.4474058723259286E-3</v>
      </c>
      <c r="Q114" s="2">
        <f t="shared" si="13"/>
        <v>8.8124957523225968E-4</v>
      </c>
      <c r="R114">
        <v>120000</v>
      </c>
      <c r="S114">
        <f t="shared" si="14"/>
        <v>221364.70588235292</v>
      </c>
      <c r="T114">
        <f t="shared" si="21"/>
        <v>7661.590972522351</v>
      </c>
      <c r="U114">
        <f t="shared" si="22"/>
        <v>90136.36438261588</v>
      </c>
      <c r="V114">
        <f t="shared" si="23"/>
        <v>25167516.845759556</v>
      </c>
    </row>
    <row r="115" spans="5:22" x14ac:dyDescent="0.15">
      <c r="E115" s="1">
        <v>43401</v>
      </c>
      <c r="F115">
        <f t="shared" si="15"/>
        <v>33131296373.448868</v>
      </c>
      <c r="G115">
        <f t="shared" si="16"/>
        <v>29051793.867134135</v>
      </c>
      <c r="H115">
        <v>10000000</v>
      </c>
      <c r="I115">
        <v>8.5000000000000006E-2</v>
      </c>
      <c r="J115">
        <f t="shared" si="12"/>
        <v>282352941.17647058</v>
      </c>
      <c r="K115">
        <f t="shared" si="17"/>
        <v>8768.6861207205857</v>
      </c>
      <c r="L115">
        <f t="shared" si="18"/>
        <v>103161.01318494805</v>
      </c>
      <c r="N115">
        <v>20000000000</v>
      </c>
      <c r="O115" s="2">
        <f t="shared" si="19"/>
        <v>1.6565648186724433</v>
      </c>
      <c r="P115" s="2">
        <f t="shared" si="20"/>
        <v>1.4525896933567067E-3</v>
      </c>
      <c r="Q115" s="2">
        <f t="shared" si="13"/>
        <v>8.7686861207205856E-4</v>
      </c>
      <c r="R115">
        <v>120000</v>
      </c>
      <c r="S115">
        <f t="shared" si="14"/>
        <v>221364.70588235292</v>
      </c>
      <c r="T115">
        <f t="shared" si="21"/>
        <v>7663.1114175140865</v>
      </c>
      <c r="U115">
        <f t="shared" si="22"/>
        <v>90154.251970753947</v>
      </c>
      <c r="V115">
        <f t="shared" si="23"/>
        <v>25388881.551641908</v>
      </c>
    </row>
    <row r="116" spans="5:22" x14ac:dyDescent="0.15">
      <c r="E116" s="1">
        <v>43402</v>
      </c>
      <c r="F116">
        <f t="shared" si="15"/>
        <v>33413649314.62534</v>
      </c>
      <c r="G116">
        <f t="shared" si="16"/>
        <v>29154954.880319085</v>
      </c>
      <c r="H116">
        <v>10000000</v>
      </c>
      <c r="I116">
        <v>8.5000000000000006E-2</v>
      </c>
      <c r="J116">
        <f t="shared" si="12"/>
        <v>282352941.17647058</v>
      </c>
      <c r="K116">
        <f t="shared" si="17"/>
        <v>8725.4626412679208</v>
      </c>
      <c r="L116">
        <f t="shared" si="18"/>
        <v>102652.50166197553</v>
      </c>
      <c r="N116">
        <v>20000000000</v>
      </c>
      <c r="O116" s="2">
        <f t="shared" si="19"/>
        <v>1.6706824657312669</v>
      </c>
      <c r="P116" s="2">
        <f t="shared" si="20"/>
        <v>1.4577477440159542E-3</v>
      </c>
      <c r="Q116" s="2">
        <f t="shared" si="13"/>
        <v>8.7254626412679203E-4</v>
      </c>
      <c r="R116">
        <v>120000</v>
      </c>
      <c r="S116">
        <f t="shared" si="14"/>
        <v>221364.70588235292</v>
      </c>
      <c r="T116">
        <f t="shared" si="21"/>
        <v>7664.6061662933998</v>
      </c>
      <c r="U116">
        <f t="shared" si="22"/>
        <v>90171.83725051058</v>
      </c>
      <c r="V116">
        <f t="shared" si="23"/>
        <v>25610246.257524259</v>
      </c>
    </row>
    <row r="117" spans="5:22" x14ac:dyDescent="0.15">
      <c r="E117" s="1">
        <v>43403</v>
      </c>
      <c r="F117">
        <f t="shared" si="15"/>
        <v>33696002255.801811</v>
      </c>
      <c r="G117">
        <f t="shared" si="16"/>
        <v>29257607.38198106</v>
      </c>
      <c r="H117">
        <v>10000000</v>
      </c>
      <c r="I117">
        <v>8.5000000000000006E-2</v>
      </c>
      <c r="J117">
        <f t="shared" si="12"/>
        <v>282352941.17647058</v>
      </c>
      <c r="K117">
        <f t="shared" si="17"/>
        <v>8682.8126256263713</v>
      </c>
      <c r="L117">
        <f t="shared" si="18"/>
        <v>102150.73677207495</v>
      </c>
      <c r="N117">
        <v>20000000000</v>
      </c>
      <c r="O117" s="2">
        <f t="shared" si="19"/>
        <v>1.6848001127900905</v>
      </c>
      <c r="P117" s="2">
        <f t="shared" si="20"/>
        <v>1.4628803690990529E-3</v>
      </c>
      <c r="Q117" s="2">
        <f t="shared" si="13"/>
        <v>8.6828126256263693E-4</v>
      </c>
      <c r="R117">
        <v>120000</v>
      </c>
      <c r="S117">
        <f t="shared" si="14"/>
        <v>221364.70588235292</v>
      </c>
      <c r="T117">
        <f t="shared" si="21"/>
        <v>7666.0758648183246</v>
      </c>
      <c r="U117">
        <f t="shared" si="22"/>
        <v>90189.127821392045</v>
      </c>
      <c r="V117">
        <f t="shared" si="23"/>
        <v>25831610.963406611</v>
      </c>
    </row>
    <row r="118" spans="5:22" x14ac:dyDescent="0.15">
      <c r="E118" s="1">
        <v>43404</v>
      </c>
      <c r="F118">
        <f t="shared" si="15"/>
        <v>33978355196.978283</v>
      </c>
      <c r="G118">
        <f t="shared" si="16"/>
        <v>29359758.118753135</v>
      </c>
      <c r="H118">
        <v>10000000</v>
      </c>
      <c r="I118">
        <v>8.5000000000000006E-2</v>
      </c>
      <c r="J118">
        <f t="shared" si="12"/>
        <v>282352941.17647058</v>
      </c>
      <c r="K118">
        <f t="shared" si="17"/>
        <v>8640.7237632750748</v>
      </c>
      <c r="L118">
        <f t="shared" si="18"/>
        <v>101655.5736855891</v>
      </c>
      <c r="N118">
        <v>20000000000</v>
      </c>
      <c r="O118" s="2">
        <f t="shared" si="19"/>
        <v>1.6989177598489142</v>
      </c>
      <c r="P118" s="2">
        <f t="shared" si="20"/>
        <v>1.4679879059376567E-3</v>
      </c>
      <c r="Q118" s="2">
        <f t="shared" si="13"/>
        <v>8.6407237632750737E-4</v>
      </c>
      <c r="R118">
        <v>120000</v>
      </c>
      <c r="S118">
        <f t="shared" si="14"/>
        <v>221364.70588235292</v>
      </c>
      <c r="T118">
        <f t="shared" si="21"/>
        <v>7667.5211375758026</v>
      </c>
      <c r="U118">
        <f t="shared" si="22"/>
        <v>90206.131030303557</v>
      </c>
      <c r="V118">
        <f t="shared" si="23"/>
        <v>26052975.669288963</v>
      </c>
    </row>
    <row r="119" spans="5:22" x14ac:dyDescent="0.15">
      <c r="E119" s="1">
        <v>43405</v>
      </c>
      <c r="F119">
        <f t="shared" si="15"/>
        <v>34260708138.154755</v>
      </c>
      <c r="G119">
        <f t="shared" si="16"/>
        <v>29461413.692438725</v>
      </c>
      <c r="H119">
        <v>10000000</v>
      </c>
      <c r="I119">
        <v>8.5000000000000006E-2</v>
      </c>
      <c r="J119">
        <f t="shared" si="12"/>
        <v>282352941.17647058</v>
      </c>
      <c r="K119">
        <f t="shared" si="17"/>
        <v>8599.18410723938</v>
      </c>
      <c r="L119">
        <f t="shared" si="18"/>
        <v>101166.87184987505</v>
      </c>
      <c r="N119">
        <v>20000000000</v>
      </c>
      <c r="O119" s="2">
        <f t="shared" si="19"/>
        <v>1.7130354069077378</v>
      </c>
      <c r="P119" s="2">
        <f t="shared" si="20"/>
        <v>1.4730706846219363E-3</v>
      </c>
      <c r="Q119" s="2">
        <f t="shared" si="13"/>
        <v>8.5991841072393803E-4</v>
      </c>
      <c r="R119">
        <v>120000</v>
      </c>
      <c r="S119">
        <f t="shared" si="14"/>
        <v>221364.70588235292</v>
      </c>
      <c r="T119">
        <f t="shared" si="21"/>
        <v>7668.9425884664224</v>
      </c>
      <c r="U119">
        <f t="shared" si="22"/>
        <v>90222.853981957902</v>
      </c>
      <c r="V119">
        <f t="shared" si="23"/>
        <v>26274340.375171315</v>
      </c>
    </row>
    <row r="120" spans="5:22" x14ac:dyDescent="0.15">
      <c r="E120" s="1">
        <v>43406</v>
      </c>
      <c r="F120">
        <f t="shared" si="15"/>
        <v>34543061079.331223</v>
      </c>
      <c r="G120">
        <f t="shared" si="16"/>
        <v>29562580.564288601</v>
      </c>
      <c r="H120">
        <v>10000000</v>
      </c>
      <c r="I120">
        <v>8.5000000000000006E-2</v>
      </c>
      <c r="J120">
        <f t="shared" si="12"/>
        <v>282352941.17647058</v>
      </c>
      <c r="K120">
        <f t="shared" si="17"/>
        <v>8558.1820604709865</v>
      </c>
      <c r="L120">
        <f t="shared" si="18"/>
        <v>100684.49482907042</v>
      </c>
      <c r="N120">
        <v>20000000000</v>
      </c>
      <c r="O120" s="2">
        <f t="shared" si="19"/>
        <v>1.7271530539665612</v>
      </c>
      <c r="P120" s="2">
        <f t="shared" si="20"/>
        <v>1.47812902821443E-3</v>
      </c>
      <c r="Q120" s="2">
        <f t="shared" si="13"/>
        <v>8.558182060470986E-4</v>
      </c>
      <c r="R120">
        <v>120000</v>
      </c>
      <c r="S120">
        <f t="shared" si="14"/>
        <v>221364.70588235292</v>
      </c>
      <c r="T120">
        <f t="shared" si="21"/>
        <v>7670.3408016457815</v>
      </c>
      <c r="U120">
        <f t="shared" si="22"/>
        <v>90239.303548773896</v>
      </c>
      <c r="V120">
        <f t="shared" si="23"/>
        <v>26495705.081053667</v>
      </c>
    </row>
    <row r="121" spans="5:22" x14ac:dyDescent="0.15">
      <c r="E121" s="1">
        <v>43407</v>
      </c>
      <c r="F121">
        <f t="shared" si="15"/>
        <v>34825414020.50769</v>
      </c>
      <c r="G121">
        <f t="shared" si="16"/>
        <v>29663265.059117671</v>
      </c>
      <c r="H121">
        <v>10000000</v>
      </c>
      <c r="I121">
        <v>8.5000000000000006E-2</v>
      </c>
      <c r="J121">
        <f t="shared" si="12"/>
        <v>282352941.17647058</v>
      </c>
      <c r="K121">
        <f t="shared" si="17"/>
        <v>8517.7063628446231</v>
      </c>
      <c r="L121">
        <f t="shared" si="18"/>
        <v>100208.31015111321</v>
      </c>
      <c r="N121">
        <v>20000000000</v>
      </c>
      <c r="O121" s="2">
        <f t="shared" si="19"/>
        <v>1.7412707010253845</v>
      </c>
      <c r="P121" s="2">
        <f t="shared" si="20"/>
        <v>1.4831632529558835E-3</v>
      </c>
      <c r="Q121" s="2">
        <f t="shared" si="13"/>
        <v>8.5177063628446236E-4</v>
      </c>
      <c r="R121">
        <v>120000</v>
      </c>
      <c r="S121">
        <f t="shared" si="14"/>
        <v>221364.70588235292</v>
      </c>
      <c r="T121">
        <f t="shared" si="21"/>
        <v>7671.7163423249185</v>
      </c>
      <c r="U121">
        <f t="shared" si="22"/>
        <v>90255.48638029315</v>
      </c>
      <c r="V121">
        <f t="shared" si="23"/>
        <v>26717069.786936019</v>
      </c>
    </row>
    <row r="122" spans="5:22" x14ac:dyDescent="0.15">
      <c r="E122" s="1">
        <v>43408</v>
      </c>
      <c r="F122">
        <f t="shared" si="15"/>
        <v>35107766961.684158</v>
      </c>
      <c r="G122">
        <f t="shared" si="16"/>
        <v>29763473.369268786</v>
      </c>
      <c r="H122">
        <v>10000000</v>
      </c>
      <c r="I122">
        <v>8.5000000000000006E-2</v>
      </c>
      <c r="J122">
        <f t="shared" si="12"/>
        <v>282352941.17647058</v>
      </c>
      <c r="K122">
        <f t="shared" si="17"/>
        <v>8477.7460787386408</v>
      </c>
      <c r="L122">
        <f t="shared" si="18"/>
        <v>99738.18916163106</v>
      </c>
      <c r="N122">
        <v>20000000000</v>
      </c>
      <c r="O122" s="2">
        <f t="shared" si="19"/>
        <v>1.7553883480842079</v>
      </c>
      <c r="P122" s="2">
        <f t="shared" si="20"/>
        <v>1.4881736684634393E-3</v>
      </c>
      <c r="Q122" s="2">
        <f t="shared" si="13"/>
        <v>8.4777460787386402E-4</v>
      </c>
      <c r="R122">
        <v>120000</v>
      </c>
      <c r="S122">
        <f t="shared" si="14"/>
        <v>221364.70588235292</v>
      </c>
      <c r="T122">
        <f t="shared" si="21"/>
        <v>7673.0697575321101</v>
      </c>
      <c r="U122">
        <f t="shared" si="22"/>
        <v>90271.408912142462</v>
      </c>
      <c r="V122">
        <f t="shared" si="23"/>
        <v>26938434.49281837</v>
      </c>
    </row>
    <row r="123" spans="5:22" x14ac:dyDescent="0.15">
      <c r="E123" s="1">
        <v>43409</v>
      </c>
      <c r="F123">
        <f t="shared" si="15"/>
        <v>35390119902.860626</v>
      </c>
      <c r="G123">
        <f t="shared" si="16"/>
        <v>29863211.558430418</v>
      </c>
      <c r="H123">
        <v>10000000</v>
      </c>
      <c r="I123">
        <v>8.5000000000000006E-2</v>
      </c>
      <c r="J123">
        <f t="shared" si="12"/>
        <v>282352941.17647058</v>
      </c>
      <c r="K123">
        <f t="shared" si="17"/>
        <v>8438.290585168812</v>
      </c>
      <c r="L123">
        <f t="shared" si="18"/>
        <v>99274.00688433896</v>
      </c>
      <c r="N123">
        <v>20000000000</v>
      </c>
      <c r="O123" s="2">
        <f t="shared" si="19"/>
        <v>1.7695059951430314</v>
      </c>
      <c r="P123" s="2">
        <f t="shared" si="20"/>
        <v>1.4931605779215209E-3</v>
      </c>
      <c r="Q123" s="2">
        <f t="shared" si="13"/>
        <v>8.4382905851688116E-4</v>
      </c>
      <c r="R123">
        <v>120000</v>
      </c>
      <c r="S123">
        <f t="shared" si="14"/>
        <v>221364.70588235292</v>
      </c>
      <c r="T123">
        <f t="shared" si="21"/>
        <v>7674.4015768382196</v>
      </c>
      <c r="U123">
        <f t="shared" si="22"/>
        <v>90287.077374567278</v>
      </c>
      <c r="V123">
        <f t="shared" si="23"/>
        <v>27159799.198700722</v>
      </c>
    </row>
    <row r="124" spans="5:22" x14ac:dyDescent="0.15">
      <c r="E124" s="1">
        <v>43410</v>
      </c>
      <c r="F124">
        <f t="shared" si="15"/>
        <v>35672472844.037094</v>
      </c>
      <c r="G124">
        <f t="shared" si="16"/>
        <v>29962485.565314759</v>
      </c>
      <c r="H124">
        <v>10000000</v>
      </c>
      <c r="I124">
        <v>8.5000000000000006E-2</v>
      </c>
      <c r="J124">
        <f t="shared" si="12"/>
        <v>282352941.17647058</v>
      </c>
      <c r="K124">
        <f t="shared" si="17"/>
        <v>8399.3295604465493</v>
      </c>
      <c r="L124">
        <f t="shared" si="18"/>
        <v>98815.641887606456</v>
      </c>
      <c r="N124">
        <v>20000000000</v>
      </c>
      <c r="O124" s="2">
        <f t="shared" si="19"/>
        <v>1.7836236422018548</v>
      </c>
      <c r="P124" s="2">
        <f t="shared" si="20"/>
        <v>1.4981242782657379E-3</v>
      </c>
      <c r="Q124" s="2">
        <f t="shared" si="13"/>
        <v>8.3993295604465506E-4</v>
      </c>
      <c r="R124">
        <v>120000</v>
      </c>
      <c r="S124">
        <f t="shared" si="14"/>
        <v>221364.70588235292</v>
      </c>
      <c r="T124">
        <f t="shared" si="21"/>
        <v>7675.7123130475748</v>
      </c>
      <c r="U124">
        <f t="shared" si="22"/>
        <v>90302.497800559693</v>
      </c>
      <c r="V124">
        <f t="shared" si="23"/>
        <v>27381163.904583074</v>
      </c>
    </row>
    <row r="125" spans="5:22" x14ac:dyDescent="0.15">
      <c r="E125" s="1">
        <v>43411</v>
      </c>
      <c r="F125">
        <f t="shared" si="15"/>
        <v>35954825785.213562</v>
      </c>
      <c r="G125">
        <f t="shared" si="16"/>
        <v>30061301.207202364</v>
      </c>
      <c r="H125">
        <v>10000000</v>
      </c>
      <c r="I125">
        <v>8.5000000000000006E-2</v>
      </c>
      <c r="J125">
        <f t="shared" si="12"/>
        <v>282352941.17647058</v>
      </c>
      <c r="K125">
        <f t="shared" si="17"/>
        <v>8360.852973334413</v>
      </c>
      <c r="L125">
        <f t="shared" si="18"/>
        <v>98362.976156875447</v>
      </c>
      <c r="N125">
        <v>20000000000</v>
      </c>
      <c r="O125" s="2">
        <f t="shared" si="19"/>
        <v>1.7977412892606781</v>
      </c>
      <c r="P125" s="2">
        <f t="shared" si="20"/>
        <v>1.5030650603601182E-3</v>
      </c>
      <c r="Q125" s="2">
        <f t="shared" si="13"/>
        <v>8.3608529733344137E-4</v>
      </c>
      <c r="R125">
        <v>120000</v>
      </c>
      <c r="S125">
        <f t="shared" si="14"/>
        <v>221364.70588235292</v>
      </c>
      <c r="T125">
        <f t="shared" si="21"/>
        <v>7677.0024628563151</v>
      </c>
      <c r="U125">
        <f t="shared" si="22"/>
        <v>90317.676033603697</v>
      </c>
      <c r="V125">
        <f t="shared" si="23"/>
        <v>27602528.610465426</v>
      </c>
    </row>
    <row r="126" spans="5:22" x14ac:dyDescent="0.15">
      <c r="E126" s="1">
        <v>43412</v>
      </c>
      <c r="F126">
        <f t="shared" si="15"/>
        <v>36237178726.39003</v>
      </c>
      <c r="G126">
        <f t="shared" si="16"/>
        <v>30159664.183359239</v>
      </c>
      <c r="H126">
        <v>10000000</v>
      </c>
      <c r="I126">
        <v>8.5000000000000006E-2</v>
      </c>
      <c r="J126">
        <f t="shared" si="12"/>
        <v>282352941.17647058</v>
      </c>
      <c r="K126">
        <f t="shared" si="17"/>
        <v>8322.8510726733839</v>
      </c>
      <c r="L126">
        <f t="shared" si="18"/>
        <v>97915.894972628041</v>
      </c>
      <c r="N126">
        <v>20000000000</v>
      </c>
      <c r="O126" s="2">
        <f t="shared" si="19"/>
        <v>1.8118589363195015</v>
      </c>
      <c r="P126" s="2">
        <f t="shared" si="20"/>
        <v>1.5079832091679619E-3</v>
      </c>
      <c r="Q126" s="2">
        <f t="shared" si="13"/>
        <v>8.3228510726733845E-4</v>
      </c>
      <c r="R126">
        <v>120000</v>
      </c>
      <c r="S126">
        <f t="shared" si="14"/>
        <v>221364.70588235292</v>
      </c>
      <c r="T126">
        <f t="shared" si="21"/>
        <v>7678.2725074799473</v>
      </c>
      <c r="U126">
        <f t="shared" si="22"/>
        <v>90332.6177350582</v>
      </c>
      <c r="V126">
        <f t="shared" si="23"/>
        <v>27823893.316347778</v>
      </c>
    </row>
    <row r="127" spans="5:22" x14ac:dyDescent="0.15">
      <c r="E127" s="1">
        <v>43413</v>
      </c>
      <c r="F127">
        <f t="shared" si="15"/>
        <v>36519531667.566498</v>
      </c>
      <c r="G127">
        <f t="shared" si="16"/>
        <v>30257580.078331869</v>
      </c>
      <c r="H127">
        <v>10000000</v>
      </c>
      <c r="I127">
        <v>8.5000000000000006E-2</v>
      </c>
      <c r="J127">
        <f t="shared" si="12"/>
        <v>282352941.17647058</v>
      </c>
      <c r="K127">
        <f t="shared" si="17"/>
        <v>8285.3143774579239</v>
      </c>
      <c r="L127">
        <f t="shared" si="18"/>
        <v>97474.286793622625</v>
      </c>
      <c r="N127">
        <v>20000000000</v>
      </c>
      <c r="O127" s="2">
        <f t="shared" si="19"/>
        <v>1.8259765833783248</v>
      </c>
      <c r="P127" s="2">
        <f t="shared" si="20"/>
        <v>1.5128790039165934E-3</v>
      </c>
      <c r="Q127" s="2">
        <f t="shared" si="13"/>
        <v>8.2853143774579249E-4</v>
      </c>
      <c r="R127">
        <v>120000</v>
      </c>
      <c r="S127">
        <f t="shared" si="14"/>
        <v>221364.70588235292</v>
      </c>
      <c r="T127">
        <f t="shared" si="21"/>
        <v>7679.5229132517907</v>
      </c>
      <c r="U127">
        <f t="shared" si="22"/>
        <v>90347.32839119753</v>
      </c>
      <c r="V127">
        <f t="shared" si="23"/>
        <v>28045258.02223013</v>
      </c>
    </row>
    <row r="128" spans="5:22" x14ac:dyDescent="0.15">
      <c r="E128" s="1">
        <v>43414</v>
      </c>
      <c r="F128">
        <f t="shared" si="15"/>
        <v>36801884608.742966</v>
      </c>
      <c r="G128">
        <f t="shared" si="16"/>
        <v>30355054.365125492</v>
      </c>
      <c r="H128">
        <v>10000000</v>
      </c>
      <c r="I128">
        <v>8.5000000000000006E-2</v>
      </c>
      <c r="J128">
        <f t="shared" si="12"/>
        <v>282352941.17647058</v>
      </c>
      <c r="K128">
        <f t="shared" si="17"/>
        <v>8248.2336673361806</v>
      </c>
      <c r="L128">
        <f t="shared" si="18"/>
        <v>97038.043145131523</v>
      </c>
      <c r="N128">
        <v>20000000000</v>
      </c>
      <c r="O128" s="2">
        <f t="shared" si="19"/>
        <v>1.8400942304371484</v>
      </c>
      <c r="P128" s="2">
        <f t="shared" si="20"/>
        <v>1.5177527182562746E-3</v>
      </c>
      <c r="Q128" s="2">
        <f t="shared" si="13"/>
        <v>8.24823366733618E-4</v>
      </c>
      <c r="R128">
        <v>120000</v>
      </c>
      <c r="S128">
        <f t="shared" si="14"/>
        <v>221364.70588235292</v>
      </c>
      <c r="T128">
        <f t="shared" si="21"/>
        <v>7680.7541321938788</v>
      </c>
      <c r="U128">
        <f t="shared" si="22"/>
        <v>90361.813319927984</v>
      </c>
      <c r="V128">
        <f t="shared" si="23"/>
        <v>28266622.728112482</v>
      </c>
    </row>
    <row r="129" spans="5:22" x14ac:dyDescent="0.15">
      <c r="E129" s="1">
        <v>43415</v>
      </c>
      <c r="F129">
        <f t="shared" si="15"/>
        <v>37084237549.919434</v>
      </c>
      <c r="G129">
        <f t="shared" si="16"/>
        <v>30452092.408270624</v>
      </c>
      <c r="H129">
        <v>10000000</v>
      </c>
      <c r="I129">
        <v>8.5000000000000006E-2</v>
      </c>
      <c r="J129">
        <f t="shared" si="12"/>
        <v>282352941.17647058</v>
      </c>
      <c r="K129">
        <f t="shared" si="17"/>
        <v>8211.5999735140249</v>
      </c>
      <c r="L129">
        <f t="shared" si="18"/>
        <v>96607.058511929703</v>
      </c>
      <c r="N129">
        <v>20000000000</v>
      </c>
      <c r="O129" s="2">
        <f t="shared" si="19"/>
        <v>1.8542118774959717</v>
      </c>
      <c r="P129" s="2">
        <f t="shared" si="20"/>
        <v>1.5226046204135312E-3</v>
      </c>
      <c r="Q129" s="2">
        <f t="shared" si="13"/>
        <v>8.2115999735140255E-4</v>
      </c>
      <c r="R129">
        <v>120000</v>
      </c>
      <c r="S129">
        <f t="shared" si="14"/>
        <v>221364.70588235292</v>
      </c>
      <c r="T129">
        <f t="shared" si="21"/>
        <v>7681.9666025617735</v>
      </c>
      <c r="U129">
        <f t="shared" si="22"/>
        <v>90376.077677197332</v>
      </c>
      <c r="V129">
        <f t="shared" si="23"/>
        <v>28487987.433994833</v>
      </c>
    </row>
    <row r="130" spans="5:22" x14ac:dyDescent="0.15">
      <c r="E130" s="1">
        <v>43416</v>
      </c>
      <c r="F130">
        <f t="shared" si="15"/>
        <v>37366590491.095901</v>
      </c>
      <c r="G130">
        <f t="shared" si="16"/>
        <v>30548699.466782555</v>
      </c>
      <c r="H130">
        <v>10000000</v>
      </c>
      <c r="I130">
        <v>8.5000000000000006E-2</v>
      </c>
      <c r="J130">
        <f t="shared" si="12"/>
        <v>282352941.17647058</v>
      </c>
      <c r="K130">
        <f t="shared" si="17"/>
        <v>8175.4045700428615</v>
      </c>
      <c r="L130">
        <f t="shared" si="18"/>
        <v>96181.230235798357</v>
      </c>
      <c r="N130">
        <v>20000000000</v>
      </c>
      <c r="O130" s="2">
        <f t="shared" si="19"/>
        <v>1.8683295245547951</v>
      </c>
      <c r="P130" s="2">
        <f t="shared" si="20"/>
        <v>1.5274349733391277E-3</v>
      </c>
      <c r="Q130" s="2">
        <f t="shared" si="13"/>
        <v>8.1754045700428615E-4</v>
      </c>
      <c r="R130">
        <v>120000</v>
      </c>
      <c r="S130">
        <f t="shared" si="14"/>
        <v>221364.70588235292</v>
      </c>
      <c r="T130">
        <f t="shared" si="21"/>
        <v>7683.1607493646889</v>
      </c>
      <c r="U130">
        <f t="shared" si="22"/>
        <v>90390.126463113978</v>
      </c>
      <c r="V130">
        <f t="shared" si="23"/>
        <v>28709352.139877185</v>
      </c>
    </row>
    <row r="131" spans="5:22" x14ac:dyDescent="0.15">
      <c r="E131" s="1">
        <v>43417</v>
      </c>
      <c r="F131">
        <f t="shared" si="15"/>
        <v>37648943432.272369</v>
      </c>
      <c r="G131">
        <f t="shared" si="16"/>
        <v>30644880.697018355</v>
      </c>
      <c r="H131">
        <v>10000000</v>
      </c>
      <c r="I131">
        <v>8.5000000000000006E-2</v>
      </c>
      <c r="J131">
        <f t="shared" si="12"/>
        <v>282352941.17647058</v>
      </c>
      <c r="K131">
        <f t="shared" si="17"/>
        <v>8139.6389654722188</v>
      </c>
      <c r="L131">
        <f t="shared" si="18"/>
        <v>95760.458417320217</v>
      </c>
      <c r="N131">
        <v>20000000000</v>
      </c>
      <c r="O131" s="2">
        <f t="shared" si="19"/>
        <v>1.8824471716136184</v>
      </c>
      <c r="P131" s="2">
        <f t="shared" si="20"/>
        <v>1.5322440348509178E-3</v>
      </c>
      <c r="Q131" s="2">
        <f t="shared" si="13"/>
        <v>8.1396389654722189E-4</v>
      </c>
      <c r="R131">
        <v>120000</v>
      </c>
      <c r="S131">
        <f t="shared" si="14"/>
        <v>221364.70588235292</v>
      </c>
      <c r="T131">
        <f t="shared" si="21"/>
        <v>7684.3369848621996</v>
      </c>
      <c r="U131">
        <f t="shared" si="22"/>
        <v>90403.96452779058</v>
      </c>
      <c r="V131">
        <f t="shared" si="23"/>
        <v>28930716.845759537</v>
      </c>
    </row>
    <row r="132" spans="5:22" x14ac:dyDescent="0.15">
      <c r="E132" s="1">
        <v>43418</v>
      </c>
      <c r="F132">
        <f t="shared" si="15"/>
        <v>37931296373.448837</v>
      </c>
      <c r="G132">
        <f t="shared" si="16"/>
        <v>30740641.155435674</v>
      </c>
      <c r="H132">
        <v>10000000</v>
      </c>
      <c r="I132">
        <v>8.5000000000000006E-2</v>
      </c>
      <c r="J132">
        <f t="shared" si="12"/>
        <v>282352941.17647058</v>
      </c>
      <c r="K132">
        <f t="shared" si="17"/>
        <v>8104.2948948492885</v>
      </c>
      <c r="L132">
        <f t="shared" si="18"/>
        <v>95344.645821756334</v>
      </c>
      <c r="N132">
        <v>20000000000</v>
      </c>
      <c r="O132" s="2">
        <f t="shared" si="19"/>
        <v>1.8965648186724418</v>
      </c>
      <c r="P132" s="2">
        <f t="shared" si="20"/>
        <v>1.5370320577717837E-3</v>
      </c>
      <c r="Q132" s="2">
        <f t="shared" si="13"/>
        <v>8.1042948948492882E-4</v>
      </c>
      <c r="R132">
        <v>120000</v>
      </c>
      <c r="S132">
        <f t="shared" si="14"/>
        <v>221364.70588235292</v>
      </c>
      <c r="T132">
        <f t="shared" si="21"/>
        <v>7685.4957090387697</v>
      </c>
      <c r="U132">
        <f t="shared" si="22"/>
        <v>90417.596576926691</v>
      </c>
      <c r="V132">
        <f t="shared" si="23"/>
        <v>29152081.551641889</v>
      </c>
    </row>
    <row r="133" spans="5:22" x14ac:dyDescent="0.15">
      <c r="E133" s="1">
        <v>43419</v>
      </c>
      <c r="F133">
        <f t="shared" si="15"/>
        <v>38213649314.625305</v>
      </c>
      <c r="G133">
        <f t="shared" si="16"/>
        <v>30835985.801257432</v>
      </c>
      <c r="H133">
        <v>10000000</v>
      </c>
      <c r="I133">
        <v>8.5000000000000006E-2</v>
      </c>
      <c r="J133">
        <f t="shared" si="12"/>
        <v>282352941.17647058</v>
      </c>
      <c r="K133">
        <f t="shared" si="17"/>
        <v>8069.3643120485067</v>
      </c>
      <c r="L133">
        <f t="shared" si="18"/>
        <v>94933.697788805948</v>
      </c>
      <c r="N133">
        <v>20000000000</v>
      </c>
      <c r="O133" s="2">
        <f t="shared" si="19"/>
        <v>1.9106824657312653</v>
      </c>
      <c r="P133" s="2">
        <f t="shared" si="20"/>
        <v>1.5417992900628717E-3</v>
      </c>
      <c r="Q133" s="2">
        <f t="shared" si="13"/>
        <v>8.0693643120485065E-4</v>
      </c>
      <c r="R133">
        <v>120000</v>
      </c>
      <c r="S133">
        <f t="shared" si="14"/>
        <v>221364.70588235292</v>
      </c>
      <c r="T133">
        <f t="shared" si="21"/>
        <v>7686.6373100572464</v>
      </c>
      <c r="U133">
        <f t="shared" si="22"/>
        <v>90431.027177144075</v>
      </c>
      <c r="V133">
        <f t="shared" si="23"/>
        <v>29373446.257524241</v>
      </c>
    </row>
    <row r="134" spans="5:22" x14ac:dyDescent="0.15">
      <c r="E134" s="1">
        <v>43420</v>
      </c>
      <c r="F134">
        <f t="shared" si="15"/>
        <v>38496002255.801773</v>
      </c>
      <c r="G134">
        <f t="shared" si="16"/>
        <v>30930919.499046236</v>
      </c>
      <c r="H134">
        <v>10000000</v>
      </c>
      <c r="I134">
        <v>8.5000000000000006E-2</v>
      </c>
      <c r="J134">
        <f t="shared" si="12"/>
        <v>282352941.17647058</v>
      </c>
      <c r="K134">
        <f t="shared" si="17"/>
        <v>8034.8393824152499</v>
      </c>
      <c r="L134">
        <f t="shared" si="18"/>
        <v>94527.522146061761</v>
      </c>
      <c r="N134">
        <v>20000000000</v>
      </c>
      <c r="O134" s="2">
        <f t="shared" si="19"/>
        <v>1.9248001127900887</v>
      </c>
      <c r="P134" s="2">
        <f t="shared" si="20"/>
        <v>1.5465459749523119E-3</v>
      </c>
      <c r="Q134" s="2">
        <f t="shared" si="13"/>
        <v>8.0348393824152496E-4</v>
      </c>
      <c r="R134">
        <v>120000</v>
      </c>
      <c r="S134">
        <f t="shared" si="14"/>
        <v>221364.70588235292</v>
      </c>
      <c r="T134">
        <f t="shared" si="21"/>
        <v>7687.7621646923944</v>
      </c>
      <c r="U134">
        <f t="shared" si="22"/>
        <v>90444.260761086989</v>
      </c>
      <c r="V134">
        <f t="shared" si="23"/>
        <v>29594810.963406593</v>
      </c>
    </row>
    <row r="135" spans="5:22" x14ac:dyDescent="0.15">
      <c r="E135" s="1">
        <v>43421</v>
      </c>
      <c r="F135">
        <f t="shared" si="15"/>
        <v>38778355196.978241</v>
      </c>
      <c r="G135">
        <f t="shared" si="16"/>
        <v>31025447.021192297</v>
      </c>
      <c r="H135">
        <v>10000000</v>
      </c>
      <c r="I135">
        <v>8.5000000000000006E-2</v>
      </c>
      <c r="J135">
        <f t="shared" si="12"/>
        <v>282352941.17647058</v>
      </c>
      <c r="K135">
        <f t="shared" si="17"/>
        <v>8000.712475708594</v>
      </c>
      <c r="L135">
        <f t="shared" si="18"/>
        <v>94126.029125983448</v>
      </c>
      <c r="N135">
        <v>20000000000</v>
      </c>
      <c r="O135" s="2">
        <f t="shared" si="19"/>
        <v>1.938917759848912</v>
      </c>
      <c r="P135" s="2">
        <f t="shared" si="20"/>
        <v>1.5512723510596148E-3</v>
      </c>
      <c r="Q135" s="2">
        <f t="shared" si="13"/>
        <v>8.0007124757085928E-4</v>
      </c>
      <c r="R135">
        <v>120000</v>
      </c>
      <c r="S135">
        <f t="shared" si="14"/>
        <v>221364.70588235292</v>
      </c>
      <c r="T135">
        <f t="shared" si="21"/>
        <v>7688.8706387454868</v>
      </c>
      <c r="U135">
        <f t="shared" si="22"/>
        <v>90457.301632299845</v>
      </c>
      <c r="V135">
        <f t="shared" si="23"/>
        <v>29816175.669288944</v>
      </c>
    </row>
    <row r="136" spans="5:22" x14ac:dyDescent="0.15">
      <c r="E136" s="1">
        <v>43422</v>
      </c>
      <c r="F136">
        <f t="shared" si="15"/>
        <v>39060708138.154709</v>
      </c>
      <c r="G136">
        <f t="shared" si="16"/>
        <v>31119573.050318282</v>
      </c>
      <c r="H136">
        <v>10000000</v>
      </c>
      <c r="I136">
        <v>8.5000000000000006E-2</v>
      </c>
      <c r="J136">
        <f t="shared" ref="J136:J199" si="24">H136*2.4/I136</f>
        <v>282352941.17647058</v>
      </c>
      <c r="K136">
        <f t="shared" si="17"/>
        <v>7966.9761593288977</v>
      </c>
      <c r="L136">
        <f t="shared" si="18"/>
        <v>93729.131286222313</v>
      </c>
      <c r="N136">
        <v>20000000000</v>
      </c>
      <c r="O136" s="2">
        <f t="shared" si="19"/>
        <v>1.9530354069077354</v>
      </c>
      <c r="P136" s="2">
        <f t="shared" si="20"/>
        <v>1.5559786525159141E-3</v>
      </c>
      <c r="Q136" s="2">
        <f t="shared" ref="Q136:Q199" si="25">G136/F136</f>
        <v>7.9669761593288973E-4</v>
      </c>
      <c r="R136">
        <v>120000</v>
      </c>
      <c r="S136">
        <f t="shared" ref="S136:S199" si="26">J136*49%/75000000*R136</f>
        <v>221364.70588235292</v>
      </c>
      <c r="T136">
        <f t="shared" si="21"/>
        <v>7689.9630874409222</v>
      </c>
      <c r="U136">
        <f t="shared" si="22"/>
        <v>90470.153969893203</v>
      </c>
      <c r="V136">
        <f t="shared" si="23"/>
        <v>30037540.375171296</v>
      </c>
    </row>
    <row r="137" spans="5:22" x14ac:dyDescent="0.15">
      <c r="E137" s="1">
        <v>43423</v>
      </c>
      <c r="F137">
        <f t="shared" ref="F137:F200" si="27">F136+J136</f>
        <v>39343061079.331177</v>
      </c>
      <c r="G137">
        <f t="shared" ref="G137:G200" si="28">G136+L136</f>
        <v>31213302.181604505</v>
      </c>
      <c r="H137">
        <v>10000000</v>
      </c>
      <c r="I137">
        <v>8.5000000000000006E-2</v>
      </c>
      <c r="J137">
        <f t="shared" si="24"/>
        <v>282352941.17647058</v>
      </c>
      <c r="K137">
        <f t="shared" ref="K137:K200" si="29">H137*G137/F137</f>
        <v>7933.6231918167578</v>
      </c>
      <c r="L137">
        <f t="shared" ref="L137:L200" si="30">K137/I137</f>
        <v>93336.743433138327</v>
      </c>
      <c r="N137">
        <v>20000000000</v>
      </c>
      <c r="O137" s="2">
        <f t="shared" ref="O137:O200" si="31">F137/N137</f>
        <v>1.9671530539665589</v>
      </c>
      <c r="P137" s="2">
        <f t="shared" ref="P137:P200" si="32">G137/N137</f>
        <v>1.5606651090802252E-3</v>
      </c>
      <c r="Q137" s="2">
        <f t="shared" si="25"/>
        <v>7.933623191816757E-4</v>
      </c>
      <c r="R137">
        <v>120000</v>
      </c>
      <c r="S137">
        <f t="shared" si="26"/>
        <v>221364.70588235292</v>
      </c>
      <c r="T137">
        <f t="shared" ref="T137:T200" si="33">V137/F137*H137</f>
        <v>7691.0398558057605</v>
      </c>
      <c r="U137">
        <f t="shared" ref="U137:U200" si="34">T137/I137</f>
        <v>90482.821833008944</v>
      </c>
      <c r="V137">
        <f t="shared" ref="V137:V200" si="35">V136+S137</f>
        <v>30258905.081053648</v>
      </c>
    </row>
    <row r="138" spans="5:22" x14ac:dyDescent="0.15">
      <c r="E138" s="1">
        <v>43424</v>
      </c>
      <c r="F138">
        <f t="shared" si="27"/>
        <v>39625414020.507645</v>
      </c>
      <c r="G138">
        <f t="shared" si="28"/>
        <v>31306638.925037641</v>
      </c>
      <c r="H138">
        <v>10000000</v>
      </c>
      <c r="I138">
        <v>8.5000000000000006E-2</v>
      </c>
      <c r="J138">
        <f t="shared" si="24"/>
        <v>282352941.17647058</v>
      </c>
      <c r="K138">
        <f t="shared" si="29"/>
        <v>7900.6465166105972</v>
      </c>
      <c r="L138">
        <f t="shared" si="30"/>
        <v>92948.782548359959</v>
      </c>
      <c r="N138">
        <v>20000000000</v>
      </c>
      <c r="O138" s="2">
        <f t="shared" si="31"/>
        <v>1.9812707010253823</v>
      </c>
      <c r="P138" s="2">
        <f t="shared" si="32"/>
        <v>1.5653319462518821E-3</v>
      </c>
      <c r="Q138" s="2">
        <f t="shared" si="25"/>
        <v>7.9006465166105969E-4</v>
      </c>
      <c r="R138">
        <v>120000</v>
      </c>
      <c r="S138">
        <f t="shared" si="26"/>
        <v>221364.70588235292</v>
      </c>
      <c r="T138">
        <f t="shared" si="33"/>
        <v>7692.1012790330242</v>
      </c>
      <c r="U138">
        <f t="shared" si="34"/>
        <v>90495.309165094397</v>
      </c>
      <c r="V138">
        <f t="shared" si="35"/>
        <v>30480269.786936</v>
      </c>
    </row>
    <row r="139" spans="5:22" x14ac:dyDescent="0.15">
      <c r="E139" s="1">
        <v>43425</v>
      </c>
      <c r="F139">
        <f t="shared" si="27"/>
        <v>39907766961.684113</v>
      </c>
      <c r="G139">
        <f t="shared" si="28"/>
        <v>31399587.707586002</v>
      </c>
      <c r="H139">
        <v>10000000</v>
      </c>
      <c r="I139">
        <v>8.5000000000000006E-2</v>
      </c>
      <c r="J139">
        <f t="shared" si="24"/>
        <v>282352941.17647058</v>
      </c>
      <c r="K139">
        <f t="shared" si="29"/>
        <v>7868.0392560508562</v>
      </c>
      <c r="L139">
        <f t="shared" si="30"/>
        <v>92565.167718245357</v>
      </c>
      <c r="N139">
        <v>20000000000</v>
      </c>
      <c r="O139" s="2">
        <f t="shared" si="31"/>
        <v>1.9953883480842056</v>
      </c>
      <c r="P139" s="2">
        <f t="shared" si="32"/>
        <v>1.5699793853793001E-3</v>
      </c>
      <c r="Q139" s="2">
        <f t="shared" si="25"/>
        <v>7.8680392560508561E-4</v>
      </c>
      <c r="R139">
        <v>120000</v>
      </c>
      <c r="S139">
        <f t="shared" si="26"/>
        <v>221364.70588235292</v>
      </c>
      <c r="T139">
        <f t="shared" si="33"/>
        <v>7693.1476828295927</v>
      </c>
      <c r="U139">
        <f t="shared" si="34"/>
        <v>90507.619797995198</v>
      </c>
      <c r="V139">
        <f t="shared" si="35"/>
        <v>30701634.492818352</v>
      </c>
    </row>
    <row r="140" spans="5:22" x14ac:dyDescent="0.15">
      <c r="E140" s="1">
        <v>43426</v>
      </c>
      <c r="F140">
        <f t="shared" si="27"/>
        <v>40190119902.86058</v>
      </c>
      <c r="G140">
        <f t="shared" si="28"/>
        <v>31492152.875304248</v>
      </c>
      <c r="H140">
        <v>10000000</v>
      </c>
      <c r="I140">
        <v>8.5000000000000006E-2</v>
      </c>
      <c r="J140">
        <f t="shared" si="24"/>
        <v>282352941.17647058</v>
      </c>
      <c r="K140">
        <f t="shared" si="29"/>
        <v>7835.7947056193671</v>
      </c>
      <c r="L140">
        <f t="shared" si="30"/>
        <v>92185.820066110187</v>
      </c>
      <c r="N140">
        <v>20000000000</v>
      </c>
      <c r="O140" s="2">
        <f t="shared" si="31"/>
        <v>2.0095059951430292</v>
      </c>
      <c r="P140" s="2">
        <f t="shared" si="32"/>
        <v>1.5746076437652124E-3</v>
      </c>
      <c r="Q140" s="2">
        <f t="shared" si="25"/>
        <v>7.8357947056193671E-4</v>
      </c>
      <c r="R140">
        <v>120000</v>
      </c>
      <c r="S140">
        <f t="shared" si="26"/>
        <v>221364.70588235292</v>
      </c>
      <c r="T140">
        <f t="shared" si="33"/>
        <v>7694.1793837494179</v>
      </c>
      <c r="U140">
        <f t="shared" si="34"/>
        <v>90519.7574558755</v>
      </c>
      <c r="V140">
        <f t="shared" si="35"/>
        <v>30922999.198700704</v>
      </c>
    </row>
    <row r="141" spans="5:22" x14ac:dyDescent="0.15">
      <c r="E141" s="1">
        <v>43427</v>
      </c>
      <c r="F141">
        <f t="shared" si="27"/>
        <v>40472472844.037048</v>
      </c>
      <c r="G141">
        <f t="shared" si="28"/>
        <v>31584338.695370357</v>
      </c>
      <c r="H141">
        <v>10000000</v>
      </c>
      <c r="I141">
        <v>8.5000000000000006E-2</v>
      </c>
      <c r="J141">
        <f t="shared" si="24"/>
        <v>282352941.17647058</v>
      </c>
      <c r="K141">
        <f t="shared" si="29"/>
        <v>7803.9063284031054</v>
      </c>
      <c r="L141">
        <f t="shared" si="30"/>
        <v>91810.662687095348</v>
      </c>
      <c r="N141">
        <v>20000000000</v>
      </c>
      <c r="O141" s="2">
        <f t="shared" si="31"/>
        <v>2.0236236422018523</v>
      </c>
      <c r="P141" s="2">
        <f t="shared" si="32"/>
        <v>1.5792169347685178E-3</v>
      </c>
      <c r="Q141" s="2">
        <f t="shared" si="25"/>
        <v>7.8039063284031059E-4</v>
      </c>
      <c r="R141">
        <v>120000</v>
      </c>
      <c r="S141">
        <f t="shared" si="26"/>
        <v>221364.70588235292</v>
      </c>
      <c r="T141">
        <f t="shared" si="33"/>
        <v>7695.1966895127989</v>
      </c>
      <c r="U141">
        <f t="shared" si="34"/>
        <v>90531.725758974091</v>
      </c>
      <c r="V141">
        <f t="shared" si="35"/>
        <v>31144363.904583056</v>
      </c>
    </row>
    <row r="142" spans="5:22" x14ac:dyDescent="0.15">
      <c r="E142" s="1">
        <v>43428</v>
      </c>
      <c r="F142">
        <f t="shared" si="27"/>
        <v>40754825785.213516</v>
      </c>
      <c r="G142">
        <f t="shared" si="28"/>
        <v>31676149.358057454</v>
      </c>
      <c r="H142">
        <v>10000000</v>
      </c>
      <c r="I142">
        <v>8.5000000000000006E-2</v>
      </c>
      <c r="J142">
        <f t="shared" si="24"/>
        <v>282352941.17647058</v>
      </c>
      <c r="K142">
        <f t="shared" si="29"/>
        <v>7772.3677497721155</v>
      </c>
      <c r="L142">
        <f t="shared" si="30"/>
        <v>91439.620585554294</v>
      </c>
      <c r="N142">
        <v>20000000000</v>
      </c>
      <c r="O142" s="2">
        <f t="shared" si="31"/>
        <v>2.0377412892606759</v>
      </c>
      <c r="P142" s="2">
        <f t="shared" si="32"/>
        <v>1.5838074679028727E-3</v>
      </c>
      <c r="Q142" s="2">
        <f t="shared" si="25"/>
        <v>7.7723677497721147E-4</v>
      </c>
      <c r="R142">
        <v>120000</v>
      </c>
      <c r="S142">
        <f t="shared" si="26"/>
        <v>221364.70588235292</v>
      </c>
      <c r="T142">
        <f t="shared" si="33"/>
        <v>7696.1998993123862</v>
      </c>
      <c r="U142">
        <f t="shared" si="34"/>
        <v>90543.52822720453</v>
      </c>
      <c r="V142">
        <f t="shared" si="35"/>
        <v>31365728.610465407</v>
      </c>
    </row>
    <row r="143" spans="5:22" x14ac:dyDescent="0.15">
      <c r="E143" s="1">
        <v>43429</v>
      </c>
      <c r="F143">
        <f t="shared" si="27"/>
        <v>41037178726.389984</v>
      </c>
      <c r="G143">
        <f t="shared" si="28"/>
        <v>31767588.978643008</v>
      </c>
      <c r="H143">
        <v>10000000</v>
      </c>
      <c r="I143">
        <v>8.5000000000000006E-2</v>
      </c>
      <c r="J143">
        <f t="shared" si="24"/>
        <v>282352941.17647058</v>
      </c>
      <c r="K143">
        <f t="shared" si="29"/>
        <v>7741.1727522618567</v>
      </c>
      <c r="L143">
        <f t="shared" si="30"/>
        <v>91072.620614845364</v>
      </c>
      <c r="N143">
        <v>20000000000</v>
      </c>
      <c r="O143" s="2">
        <f t="shared" si="31"/>
        <v>2.051858936319499</v>
      </c>
      <c r="P143" s="2">
        <f t="shared" si="32"/>
        <v>1.5883794489321504E-3</v>
      </c>
      <c r="Q143" s="2">
        <f t="shared" si="25"/>
        <v>7.7411727522618565E-4</v>
      </c>
      <c r="R143">
        <v>120000</v>
      </c>
      <c r="S143">
        <f t="shared" si="26"/>
        <v>221364.70588235292</v>
      </c>
      <c r="T143">
        <f t="shared" si="33"/>
        <v>7697.1893041065441</v>
      </c>
      <c r="U143">
        <f t="shared" si="34"/>
        <v>90555.168283606399</v>
      </c>
      <c r="V143">
        <f t="shared" si="35"/>
        <v>31587093.316347759</v>
      </c>
    </row>
    <row r="144" spans="5:22" x14ac:dyDescent="0.15">
      <c r="E144" s="1">
        <v>43430</v>
      </c>
      <c r="F144">
        <f t="shared" si="27"/>
        <v>41319531667.566452</v>
      </c>
      <c r="G144">
        <f t="shared" si="28"/>
        <v>31858661.599257853</v>
      </c>
      <c r="H144">
        <v>10000000</v>
      </c>
      <c r="I144">
        <v>8.5000000000000006E-2</v>
      </c>
      <c r="J144">
        <f t="shared" si="24"/>
        <v>282352941.17647058</v>
      </c>
      <c r="K144">
        <f t="shared" si="29"/>
        <v>7710.3152706508381</v>
      </c>
      <c r="L144">
        <f t="shared" si="30"/>
        <v>90709.591419421617</v>
      </c>
      <c r="N144">
        <v>20000000000</v>
      </c>
      <c r="O144" s="2">
        <f t="shared" si="31"/>
        <v>2.0659765833783226</v>
      </c>
      <c r="P144" s="2">
        <f t="shared" si="32"/>
        <v>1.5929330799628926E-3</v>
      </c>
      <c r="Q144" s="2">
        <f t="shared" si="25"/>
        <v>7.7103152706508389E-4</v>
      </c>
      <c r="R144">
        <v>120000</v>
      </c>
      <c r="S144">
        <f t="shared" si="26"/>
        <v>221364.70588235292</v>
      </c>
      <c r="T144">
        <f t="shared" si="33"/>
        <v>7698.1651869007001</v>
      </c>
      <c r="U144">
        <f t="shared" si="34"/>
        <v>90566.649257655285</v>
      </c>
      <c r="V144">
        <f t="shared" si="35"/>
        <v>31808458.022230111</v>
      </c>
    </row>
    <row r="145" spans="5:22" x14ac:dyDescent="0.15">
      <c r="E145" s="1">
        <v>43431</v>
      </c>
      <c r="F145">
        <f t="shared" si="27"/>
        <v>41601884608.74292</v>
      </c>
      <c r="G145">
        <f t="shared" si="28"/>
        <v>31949371.190677274</v>
      </c>
      <c r="H145">
        <v>10000000</v>
      </c>
      <c r="I145">
        <v>8.5000000000000006E-2</v>
      </c>
      <c r="J145">
        <f t="shared" si="24"/>
        <v>282352941.17647058</v>
      </c>
      <c r="K145">
        <f t="shared" si="29"/>
        <v>7679.789387224755</v>
      </c>
      <c r="L145">
        <f t="shared" si="30"/>
        <v>90350.463379114764</v>
      </c>
      <c r="N145">
        <v>20000000000</v>
      </c>
      <c r="O145" s="2">
        <f t="shared" si="31"/>
        <v>2.0800942304371461</v>
      </c>
      <c r="P145" s="2">
        <f t="shared" si="32"/>
        <v>1.5974685595338638E-3</v>
      </c>
      <c r="Q145" s="2">
        <f t="shared" si="25"/>
        <v>7.6797893872247551E-4</v>
      </c>
      <c r="R145">
        <v>120000</v>
      </c>
      <c r="S145">
        <f t="shared" si="26"/>
        <v>221364.70588235292</v>
      </c>
      <c r="T145">
        <f t="shared" si="33"/>
        <v>7699.1278230172238</v>
      </c>
      <c r="U145">
        <f t="shared" si="34"/>
        <v>90577.974388437928</v>
      </c>
      <c r="V145">
        <f t="shared" si="35"/>
        <v>32029822.728112463</v>
      </c>
    </row>
    <row r="146" spans="5:22" x14ac:dyDescent="0.15">
      <c r="E146" s="1">
        <v>43432</v>
      </c>
      <c r="F146">
        <f t="shared" si="27"/>
        <v>41884237549.919388</v>
      </c>
      <c r="G146">
        <f t="shared" si="28"/>
        <v>32039721.654056389</v>
      </c>
      <c r="H146">
        <v>10000000</v>
      </c>
      <c r="I146">
        <v>8.5000000000000006E-2</v>
      </c>
      <c r="J146">
        <f t="shared" si="24"/>
        <v>282352941.17647058</v>
      </c>
      <c r="K146">
        <f t="shared" si="29"/>
        <v>7649.5893272188869</v>
      </c>
      <c r="L146">
        <f t="shared" si="30"/>
        <v>89995.168555516313</v>
      </c>
      <c r="N146">
        <v>20000000000</v>
      </c>
      <c r="O146" s="2">
        <f t="shared" si="31"/>
        <v>2.0942118774959693</v>
      </c>
      <c r="P146" s="2">
        <f t="shared" si="32"/>
        <v>1.6019860827028195E-3</v>
      </c>
      <c r="Q146" s="2">
        <f t="shared" si="25"/>
        <v>7.649589327218887E-4</v>
      </c>
      <c r="R146">
        <v>120000</v>
      </c>
      <c r="S146">
        <f t="shared" si="26"/>
        <v>221364.70588235292</v>
      </c>
      <c r="T146">
        <f t="shared" si="33"/>
        <v>7700.0774803543936</v>
      </c>
      <c r="U146">
        <f t="shared" si="34"/>
        <v>90589.146827698743</v>
      </c>
      <c r="V146">
        <f t="shared" si="35"/>
        <v>32251187.433994815</v>
      </c>
    </row>
    <row r="147" spans="5:22" x14ac:dyDescent="0.15">
      <c r="E147" s="1">
        <v>43433</v>
      </c>
      <c r="F147">
        <f t="shared" si="27"/>
        <v>42166590491.095856</v>
      </c>
      <c r="G147">
        <f t="shared" si="28"/>
        <v>32129716.822611906</v>
      </c>
      <c r="H147">
        <v>10000000</v>
      </c>
      <c r="I147">
        <v>8.5000000000000006E-2</v>
      </c>
      <c r="J147">
        <f t="shared" si="24"/>
        <v>282352941.17647058</v>
      </c>
      <c r="K147">
        <f t="shared" si="29"/>
        <v>7619.7094544308975</v>
      </c>
      <c r="L147">
        <f t="shared" si="30"/>
        <v>89643.64064036349</v>
      </c>
      <c r="N147">
        <v>20000000000</v>
      </c>
      <c r="O147" s="2">
        <f t="shared" si="31"/>
        <v>2.1083295245547928</v>
      </c>
      <c r="P147" s="2">
        <f t="shared" si="32"/>
        <v>1.6064858411305952E-3</v>
      </c>
      <c r="Q147" s="2">
        <f t="shared" si="25"/>
        <v>7.6197094544308975E-4</v>
      </c>
      <c r="R147">
        <v>120000</v>
      </c>
      <c r="S147">
        <f t="shared" si="26"/>
        <v>221364.70588235292</v>
      </c>
      <c r="T147">
        <f t="shared" si="33"/>
        <v>7701.014419634962</v>
      </c>
      <c r="U147">
        <f t="shared" si="34"/>
        <v>90600.169642764246</v>
      </c>
      <c r="V147">
        <f t="shared" si="35"/>
        <v>32472552.139877167</v>
      </c>
    </row>
    <row r="148" spans="5:22" x14ac:dyDescent="0.15">
      <c r="E148" s="1">
        <v>43434</v>
      </c>
      <c r="F148">
        <f t="shared" si="27"/>
        <v>42448943432.272324</v>
      </c>
      <c r="G148">
        <f t="shared" si="28"/>
        <v>32219360.463252269</v>
      </c>
      <c r="H148">
        <v>10000000</v>
      </c>
      <c r="I148">
        <v>8.5000000000000006E-2</v>
      </c>
      <c r="J148">
        <f t="shared" si="24"/>
        <v>282352941.17647058</v>
      </c>
      <c r="K148">
        <f t="shared" si="29"/>
        <v>7590.1442669965518</v>
      </c>
      <c r="L148">
        <f t="shared" si="30"/>
        <v>89295.814905841777</v>
      </c>
      <c r="N148">
        <v>20000000000</v>
      </c>
      <c r="O148" s="2">
        <f t="shared" si="31"/>
        <v>2.1224471716136164</v>
      </c>
      <c r="P148" s="2">
        <f t="shared" si="32"/>
        <v>1.6109680231626135E-3</v>
      </c>
      <c r="Q148" s="2">
        <f t="shared" si="25"/>
        <v>7.5901442669965512E-4</v>
      </c>
      <c r="R148">
        <v>120000</v>
      </c>
      <c r="S148">
        <f t="shared" si="26"/>
        <v>221364.70588235292</v>
      </c>
      <c r="T148">
        <f t="shared" si="33"/>
        <v>7701.9388946448007</v>
      </c>
      <c r="U148">
        <f t="shared" si="34"/>
        <v>90611.045819350591</v>
      </c>
      <c r="V148">
        <f t="shared" si="35"/>
        <v>32693916.845759518</v>
      </c>
    </row>
    <row r="149" spans="5:22" x14ac:dyDescent="0.15">
      <c r="E149" s="1">
        <v>43435</v>
      </c>
      <c r="F149">
        <f t="shared" si="27"/>
        <v>42731296373.448792</v>
      </c>
      <c r="G149">
        <f t="shared" si="28"/>
        <v>32308656.27815811</v>
      </c>
      <c r="H149">
        <v>10000000</v>
      </c>
      <c r="I149">
        <v>8.5000000000000006E-2</v>
      </c>
      <c r="J149">
        <f t="shared" si="24"/>
        <v>282352941.17647058</v>
      </c>
      <c r="K149">
        <f t="shared" si="29"/>
        <v>7560.888393321291</v>
      </c>
      <c r="L149">
        <f t="shared" si="30"/>
        <v>88951.628156721068</v>
      </c>
      <c r="N149">
        <v>20000000000</v>
      </c>
      <c r="O149" s="2">
        <f t="shared" si="31"/>
        <v>2.1365648186724395</v>
      </c>
      <c r="P149" s="2">
        <f t="shared" si="32"/>
        <v>1.6154328139079055E-3</v>
      </c>
      <c r="Q149" s="2">
        <f t="shared" si="25"/>
        <v>7.56088839332129E-4</v>
      </c>
      <c r="R149">
        <v>120000</v>
      </c>
      <c r="S149">
        <f t="shared" si="26"/>
        <v>221364.70588235292</v>
      </c>
      <c r="T149">
        <f t="shared" si="33"/>
        <v>7702.8511524620799</v>
      </c>
      <c r="U149">
        <f t="shared" si="34"/>
        <v>90621.778264259759</v>
      </c>
      <c r="V149">
        <f t="shared" si="35"/>
        <v>32915281.55164187</v>
      </c>
    </row>
    <row r="150" spans="5:22" x14ac:dyDescent="0.15">
      <c r="E150" s="1">
        <v>43436</v>
      </c>
      <c r="F150">
        <f t="shared" si="27"/>
        <v>43013649314.625259</v>
      </c>
      <c r="G150">
        <f t="shared" si="28"/>
        <v>32397607.906314831</v>
      </c>
      <c r="H150">
        <v>10000000</v>
      </c>
      <c r="I150">
        <v>8.5000000000000006E-2</v>
      </c>
      <c r="J150">
        <f t="shared" si="24"/>
        <v>282352941.17647058</v>
      </c>
      <c r="K150">
        <f t="shared" si="29"/>
        <v>7531.9365881609074</v>
      </c>
      <c r="L150">
        <f t="shared" si="30"/>
        <v>88611.018684245966</v>
      </c>
      <c r="N150">
        <v>20000000000</v>
      </c>
      <c r="O150" s="2">
        <f t="shared" si="31"/>
        <v>2.1506824657312631</v>
      </c>
      <c r="P150" s="2">
        <f t="shared" si="32"/>
        <v>1.6198803953157415E-3</v>
      </c>
      <c r="Q150" s="2">
        <f t="shared" si="25"/>
        <v>7.5319365881609075E-4</v>
      </c>
      <c r="R150">
        <v>120000</v>
      </c>
      <c r="S150">
        <f t="shared" si="26"/>
        <v>221364.70588235292</v>
      </c>
      <c r="T150">
        <f t="shared" si="33"/>
        <v>7703.7514336774229</v>
      </c>
      <c r="U150">
        <f t="shared" si="34"/>
        <v>90632.369807969677</v>
      </c>
      <c r="V150">
        <f t="shared" si="35"/>
        <v>33136646.257524222</v>
      </c>
    </row>
    <row r="151" spans="5:22" x14ac:dyDescent="0.15">
      <c r="E151" s="1">
        <v>43437</v>
      </c>
      <c r="F151">
        <f t="shared" si="27"/>
        <v>43296002255.801727</v>
      </c>
      <c r="G151">
        <f t="shared" si="28"/>
        <v>32486218.924999077</v>
      </c>
      <c r="H151">
        <v>10000000</v>
      </c>
      <c r="I151">
        <v>8.5000000000000006E-2</v>
      </c>
      <c r="J151">
        <f t="shared" si="24"/>
        <v>282352941.17647058</v>
      </c>
      <c r="K151">
        <f t="shared" si="29"/>
        <v>7503.2837288449364</v>
      </c>
      <c r="L151">
        <f t="shared" si="30"/>
        <v>88273.926221705129</v>
      </c>
      <c r="N151">
        <v>20000000000</v>
      </c>
      <c r="O151" s="2">
        <f t="shared" si="31"/>
        <v>2.1648001127900862</v>
      </c>
      <c r="P151" s="2">
        <f t="shared" si="32"/>
        <v>1.6243109462499539E-3</v>
      </c>
      <c r="Q151" s="2">
        <f t="shared" si="25"/>
        <v>7.5032837288449366E-4</v>
      </c>
      <c r="R151">
        <v>120000</v>
      </c>
      <c r="S151">
        <f t="shared" si="26"/>
        <v>221364.70588235292</v>
      </c>
      <c r="T151">
        <f t="shared" si="33"/>
        <v>7704.6399726054506</v>
      </c>
      <c r="U151">
        <f t="shared" si="34"/>
        <v>90642.823207122943</v>
      </c>
      <c r="V151">
        <f t="shared" si="35"/>
        <v>33358010.963406574</v>
      </c>
    </row>
    <row r="152" spans="5:22" x14ac:dyDescent="0.15">
      <c r="E152" s="1">
        <v>43438</v>
      </c>
      <c r="F152">
        <f t="shared" si="27"/>
        <v>43578355196.978195</v>
      </c>
      <c r="G152">
        <f t="shared" si="28"/>
        <v>32574492.851220783</v>
      </c>
      <c r="H152">
        <v>10000000</v>
      </c>
      <c r="I152">
        <v>8.5000000000000006E-2</v>
      </c>
      <c r="J152">
        <f t="shared" si="24"/>
        <v>282352941.17647058</v>
      </c>
      <c r="K152">
        <f t="shared" si="29"/>
        <v>7474.9248116366625</v>
      </c>
      <c r="L152">
        <f t="shared" si="30"/>
        <v>87940.291901607794</v>
      </c>
      <c r="N152">
        <v>20000000000</v>
      </c>
      <c r="O152" s="2">
        <f t="shared" si="31"/>
        <v>2.1789177598489098</v>
      </c>
      <c r="P152" s="2">
        <f t="shared" si="32"/>
        <v>1.6287246425610391E-3</v>
      </c>
      <c r="Q152" s="2">
        <f t="shared" si="25"/>
        <v>7.474924811636663E-4</v>
      </c>
      <c r="R152">
        <v>120000</v>
      </c>
      <c r="S152">
        <f t="shared" si="26"/>
        <v>221364.70588235292</v>
      </c>
      <c r="T152">
        <f t="shared" si="33"/>
        <v>7705.5169974880973</v>
      </c>
      <c r="U152">
        <f t="shared" si="34"/>
        <v>90653.141146918788</v>
      </c>
      <c r="V152">
        <f t="shared" si="35"/>
        <v>33579375.669288926</v>
      </c>
    </row>
    <row r="153" spans="5:22" x14ac:dyDescent="0.15">
      <c r="E153" s="1">
        <v>43439</v>
      </c>
      <c r="F153">
        <f t="shared" si="27"/>
        <v>43860708138.154663</v>
      </c>
      <c r="G153">
        <f t="shared" si="28"/>
        <v>32662433.14312239</v>
      </c>
      <c r="H153">
        <v>10000000</v>
      </c>
      <c r="I153">
        <v>8.5000000000000006E-2</v>
      </c>
      <c r="J153">
        <f t="shared" si="24"/>
        <v>282352941.17647058</v>
      </c>
      <c r="K153">
        <f t="shared" si="29"/>
        <v>7446.8549482239578</v>
      </c>
      <c r="L153">
        <f t="shared" si="30"/>
        <v>87610.058214399498</v>
      </c>
      <c r="N153">
        <v>20000000000</v>
      </c>
      <c r="O153" s="2">
        <f t="shared" si="31"/>
        <v>2.1930354069077334</v>
      </c>
      <c r="P153" s="2">
        <f t="shared" si="32"/>
        <v>1.6331216571561194E-3</v>
      </c>
      <c r="Q153" s="2">
        <f t="shared" si="25"/>
        <v>7.4468549482239587E-4</v>
      </c>
      <c r="R153">
        <v>120000</v>
      </c>
      <c r="S153">
        <f t="shared" si="26"/>
        <v>221364.70588235292</v>
      </c>
      <c r="T153">
        <f t="shared" si="33"/>
        <v>7706.3827306900766</v>
      </c>
      <c r="U153">
        <f t="shared" si="34"/>
        <v>90663.326243412666</v>
      </c>
      <c r="V153">
        <f t="shared" si="35"/>
        <v>33800740.375171281</v>
      </c>
    </row>
    <row r="154" spans="5:22" x14ac:dyDescent="0.15">
      <c r="E154" s="1">
        <v>43440</v>
      </c>
      <c r="F154">
        <f t="shared" si="27"/>
        <v>44143061079.331131</v>
      </c>
      <c r="G154">
        <f t="shared" si="28"/>
        <v>32750043.20133679</v>
      </c>
      <c r="H154">
        <v>10000000</v>
      </c>
      <c r="I154">
        <v>8.5000000000000006E-2</v>
      </c>
      <c r="J154">
        <f t="shared" si="24"/>
        <v>282352941.17647058</v>
      </c>
      <c r="K154">
        <f t="shared" si="29"/>
        <v>7419.0693623354464</v>
      </c>
      <c r="L154">
        <f t="shared" si="30"/>
        <v>87283.168968652302</v>
      </c>
      <c r="N154">
        <v>20000000000</v>
      </c>
      <c r="O154" s="2">
        <f t="shared" si="31"/>
        <v>2.2071530539665565</v>
      </c>
      <c r="P154" s="2">
        <f t="shared" si="32"/>
        <v>1.6375021600668394E-3</v>
      </c>
      <c r="Q154" s="2">
        <f t="shared" si="25"/>
        <v>7.4190693623354465E-4</v>
      </c>
      <c r="R154">
        <v>120000</v>
      </c>
      <c r="S154">
        <f t="shared" si="26"/>
        <v>221364.70588235292</v>
      </c>
      <c r="T154">
        <f t="shared" si="33"/>
        <v>7707.2373888868406</v>
      </c>
      <c r="U154">
        <f t="shared" si="34"/>
        <v>90673.381045727525</v>
      </c>
      <c r="V154">
        <f t="shared" si="35"/>
        <v>34022105.081053637</v>
      </c>
    </row>
    <row r="155" spans="5:22" x14ac:dyDescent="0.15">
      <c r="E155" s="1">
        <v>43441</v>
      </c>
      <c r="F155">
        <f t="shared" si="27"/>
        <v>44425414020.507599</v>
      </c>
      <c r="G155">
        <f t="shared" si="28"/>
        <v>32837326.370305441</v>
      </c>
      <c r="H155">
        <v>10000000</v>
      </c>
      <c r="I155">
        <v>8.5000000000000006E-2</v>
      </c>
      <c r="J155">
        <f t="shared" si="24"/>
        <v>282352941.17647058</v>
      </c>
      <c r="K155">
        <f t="shared" si="29"/>
        <v>7391.5633864767406</v>
      </c>
      <c r="L155">
        <f t="shared" si="30"/>
        <v>86959.569252667527</v>
      </c>
      <c r="N155">
        <v>20000000000</v>
      </c>
      <c r="O155" s="2">
        <f t="shared" si="31"/>
        <v>2.22127070102538</v>
      </c>
      <c r="P155" s="2">
        <f t="shared" si="32"/>
        <v>1.6418663185152722E-3</v>
      </c>
      <c r="Q155" s="2">
        <f t="shared" si="25"/>
        <v>7.3915633864767407E-4</v>
      </c>
      <c r="R155">
        <v>120000</v>
      </c>
      <c r="S155">
        <f t="shared" si="26"/>
        <v>221364.70588235292</v>
      </c>
      <c r="T155">
        <f t="shared" si="33"/>
        <v>7708.0811832453755</v>
      </c>
      <c r="U155">
        <f t="shared" si="34"/>
        <v>90683.308038180883</v>
      </c>
      <c r="V155">
        <f t="shared" si="35"/>
        <v>34243469.786935993</v>
      </c>
    </row>
    <row r="156" spans="5:22" x14ac:dyDescent="0.15">
      <c r="E156" s="1">
        <v>43442</v>
      </c>
      <c r="F156">
        <f t="shared" si="27"/>
        <v>44707766961.684067</v>
      </c>
      <c r="G156">
        <f t="shared" si="28"/>
        <v>32924285.939558107</v>
      </c>
      <c r="H156">
        <v>10000000</v>
      </c>
      <c r="I156">
        <v>8.5000000000000006E-2</v>
      </c>
      <c r="J156">
        <f t="shared" si="24"/>
        <v>282352941.17647058</v>
      </c>
      <c r="K156">
        <f t="shared" si="29"/>
        <v>7364.3324587817669</v>
      </c>
      <c r="L156">
        <f t="shared" si="30"/>
        <v>86639.205397432539</v>
      </c>
      <c r="N156">
        <v>20000000000</v>
      </c>
      <c r="O156" s="2">
        <f t="shared" si="31"/>
        <v>2.2353883480842032</v>
      </c>
      <c r="P156" s="2">
        <f t="shared" si="32"/>
        <v>1.6462142969779054E-3</v>
      </c>
      <c r="Q156" s="2">
        <f t="shared" si="25"/>
        <v>7.3643324587817675E-4</v>
      </c>
      <c r="R156">
        <v>120000</v>
      </c>
      <c r="S156">
        <f t="shared" si="26"/>
        <v>221364.70588235292</v>
      </c>
      <c r="T156">
        <f t="shared" si="33"/>
        <v>7708.9143195981524</v>
      </c>
      <c r="U156">
        <f t="shared" si="34"/>
        <v>90693.109642331197</v>
      </c>
      <c r="V156">
        <f t="shared" si="35"/>
        <v>34464834.492818348</v>
      </c>
    </row>
    <row r="157" spans="5:22" x14ac:dyDescent="0.15">
      <c r="E157" s="1">
        <v>43443</v>
      </c>
      <c r="F157">
        <f t="shared" si="27"/>
        <v>44990119902.860535</v>
      </c>
      <c r="G157">
        <f t="shared" si="28"/>
        <v>33010925.144955538</v>
      </c>
      <c r="H157">
        <v>10000000</v>
      </c>
      <c r="I157">
        <v>8.5000000000000006E-2</v>
      </c>
      <c r="J157">
        <f t="shared" si="24"/>
        <v>282352941.17647058</v>
      </c>
      <c r="K157">
        <f t="shared" si="29"/>
        <v>7337.372119974425</v>
      </c>
      <c r="L157">
        <f t="shared" si="30"/>
        <v>86322.024940875577</v>
      </c>
      <c r="N157">
        <v>20000000000</v>
      </c>
      <c r="O157" s="2">
        <f t="shared" si="31"/>
        <v>2.2495059951430267</v>
      </c>
      <c r="P157" s="2">
        <f t="shared" si="32"/>
        <v>1.6505462572477768E-3</v>
      </c>
      <c r="Q157" s="2">
        <f t="shared" si="25"/>
        <v>7.3373721199744254E-4</v>
      </c>
      <c r="R157">
        <v>120000</v>
      </c>
      <c r="S157">
        <f t="shared" si="26"/>
        <v>221364.70588235292</v>
      </c>
      <c r="T157">
        <f t="shared" si="33"/>
        <v>7709.7369986105114</v>
      </c>
      <c r="U157">
        <f t="shared" si="34"/>
        <v>90702.788218947186</v>
      </c>
      <c r="V157">
        <f t="shared" si="35"/>
        <v>34686199.198700704</v>
      </c>
    </row>
    <row r="158" spans="5:22" x14ac:dyDescent="0.15">
      <c r="E158" s="1">
        <v>43444</v>
      </c>
      <c r="F158">
        <f t="shared" si="27"/>
        <v>45272472844.037003</v>
      </c>
      <c r="G158">
        <f t="shared" si="28"/>
        <v>33097247.169896413</v>
      </c>
      <c r="H158">
        <v>10000000</v>
      </c>
      <c r="I158">
        <v>8.5000000000000006E-2</v>
      </c>
      <c r="J158">
        <f t="shared" si="24"/>
        <v>282352941.17647058</v>
      </c>
      <c r="K158">
        <f t="shared" si="29"/>
        <v>7310.6780104360405</v>
      </c>
      <c r="L158">
        <f t="shared" si="30"/>
        <v>86007.97659336518</v>
      </c>
      <c r="N158">
        <v>20000000000</v>
      </c>
      <c r="O158" s="2">
        <f t="shared" si="31"/>
        <v>2.2636236422018503</v>
      </c>
      <c r="P158" s="2">
        <f t="shared" si="32"/>
        <v>1.6548623584948206E-3</v>
      </c>
      <c r="Q158" s="2">
        <f t="shared" si="25"/>
        <v>7.3106780104360413E-4</v>
      </c>
      <c r="R158">
        <v>120000</v>
      </c>
      <c r="S158">
        <f t="shared" si="26"/>
        <v>221364.70588235292</v>
      </c>
      <c r="T158">
        <f t="shared" si="33"/>
        <v>7710.5494159418022</v>
      </c>
      <c r="U158">
        <f t="shared" si="34"/>
        <v>90712.34606990355</v>
      </c>
      <c r="V158">
        <f t="shared" si="35"/>
        <v>34907563.904583059</v>
      </c>
    </row>
    <row r="159" spans="5:22" x14ac:dyDescent="0.15">
      <c r="E159" s="1">
        <v>43445</v>
      </c>
      <c r="F159">
        <f t="shared" si="27"/>
        <v>45554825785.21347</v>
      </c>
      <c r="G159">
        <f t="shared" si="28"/>
        <v>33183255.146489777</v>
      </c>
      <c r="H159">
        <v>10000000</v>
      </c>
      <c r="I159">
        <v>8.5000000000000006E-2</v>
      </c>
      <c r="J159">
        <f t="shared" si="24"/>
        <v>282352941.17647058</v>
      </c>
      <c r="K159">
        <f t="shared" si="29"/>
        <v>7284.2458673743067</v>
      </c>
      <c r="L159">
        <f t="shared" si="30"/>
        <v>85697.010204403603</v>
      </c>
      <c r="N159">
        <v>20000000000</v>
      </c>
      <c r="O159" s="2">
        <f t="shared" si="31"/>
        <v>2.2777412892606734</v>
      </c>
      <c r="P159" s="2">
        <f t="shared" si="32"/>
        <v>1.6591627573244888E-3</v>
      </c>
      <c r="Q159" s="2">
        <f t="shared" si="25"/>
        <v>7.2842458673743075E-4</v>
      </c>
      <c r="R159">
        <v>120000</v>
      </c>
      <c r="S159">
        <f t="shared" si="26"/>
        <v>221364.70588235292</v>
      </c>
      <c r="T159">
        <f t="shared" si="33"/>
        <v>7711.3517624005117</v>
      </c>
      <c r="U159">
        <f t="shared" si="34"/>
        <v>90721.785440006017</v>
      </c>
      <c r="V159">
        <f t="shared" si="35"/>
        <v>35128928.610465415</v>
      </c>
    </row>
    <row r="160" spans="5:22" x14ac:dyDescent="0.15">
      <c r="E160" s="1">
        <v>43446</v>
      </c>
      <c r="F160">
        <f t="shared" si="27"/>
        <v>45837178726.389938</v>
      </c>
      <c r="G160">
        <f t="shared" si="28"/>
        <v>33268952.156694181</v>
      </c>
      <c r="H160">
        <v>10000000</v>
      </c>
      <c r="I160">
        <v>8.5000000000000006E-2</v>
      </c>
      <c r="J160">
        <f t="shared" si="24"/>
        <v>282352941.17647058</v>
      </c>
      <c r="K160">
        <f t="shared" si="29"/>
        <v>7258.0715220895945</v>
      </c>
      <c r="L160">
        <f t="shared" si="30"/>
        <v>85389.076730465807</v>
      </c>
      <c r="N160">
        <v>20000000000</v>
      </c>
      <c r="O160" s="2">
        <f t="shared" si="31"/>
        <v>2.291858936319497</v>
      </c>
      <c r="P160" s="2">
        <f t="shared" si="32"/>
        <v>1.663447607834709E-3</v>
      </c>
      <c r="Q160" s="2">
        <f t="shared" si="25"/>
        <v>7.2580715220895949E-4</v>
      </c>
      <c r="R160">
        <v>120000</v>
      </c>
      <c r="S160">
        <f t="shared" si="26"/>
        <v>221364.70588235292</v>
      </c>
      <c r="T160">
        <f t="shared" si="33"/>
        <v>7712.1442240936767</v>
      </c>
      <c r="U160">
        <f t="shared" si="34"/>
        <v>90731.108518749126</v>
      </c>
      <c r="V160">
        <f t="shared" si="35"/>
        <v>35350293.31634777</v>
      </c>
    </row>
    <row r="161" spans="5:22" x14ac:dyDescent="0.15">
      <c r="E161" s="1">
        <v>43447</v>
      </c>
      <c r="F161">
        <f t="shared" si="27"/>
        <v>46119531667.566406</v>
      </c>
      <c r="G161">
        <f t="shared" si="28"/>
        <v>33354341.233424649</v>
      </c>
      <c r="H161">
        <v>10000000</v>
      </c>
      <c r="I161">
        <v>8.5000000000000006E-2</v>
      </c>
      <c r="J161">
        <f t="shared" si="24"/>
        <v>282352941.17647058</v>
      </c>
      <c r="K161">
        <f t="shared" si="29"/>
        <v>7232.1508973346999</v>
      </c>
      <c r="L161">
        <f t="shared" si="30"/>
        <v>85084.128203937638</v>
      </c>
      <c r="N161">
        <v>20000000000</v>
      </c>
      <c r="O161" s="2">
        <f t="shared" si="31"/>
        <v>2.3059765833783201</v>
      </c>
      <c r="P161" s="2">
        <f t="shared" si="32"/>
        <v>1.6677170616712323E-3</v>
      </c>
      <c r="Q161" s="2">
        <f t="shared" si="25"/>
        <v>7.2321508973346993E-4</v>
      </c>
      <c r="R161">
        <v>120000</v>
      </c>
      <c r="S161">
        <f t="shared" si="26"/>
        <v>221364.70588235292</v>
      </c>
      <c r="T161">
        <f t="shared" si="33"/>
        <v>7712.926982570797</v>
      </c>
      <c r="U161">
        <f t="shared" si="34"/>
        <v>90740.317442009371</v>
      </c>
      <c r="V161">
        <f t="shared" si="35"/>
        <v>35571658.022230126</v>
      </c>
    </row>
    <row r="162" spans="5:22" x14ac:dyDescent="0.15">
      <c r="E162" s="1">
        <v>43448</v>
      </c>
      <c r="F162">
        <f t="shared" si="27"/>
        <v>46401884608.742874</v>
      </c>
      <c r="G162">
        <f t="shared" si="28"/>
        <v>33439425.361628585</v>
      </c>
      <c r="H162">
        <v>10000000</v>
      </c>
      <c r="I162">
        <v>8.5000000000000006E-2</v>
      </c>
      <c r="J162">
        <f t="shared" si="24"/>
        <v>282352941.17647058</v>
      </c>
      <c r="K162">
        <f t="shared" si="29"/>
        <v>7206.4800047643002</v>
      </c>
      <c r="L162">
        <f t="shared" si="30"/>
        <v>84782.117703109412</v>
      </c>
      <c r="N162">
        <v>20000000000</v>
      </c>
      <c r="O162" s="2">
        <f t="shared" si="31"/>
        <v>2.3200942304371437</v>
      </c>
      <c r="P162" s="2">
        <f t="shared" si="32"/>
        <v>1.6719712680814292E-3</v>
      </c>
      <c r="Q162" s="2">
        <f t="shared" si="25"/>
        <v>7.2064800047643004E-4</v>
      </c>
      <c r="R162">
        <v>120000</v>
      </c>
      <c r="S162">
        <f t="shared" si="26"/>
        <v>221364.70588235292</v>
      </c>
      <c r="T162">
        <f t="shared" si="33"/>
        <v>7713.700214962495</v>
      </c>
      <c r="U162">
        <f t="shared" si="34"/>
        <v>90749.414293676411</v>
      </c>
      <c r="V162">
        <f t="shared" si="35"/>
        <v>35793022.728112482</v>
      </c>
    </row>
    <row r="163" spans="5:22" x14ac:dyDescent="0.15">
      <c r="E163" s="1">
        <v>43449</v>
      </c>
      <c r="F163">
        <f t="shared" si="27"/>
        <v>46684237549.919342</v>
      </c>
      <c r="G163">
        <f t="shared" si="28"/>
        <v>33524207.479331695</v>
      </c>
      <c r="H163">
        <v>10000000</v>
      </c>
      <c r="I163">
        <v>8.5000000000000006E-2</v>
      </c>
      <c r="J163">
        <f t="shared" si="24"/>
        <v>282352941.17647058</v>
      </c>
      <c r="K163">
        <f t="shared" si="29"/>
        <v>7181.0549424705368</v>
      </c>
      <c r="L163">
        <f t="shared" si="30"/>
        <v>84482.999323182783</v>
      </c>
      <c r="N163">
        <v>20000000000</v>
      </c>
      <c r="O163" s="2">
        <f t="shared" si="31"/>
        <v>2.3342118774959673</v>
      </c>
      <c r="P163" s="2">
        <f t="shared" si="32"/>
        <v>1.6762103739665847E-3</v>
      </c>
      <c r="Q163" s="2">
        <f t="shared" si="25"/>
        <v>7.1810549424705379E-4</v>
      </c>
      <c r="R163">
        <v>120000</v>
      </c>
      <c r="S163">
        <f t="shared" si="26"/>
        <v>221364.70588235292</v>
      </c>
      <c r="T163">
        <f t="shared" si="33"/>
        <v>7714.4640941141506</v>
      </c>
      <c r="U163">
        <f t="shared" si="34"/>
        <v>90758.401107225291</v>
      </c>
      <c r="V163">
        <f t="shared" si="35"/>
        <v>36014387.433994837</v>
      </c>
    </row>
    <row r="164" spans="5:22" x14ac:dyDescent="0.15">
      <c r="E164" s="1">
        <v>43450</v>
      </c>
      <c r="F164">
        <f t="shared" si="27"/>
        <v>46966590491.09581</v>
      </c>
      <c r="G164">
        <f t="shared" si="28"/>
        <v>33608690.478654876</v>
      </c>
      <c r="H164">
        <v>10000000</v>
      </c>
      <c r="I164">
        <v>8.5000000000000006E-2</v>
      </c>
      <c r="J164">
        <f t="shared" si="24"/>
        <v>282352941.17647058</v>
      </c>
      <c r="K164">
        <f t="shared" si="29"/>
        <v>7155.8718926013162</v>
      </c>
      <c r="L164">
        <f t="shared" si="30"/>
        <v>84186.728148250768</v>
      </c>
      <c r="N164">
        <v>20000000000</v>
      </c>
      <c r="O164" s="2">
        <f t="shared" si="31"/>
        <v>2.3483295245547904</v>
      </c>
      <c r="P164" s="2">
        <f t="shared" si="32"/>
        <v>1.6804345239327437E-3</v>
      </c>
      <c r="Q164" s="2">
        <f t="shared" si="25"/>
        <v>7.1558718926013161E-4</v>
      </c>
      <c r="R164">
        <v>120000</v>
      </c>
      <c r="S164">
        <f t="shared" si="26"/>
        <v>221364.70588235292</v>
      </c>
      <c r="T164">
        <f t="shared" si="33"/>
        <v>7715.2187887147074</v>
      </c>
      <c r="U164">
        <f t="shared" si="34"/>
        <v>90767.279867231846</v>
      </c>
      <c r="V164">
        <f t="shared" si="35"/>
        <v>36235752.139877193</v>
      </c>
    </row>
    <row r="165" spans="5:22" x14ac:dyDescent="0.15">
      <c r="E165" s="1">
        <v>43451</v>
      </c>
      <c r="F165">
        <f t="shared" si="27"/>
        <v>47248943432.272278</v>
      </c>
      <c r="G165">
        <f t="shared" si="28"/>
        <v>33692877.206803128</v>
      </c>
      <c r="H165">
        <v>10000000</v>
      </c>
      <c r="I165">
        <v>8.5000000000000006E-2</v>
      </c>
      <c r="J165">
        <f t="shared" si="24"/>
        <v>282352941.17647058</v>
      </c>
      <c r="K165">
        <f t="shared" si="29"/>
        <v>7130.9271190580739</v>
      </c>
      <c r="L165">
        <f t="shared" si="30"/>
        <v>83893.26022421263</v>
      </c>
      <c r="N165">
        <v>20000000000</v>
      </c>
      <c r="O165" s="2">
        <f t="shared" si="31"/>
        <v>2.3624471716136139</v>
      </c>
      <c r="P165" s="2">
        <f t="shared" si="32"/>
        <v>1.6846438603401563E-3</v>
      </c>
      <c r="Q165" s="2">
        <f t="shared" si="25"/>
        <v>7.1309271190580744E-4</v>
      </c>
      <c r="R165">
        <v>120000</v>
      </c>
      <c r="S165">
        <f t="shared" si="26"/>
        <v>221364.70588235292</v>
      </c>
      <c r="T165">
        <f t="shared" si="33"/>
        <v>7715.9644634208626</v>
      </c>
      <c r="U165">
        <f t="shared" si="34"/>
        <v>90776.052510833673</v>
      </c>
      <c r="V165">
        <f t="shared" si="35"/>
        <v>36457116.845759548</v>
      </c>
    </row>
    <row r="166" spans="5:22" x14ac:dyDescent="0.15">
      <c r="E166" s="1">
        <v>43452</v>
      </c>
      <c r="F166">
        <f t="shared" si="27"/>
        <v>47531296373.448746</v>
      </c>
      <c r="G166">
        <f t="shared" si="28"/>
        <v>33776770.467027344</v>
      </c>
      <c r="H166">
        <v>10000000</v>
      </c>
      <c r="I166">
        <v>8.5000000000000006E-2</v>
      </c>
      <c r="J166">
        <f t="shared" si="24"/>
        <v>282352941.17647058</v>
      </c>
      <c r="K166">
        <f t="shared" si="29"/>
        <v>7106.2169652699058</v>
      </c>
      <c r="L166">
        <f t="shared" si="30"/>
        <v>83602.552532587128</v>
      </c>
      <c r="N166">
        <v>20000000000</v>
      </c>
      <c r="O166" s="2">
        <f t="shared" si="31"/>
        <v>2.3765648186724371</v>
      </c>
      <c r="P166" s="2">
        <f t="shared" si="32"/>
        <v>1.6888385233513672E-3</v>
      </c>
      <c r="Q166" s="2">
        <f t="shared" si="25"/>
        <v>7.1062169652699064E-4</v>
      </c>
      <c r="R166">
        <v>120000</v>
      </c>
      <c r="S166">
        <f t="shared" si="26"/>
        <v>221364.70588235292</v>
      </c>
      <c r="T166">
        <f t="shared" si="33"/>
        <v>7716.7012789768369</v>
      </c>
      <c r="U166">
        <f t="shared" si="34"/>
        <v>90784.72092913925</v>
      </c>
      <c r="V166">
        <f t="shared" si="35"/>
        <v>36678481.551641904</v>
      </c>
    </row>
    <row r="167" spans="5:22" x14ac:dyDescent="0.15">
      <c r="E167" s="1">
        <v>43453</v>
      </c>
      <c r="F167">
        <f t="shared" si="27"/>
        <v>47813649314.625214</v>
      </c>
      <c r="G167">
        <f t="shared" si="28"/>
        <v>33860373.019559927</v>
      </c>
      <c r="H167">
        <v>10000000</v>
      </c>
      <c r="I167">
        <v>8.5000000000000006E-2</v>
      </c>
      <c r="J167">
        <f t="shared" si="24"/>
        <v>282352941.17647058</v>
      </c>
      <c r="K167">
        <f t="shared" si="29"/>
        <v>7081.7378520410766</v>
      </c>
      <c r="L167">
        <f t="shared" si="30"/>
        <v>83314.562965189136</v>
      </c>
      <c r="N167">
        <v>20000000000</v>
      </c>
      <c r="O167" s="2">
        <f t="shared" si="31"/>
        <v>2.3906824657312606</v>
      </c>
      <c r="P167" s="2">
        <f t="shared" si="32"/>
        <v>1.6930186509779965E-3</v>
      </c>
      <c r="Q167" s="2">
        <f t="shared" si="25"/>
        <v>7.0817378520410766E-4</v>
      </c>
      <c r="R167">
        <v>120000</v>
      </c>
      <c r="S167">
        <f t="shared" si="26"/>
        <v>221364.70588235292</v>
      </c>
      <c r="T167">
        <f t="shared" si="33"/>
        <v>7717.4293923298919</v>
      </c>
      <c r="U167">
        <f t="shared" si="34"/>
        <v>90793.286968586952</v>
      </c>
      <c r="V167">
        <f t="shared" si="35"/>
        <v>36899846.257524259</v>
      </c>
    </row>
    <row r="168" spans="5:22" x14ac:dyDescent="0.15">
      <c r="E168" s="1">
        <v>43454</v>
      </c>
      <c r="F168">
        <f t="shared" si="27"/>
        <v>48096002255.801682</v>
      </c>
      <c r="G168">
        <f t="shared" si="28"/>
        <v>33943687.582525119</v>
      </c>
      <c r="H168">
        <v>10000000</v>
      </c>
      <c r="I168">
        <v>8.5000000000000006E-2</v>
      </c>
      <c r="J168">
        <f t="shared" si="24"/>
        <v>282352941.17647058</v>
      </c>
      <c r="K168">
        <f t="shared" si="29"/>
        <v>7057.4862754690985</v>
      </c>
      <c r="L168">
        <f t="shared" si="30"/>
        <v>83029.250299636449</v>
      </c>
      <c r="N168">
        <v>20000000000</v>
      </c>
      <c r="O168" s="2">
        <f t="shared" si="31"/>
        <v>2.4048001127900842</v>
      </c>
      <c r="P168" s="2">
        <f t="shared" si="32"/>
        <v>1.697184379126256E-3</v>
      </c>
      <c r="Q168" s="2">
        <f t="shared" si="25"/>
        <v>7.0574862754690991E-4</v>
      </c>
      <c r="R168">
        <v>120000</v>
      </c>
      <c r="S168">
        <f t="shared" si="26"/>
        <v>221364.70588235292</v>
      </c>
      <c r="T168">
        <f t="shared" si="33"/>
        <v>7718.1489567417821</v>
      </c>
      <c r="U168">
        <f t="shared" si="34"/>
        <v>90801.752432256253</v>
      </c>
      <c r="V168">
        <f t="shared" si="35"/>
        <v>37121210.963406615</v>
      </c>
    </row>
    <row r="169" spans="5:22" x14ac:dyDescent="0.15">
      <c r="E169" s="1">
        <v>43455</v>
      </c>
      <c r="F169">
        <f t="shared" si="27"/>
        <v>48378355196.978149</v>
      </c>
      <c r="G169">
        <f t="shared" si="28"/>
        <v>34026716.832824759</v>
      </c>
      <c r="H169">
        <v>10000000</v>
      </c>
      <c r="I169">
        <v>8.5000000000000006E-2</v>
      </c>
      <c r="J169">
        <f t="shared" si="24"/>
        <v>282352941.17647058</v>
      </c>
      <c r="K169">
        <f t="shared" si="29"/>
        <v>7033.4588049306321</v>
      </c>
      <c r="L169">
        <f t="shared" si="30"/>
        <v>82746.574175654488</v>
      </c>
      <c r="N169">
        <v>20000000000</v>
      </c>
      <c r="O169" s="2">
        <f t="shared" si="31"/>
        <v>2.4189177598489073</v>
      </c>
      <c r="P169" s="2">
        <f t="shared" si="32"/>
        <v>1.701335841641238E-3</v>
      </c>
      <c r="Q169" s="2">
        <f t="shared" si="25"/>
        <v>7.033458804930633E-4</v>
      </c>
      <c r="R169">
        <v>120000</v>
      </c>
      <c r="S169">
        <f t="shared" si="26"/>
        <v>221364.70588235292</v>
      </c>
      <c r="T169">
        <f t="shared" si="33"/>
        <v>7718.8601218963095</v>
      </c>
      <c r="U169">
        <f t="shared" si="34"/>
        <v>90810.119081133045</v>
      </c>
      <c r="V169">
        <f t="shared" si="35"/>
        <v>37342575.669288971</v>
      </c>
    </row>
    <row r="170" spans="5:22" x14ac:dyDescent="0.15">
      <c r="E170" s="1">
        <v>43456</v>
      </c>
      <c r="F170">
        <f t="shared" si="27"/>
        <v>48660708138.154617</v>
      </c>
      <c r="G170">
        <f t="shared" si="28"/>
        <v>34109463.407000415</v>
      </c>
      <c r="H170">
        <v>10000000</v>
      </c>
      <c r="I170">
        <v>8.5000000000000006E-2</v>
      </c>
      <c r="J170">
        <f t="shared" si="24"/>
        <v>282352941.17647058</v>
      </c>
      <c r="K170">
        <f t="shared" si="29"/>
        <v>7009.6520811326527</v>
      </c>
      <c r="L170">
        <f t="shared" si="30"/>
        <v>82466.495072148857</v>
      </c>
      <c r="N170">
        <v>20000000000</v>
      </c>
      <c r="O170" s="2">
        <f t="shared" si="31"/>
        <v>2.4330354069077309</v>
      </c>
      <c r="P170" s="2">
        <f t="shared" si="32"/>
        <v>1.7054731703500206E-3</v>
      </c>
      <c r="Q170" s="2">
        <f t="shared" si="25"/>
        <v>7.0096520811326534E-4</v>
      </c>
      <c r="R170">
        <v>120000</v>
      </c>
      <c r="S170">
        <f t="shared" si="26"/>
        <v>221364.70588235292</v>
      </c>
      <c r="T170">
        <f t="shared" si="33"/>
        <v>7719.5630340031221</v>
      </c>
      <c r="U170">
        <f t="shared" si="34"/>
        <v>90818.388635330848</v>
      </c>
      <c r="V170">
        <f t="shared" si="35"/>
        <v>37563940.375171326</v>
      </c>
    </row>
    <row r="171" spans="5:22" x14ac:dyDescent="0.15">
      <c r="E171" s="1">
        <v>43457</v>
      </c>
      <c r="F171">
        <f t="shared" si="27"/>
        <v>48943061079.331085</v>
      </c>
      <c r="G171">
        <f t="shared" si="28"/>
        <v>34191929.902072564</v>
      </c>
      <c r="H171">
        <v>10000000</v>
      </c>
      <c r="I171">
        <v>8.5000000000000006E-2</v>
      </c>
      <c r="J171">
        <f t="shared" si="24"/>
        <v>282352941.17647058</v>
      </c>
      <c r="K171">
        <f t="shared" si="29"/>
        <v>6986.0628142263859</v>
      </c>
      <c r="L171">
        <f t="shared" si="30"/>
        <v>82188.974285016302</v>
      </c>
      <c r="N171">
        <v>20000000000</v>
      </c>
      <c r="O171" s="2">
        <f t="shared" si="31"/>
        <v>2.4471530539665545</v>
      </c>
      <c r="P171" s="2">
        <f t="shared" si="32"/>
        <v>1.7095964951036281E-3</v>
      </c>
      <c r="Q171" s="2">
        <f t="shared" si="25"/>
        <v>6.9860628142263861E-4</v>
      </c>
      <c r="R171">
        <v>120000</v>
      </c>
      <c r="S171">
        <f t="shared" si="26"/>
        <v>221364.70588235292</v>
      </c>
      <c r="T171">
        <f t="shared" si="33"/>
        <v>7720.2578358979308</v>
      </c>
      <c r="U171">
        <f t="shared" si="34"/>
        <v>90826.562775269762</v>
      </c>
      <c r="V171">
        <f t="shared" si="35"/>
        <v>37785305.081053682</v>
      </c>
    </row>
    <row r="172" spans="5:22" x14ac:dyDescent="0.15">
      <c r="E172" s="1">
        <v>43458</v>
      </c>
      <c r="F172">
        <f t="shared" si="27"/>
        <v>49225414020.507553</v>
      </c>
      <c r="G172">
        <f t="shared" si="28"/>
        <v>34274118.876357578</v>
      </c>
      <c r="H172">
        <v>10000000</v>
      </c>
      <c r="I172">
        <v>8.5000000000000006E-2</v>
      </c>
      <c r="J172">
        <f t="shared" si="24"/>
        <v>282352941.17647058</v>
      </c>
      <c r="K172">
        <f t="shared" si="29"/>
        <v>6962.6877819816418</v>
      </c>
      <c r="L172">
        <f t="shared" si="30"/>
        <v>81913.973905666368</v>
      </c>
      <c r="N172">
        <v>20000000000</v>
      </c>
      <c r="O172" s="2">
        <f t="shared" si="31"/>
        <v>2.4612707010253776</v>
      </c>
      <c r="P172" s="2">
        <f t="shared" si="32"/>
        <v>1.7137059438178789E-3</v>
      </c>
      <c r="Q172" s="2">
        <f t="shared" si="25"/>
        <v>6.9626877819816422E-4</v>
      </c>
      <c r="R172">
        <v>120000</v>
      </c>
      <c r="S172">
        <f t="shared" si="26"/>
        <v>221364.70588235292</v>
      </c>
      <c r="T172">
        <f t="shared" si="33"/>
        <v>7720.9446671392679</v>
      </c>
      <c r="U172">
        <f t="shared" si="34"/>
        <v>90834.643142814908</v>
      </c>
      <c r="V172">
        <f t="shared" si="35"/>
        <v>38006669.786936037</v>
      </c>
    </row>
    <row r="173" spans="5:22" x14ac:dyDescent="0.15">
      <c r="E173" s="1">
        <v>43459</v>
      </c>
      <c r="F173">
        <f t="shared" si="27"/>
        <v>49507766961.684021</v>
      </c>
      <c r="G173">
        <f t="shared" si="28"/>
        <v>34356032.850263245</v>
      </c>
      <c r="H173">
        <v>10000000</v>
      </c>
      <c r="I173">
        <v>8.5000000000000006E-2</v>
      </c>
      <c r="J173">
        <f t="shared" si="24"/>
        <v>282352941.17647058</v>
      </c>
      <c r="K173">
        <f t="shared" si="29"/>
        <v>6939.5238280192898</v>
      </c>
      <c r="L173">
        <f t="shared" si="30"/>
        <v>81641.456800226937</v>
      </c>
      <c r="N173">
        <v>20000000000</v>
      </c>
      <c r="O173" s="2">
        <f t="shared" si="31"/>
        <v>2.4753883480842012</v>
      </c>
      <c r="P173" s="2">
        <f t="shared" si="32"/>
        <v>1.7178016425131622E-3</v>
      </c>
      <c r="Q173" s="2">
        <f t="shared" si="25"/>
        <v>6.93952382801929E-4</v>
      </c>
      <c r="R173">
        <v>120000</v>
      </c>
      <c r="S173">
        <f t="shared" si="26"/>
        <v>221364.70588235292</v>
      </c>
      <c r="T173">
        <f t="shared" si="33"/>
        <v>7721.6236641019477</v>
      </c>
      <c r="U173">
        <f t="shared" si="34"/>
        <v>90842.631342375855</v>
      </c>
      <c r="V173">
        <f t="shared" si="35"/>
        <v>38228034.492818393</v>
      </c>
    </row>
    <row r="174" spans="5:22" x14ac:dyDescent="0.15">
      <c r="E174" s="1">
        <v>43460</v>
      </c>
      <c r="F174">
        <f t="shared" si="27"/>
        <v>49790119902.860489</v>
      </c>
      <c r="G174">
        <f t="shared" si="28"/>
        <v>34437674.307063475</v>
      </c>
      <c r="H174">
        <v>10000000</v>
      </c>
      <c r="I174">
        <v>8.5000000000000006E-2</v>
      </c>
      <c r="J174">
        <f t="shared" si="24"/>
        <v>282352941.17647058</v>
      </c>
      <c r="K174">
        <f t="shared" si="29"/>
        <v>6916.5678600996898</v>
      </c>
      <c r="L174">
        <f t="shared" si="30"/>
        <v>81371.38658940811</v>
      </c>
      <c r="N174">
        <v>20000000000</v>
      </c>
      <c r="O174" s="2">
        <f t="shared" si="31"/>
        <v>2.4895059951430243</v>
      </c>
      <c r="P174" s="2">
        <f t="shared" si="32"/>
        <v>1.7218837153531738E-3</v>
      </c>
      <c r="Q174" s="2">
        <f t="shared" si="25"/>
        <v>6.9165678600996905E-4</v>
      </c>
      <c r="R174">
        <v>120000</v>
      </c>
      <c r="S174">
        <f t="shared" si="26"/>
        <v>221364.70588235292</v>
      </c>
      <c r="T174">
        <f t="shared" si="33"/>
        <v>7722.2949600673282</v>
      </c>
      <c r="U174">
        <f t="shared" si="34"/>
        <v>90850.528941968558</v>
      </c>
      <c r="V174">
        <f t="shared" si="35"/>
        <v>38449399.198700748</v>
      </c>
    </row>
    <row r="175" spans="5:22" x14ac:dyDescent="0.15">
      <c r="E175" s="1">
        <v>43461</v>
      </c>
      <c r="F175">
        <f t="shared" si="27"/>
        <v>50072472844.036957</v>
      </c>
      <c r="G175">
        <f t="shared" si="28"/>
        <v>34519045.693652883</v>
      </c>
      <c r="H175">
        <v>10000000</v>
      </c>
      <c r="I175">
        <v>8.5000000000000006E-2</v>
      </c>
      <c r="J175">
        <f t="shared" si="24"/>
        <v>282352941.17647058</v>
      </c>
      <c r="K175">
        <f t="shared" si="29"/>
        <v>6893.8168484650132</v>
      </c>
      <c r="L175">
        <f t="shared" si="30"/>
        <v>81103.727629000146</v>
      </c>
      <c r="N175">
        <v>20000000000</v>
      </c>
      <c r="O175" s="2">
        <f t="shared" si="31"/>
        <v>2.5036236422018479</v>
      </c>
      <c r="P175" s="2">
        <f t="shared" si="32"/>
        <v>1.7259522846826442E-3</v>
      </c>
      <c r="Q175" s="2">
        <f t="shared" si="25"/>
        <v>6.8938168484650132E-4</v>
      </c>
      <c r="R175">
        <v>120000</v>
      </c>
      <c r="S175">
        <f t="shared" si="26"/>
        <v>221364.70588235292</v>
      </c>
      <c r="T175">
        <f t="shared" si="33"/>
        <v>7722.9586853105338</v>
      </c>
      <c r="U175">
        <f t="shared" si="34"/>
        <v>90858.337474241562</v>
      </c>
      <c r="V175">
        <f t="shared" si="35"/>
        <v>38670763.904583104</v>
      </c>
    </row>
    <row r="176" spans="5:22" x14ac:dyDescent="0.15">
      <c r="E176" s="1">
        <v>43462</v>
      </c>
      <c r="F176">
        <f t="shared" si="27"/>
        <v>50354825785.213425</v>
      </c>
      <c r="G176">
        <f t="shared" si="28"/>
        <v>34600149.421281882</v>
      </c>
      <c r="H176">
        <v>10000000</v>
      </c>
      <c r="I176">
        <v>8.5000000000000006E-2</v>
      </c>
      <c r="J176">
        <f t="shared" si="24"/>
        <v>282352941.17647058</v>
      </c>
      <c r="K176">
        <f t="shared" si="29"/>
        <v>6871.2678242334687</v>
      </c>
      <c r="L176">
        <f t="shared" si="30"/>
        <v>80838.444990981981</v>
      </c>
      <c r="N176">
        <v>20000000000</v>
      </c>
      <c r="O176" s="2">
        <f t="shared" si="31"/>
        <v>2.5177412892606714</v>
      </c>
      <c r="P176" s="2">
        <f t="shared" si="32"/>
        <v>1.7300074710640942E-3</v>
      </c>
      <c r="Q176" s="2">
        <f t="shared" si="25"/>
        <v>6.8712678242334685E-4</v>
      </c>
      <c r="R176">
        <v>120000</v>
      </c>
      <c r="S176">
        <f t="shared" si="26"/>
        <v>221364.70588235292</v>
      </c>
      <c r="T176">
        <f t="shared" si="33"/>
        <v>7723.6149671847425</v>
      </c>
      <c r="U176">
        <f t="shared" si="34"/>
        <v>90866.058437467553</v>
      </c>
      <c r="V176">
        <f t="shared" si="35"/>
        <v>38892128.61046546</v>
      </c>
    </row>
    <row r="177" spans="5:22" x14ac:dyDescent="0.15">
      <c r="E177" s="1">
        <v>43463</v>
      </c>
      <c r="F177">
        <f t="shared" si="27"/>
        <v>50637178726.389893</v>
      </c>
      <c r="G177">
        <f t="shared" si="28"/>
        <v>34680987.866272867</v>
      </c>
      <c r="H177">
        <v>10000000</v>
      </c>
      <c r="I177">
        <v>8.5000000000000006E-2</v>
      </c>
      <c r="J177">
        <f t="shared" si="24"/>
        <v>282352941.17647058</v>
      </c>
      <c r="K177">
        <f t="shared" si="29"/>
        <v>6848.917877843508</v>
      </c>
      <c r="L177">
        <f t="shared" si="30"/>
        <v>80575.504445217739</v>
      </c>
      <c r="N177">
        <v>20000000000</v>
      </c>
      <c r="O177" s="2">
        <f t="shared" si="31"/>
        <v>2.5318589363194945</v>
      </c>
      <c r="P177" s="2">
        <f t="shared" si="32"/>
        <v>1.7340493933136432E-3</v>
      </c>
      <c r="Q177" s="2">
        <f t="shared" si="25"/>
        <v>6.8489178778435075E-4</v>
      </c>
      <c r="R177">
        <v>120000</v>
      </c>
      <c r="S177">
        <f t="shared" si="26"/>
        <v>221364.70588235292</v>
      </c>
      <c r="T177">
        <f t="shared" si="33"/>
        <v>7724.2639302026446</v>
      </c>
      <c r="U177">
        <f t="shared" si="34"/>
        <v>90873.693296501689</v>
      </c>
      <c r="V177">
        <f t="shared" si="35"/>
        <v>39113493.316347815</v>
      </c>
    </row>
    <row r="178" spans="5:22" x14ac:dyDescent="0.15">
      <c r="E178" s="1">
        <v>43464</v>
      </c>
      <c r="F178">
        <f t="shared" si="27"/>
        <v>50919531667.56636</v>
      </c>
      <c r="G178">
        <f t="shared" si="28"/>
        <v>34761563.370718084</v>
      </c>
      <c r="H178">
        <v>10000000</v>
      </c>
      <c r="I178">
        <v>8.5000000000000006E-2</v>
      </c>
      <c r="J178">
        <f t="shared" si="24"/>
        <v>282352941.17647058</v>
      </c>
      <c r="K178">
        <f t="shared" si="29"/>
        <v>6826.7641575462021</v>
      </c>
      <c r="L178">
        <f t="shared" si="30"/>
        <v>80314.872441720014</v>
      </c>
      <c r="N178">
        <v>20000000000</v>
      </c>
      <c r="O178" s="2">
        <f t="shared" si="31"/>
        <v>2.5459765833783181</v>
      </c>
      <c r="P178" s="2">
        <f t="shared" si="32"/>
        <v>1.7380781685359043E-3</v>
      </c>
      <c r="Q178" s="2">
        <f t="shared" si="25"/>
        <v>6.826764157546203E-4</v>
      </c>
      <c r="R178">
        <v>120000</v>
      </c>
      <c r="S178">
        <f t="shared" si="26"/>
        <v>221364.70588235292</v>
      </c>
      <c r="T178">
        <f t="shared" si="33"/>
        <v>7724.905696115201</v>
      </c>
      <c r="U178">
        <f t="shared" si="34"/>
        <v>90881.24348370824</v>
      </c>
      <c r="V178">
        <f t="shared" si="35"/>
        <v>39334858.022230171</v>
      </c>
    </row>
    <row r="179" spans="5:22" x14ac:dyDescent="0.15">
      <c r="E179" s="1">
        <v>43465</v>
      </c>
      <c r="F179">
        <f t="shared" si="27"/>
        <v>51201884608.742828</v>
      </c>
      <c r="G179">
        <f t="shared" si="28"/>
        <v>34841878.243159801</v>
      </c>
      <c r="H179">
        <v>10000000</v>
      </c>
      <c r="I179">
        <v>8.5000000000000006E-2</v>
      </c>
      <c r="J179">
        <f t="shared" si="24"/>
        <v>282352941.17647058</v>
      </c>
      <c r="K179">
        <f t="shared" si="29"/>
        <v>6804.8038679440479</v>
      </c>
      <c r="L179">
        <f t="shared" si="30"/>
        <v>80056.516093459388</v>
      </c>
      <c r="N179">
        <v>20000000000</v>
      </c>
      <c r="O179" s="2">
        <f t="shared" si="31"/>
        <v>2.5600942304371412</v>
      </c>
      <c r="P179" s="2">
        <f t="shared" si="32"/>
        <v>1.7420939121579901E-3</v>
      </c>
      <c r="Q179" s="2">
        <f t="shared" si="25"/>
        <v>6.8048038679440479E-4</v>
      </c>
      <c r="R179">
        <v>120000</v>
      </c>
      <c r="S179">
        <f t="shared" si="26"/>
        <v>221364.70588235292</v>
      </c>
      <c r="T179">
        <f t="shared" si="33"/>
        <v>7725.5403839877836</v>
      </c>
      <c r="U179">
        <f t="shared" si="34"/>
        <v>90888.710399856267</v>
      </c>
      <c r="V179">
        <f t="shared" si="35"/>
        <v>39556222.728112526</v>
      </c>
    </row>
    <row r="180" spans="5:22" x14ac:dyDescent="0.15">
      <c r="E180" s="1">
        <v>43466</v>
      </c>
      <c r="F180">
        <f t="shared" si="27"/>
        <v>51484237549.919296</v>
      </c>
      <c r="G180">
        <f t="shared" si="28"/>
        <v>34921934.759253263</v>
      </c>
      <c r="H180">
        <v>10000000</v>
      </c>
      <c r="I180">
        <v>8.5000000000000006E-2</v>
      </c>
      <c r="J180">
        <f t="shared" si="24"/>
        <v>282352941.17647058</v>
      </c>
      <c r="K180">
        <f t="shared" si="29"/>
        <v>6783.0342685744999</v>
      </c>
      <c r="L180">
        <f t="shared" si="30"/>
        <v>79800.403159699999</v>
      </c>
      <c r="N180">
        <v>20000000000</v>
      </c>
      <c r="O180" s="2">
        <f t="shared" si="31"/>
        <v>2.5742118774959648</v>
      </c>
      <c r="P180" s="2">
        <f t="shared" si="32"/>
        <v>1.7460967379626631E-3</v>
      </c>
      <c r="Q180" s="2">
        <f t="shared" si="25"/>
        <v>6.7830342685744999E-4</v>
      </c>
      <c r="R180">
        <v>120000</v>
      </c>
      <c r="S180">
        <f t="shared" si="26"/>
        <v>221364.70588235292</v>
      </c>
      <c r="T180">
        <f t="shared" si="33"/>
        <v>7726.1681102738276</v>
      </c>
      <c r="U180">
        <f t="shared" si="34"/>
        <v>90896.095414986194</v>
      </c>
      <c r="V180">
        <f t="shared" si="35"/>
        <v>39777587.433994882</v>
      </c>
    </row>
    <row r="181" spans="5:22" x14ac:dyDescent="0.15">
      <c r="E181" s="1">
        <v>43467</v>
      </c>
      <c r="F181">
        <f t="shared" si="27"/>
        <v>51766590491.095764</v>
      </c>
      <c r="G181">
        <f t="shared" si="28"/>
        <v>35001735.162412964</v>
      </c>
      <c r="H181">
        <v>10000000</v>
      </c>
      <c r="I181">
        <v>8.5000000000000006E-2</v>
      </c>
      <c r="J181">
        <f t="shared" si="24"/>
        <v>282352941.17647058</v>
      </c>
      <c r="K181">
        <f t="shared" si="29"/>
        <v>6761.4526725366468</v>
      </c>
      <c r="L181">
        <f t="shared" si="30"/>
        <v>79546.502029842901</v>
      </c>
      <c r="N181">
        <v>20000000000</v>
      </c>
      <c r="O181" s="2">
        <f t="shared" si="31"/>
        <v>2.5883295245547884</v>
      </c>
      <c r="P181" s="2">
        <f t="shared" si="32"/>
        <v>1.7500867581206482E-3</v>
      </c>
      <c r="Q181" s="2">
        <f t="shared" si="25"/>
        <v>6.7614526725366469E-4</v>
      </c>
      <c r="R181">
        <v>120000</v>
      </c>
      <c r="S181">
        <f t="shared" si="26"/>
        <v>221364.70588235292</v>
      </c>
      <c r="T181">
        <f t="shared" si="33"/>
        <v>7726.7889888860564</v>
      </c>
      <c r="U181">
        <f t="shared" si="34"/>
        <v>90903.399869247718</v>
      </c>
      <c r="V181">
        <f t="shared" si="35"/>
        <v>39998952.139877237</v>
      </c>
    </row>
    <row r="182" spans="5:22" x14ac:dyDescent="0.15">
      <c r="E182" s="1">
        <v>43468</v>
      </c>
      <c r="F182">
        <f t="shared" si="27"/>
        <v>52048943432.272232</v>
      </c>
      <c r="G182">
        <f t="shared" si="28"/>
        <v>35081281.664442807</v>
      </c>
      <c r="H182">
        <v>10000000</v>
      </c>
      <c r="I182">
        <v>8.5000000000000006E-2</v>
      </c>
      <c r="J182">
        <f t="shared" si="24"/>
        <v>282352941.17647058</v>
      </c>
      <c r="K182">
        <f t="shared" si="29"/>
        <v>6740.0564451594882</v>
      </c>
      <c r="L182">
        <f t="shared" si="30"/>
        <v>79294.781707758681</v>
      </c>
      <c r="N182">
        <v>20000000000</v>
      </c>
      <c r="O182" s="2">
        <f t="shared" si="31"/>
        <v>2.6024471716136115</v>
      </c>
      <c r="P182" s="2">
        <f t="shared" si="32"/>
        <v>1.7540640832221404E-3</v>
      </c>
      <c r="Q182" s="2">
        <f t="shared" si="25"/>
        <v>6.7400564451594884E-4</v>
      </c>
      <c r="R182">
        <v>120000</v>
      </c>
      <c r="S182">
        <f t="shared" si="26"/>
        <v>221364.70588235292</v>
      </c>
      <c r="T182">
        <f t="shared" si="33"/>
        <v>7727.403131265396</v>
      </c>
      <c r="U182">
        <f t="shared" si="34"/>
        <v>90910.625073710529</v>
      </c>
      <c r="V182">
        <f t="shared" si="35"/>
        <v>40220316.845759593</v>
      </c>
    </row>
    <row r="183" spans="5:22" x14ac:dyDescent="0.15">
      <c r="E183" s="1">
        <v>43469</v>
      </c>
      <c r="F183">
        <f t="shared" si="27"/>
        <v>52331296373.4487</v>
      </c>
      <c r="G183">
        <f t="shared" si="28"/>
        <v>35160576.446150564</v>
      </c>
      <c r="H183">
        <v>10000000</v>
      </c>
      <c r="I183">
        <v>8.5000000000000006E-2</v>
      </c>
      <c r="J183">
        <f t="shared" si="24"/>
        <v>282352941.17647058</v>
      </c>
      <c r="K183">
        <f t="shared" si="29"/>
        <v>6718.8430027103177</v>
      </c>
      <c r="L183">
        <f t="shared" si="30"/>
        <v>79045.211796591961</v>
      </c>
      <c r="N183">
        <v>20000000000</v>
      </c>
      <c r="O183" s="2">
        <f t="shared" si="31"/>
        <v>2.6165648186724351</v>
      </c>
      <c r="P183" s="2">
        <f t="shared" si="32"/>
        <v>1.7580288223075281E-3</v>
      </c>
      <c r="Q183" s="2">
        <f t="shared" si="25"/>
        <v>6.7188430027103176E-4</v>
      </c>
      <c r="R183">
        <v>120000</v>
      </c>
      <c r="S183">
        <f t="shared" si="26"/>
        <v>221364.70588235292</v>
      </c>
      <c r="T183">
        <f t="shared" si="33"/>
        <v>7728.0106464476621</v>
      </c>
      <c r="U183">
        <f t="shared" si="34"/>
        <v>90917.772311148961</v>
      </c>
      <c r="V183">
        <f t="shared" si="35"/>
        <v>40441681.551641949</v>
      </c>
    </row>
    <row r="184" spans="5:22" x14ac:dyDescent="0.15">
      <c r="E184" s="1">
        <v>43470</v>
      </c>
      <c r="F184">
        <f t="shared" si="27"/>
        <v>52613649314.625168</v>
      </c>
      <c r="G184">
        <f t="shared" si="28"/>
        <v>35239621.657947153</v>
      </c>
      <c r="H184">
        <v>10000000</v>
      </c>
      <c r="I184">
        <v>8.5000000000000006E-2</v>
      </c>
      <c r="J184">
        <f t="shared" si="24"/>
        <v>282352941.17647058</v>
      </c>
      <c r="K184">
        <f t="shared" si="29"/>
        <v>6697.8098111418194</v>
      </c>
      <c r="L184">
        <f t="shared" si="30"/>
        <v>78797.762484021398</v>
      </c>
      <c r="N184">
        <v>20000000000</v>
      </c>
      <c r="O184" s="2">
        <f t="shared" si="31"/>
        <v>2.6306824657312582</v>
      </c>
      <c r="P184" s="2">
        <f t="shared" si="32"/>
        <v>1.7619810828973577E-3</v>
      </c>
      <c r="Q184" s="2">
        <f t="shared" si="25"/>
        <v>6.69780981114182E-4</v>
      </c>
      <c r="R184">
        <v>120000</v>
      </c>
      <c r="S184">
        <f t="shared" si="26"/>
        <v>221364.70588235292</v>
      </c>
      <c r="T184">
        <f t="shared" si="33"/>
        <v>7728.6116411280909</v>
      </c>
      <c r="U184">
        <f t="shared" si="34"/>
        <v>90924.842836801065</v>
      </c>
      <c r="V184">
        <f t="shared" si="35"/>
        <v>40663046.257524304</v>
      </c>
    </row>
    <row r="185" spans="5:22" x14ac:dyDescent="0.15">
      <c r="E185" s="1">
        <v>43471</v>
      </c>
      <c r="F185">
        <f t="shared" si="27"/>
        <v>52896002255.801636</v>
      </c>
      <c r="G185">
        <f t="shared" si="28"/>
        <v>35318419.420431174</v>
      </c>
      <c r="H185">
        <v>10000000</v>
      </c>
      <c r="I185">
        <v>8.5000000000000006E-2</v>
      </c>
      <c r="J185">
        <f t="shared" si="24"/>
        <v>282352941.17647058</v>
      </c>
      <c r="K185">
        <f t="shared" si="29"/>
        <v>6676.9543848764961</v>
      </c>
      <c r="L185">
        <f t="shared" si="30"/>
        <v>78552.404527958774</v>
      </c>
      <c r="N185">
        <v>20000000000</v>
      </c>
      <c r="O185" s="2">
        <f t="shared" si="31"/>
        <v>2.6448001127900818</v>
      </c>
      <c r="P185" s="2">
        <f t="shared" si="32"/>
        <v>1.7659209710215588E-3</v>
      </c>
      <c r="Q185" s="2">
        <f t="shared" si="25"/>
        <v>6.6769543848764956E-4</v>
      </c>
      <c r="R185">
        <v>120000</v>
      </c>
      <c r="S185">
        <f t="shared" si="26"/>
        <v>221364.70588235292</v>
      </c>
      <c r="T185">
        <f t="shared" si="33"/>
        <v>7729.2062197238083</v>
      </c>
      <c r="U185">
        <f t="shared" si="34"/>
        <v>90931.837879103623</v>
      </c>
      <c r="V185">
        <f t="shared" si="35"/>
        <v>40884410.96340666</v>
      </c>
    </row>
    <row r="186" spans="5:22" x14ac:dyDescent="0.15">
      <c r="E186" s="1">
        <v>43472</v>
      </c>
      <c r="F186">
        <f t="shared" si="27"/>
        <v>53178355196.978104</v>
      </c>
      <c r="G186">
        <f t="shared" si="28"/>
        <v>35396971.824959137</v>
      </c>
      <c r="H186">
        <v>10000000</v>
      </c>
      <c r="I186">
        <v>8.5000000000000006E-2</v>
      </c>
      <c r="J186">
        <f t="shared" si="24"/>
        <v>282352941.17647058</v>
      </c>
      <c r="K186">
        <f t="shared" si="29"/>
        <v>6656.2742856271334</v>
      </c>
      <c r="L186">
        <f t="shared" si="30"/>
        <v>78309.109242672159</v>
      </c>
      <c r="N186">
        <v>20000000000</v>
      </c>
      <c r="O186" s="2">
        <f t="shared" si="31"/>
        <v>2.6589177598489053</v>
      </c>
      <c r="P186" s="2">
        <f t="shared" si="32"/>
        <v>1.7698485912479569E-3</v>
      </c>
      <c r="Q186" s="2">
        <f t="shared" si="25"/>
        <v>6.6562742856271333E-4</v>
      </c>
      <c r="R186">
        <v>120000</v>
      </c>
      <c r="S186">
        <f t="shared" si="26"/>
        <v>221364.70588235292</v>
      </c>
      <c r="T186">
        <f t="shared" si="33"/>
        <v>7729.7944844343137</v>
      </c>
      <c r="U186">
        <f t="shared" si="34"/>
        <v>90938.758640403685</v>
      </c>
      <c r="V186">
        <f t="shared" si="35"/>
        <v>41105775.669289015</v>
      </c>
    </row>
    <row r="187" spans="5:22" x14ac:dyDescent="0.15">
      <c r="E187" s="1">
        <v>43473</v>
      </c>
      <c r="F187">
        <f t="shared" si="27"/>
        <v>53460708138.154572</v>
      </c>
      <c r="G187">
        <f t="shared" si="28"/>
        <v>35475280.934201807</v>
      </c>
      <c r="H187">
        <v>10000000</v>
      </c>
      <c r="I187">
        <v>8.5000000000000006E-2</v>
      </c>
      <c r="J187">
        <f t="shared" si="24"/>
        <v>282352941.17647058</v>
      </c>
      <c r="K187">
        <f t="shared" si="29"/>
        <v>6635.7671212520509</v>
      </c>
      <c r="L187">
        <f t="shared" si="30"/>
        <v>78067.848485318245</v>
      </c>
      <c r="N187">
        <v>20000000000</v>
      </c>
      <c r="O187" s="2">
        <f t="shared" si="31"/>
        <v>2.6730354069077285</v>
      </c>
      <c r="P187" s="2">
        <f t="shared" si="32"/>
        <v>1.7737640467100904E-3</v>
      </c>
      <c r="Q187" s="2">
        <f t="shared" si="25"/>
        <v>6.6357671212520508E-4</v>
      </c>
      <c r="R187">
        <v>120000</v>
      </c>
      <c r="S187">
        <f t="shared" si="26"/>
        <v>221364.70588235292</v>
      </c>
      <c r="T187">
        <f t="shared" si="33"/>
        <v>7730.3765353000354</v>
      </c>
      <c r="U187">
        <f t="shared" si="34"/>
        <v>90945.606297647464</v>
      </c>
      <c r="V187">
        <f t="shared" si="35"/>
        <v>41327140.375171371</v>
      </c>
    </row>
    <row r="188" spans="5:22" x14ac:dyDescent="0.15">
      <c r="E188" s="1">
        <v>43474</v>
      </c>
      <c r="F188">
        <f t="shared" si="27"/>
        <v>53743061079.331039</v>
      </c>
      <c r="G188">
        <f t="shared" si="28"/>
        <v>35553348.782687128</v>
      </c>
      <c r="H188">
        <v>10000000</v>
      </c>
      <c r="I188">
        <v>8.5000000000000006E-2</v>
      </c>
      <c r="J188">
        <f t="shared" si="24"/>
        <v>282352941.17647058</v>
      </c>
      <c r="K188">
        <f t="shared" si="29"/>
        <v>6615.4305446439357</v>
      </c>
      <c r="L188">
        <f t="shared" si="30"/>
        <v>77828.594642869823</v>
      </c>
      <c r="N188">
        <v>20000000000</v>
      </c>
      <c r="O188" s="2">
        <f t="shared" si="31"/>
        <v>2.687153053966552</v>
      </c>
      <c r="P188" s="2">
        <f t="shared" si="32"/>
        <v>1.7776674391343564E-3</v>
      </c>
      <c r="Q188" s="2">
        <f t="shared" si="25"/>
        <v>6.6154305446439361E-4</v>
      </c>
      <c r="R188">
        <v>120000</v>
      </c>
      <c r="S188">
        <f t="shared" si="26"/>
        <v>221364.70588235292</v>
      </c>
      <c r="T188">
        <f t="shared" si="33"/>
        <v>7730.9524702590497</v>
      </c>
      <c r="U188">
        <f t="shared" si="34"/>
        <v>90952.382003047634</v>
      </c>
      <c r="V188">
        <f t="shared" si="35"/>
        <v>41548505.081053726</v>
      </c>
    </row>
    <row r="189" spans="5:22" x14ac:dyDescent="0.15">
      <c r="E189" s="1">
        <v>43475</v>
      </c>
      <c r="F189">
        <f t="shared" si="27"/>
        <v>54025414020.507507</v>
      </c>
      <c r="G189">
        <f t="shared" si="28"/>
        <v>35631177.377329998</v>
      </c>
      <c r="H189">
        <v>10000000</v>
      </c>
      <c r="I189">
        <v>8.5000000000000006E-2</v>
      </c>
      <c r="J189">
        <f t="shared" si="24"/>
        <v>282352941.17647058</v>
      </c>
      <c r="K189">
        <f t="shared" si="29"/>
        <v>6595.2622526510877</v>
      </c>
      <c r="L189">
        <f t="shared" si="30"/>
        <v>77591.320619424558</v>
      </c>
      <c r="N189">
        <v>20000000000</v>
      </c>
      <c r="O189" s="2">
        <f t="shared" si="31"/>
        <v>2.7012707010253756</v>
      </c>
      <c r="P189" s="2">
        <f t="shared" si="32"/>
        <v>1.7815588688664999E-3</v>
      </c>
      <c r="Q189" s="2">
        <f t="shared" si="25"/>
        <v>6.5952622526510877E-4</v>
      </c>
      <c r="R189">
        <v>120000</v>
      </c>
      <c r="S189">
        <f t="shared" si="26"/>
        <v>221364.70588235292</v>
      </c>
      <c r="T189">
        <f t="shared" si="33"/>
        <v>7731.522385202019</v>
      </c>
      <c r="U189">
        <f t="shared" si="34"/>
        <v>90959.086884729622</v>
      </c>
      <c r="V189">
        <f t="shared" si="35"/>
        <v>41769869.786936082</v>
      </c>
    </row>
    <row r="190" spans="5:22" x14ac:dyDescent="0.15">
      <c r="E190" s="1">
        <v>43476</v>
      </c>
      <c r="F190">
        <f t="shared" si="27"/>
        <v>54307766961.683975</v>
      </c>
      <c r="G190">
        <f t="shared" si="28"/>
        <v>35708768.697949424</v>
      </c>
      <c r="H190">
        <v>10000000</v>
      </c>
      <c r="I190">
        <v>8.5000000000000006E-2</v>
      </c>
      <c r="J190">
        <f t="shared" si="24"/>
        <v>282352941.17647058</v>
      </c>
      <c r="K190">
        <f t="shared" si="29"/>
        <v>6575.2599850299875</v>
      </c>
      <c r="L190">
        <f t="shared" si="30"/>
        <v>77355.999823882201</v>
      </c>
      <c r="N190">
        <v>20000000000</v>
      </c>
      <c r="O190" s="2">
        <f t="shared" si="31"/>
        <v>2.7153883480841987</v>
      </c>
      <c r="P190" s="2">
        <f t="shared" si="32"/>
        <v>1.7854384348974712E-3</v>
      </c>
      <c r="Q190" s="2">
        <f t="shared" si="25"/>
        <v>6.5752599850299877E-4</v>
      </c>
      <c r="R190">
        <v>120000</v>
      </c>
      <c r="S190">
        <f t="shared" si="26"/>
        <v>221364.70588235292</v>
      </c>
      <c r="T190">
        <f t="shared" si="33"/>
        <v>7732.0863740254172</v>
      </c>
      <c r="U190">
        <f t="shared" si="34"/>
        <v>90965.722047357849</v>
      </c>
      <c r="V190">
        <f t="shared" si="35"/>
        <v>41991234.492818438</v>
      </c>
    </row>
    <row r="191" spans="5:22" x14ac:dyDescent="0.15">
      <c r="E191" s="1">
        <v>43477</v>
      </c>
      <c r="F191">
        <f t="shared" si="27"/>
        <v>54590119902.860443</v>
      </c>
      <c r="G191">
        <f t="shared" si="28"/>
        <v>35786124.697773308</v>
      </c>
      <c r="H191">
        <v>10000000</v>
      </c>
      <c r="I191">
        <v>8.5000000000000006E-2</v>
      </c>
      <c r="J191">
        <f t="shared" si="24"/>
        <v>282352941.17647058</v>
      </c>
      <c r="K191">
        <f t="shared" si="29"/>
        <v>6555.4215234281182</v>
      </c>
      <c r="L191">
        <f t="shared" si="30"/>
        <v>77122.606157977862</v>
      </c>
      <c r="N191">
        <v>20000000000</v>
      </c>
      <c r="O191" s="2">
        <f t="shared" si="31"/>
        <v>2.7295059951430223</v>
      </c>
      <c r="P191" s="2">
        <f t="shared" si="32"/>
        <v>1.7893062348886654E-3</v>
      </c>
      <c r="Q191" s="2">
        <f t="shared" si="25"/>
        <v>6.5554215234281193E-4</v>
      </c>
      <c r="R191">
        <v>120000</v>
      </c>
      <c r="S191">
        <f t="shared" si="26"/>
        <v>221364.70588235292</v>
      </c>
      <c r="T191">
        <f t="shared" si="33"/>
        <v>7732.6445286830958</v>
      </c>
      <c r="U191">
        <f t="shared" si="34"/>
        <v>90972.288572742298</v>
      </c>
      <c r="V191">
        <f t="shared" si="35"/>
        <v>42212599.198700793</v>
      </c>
    </row>
    <row r="192" spans="5:22" x14ac:dyDescent="0.15">
      <c r="E192" s="1">
        <v>43478</v>
      </c>
      <c r="F192">
        <f t="shared" si="27"/>
        <v>54872472844.036911</v>
      </c>
      <c r="G192">
        <f t="shared" si="28"/>
        <v>35863247.303931288</v>
      </c>
      <c r="H192">
        <v>10000000</v>
      </c>
      <c r="I192">
        <v>8.5000000000000006E-2</v>
      </c>
      <c r="J192">
        <f t="shared" si="24"/>
        <v>282352941.17647058</v>
      </c>
      <c r="K192">
        <f t="shared" si="29"/>
        <v>6535.744690395999</v>
      </c>
      <c r="L192">
        <f t="shared" si="30"/>
        <v>76891.114004658812</v>
      </c>
      <c r="N192">
        <v>20000000000</v>
      </c>
      <c r="O192" s="2">
        <f t="shared" si="31"/>
        <v>2.7436236422018454</v>
      </c>
      <c r="P192" s="2">
        <f t="shared" si="32"/>
        <v>1.7931623651965644E-3</v>
      </c>
      <c r="Q192" s="2">
        <f t="shared" si="25"/>
        <v>6.5357446903959988E-4</v>
      </c>
      <c r="R192">
        <v>120000</v>
      </c>
      <c r="S192">
        <f t="shared" si="26"/>
        <v>221364.70588235292</v>
      </c>
      <c r="T192">
        <f t="shared" si="33"/>
        <v>7733.1969392362689</v>
      </c>
      <c r="U192">
        <f t="shared" si="34"/>
        <v>90978.787520426689</v>
      </c>
      <c r="V192">
        <f t="shared" si="35"/>
        <v>42433963.904583149</v>
      </c>
    </row>
    <row r="193" spans="5:22" x14ac:dyDescent="0.15">
      <c r="E193" s="1">
        <v>43479</v>
      </c>
      <c r="F193">
        <f t="shared" si="27"/>
        <v>55154825785.213379</v>
      </c>
      <c r="G193">
        <f t="shared" si="28"/>
        <v>35940138.417935945</v>
      </c>
      <c r="H193">
        <v>10000000</v>
      </c>
      <c r="I193">
        <v>8.5000000000000006E-2</v>
      </c>
      <c r="J193">
        <f t="shared" si="24"/>
        <v>282352941.17647058</v>
      </c>
      <c r="K193">
        <f t="shared" si="29"/>
        <v>6516.2273484274592</v>
      </c>
      <c r="L193">
        <f t="shared" si="30"/>
        <v>76661.49821679364</v>
      </c>
      <c r="N193">
        <v>20000000000</v>
      </c>
      <c r="O193" s="2">
        <f t="shared" si="31"/>
        <v>2.757741289260669</v>
      </c>
      <c r="P193" s="2">
        <f t="shared" si="32"/>
        <v>1.7970069208967973E-3</v>
      </c>
      <c r="Q193" s="2">
        <f t="shared" si="25"/>
        <v>6.5162273484274593E-4</v>
      </c>
      <c r="R193">
        <v>120000</v>
      </c>
      <c r="S193">
        <f t="shared" si="26"/>
        <v>221364.70588235292</v>
      </c>
      <c r="T193">
        <f t="shared" si="33"/>
        <v>7733.7436939019572</v>
      </c>
      <c r="U193">
        <f t="shared" si="34"/>
        <v>90985.219928258317</v>
      </c>
      <c r="V193">
        <f t="shared" si="35"/>
        <v>42655328.610465504</v>
      </c>
    </row>
    <row r="194" spans="5:22" x14ac:dyDescent="0.15">
      <c r="E194" s="1">
        <v>43480</v>
      </c>
      <c r="F194">
        <f t="shared" si="27"/>
        <v>55437178726.389847</v>
      </c>
      <c r="G194">
        <f t="shared" si="28"/>
        <v>36016799.916152738</v>
      </c>
      <c r="H194">
        <v>10000000</v>
      </c>
      <c r="I194">
        <v>8.5000000000000006E-2</v>
      </c>
      <c r="J194">
        <f t="shared" si="24"/>
        <v>282352941.17647058</v>
      </c>
      <c r="K194">
        <f t="shared" si="29"/>
        <v>6496.8673990272173</v>
      </c>
      <c r="L194">
        <f t="shared" si="30"/>
        <v>76433.734106202552</v>
      </c>
      <c r="N194">
        <v>20000000000</v>
      </c>
      <c r="O194" s="2">
        <f t="shared" si="31"/>
        <v>2.7718589363194925</v>
      </c>
      <c r="P194" s="2">
        <f t="shared" si="32"/>
        <v>1.8008399958076369E-3</v>
      </c>
      <c r="Q194" s="2">
        <f t="shared" si="25"/>
        <v>6.4968673990272168E-4</v>
      </c>
      <c r="R194">
        <v>120000</v>
      </c>
      <c r="S194">
        <f t="shared" si="26"/>
        <v>221364.70588235292</v>
      </c>
      <c r="T194">
        <f t="shared" si="33"/>
        <v>7734.2848790999533</v>
      </c>
      <c r="U194">
        <f t="shared" si="34"/>
        <v>90991.586812940615</v>
      </c>
      <c r="V194">
        <f t="shared" si="35"/>
        <v>42876693.31634786</v>
      </c>
    </row>
    <row r="195" spans="5:22" x14ac:dyDescent="0.15">
      <c r="E195" s="1">
        <v>43481</v>
      </c>
      <c r="F195">
        <f t="shared" si="27"/>
        <v>55719531667.566315</v>
      </c>
      <c r="G195">
        <f t="shared" si="28"/>
        <v>36093233.650258943</v>
      </c>
      <c r="H195">
        <v>10000000</v>
      </c>
      <c r="I195">
        <v>8.5000000000000006E-2</v>
      </c>
      <c r="J195">
        <f t="shared" si="24"/>
        <v>282352941.17647058</v>
      </c>
      <c r="K195">
        <f t="shared" si="29"/>
        <v>6477.662781804821</v>
      </c>
      <c r="L195">
        <f t="shared" si="30"/>
        <v>76207.79743299789</v>
      </c>
      <c r="N195">
        <v>20000000000</v>
      </c>
      <c r="O195" s="2">
        <f t="shared" si="31"/>
        <v>2.7859765833783157</v>
      </c>
      <c r="P195" s="2">
        <f t="shared" si="32"/>
        <v>1.8046616825129471E-3</v>
      </c>
      <c r="Q195" s="2">
        <f t="shared" si="25"/>
        <v>6.4776627818048215E-4</v>
      </c>
      <c r="R195">
        <v>120000</v>
      </c>
      <c r="S195">
        <f t="shared" si="26"/>
        <v>221364.70588235292</v>
      </c>
      <c r="T195">
        <f t="shared" si="33"/>
        <v>7734.8205794983542</v>
      </c>
      <c r="U195">
        <f t="shared" si="34"/>
        <v>90997.889170568873</v>
      </c>
      <c r="V195">
        <f t="shared" si="35"/>
        <v>43098058.022230215</v>
      </c>
    </row>
    <row r="196" spans="5:22" x14ac:dyDescent="0.15">
      <c r="E196" s="1">
        <v>43482</v>
      </c>
      <c r="F196">
        <f t="shared" si="27"/>
        <v>56001884608.742783</v>
      </c>
      <c r="G196">
        <f t="shared" si="28"/>
        <v>36169441.44769194</v>
      </c>
      <c r="H196">
        <v>10000000</v>
      </c>
      <c r="I196">
        <v>8.5000000000000006E-2</v>
      </c>
      <c r="J196">
        <f t="shared" si="24"/>
        <v>282352941.17647058</v>
      </c>
      <c r="K196">
        <f t="shared" si="29"/>
        <v>6458.6114735941073</v>
      </c>
      <c r="L196">
        <f t="shared" si="30"/>
        <v>75983.664395224783</v>
      </c>
      <c r="N196">
        <v>20000000000</v>
      </c>
      <c r="O196" s="2">
        <f t="shared" si="31"/>
        <v>2.8000942304371392</v>
      </c>
      <c r="P196" s="2">
        <f t="shared" si="32"/>
        <v>1.808472072384597E-3</v>
      </c>
      <c r="Q196" s="2">
        <f t="shared" si="25"/>
        <v>6.4586114735941077E-4</v>
      </c>
      <c r="R196">
        <v>120000</v>
      </c>
      <c r="S196">
        <f t="shared" si="26"/>
        <v>221364.70588235292</v>
      </c>
      <c r="T196">
        <f t="shared" si="33"/>
        <v>7735.3508780577222</v>
      </c>
      <c r="U196">
        <f t="shared" si="34"/>
        <v>91004.127977149663</v>
      </c>
      <c r="V196">
        <f t="shared" si="35"/>
        <v>43319422.728112571</v>
      </c>
    </row>
    <row r="197" spans="5:22" x14ac:dyDescent="0.15">
      <c r="E197" s="1">
        <v>43483</v>
      </c>
      <c r="F197">
        <f t="shared" si="27"/>
        <v>56284237549.91925</v>
      </c>
      <c r="G197">
        <f t="shared" si="28"/>
        <v>36245425.112087168</v>
      </c>
      <c r="H197">
        <v>10000000</v>
      </c>
      <c r="I197">
        <v>8.5000000000000006E-2</v>
      </c>
      <c r="J197">
        <f t="shared" si="24"/>
        <v>282352941.17647058</v>
      </c>
      <c r="K197">
        <f t="shared" si="29"/>
        <v>6439.7114875973248</v>
      </c>
      <c r="L197">
        <f t="shared" si="30"/>
        <v>75761.311618792053</v>
      </c>
      <c r="N197">
        <v>20000000000</v>
      </c>
      <c r="O197" s="2">
        <f t="shared" si="31"/>
        <v>2.8142118774959624</v>
      </c>
      <c r="P197" s="2">
        <f t="shared" si="32"/>
        <v>1.8122712556043585E-3</v>
      </c>
      <c r="Q197" s="2">
        <f t="shared" si="25"/>
        <v>6.4397114875973242E-4</v>
      </c>
      <c r="R197">
        <v>120000</v>
      </c>
      <c r="S197">
        <f t="shared" si="26"/>
        <v>221364.70588235292</v>
      </c>
      <c r="T197">
        <f t="shared" si="33"/>
        <v>7735.8758560739161</v>
      </c>
      <c r="U197">
        <f t="shared" si="34"/>
        <v>91010.304189104892</v>
      </c>
      <c r="V197">
        <f t="shared" si="35"/>
        <v>43540787.433994927</v>
      </c>
    </row>
    <row r="198" spans="5:22" x14ac:dyDescent="0.15">
      <c r="E198" s="1">
        <v>43484</v>
      </c>
      <c r="F198">
        <f t="shared" si="27"/>
        <v>56566590491.095718</v>
      </c>
      <c r="G198">
        <f t="shared" si="28"/>
        <v>36321186.423705958</v>
      </c>
      <c r="H198">
        <v>10000000</v>
      </c>
      <c r="I198">
        <v>8.5000000000000006E-2</v>
      </c>
      <c r="J198">
        <f t="shared" si="24"/>
        <v>282352941.17647058</v>
      </c>
      <c r="K198">
        <f t="shared" si="29"/>
        <v>6420.9608725530952</v>
      </c>
      <c r="L198">
        <f t="shared" si="30"/>
        <v>75540.716147683474</v>
      </c>
      <c r="N198">
        <v>20000000000</v>
      </c>
      <c r="O198" s="2">
        <f t="shared" si="31"/>
        <v>2.8283295245547859</v>
      </c>
      <c r="P198" s="2">
        <f t="shared" si="32"/>
        <v>1.8160593211852978E-3</v>
      </c>
      <c r="Q198" s="2">
        <f t="shared" si="25"/>
        <v>6.4209608725530952E-4</v>
      </c>
      <c r="R198">
        <v>120000</v>
      </c>
      <c r="S198">
        <f t="shared" si="26"/>
        <v>221364.70588235292</v>
      </c>
      <c r="T198">
        <f t="shared" si="33"/>
        <v>7736.3955932196386</v>
      </c>
      <c r="U198">
        <f t="shared" si="34"/>
        <v>91016.418743760441</v>
      </c>
      <c r="V198">
        <f t="shared" si="35"/>
        <v>43762152.139877282</v>
      </c>
    </row>
    <row r="199" spans="5:22" x14ac:dyDescent="0.15">
      <c r="E199" s="1">
        <v>43485</v>
      </c>
      <c r="F199">
        <f t="shared" si="27"/>
        <v>56848943432.272186</v>
      </c>
      <c r="G199">
        <f t="shared" si="28"/>
        <v>36396727.139853641</v>
      </c>
      <c r="H199">
        <v>10000000</v>
      </c>
      <c r="I199">
        <v>8.5000000000000006E-2</v>
      </c>
      <c r="J199">
        <f t="shared" si="24"/>
        <v>282352941.17647058</v>
      </c>
      <c r="K199">
        <f t="shared" si="29"/>
        <v>6402.3577119274723</v>
      </c>
      <c r="L199">
        <f t="shared" si="30"/>
        <v>75321.855434440848</v>
      </c>
      <c r="N199">
        <v>20000000000</v>
      </c>
      <c r="O199" s="2">
        <f t="shared" si="31"/>
        <v>2.8424471716136095</v>
      </c>
      <c r="P199" s="2">
        <f t="shared" si="32"/>
        <v>1.819836356992682E-3</v>
      </c>
      <c r="Q199" s="2">
        <f t="shared" si="25"/>
        <v>6.402357711927471E-4</v>
      </c>
      <c r="R199">
        <v>120000</v>
      </c>
      <c r="S199">
        <f t="shared" si="26"/>
        <v>221364.70588235292</v>
      </c>
      <c r="T199">
        <f t="shared" si="33"/>
        <v>7736.9101675847387</v>
      </c>
      <c r="U199">
        <f t="shared" si="34"/>
        <v>91022.472559820453</v>
      </c>
      <c r="V199">
        <f t="shared" si="35"/>
        <v>43983516.845759638</v>
      </c>
    </row>
    <row r="200" spans="5:22" x14ac:dyDescent="0.15">
      <c r="E200" s="1">
        <v>43486</v>
      </c>
      <c r="F200">
        <f t="shared" si="27"/>
        <v>57131296373.448654</v>
      </c>
      <c r="G200">
        <f t="shared" si="28"/>
        <v>36472048.995288081</v>
      </c>
      <c r="H200">
        <v>10000000</v>
      </c>
      <c r="I200">
        <v>8.5000000000000006E-2</v>
      </c>
      <c r="J200">
        <f t="shared" ref="J200:J258" si="36">H200*2.4/I200</f>
        <v>282352941.17647058</v>
      </c>
      <c r="K200">
        <f t="shared" si="29"/>
        <v>6383.9001231272941</v>
      </c>
      <c r="L200">
        <f t="shared" si="30"/>
        <v>75104.707330909339</v>
      </c>
      <c r="N200">
        <v>20000000000</v>
      </c>
      <c r="O200" s="2">
        <f t="shared" si="31"/>
        <v>2.8565648186724326</v>
      </c>
      <c r="P200" s="2">
        <f t="shared" si="32"/>
        <v>1.823602449764404E-3</v>
      </c>
      <c r="Q200" s="2">
        <f t="shared" ref="Q200:Q258" si="37">G200/F200</f>
        <v>6.3839001231272947E-4</v>
      </c>
      <c r="R200">
        <v>120000</v>
      </c>
      <c r="S200">
        <f t="shared" ref="S200:S258" si="38">J200*49%/75000000*R200</f>
        <v>221364.70588235292</v>
      </c>
      <c r="T200">
        <f t="shared" si="33"/>
        <v>7737.4196557153364</v>
      </c>
      <c r="U200">
        <f t="shared" si="34"/>
        <v>91028.46653782748</v>
      </c>
      <c r="V200">
        <f t="shared" si="35"/>
        <v>44204881.551641993</v>
      </c>
    </row>
    <row r="201" spans="5:22" x14ac:dyDescent="0.15">
      <c r="E201" s="1">
        <v>43487</v>
      </c>
      <c r="F201">
        <f t="shared" ref="F201:F258" si="39">F200+J200</f>
        <v>57413649314.625122</v>
      </c>
      <c r="G201">
        <f t="shared" ref="G201:G258" si="40">G200+L200</f>
        <v>36547153.702618994</v>
      </c>
      <c r="H201">
        <v>10000000</v>
      </c>
      <c r="I201">
        <v>8.5000000000000006E-2</v>
      </c>
      <c r="J201">
        <f t="shared" si="36"/>
        <v>282352941.17647058</v>
      </c>
      <c r="K201">
        <f t="shared" ref="K201:K258" si="41">H201*G201/F201</f>
        <v>6365.5862567351642</v>
      </c>
      <c r="L201">
        <f t="shared" ref="L201:L258" si="42">K201/I201</f>
        <v>74889.250079237216</v>
      </c>
      <c r="N201">
        <v>20000000000</v>
      </c>
      <c r="O201" s="2">
        <f t="shared" ref="O201:O258" si="43">F201/N201</f>
        <v>2.8706824657312562</v>
      </c>
      <c r="P201" s="2">
        <f t="shared" ref="P201:P258" si="44">G201/N201</f>
        <v>1.8273576851309497E-3</v>
      </c>
      <c r="Q201" s="2">
        <f t="shared" si="37"/>
        <v>6.3655862567351643E-4</v>
      </c>
      <c r="R201">
        <v>120000</v>
      </c>
      <c r="S201">
        <f t="shared" si="38"/>
        <v>221364.70588235292</v>
      </c>
      <c r="T201">
        <f t="shared" ref="T201:T258" si="45">V201/F201*H201</f>
        <v>7737.9241326517704</v>
      </c>
      <c r="U201">
        <f t="shared" ref="U201:U258" si="46">T201/I201</f>
        <v>91034.401560609054</v>
      </c>
      <c r="V201">
        <f t="shared" ref="V201:V258" si="47">V200+S201</f>
        <v>44426246.257524349</v>
      </c>
    </row>
    <row r="202" spans="5:22" x14ac:dyDescent="0.15">
      <c r="E202" s="1">
        <v>43488</v>
      </c>
      <c r="F202">
        <f t="shared" si="39"/>
        <v>57696002255.80159</v>
      </c>
      <c r="G202">
        <f t="shared" si="40"/>
        <v>36622042.952698231</v>
      </c>
      <c r="H202">
        <v>10000000</v>
      </c>
      <c r="I202">
        <v>8.5000000000000006E-2</v>
      </c>
      <c r="J202">
        <f t="shared" si="36"/>
        <v>282352941.17647058</v>
      </c>
      <c r="K202">
        <f t="shared" si="41"/>
        <v>6347.4142957653048</v>
      </c>
      <c r="L202">
        <f t="shared" si="42"/>
        <v>74675.462303121225</v>
      </c>
      <c r="N202">
        <v>20000000000</v>
      </c>
      <c r="O202" s="2">
        <f t="shared" si="43"/>
        <v>2.8848001127900793</v>
      </c>
      <c r="P202" s="2">
        <f t="shared" si="44"/>
        <v>1.8311021476349115E-3</v>
      </c>
      <c r="Q202" s="2">
        <f t="shared" si="37"/>
        <v>6.3474142957653057E-4</v>
      </c>
      <c r="R202">
        <v>120000</v>
      </c>
      <c r="S202">
        <f t="shared" si="38"/>
        <v>221364.70588235292</v>
      </c>
      <c r="T202">
        <f t="shared" si="45"/>
        <v>7738.42367196545</v>
      </c>
      <c r="U202">
        <f t="shared" si="46"/>
        <v>91040.278493711172</v>
      </c>
      <c r="V202">
        <f t="shared" si="47"/>
        <v>44647610.963406704</v>
      </c>
    </row>
    <row r="203" spans="5:22" x14ac:dyDescent="0.15">
      <c r="E203" s="1">
        <v>43489</v>
      </c>
      <c r="F203">
        <f t="shared" si="39"/>
        <v>57978355196.978058</v>
      </c>
      <c r="G203">
        <f t="shared" si="40"/>
        <v>36696718.415001355</v>
      </c>
      <c r="H203">
        <v>10000000</v>
      </c>
      <c r="I203">
        <v>8.5000000000000006E-2</v>
      </c>
      <c r="J203">
        <f t="shared" si="36"/>
        <v>282352941.17647058</v>
      </c>
      <c r="K203">
        <f t="shared" si="41"/>
        <v>6329.3824549396768</v>
      </c>
      <c r="L203">
        <f t="shared" si="42"/>
        <v>74463.322999290307</v>
      </c>
      <c r="N203">
        <v>20000000000</v>
      </c>
      <c r="O203" s="2">
        <f t="shared" si="43"/>
        <v>2.8989177598489029</v>
      </c>
      <c r="P203" s="2">
        <f t="shared" si="44"/>
        <v>1.8348359207500677E-3</v>
      </c>
      <c r="Q203" s="2">
        <f t="shared" si="37"/>
        <v>6.329382454939677E-4</v>
      </c>
      <c r="R203">
        <v>120000</v>
      </c>
      <c r="S203">
        <f t="shared" si="38"/>
        <v>221364.70588235292</v>
      </c>
      <c r="T203">
        <f t="shared" si="45"/>
        <v>7738.9183457946247</v>
      </c>
      <c r="U203">
        <f t="shared" si="46"/>
        <v>91046.098185819108</v>
      </c>
      <c r="V203">
        <f t="shared" si="47"/>
        <v>44868975.66928906</v>
      </c>
    </row>
    <row r="204" spans="5:22" x14ac:dyDescent="0.15">
      <c r="E204" s="1">
        <v>43490</v>
      </c>
      <c r="F204">
        <f t="shared" si="39"/>
        <v>58260708138.154526</v>
      </c>
      <c r="G204">
        <f t="shared" si="40"/>
        <v>36771181.738000646</v>
      </c>
      <c r="H204">
        <v>10000000</v>
      </c>
      <c r="I204">
        <v>8.5000000000000006E-2</v>
      </c>
      <c r="J204">
        <f t="shared" si="36"/>
        <v>282352941.17647058</v>
      </c>
      <c r="K204">
        <f t="shared" si="41"/>
        <v>6311.4889799836565</v>
      </c>
      <c r="L204">
        <f t="shared" si="42"/>
        <v>74252.811529219485</v>
      </c>
      <c r="N204">
        <v>20000000000</v>
      </c>
      <c r="O204" s="2">
        <f t="shared" si="43"/>
        <v>2.9130354069077264</v>
      </c>
      <c r="P204" s="2">
        <f t="shared" si="44"/>
        <v>1.8385590869000323E-3</v>
      </c>
      <c r="Q204" s="2">
        <f t="shared" si="37"/>
        <v>6.3114889799836577E-4</v>
      </c>
      <c r="R204">
        <v>120000</v>
      </c>
      <c r="S204">
        <f t="shared" si="38"/>
        <v>221364.70588235292</v>
      </c>
      <c r="T204">
        <f t="shared" si="45"/>
        <v>7739.4082248791055</v>
      </c>
      <c r="U204">
        <f t="shared" si="46"/>
        <v>91051.861469165946</v>
      </c>
      <c r="V204">
        <f t="shared" si="47"/>
        <v>45090340.375171416</v>
      </c>
    </row>
    <row r="205" spans="5:22" x14ac:dyDescent="0.15">
      <c r="E205" s="1">
        <v>43491</v>
      </c>
      <c r="F205">
        <f t="shared" si="39"/>
        <v>58543061079.330994</v>
      </c>
      <c r="G205">
        <f t="shared" si="40"/>
        <v>36845434.549529865</v>
      </c>
      <c r="H205">
        <v>10000000</v>
      </c>
      <c r="I205">
        <v>8.5000000000000006E-2</v>
      </c>
      <c r="J205">
        <f t="shared" si="36"/>
        <v>282352941.17647058</v>
      </c>
      <c r="K205">
        <f t="shared" si="41"/>
        <v>6293.7321469407043</v>
      </c>
      <c r="L205">
        <f t="shared" si="42"/>
        <v>74043.907611067101</v>
      </c>
      <c r="N205">
        <v>20000000000</v>
      </c>
      <c r="O205" s="2">
        <f t="shared" si="43"/>
        <v>2.9271530539665496</v>
      </c>
      <c r="P205" s="2">
        <f t="shared" si="44"/>
        <v>1.8422717274764933E-3</v>
      </c>
      <c r="Q205" s="2">
        <f t="shared" si="37"/>
        <v>6.2937321469407048E-4</v>
      </c>
      <c r="R205">
        <v>120000</v>
      </c>
      <c r="S205">
        <f t="shared" si="38"/>
        <v>221364.70588235292</v>
      </c>
      <c r="T205">
        <f t="shared" si="45"/>
        <v>7739.8933785939944</v>
      </c>
      <c r="U205">
        <f t="shared" si="46"/>
        <v>91057.569159929335</v>
      </c>
      <c r="V205">
        <f t="shared" si="47"/>
        <v>45311705.081053771</v>
      </c>
    </row>
    <row r="206" spans="5:22" x14ac:dyDescent="0.15">
      <c r="E206" s="1">
        <v>43492</v>
      </c>
      <c r="F206">
        <f t="shared" si="39"/>
        <v>58825414020.507462</v>
      </c>
      <c r="G206">
        <f t="shared" si="40"/>
        <v>36919478.45714093</v>
      </c>
      <c r="H206">
        <v>10000000</v>
      </c>
      <c r="I206">
        <v>8.5000000000000006E-2</v>
      </c>
      <c r="J206">
        <f t="shared" si="36"/>
        <v>282352941.17647058</v>
      </c>
      <c r="K206">
        <f t="shared" si="41"/>
        <v>6276.1102615053796</v>
      </c>
      <c r="L206">
        <f t="shared" si="42"/>
        <v>73836.591311827986</v>
      </c>
      <c r="N206">
        <v>20000000000</v>
      </c>
      <c r="O206" s="2">
        <f t="shared" si="43"/>
        <v>2.9412707010253731</v>
      </c>
      <c r="P206" s="2">
        <f t="shared" si="44"/>
        <v>1.8459739228570465E-3</v>
      </c>
      <c r="Q206" s="2">
        <f t="shared" si="37"/>
        <v>6.2761102615053793E-4</v>
      </c>
      <c r="R206">
        <v>120000</v>
      </c>
      <c r="S206">
        <f t="shared" si="38"/>
        <v>221364.70588235292</v>
      </c>
      <c r="T206">
        <f t="shared" si="45"/>
        <v>7740.3738749824324</v>
      </c>
      <c r="U206">
        <f t="shared" si="46"/>
        <v>91063.222058616841</v>
      </c>
      <c r="V206">
        <f t="shared" si="47"/>
        <v>45533069.786936127</v>
      </c>
    </row>
    <row r="207" spans="5:22" x14ac:dyDescent="0.15">
      <c r="E207" s="1">
        <v>43493</v>
      </c>
      <c r="F207">
        <f t="shared" si="39"/>
        <v>59107766961.683929</v>
      </c>
      <c r="G207">
        <f t="shared" si="40"/>
        <v>36993315.048452757</v>
      </c>
      <c r="H207">
        <v>10000000</v>
      </c>
      <c r="I207">
        <v>8.5000000000000006E-2</v>
      </c>
      <c r="J207">
        <f t="shared" si="36"/>
        <v>282352941.17647058</v>
      </c>
      <c r="K207">
        <f t="shared" si="41"/>
        <v>6258.621658374158</v>
      </c>
      <c r="L207">
        <f t="shared" si="42"/>
        <v>73630.843039695974</v>
      </c>
      <c r="N207">
        <v>20000000000</v>
      </c>
      <c r="O207" s="2">
        <f t="shared" si="43"/>
        <v>2.9553883480841963</v>
      </c>
      <c r="P207" s="2">
        <f t="shared" si="44"/>
        <v>1.8496657524226378E-3</v>
      </c>
      <c r="Q207" s="2">
        <f t="shared" si="37"/>
        <v>6.2586216583741588E-4</v>
      </c>
      <c r="R207">
        <v>120000</v>
      </c>
      <c r="S207">
        <f t="shared" si="38"/>
        <v>221364.70588235292</v>
      </c>
      <c r="T207">
        <f t="shared" si="45"/>
        <v>7740.8497807874173</v>
      </c>
      <c r="U207">
        <f t="shared" si="46"/>
        <v>91068.820950440204</v>
      </c>
      <c r="V207">
        <f t="shared" si="47"/>
        <v>45754434.492818482</v>
      </c>
    </row>
    <row r="208" spans="5:22" x14ac:dyDescent="0.15">
      <c r="E208" s="1">
        <v>43494</v>
      </c>
      <c r="F208">
        <f t="shared" si="39"/>
        <v>59390119902.860397</v>
      </c>
      <c r="G208">
        <f t="shared" si="40"/>
        <v>37066945.891492456</v>
      </c>
      <c r="H208">
        <v>10000000</v>
      </c>
      <c r="I208">
        <v>8.5000000000000006E-2</v>
      </c>
      <c r="J208">
        <f t="shared" si="36"/>
        <v>282352941.17647058</v>
      </c>
      <c r="K208">
        <f t="shared" si="41"/>
        <v>6241.2647006134785</v>
      </c>
      <c r="L208">
        <f t="shared" si="42"/>
        <v>73426.643536629155</v>
      </c>
      <c r="N208">
        <v>20000000000</v>
      </c>
      <c r="O208" s="2">
        <f t="shared" si="43"/>
        <v>2.9695059951430198</v>
      </c>
      <c r="P208" s="2">
        <f t="shared" si="44"/>
        <v>1.8533472945746227E-3</v>
      </c>
      <c r="Q208" s="2">
        <f t="shared" si="37"/>
        <v>6.2412647006134783E-4</v>
      </c>
      <c r="R208">
        <v>120000</v>
      </c>
      <c r="S208">
        <f t="shared" si="38"/>
        <v>221364.70588235292</v>
      </c>
      <c r="T208">
        <f t="shared" si="45"/>
        <v>7741.3211614827051</v>
      </c>
      <c r="U208">
        <f t="shared" si="46"/>
        <v>91074.366605678879</v>
      </c>
      <c r="V208">
        <f t="shared" si="47"/>
        <v>45975799.198700838</v>
      </c>
    </row>
    <row r="209" spans="5:22" x14ac:dyDescent="0.15">
      <c r="E209" s="1">
        <v>43495</v>
      </c>
      <c r="F209">
        <f t="shared" si="39"/>
        <v>59672472844.036865</v>
      </c>
      <c r="G209">
        <f t="shared" si="40"/>
        <v>37140372.535029083</v>
      </c>
      <c r="H209">
        <v>10000000</v>
      </c>
      <c r="I209">
        <v>8.5000000000000006E-2</v>
      </c>
      <c r="J209">
        <f t="shared" si="36"/>
        <v>282352941.17647058</v>
      </c>
      <c r="K209">
        <f t="shared" si="41"/>
        <v>6224.0377790444727</v>
      </c>
      <c r="L209">
        <f t="shared" si="42"/>
        <v>73223.973871111433</v>
      </c>
      <c r="N209">
        <v>20000000000</v>
      </c>
      <c r="O209" s="2">
        <f t="shared" si="43"/>
        <v>2.9836236422018434</v>
      </c>
      <c r="P209" s="2">
        <f t="shared" si="44"/>
        <v>1.8570186267514541E-3</v>
      </c>
      <c r="Q209" s="2">
        <f t="shared" si="37"/>
        <v>6.2240377790444734E-4</v>
      </c>
      <c r="R209">
        <v>120000</v>
      </c>
      <c r="S209">
        <f t="shared" si="38"/>
        <v>221364.70588235292</v>
      </c>
      <c r="T209">
        <f t="shared" si="45"/>
        <v>7741.7880813028387</v>
      </c>
      <c r="U209">
        <f t="shared" si="46"/>
        <v>91079.859780033396</v>
      </c>
      <c r="V209">
        <f t="shared" si="47"/>
        <v>46197163.904583193</v>
      </c>
    </row>
    <row r="210" spans="5:22" x14ac:dyDescent="0.15">
      <c r="E210" s="1">
        <v>43496</v>
      </c>
      <c r="F210">
        <f t="shared" si="39"/>
        <v>59954825785.213333</v>
      </c>
      <c r="G210">
        <f t="shared" si="40"/>
        <v>37213596.508900195</v>
      </c>
      <c r="H210">
        <v>10000000</v>
      </c>
      <c r="I210">
        <v>8.5000000000000006E-2</v>
      </c>
      <c r="J210">
        <f t="shared" si="36"/>
        <v>282352941.17647058</v>
      </c>
      <c r="K210">
        <f t="shared" si="41"/>
        <v>6206.9393116438987</v>
      </c>
      <c r="L210">
        <f t="shared" si="42"/>
        <v>73022.815431104682</v>
      </c>
      <c r="N210">
        <v>20000000000</v>
      </c>
      <c r="O210" s="2">
        <f t="shared" si="43"/>
        <v>2.9977412892606665</v>
      </c>
      <c r="P210" s="2">
        <f t="shared" si="44"/>
        <v>1.8606798254450097E-3</v>
      </c>
      <c r="Q210" s="2">
        <f t="shared" si="37"/>
        <v>6.2069393116438991E-4</v>
      </c>
      <c r="R210">
        <v>120000</v>
      </c>
      <c r="S210">
        <f t="shared" si="38"/>
        <v>221364.70588235292</v>
      </c>
      <c r="T210">
        <f t="shared" si="45"/>
        <v>7742.2506032723313</v>
      </c>
      <c r="U210">
        <f t="shared" si="46"/>
        <v>91085.301214968596</v>
      </c>
      <c r="V210">
        <f t="shared" si="47"/>
        <v>46418528.610465549</v>
      </c>
    </row>
    <row r="211" spans="5:22" x14ac:dyDescent="0.15">
      <c r="E211" s="1">
        <v>43497</v>
      </c>
      <c r="F211">
        <f t="shared" si="39"/>
        <v>60237178726.389801</v>
      </c>
      <c r="G211">
        <f t="shared" si="40"/>
        <v>37286619.324331298</v>
      </c>
      <c r="H211">
        <v>10000000</v>
      </c>
      <c r="I211">
        <v>8.5000000000000006E-2</v>
      </c>
      <c r="J211">
        <f t="shared" si="36"/>
        <v>282352941.17647058</v>
      </c>
      <c r="K211">
        <f t="shared" si="41"/>
        <v>6189.9677429607273</v>
      </c>
      <c r="L211">
        <f t="shared" si="42"/>
        <v>72823.149917185016</v>
      </c>
      <c r="N211">
        <v>20000000000</v>
      </c>
      <c r="O211" s="2">
        <f t="shared" si="43"/>
        <v>3.0118589363194901</v>
      </c>
      <c r="P211" s="2">
        <f t="shared" si="44"/>
        <v>1.8643309662165649E-3</v>
      </c>
      <c r="Q211" s="2">
        <f t="shared" si="37"/>
        <v>6.189967742960727E-4</v>
      </c>
      <c r="R211">
        <v>120000</v>
      </c>
      <c r="S211">
        <f t="shared" si="38"/>
        <v>221364.70588235292</v>
      </c>
      <c r="T211">
        <f t="shared" si="45"/>
        <v>7742.7087892340232</v>
      </c>
      <c r="U211">
        <f t="shared" si="46"/>
        <v>91090.691638047327</v>
      </c>
      <c r="V211">
        <f t="shared" si="47"/>
        <v>46639893.316347905</v>
      </c>
    </row>
    <row r="212" spans="5:22" x14ac:dyDescent="0.15">
      <c r="E212" s="1">
        <v>43498</v>
      </c>
      <c r="F212">
        <f t="shared" si="39"/>
        <v>60519531667.566269</v>
      </c>
      <c r="G212">
        <f t="shared" si="40"/>
        <v>37359442.474248484</v>
      </c>
      <c r="H212">
        <v>10000000</v>
      </c>
      <c r="I212">
        <v>8.5000000000000006E-2</v>
      </c>
      <c r="J212">
        <f t="shared" si="36"/>
        <v>282352941.17647058</v>
      </c>
      <c r="K212">
        <f t="shared" si="41"/>
        <v>6173.1215435479353</v>
      </c>
      <c r="L212">
        <f t="shared" si="42"/>
        <v>72624.959335858061</v>
      </c>
      <c r="N212">
        <v>20000000000</v>
      </c>
      <c r="O212" s="2">
        <f t="shared" si="43"/>
        <v>3.0259765833783137</v>
      </c>
      <c r="P212" s="2">
        <f t="shared" si="44"/>
        <v>1.8679721237124243E-3</v>
      </c>
      <c r="Q212" s="2">
        <f t="shared" si="37"/>
        <v>6.1731215435479356E-4</v>
      </c>
      <c r="R212">
        <v>120000</v>
      </c>
      <c r="S212">
        <f t="shared" si="38"/>
        <v>221364.70588235292</v>
      </c>
      <c r="T212">
        <f t="shared" si="45"/>
        <v>7743.1626998766451</v>
      </c>
      <c r="U212">
        <f t="shared" si="46"/>
        <v>91096.031763254636</v>
      </c>
      <c r="V212">
        <f t="shared" si="47"/>
        <v>46861258.02223026</v>
      </c>
    </row>
    <row r="213" spans="5:22" x14ac:dyDescent="0.15">
      <c r="E213" s="1">
        <v>43499</v>
      </c>
      <c r="F213">
        <f t="shared" si="39"/>
        <v>60801884608.742737</v>
      </c>
      <c r="G213">
        <f t="shared" si="40"/>
        <v>37432067.43358434</v>
      </c>
      <c r="H213">
        <v>10000000</v>
      </c>
      <c r="I213">
        <v>8.5000000000000006E-2</v>
      </c>
      <c r="J213">
        <f t="shared" si="36"/>
        <v>282352941.17647058</v>
      </c>
      <c r="K213">
        <f t="shared" si="41"/>
        <v>6156.3992094090381</v>
      </c>
      <c r="L213">
        <f t="shared" si="42"/>
        <v>72428.225993047497</v>
      </c>
      <c r="N213">
        <v>20000000000</v>
      </c>
      <c r="O213" s="2">
        <f t="shared" si="43"/>
        <v>3.0400942304371368</v>
      </c>
      <c r="P213" s="2">
        <f t="shared" si="44"/>
        <v>1.871603371679217E-3</v>
      </c>
      <c r="Q213" s="2">
        <f t="shared" si="37"/>
        <v>6.1563992094090391E-4</v>
      </c>
      <c r="R213">
        <v>120000</v>
      </c>
      <c r="S213">
        <f t="shared" si="38"/>
        <v>221364.70588235292</v>
      </c>
      <c r="T213">
        <f t="shared" si="45"/>
        <v>7743.6123947616225</v>
      </c>
      <c r="U213">
        <f t="shared" si="46"/>
        <v>91101.322291313205</v>
      </c>
      <c r="V213">
        <f t="shared" si="47"/>
        <v>47082622.728112616</v>
      </c>
    </row>
    <row r="214" spans="5:22" x14ac:dyDescent="0.15">
      <c r="E214" s="1">
        <v>43500</v>
      </c>
      <c r="F214">
        <f t="shared" si="39"/>
        <v>61084237549.919205</v>
      </c>
      <c r="G214">
        <f t="shared" si="40"/>
        <v>37504495.659577385</v>
      </c>
      <c r="H214">
        <v>10000000</v>
      </c>
      <c r="I214">
        <v>8.5000000000000006E-2</v>
      </c>
      <c r="J214">
        <f t="shared" si="36"/>
        <v>282352941.17647058</v>
      </c>
      <c r="K214">
        <f t="shared" si="41"/>
        <v>6139.7992614588993</v>
      </c>
      <c r="L214">
        <f t="shared" si="42"/>
        <v>72232.93248775175</v>
      </c>
      <c r="N214">
        <v>20000000000</v>
      </c>
      <c r="O214" s="2">
        <f t="shared" si="43"/>
        <v>3.0542118774959603</v>
      </c>
      <c r="P214" s="2">
        <f t="shared" si="44"/>
        <v>1.8752247829788692E-3</v>
      </c>
      <c r="Q214" s="2">
        <f t="shared" si="37"/>
        <v>6.1397992614588986E-4</v>
      </c>
      <c r="R214">
        <v>120000</v>
      </c>
      <c r="S214">
        <f t="shared" si="38"/>
        <v>221364.70588235292</v>
      </c>
      <c r="T214">
        <f t="shared" si="45"/>
        <v>7744.0579323491183</v>
      </c>
      <c r="U214">
        <f t="shared" si="46"/>
        <v>91106.563909989622</v>
      </c>
      <c r="V214">
        <f t="shared" si="47"/>
        <v>47303987.433994971</v>
      </c>
    </row>
    <row r="215" spans="5:22" x14ac:dyDescent="0.15">
      <c r="E215" s="1">
        <v>43501</v>
      </c>
      <c r="F215">
        <f t="shared" si="39"/>
        <v>61366590491.095673</v>
      </c>
      <c r="G215">
        <f t="shared" si="40"/>
        <v>37576728.592065133</v>
      </c>
      <c r="H215">
        <v>10000000</v>
      </c>
      <c r="I215">
        <v>8.5000000000000006E-2</v>
      </c>
      <c r="J215">
        <f t="shared" si="36"/>
        <v>282352941.17647058</v>
      </c>
      <c r="K215">
        <f t="shared" si="41"/>
        <v>6123.3202449983819</v>
      </c>
      <c r="L215">
        <f t="shared" si="42"/>
        <v>72039.061705863307</v>
      </c>
      <c r="N215">
        <v>20000000000</v>
      </c>
      <c r="O215" s="2">
        <f t="shared" si="43"/>
        <v>3.0683295245547835</v>
      </c>
      <c r="P215" s="2">
        <f t="shared" si="44"/>
        <v>1.8788364296032567E-3</v>
      </c>
      <c r="Q215" s="2">
        <f t="shared" si="37"/>
        <v>6.1233202449983818E-4</v>
      </c>
      <c r="R215">
        <v>120000</v>
      </c>
      <c r="S215">
        <f t="shared" si="38"/>
        <v>221364.70588235292</v>
      </c>
      <c r="T215">
        <f t="shared" si="45"/>
        <v>7744.4993700233808</v>
      </c>
      <c r="U215">
        <f t="shared" si="46"/>
        <v>91111.757294392708</v>
      </c>
      <c r="V215">
        <f t="shared" si="47"/>
        <v>47525352.139877327</v>
      </c>
    </row>
    <row r="216" spans="5:22" x14ac:dyDescent="0.15">
      <c r="E216" s="1">
        <v>43502</v>
      </c>
      <c r="F216">
        <f t="shared" si="39"/>
        <v>61648943432.272141</v>
      </c>
      <c r="G216">
        <f t="shared" si="40"/>
        <v>37648767.653770998</v>
      </c>
      <c r="H216">
        <v>10000000</v>
      </c>
      <c r="I216">
        <v>8.5000000000000006E-2</v>
      </c>
      <c r="J216">
        <f t="shared" si="36"/>
        <v>282352941.17647058</v>
      </c>
      <c r="K216">
        <f t="shared" si="41"/>
        <v>6106.9607292024621</v>
      </c>
      <c r="L216">
        <f t="shared" si="42"/>
        <v>71846.5968141466</v>
      </c>
      <c r="N216">
        <v>20000000000</v>
      </c>
      <c r="O216" s="2">
        <f t="shared" si="43"/>
        <v>3.082447171613607</v>
      </c>
      <c r="P216" s="2">
        <f t="shared" si="44"/>
        <v>1.8824383826885499E-3</v>
      </c>
      <c r="Q216" s="2">
        <f t="shared" si="37"/>
        <v>6.1069607292024621E-4</v>
      </c>
      <c r="R216">
        <v>120000</v>
      </c>
      <c r="S216">
        <f t="shared" si="38"/>
        <v>221364.70588235292</v>
      </c>
      <c r="T216">
        <f t="shared" si="45"/>
        <v>7744.936764117374</v>
      </c>
      <c r="U216">
        <f t="shared" si="46"/>
        <v>91116.903107263221</v>
      </c>
      <c r="V216">
        <f t="shared" si="47"/>
        <v>47746716.845759682</v>
      </c>
    </row>
    <row r="217" spans="5:22" x14ac:dyDescent="0.15">
      <c r="E217" s="1">
        <v>43503</v>
      </c>
      <c r="F217">
        <f t="shared" si="39"/>
        <v>61931296373.448608</v>
      </c>
      <c r="G217">
        <f t="shared" si="40"/>
        <v>37720614.250585146</v>
      </c>
      <c r="H217">
        <v>10000000</v>
      </c>
      <c r="I217">
        <v>8.5000000000000006E-2</v>
      </c>
      <c r="J217">
        <f t="shared" si="36"/>
        <v>282352941.17647058</v>
      </c>
      <c r="K217">
        <f t="shared" si="41"/>
        <v>6090.7193066213367</v>
      </c>
      <c r="L217">
        <f t="shared" si="42"/>
        <v>71655.521254368665</v>
      </c>
      <c r="N217">
        <v>20000000000</v>
      </c>
      <c r="O217" s="2">
        <f t="shared" si="43"/>
        <v>3.0965648186724306</v>
      </c>
      <c r="P217" s="2">
        <f t="shared" si="44"/>
        <v>1.8860307125292573E-3</v>
      </c>
      <c r="Q217" s="2">
        <f t="shared" si="37"/>
        <v>6.0907193066213371E-4</v>
      </c>
      <c r="R217">
        <v>120000</v>
      </c>
      <c r="S217">
        <f t="shared" si="38"/>
        <v>221364.70588235292</v>
      </c>
      <c r="T217">
        <f t="shared" si="45"/>
        <v>7745.3701699367421</v>
      </c>
      <c r="U217">
        <f t="shared" si="46"/>
        <v>91122.001999255779</v>
      </c>
      <c r="V217">
        <f t="shared" si="47"/>
        <v>47968081.551642038</v>
      </c>
    </row>
    <row r="218" spans="5:22" x14ac:dyDescent="0.15">
      <c r="E218" s="1">
        <v>43504</v>
      </c>
      <c r="F218">
        <f t="shared" si="39"/>
        <v>62213649314.625076</v>
      </c>
      <c r="G218">
        <f t="shared" si="40"/>
        <v>37792269.771839514</v>
      </c>
      <c r="H218">
        <v>10000000</v>
      </c>
      <c r="I218">
        <v>8.5000000000000006E-2</v>
      </c>
      <c r="J218">
        <f t="shared" si="36"/>
        <v>282352941.17647058</v>
      </c>
      <c r="K218">
        <f t="shared" si="41"/>
        <v>6074.5945926942068</v>
      </c>
      <c r="L218">
        <f t="shared" si="42"/>
        <v>71465.818737578898</v>
      </c>
      <c r="N218">
        <v>20000000000</v>
      </c>
      <c r="O218" s="2">
        <f t="shared" si="43"/>
        <v>3.1106824657312537</v>
      </c>
      <c r="P218" s="2">
        <f t="shared" si="44"/>
        <v>1.8896134885919757E-3</v>
      </c>
      <c r="Q218" s="2">
        <f t="shared" si="37"/>
        <v>6.0745945926942064E-4</v>
      </c>
      <c r="R218">
        <v>120000</v>
      </c>
      <c r="S218">
        <f t="shared" si="38"/>
        <v>221364.70588235292</v>
      </c>
      <c r="T218">
        <f t="shared" si="45"/>
        <v>7745.7996417831255</v>
      </c>
      <c r="U218">
        <f t="shared" si="46"/>
        <v>91127.054609213228</v>
      </c>
      <c r="V218">
        <f t="shared" si="47"/>
        <v>48189446.257524393</v>
      </c>
    </row>
    <row r="219" spans="5:22" x14ac:dyDescent="0.15">
      <c r="E219" s="1">
        <v>43505</v>
      </c>
      <c r="F219">
        <f t="shared" si="39"/>
        <v>62496002255.801544</v>
      </c>
      <c r="G219">
        <f t="shared" si="40"/>
        <v>37863735.590577096</v>
      </c>
      <c r="H219">
        <v>10000000</v>
      </c>
      <c r="I219">
        <v>8.5000000000000006E-2</v>
      </c>
      <c r="J219">
        <f t="shared" si="36"/>
        <v>282352941.17647058</v>
      </c>
      <c r="K219">
        <f t="shared" si="41"/>
        <v>6058.5852252752984</v>
      </c>
      <c r="L219">
        <f t="shared" si="42"/>
        <v>71277.473238532912</v>
      </c>
      <c r="N219">
        <v>20000000000</v>
      </c>
      <c r="O219" s="2">
        <f t="shared" si="43"/>
        <v>3.1248001127900773</v>
      </c>
      <c r="P219" s="2">
        <f t="shared" si="44"/>
        <v>1.8931867795288547E-3</v>
      </c>
      <c r="Q219" s="2">
        <f t="shared" si="37"/>
        <v>6.0585852252752984E-4</v>
      </c>
      <c r="R219">
        <v>120000</v>
      </c>
      <c r="S219">
        <f t="shared" si="38"/>
        <v>221364.70588235292</v>
      </c>
      <c r="T219">
        <f t="shared" si="45"/>
        <v>7746.2252329768417</v>
      </c>
      <c r="U219">
        <f t="shared" si="46"/>
        <v>91132.061564433418</v>
      </c>
      <c r="V219">
        <f t="shared" si="47"/>
        <v>48410810.963406749</v>
      </c>
    </row>
    <row r="220" spans="5:22" x14ac:dyDescent="0.15">
      <c r="E220" s="1">
        <v>43506</v>
      </c>
      <c r="F220">
        <f t="shared" si="39"/>
        <v>62778355196.978012</v>
      </c>
      <c r="G220">
        <f t="shared" si="40"/>
        <v>37935013.063815631</v>
      </c>
      <c r="H220">
        <v>10000000</v>
      </c>
      <c r="I220">
        <v>8.5000000000000006E-2</v>
      </c>
      <c r="J220">
        <f t="shared" si="36"/>
        <v>282352941.17647058</v>
      </c>
      <c r="K220">
        <f t="shared" si="41"/>
        <v>6042.6898641718035</v>
      </c>
      <c r="L220">
        <f t="shared" si="42"/>
        <v>71090.468990256501</v>
      </c>
      <c r="N220">
        <v>20000000000</v>
      </c>
      <c r="O220" s="2">
        <f t="shared" si="43"/>
        <v>3.1389177598489004</v>
      </c>
      <c r="P220" s="2">
        <f t="shared" si="44"/>
        <v>1.8967506531907816E-3</v>
      </c>
      <c r="Q220" s="2">
        <f t="shared" si="37"/>
        <v>6.042689864171804E-4</v>
      </c>
      <c r="R220">
        <v>120000</v>
      </c>
      <c r="S220">
        <f t="shared" si="38"/>
        <v>221364.70588235292</v>
      </c>
      <c r="T220">
        <f t="shared" si="45"/>
        <v>7746.6469958789448</v>
      </c>
      <c r="U220">
        <f t="shared" si="46"/>
        <v>91137.02348092875</v>
      </c>
      <c r="V220">
        <f t="shared" si="47"/>
        <v>48632175.669289105</v>
      </c>
    </row>
    <row r="221" spans="5:22" x14ac:dyDescent="0.15">
      <c r="E221" s="1">
        <v>43507</v>
      </c>
      <c r="F221">
        <f t="shared" si="39"/>
        <v>63060708138.15448</v>
      </c>
      <c r="G221">
        <f t="shared" si="40"/>
        <v>38006103.53280589</v>
      </c>
      <c r="H221">
        <v>10000000</v>
      </c>
      <c r="I221">
        <v>8.5000000000000006E-2</v>
      </c>
      <c r="J221">
        <f t="shared" si="36"/>
        <v>282352941.17647058</v>
      </c>
      <c r="K221">
        <f t="shared" si="41"/>
        <v>6026.9071906933659</v>
      </c>
      <c r="L221">
        <f t="shared" si="42"/>
        <v>70904.790478745475</v>
      </c>
      <c r="N221">
        <v>20000000000</v>
      </c>
      <c r="O221" s="2">
        <f t="shared" si="43"/>
        <v>3.153035406907724</v>
      </c>
      <c r="P221" s="2">
        <f t="shared" si="44"/>
        <v>1.9003051766402945E-3</v>
      </c>
      <c r="Q221" s="2">
        <f t="shared" si="37"/>
        <v>6.0269071906933664E-4</v>
      </c>
      <c r="R221">
        <v>120000</v>
      </c>
      <c r="S221">
        <f t="shared" si="38"/>
        <v>221364.70588235292</v>
      </c>
      <c r="T221">
        <f t="shared" si="45"/>
        <v>7747.0649819127129</v>
      </c>
      <c r="U221">
        <f t="shared" si="46"/>
        <v>91141.940963678964</v>
      </c>
      <c r="V221">
        <f t="shared" si="47"/>
        <v>48853540.37517146</v>
      </c>
    </row>
    <row r="222" spans="5:22" x14ac:dyDescent="0.15">
      <c r="E222" s="1">
        <v>43508</v>
      </c>
      <c r="F222">
        <f t="shared" si="39"/>
        <v>63343061079.330948</v>
      </c>
      <c r="G222">
        <f t="shared" si="40"/>
        <v>38077008.323284633</v>
      </c>
      <c r="H222">
        <v>10000000</v>
      </c>
      <c r="I222">
        <v>8.5000000000000006E-2</v>
      </c>
      <c r="J222">
        <f t="shared" si="36"/>
        <v>282352941.17647058</v>
      </c>
      <c r="K222">
        <f t="shared" si="41"/>
        <v>6011.2359072127765</v>
      </c>
      <c r="L222">
        <f t="shared" si="42"/>
        <v>70720.422437797359</v>
      </c>
      <c r="N222">
        <v>20000000000</v>
      </c>
      <c r="O222" s="2">
        <f t="shared" si="43"/>
        <v>3.1671530539665476</v>
      </c>
      <c r="P222" s="2">
        <f t="shared" si="44"/>
        <v>1.9038504161642317E-3</v>
      </c>
      <c r="Q222" s="2">
        <f t="shared" si="37"/>
        <v>6.0112359072127773E-4</v>
      </c>
      <c r="R222">
        <v>120000</v>
      </c>
      <c r="S222">
        <f t="shared" si="38"/>
        <v>221364.70588235292</v>
      </c>
      <c r="T222">
        <f t="shared" si="45"/>
        <v>7747.4792415845404</v>
      </c>
      <c r="U222">
        <f t="shared" si="46"/>
        <v>91146.814606876942</v>
      </c>
      <c r="V222">
        <f t="shared" si="47"/>
        <v>49074905.081053816</v>
      </c>
    </row>
    <row r="223" spans="5:22" x14ac:dyDescent="0.15">
      <c r="E223" s="1">
        <v>43509</v>
      </c>
      <c r="F223">
        <f t="shared" si="39"/>
        <v>63625414020.507416</v>
      </c>
      <c r="G223">
        <f t="shared" si="40"/>
        <v>38147728.745722428</v>
      </c>
      <c r="H223">
        <v>10000000</v>
      </c>
      <c r="I223">
        <v>8.5000000000000006E-2</v>
      </c>
      <c r="J223">
        <f t="shared" si="36"/>
        <v>282352941.17647058</v>
      </c>
      <c r="K223">
        <f t="shared" si="41"/>
        <v>5995.6747367375629</v>
      </c>
      <c r="L223">
        <f t="shared" si="42"/>
        <v>70537.349843971329</v>
      </c>
      <c r="N223">
        <v>20000000000</v>
      </c>
      <c r="O223" s="2">
        <f t="shared" si="43"/>
        <v>3.1812707010253707</v>
      </c>
      <c r="P223" s="2">
        <f t="shared" si="44"/>
        <v>1.9073864372861214E-3</v>
      </c>
      <c r="Q223" s="2">
        <f t="shared" si="37"/>
        <v>5.9956747367375632E-4</v>
      </c>
      <c r="R223">
        <v>120000</v>
      </c>
      <c r="S223">
        <f t="shared" si="38"/>
        <v>221364.70588235292</v>
      </c>
      <c r="T223">
        <f t="shared" si="45"/>
        <v>7747.8898245042856</v>
      </c>
      <c r="U223">
        <f t="shared" si="46"/>
        <v>91151.644994168062</v>
      </c>
      <c r="V223">
        <f t="shared" si="47"/>
        <v>49296269.786936171</v>
      </c>
    </row>
    <row r="224" spans="5:22" x14ac:dyDescent="0.15">
      <c r="E224" s="1">
        <v>43510</v>
      </c>
      <c r="F224">
        <f t="shared" si="39"/>
        <v>63907766961.683884</v>
      </c>
      <c r="G224">
        <f t="shared" si="40"/>
        <v>38218266.095566399</v>
      </c>
      <c r="H224">
        <v>10000000</v>
      </c>
      <c r="I224">
        <v>8.5000000000000006E-2</v>
      </c>
      <c r="J224">
        <f t="shared" si="36"/>
        <v>282352941.17647058</v>
      </c>
      <c r="K224">
        <f t="shared" si="41"/>
        <v>5980.2224224921347</v>
      </c>
      <c r="L224">
        <f t="shared" si="42"/>
        <v>70355.557911672164</v>
      </c>
      <c r="N224">
        <v>20000000000</v>
      </c>
      <c r="O224" s="2">
        <f t="shared" si="43"/>
        <v>3.1953883480841943</v>
      </c>
      <c r="P224" s="2">
        <f t="shared" si="44"/>
        <v>1.91091330477832E-3</v>
      </c>
      <c r="Q224" s="2">
        <f t="shared" si="37"/>
        <v>5.9802224224921345E-4</v>
      </c>
      <c r="R224">
        <v>120000</v>
      </c>
      <c r="S224">
        <f t="shared" si="38"/>
        <v>221364.70588235292</v>
      </c>
      <c r="T224">
        <f t="shared" si="45"/>
        <v>7748.2967794050746</v>
      </c>
      <c r="U224">
        <f t="shared" si="46"/>
        <v>91156.432698883218</v>
      </c>
      <c r="V224">
        <f t="shared" si="47"/>
        <v>49517634.492818527</v>
      </c>
    </row>
    <row r="225" spans="5:22" x14ac:dyDescent="0.15">
      <c r="E225" s="1">
        <v>43511</v>
      </c>
      <c r="F225">
        <f t="shared" si="39"/>
        <v>64190119902.860352</v>
      </c>
      <c r="G225">
        <f t="shared" si="40"/>
        <v>38288621.653478071</v>
      </c>
      <c r="H225">
        <v>10000000</v>
      </c>
      <c r="I225">
        <v>8.5000000000000006E-2</v>
      </c>
      <c r="J225">
        <f t="shared" si="36"/>
        <v>282352941.17647058</v>
      </c>
      <c r="K225">
        <f t="shared" si="41"/>
        <v>5964.8777275101966</v>
      </c>
      <c r="L225">
        <f t="shared" si="42"/>
        <v>70175.032088355249</v>
      </c>
      <c r="N225">
        <v>20000000000</v>
      </c>
      <c r="O225" s="2">
        <f t="shared" si="43"/>
        <v>3.2095059951430174</v>
      </c>
      <c r="P225" s="2">
        <f t="shared" si="44"/>
        <v>1.9144310826739036E-3</v>
      </c>
      <c r="Q225" s="2">
        <f t="shared" si="37"/>
        <v>5.9648777275101968E-4</v>
      </c>
      <c r="R225">
        <v>120000</v>
      </c>
      <c r="S225">
        <f t="shared" si="38"/>
        <v>221364.70588235292</v>
      </c>
      <c r="T225">
        <f t="shared" si="45"/>
        <v>7748.700154162585</v>
      </c>
      <c r="U225">
        <f t="shared" si="46"/>
        <v>91161.178284265698</v>
      </c>
      <c r="V225">
        <f t="shared" si="47"/>
        <v>49738999.198700882</v>
      </c>
    </row>
    <row r="226" spans="5:22" x14ac:dyDescent="0.15">
      <c r="E226" s="1">
        <v>43512</v>
      </c>
      <c r="F226">
        <f t="shared" si="39"/>
        <v>64472472844.036819</v>
      </c>
      <c r="G226">
        <f t="shared" si="40"/>
        <v>38358796.685566425</v>
      </c>
      <c r="H226">
        <v>10000000</v>
      </c>
      <c r="I226">
        <v>8.5000000000000006E-2</v>
      </c>
      <c r="J226">
        <f t="shared" si="36"/>
        <v>282352941.17647058</v>
      </c>
      <c r="K226">
        <f t="shared" si="41"/>
        <v>5949.639434237135</v>
      </c>
      <c r="L226">
        <f t="shared" si="42"/>
        <v>69995.758049848635</v>
      </c>
      <c r="N226">
        <v>20000000000</v>
      </c>
      <c r="O226" s="2">
        <f t="shared" si="43"/>
        <v>3.2236236422018409</v>
      </c>
      <c r="P226" s="2">
        <f t="shared" si="44"/>
        <v>1.9179398342783214E-3</v>
      </c>
      <c r="Q226" s="2">
        <f t="shared" si="37"/>
        <v>5.949639434237135E-4</v>
      </c>
      <c r="R226">
        <v>120000</v>
      </c>
      <c r="S226">
        <f t="shared" si="38"/>
        <v>221364.70588235292</v>
      </c>
      <c r="T226">
        <f t="shared" si="45"/>
        <v>7749.09999581382</v>
      </c>
      <c r="U226">
        <f t="shared" si="46"/>
        <v>91165.882303691993</v>
      </c>
      <c r="V226">
        <f t="shared" si="47"/>
        <v>49960363.904583238</v>
      </c>
    </row>
    <row r="227" spans="5:22" x14ac:dyDescent="0.15">
      <c r="E227" s="1">
        <v>43513</v>
      </c>
      <c r="F227">
        <f t="shared" si="39"/>
        <v>64754825785.213287</v>
      </c>
      <c r="G227">
        <f t="shared" si="40"/>
        <v>38428792.443616271</v>
      </c>
      <c r="H227">
        <v>10000000</v>
      </c>
      <c r="I227">
        <v>8.5000000000000006E-2</v>
      </c>
      <c r="J227">
        <f t="shared" si="36"/>
        <v>282352941.17647058</v>
      </c>
      <c r="K227">
        <f t="shared" si="41"/>
        <v>5934.5063441420689</v>
      </c>
      <c r="L227">
        <f t="shared" si="42"/>
        <v>69817.721695789034</v>
      </c>
      <c r="N227">
        <v>20000000000</v>
      </c>
      <c r="O227" s="2">
        <f t="shared" si="43"/>
        <v>3.2377412892606645</v>
      </c>
      <c r="P227" s="2">
        <f t="shared" si="44"/>
        <v>1.9214396221808136E-3</v>
      </c>
      <c r="Q227" s="2">
        <f t="shared" si="37"/>
        <v>5.9345063441420696E-4</v>
      </c>
      <c r="R227">
        <v>120000</v>
      </c>
      <c r="S227">
        <f t="shared" si="38"/>
        <v>221364.70588235292</v>
      </c>
      <c r="T227">
        <f t="shared" si="45"/>
        <v>7749.4963505753958</v>
      </c>
      <c r="U227">
        <f t="shared" si="46"/>
        <v>91170.54530088701</v>
      </c>
      <c r="V227">
        <f t="shared" si="47"/>
        <v>50181728.610465594</v>
      </c>
    </row>
    <row r="228" spans="5:22" x14ac:dyDescent="0.15">
      <c r="E228" s="1">
        <v>43514</v>
      </c>
      <c r="F228">
        <f t="shared" si="39"/>
        <v>65037178726.389755</v>
      </c>
      <c r="G228">
        <f t="shared" si="40"/>
        <v>38498610.165312059</v>
      </c>
      <c r="H228">
        <v>10000000</v>
      </c>
      <c r="I228">
        <v>8.5000000000000006E-2</v>
      </c>
      <c r="J228">
        <f t="shared" si="36"/>
        <v>282352941.17647058</v>
      </c>
      <c r="K228">
        <f t="shared" si="41"/>
        <v>5919.4772773393233</v>
      </c>
      <c r="L228">
        <f t="shared" si="42"/>
        <v>69640.909145168509</v>
      </c>
      <c r="N228">
        <v>20000000000</v>
      </c>
      <c r="O228" s="2">
        <f t="shared" si="43"/>
        <v>3.2518589363194876</v>
      </c>
      <c r="P228" s="2">
        <f t="shared" si="44"/>
        <v>1.924930508265603E-3</v>
      </c>
      <c r="Q228" s="2">
        <f t="shared" si="37"/>
        <v>5.9194772773393236E-4</v>
      </c>
      <c r="R228">
        <v>120000</v>
      </c>
      <c r="S228">
        <f t="shared" si="38"/>
        <v>221364.70588235292</v>
      </c>
      <c r="T228">
        <f t="shared" si="45"/>
        <v>7749.8892638613461</v>
      </c>
      <c r="U228">
        <f t="shared" si="46"/>
        <v>91175.167810133484</v>
      </c>
      <c r="V228">
        <f t="shared" si="47"/>
        <v>50403093.316347949</v>
      </c>
    </row>
    <row r="229" spans="5:22" x14ac:dyDescent="0.15">
      <c r="E229" s="1">
        <v>43515</v>
      </c>
      <c r="F229">
        <f t="shared" si="39"/>
        <v>65319531667.566223</v>
      </c>
      <c r="G229">
        <f t="shared" si="40"/>
        <v>38568251.074457228</v>
      </c>
      <c r="H229">
        <v>10000000</v>
      </c>
      <c r="I229">
        <v>8.5000000000000006E-2</v>
      </c>
      <c r="J229">
        <f t="shared" si="36"/>
        <v>282352941.17647058</v>
      </c>
      <c r="K229">
        <f t="shared" si="41"/>
        <v>5904.5510722190193</v>
      </c>
      <c r="L229">
        <f t="shared" si="42"/>
        <v>69465.306731988458</v>
      </c>
      <c r="N229">
        <v>20000000000</v>
      </c>
      <c r="O229" s="2">
        <f t="shared" si="43"/>
        <v>3.2659765833783112</v>
      </c>
      <c r="P229" s="2">
        <f t="shared" si="44"/>
        <v>1.9284125537228614E-3</v>
      </c>
      <c r="Q229" s="2">
        <f t="shared" si="37"/>
        <v>5.9045510722190186E-4</v>
      </c>
      <c r="R229">
        <v>120000</v>
      </c>
      <c r="S229">
        <f t="shared" si="38"/>
        <v>221364.70588235292</v>
      </c>
      <c r="T229">
        <f t="shared" si="45"/>
        <v>7750.2787803004694</v>
      </c>
      <c r="U229">
        <f t="shared" si="46"/>
        <v>91179.750356476099</v>
      </c>
      <c r="V229">
        <f t="shared" si="47"/>
        <v>50624458.022230305</v>
      </c>
    </row>
    <row r="230" spans="5:22" x14ac:dyDescent="0.15">
      <c r="E230" s="1">
        <v>43516</v>
      </c>
      <c r="F230">
        <f t="shared" si="39"/>
        <v>65601884608.742691</v>
      </c>
      <c r="G230">
        <f t="shared" si="40"/>
        <v>38637716.38118922</v>
      </c>
      <c r="H230">
        <v>10000000</v>
      </c>
      <c r="I230">
        <v>8.5000000000000006E-2</v>
      </c>
      <c r="J230">
        <f t="shared" si="36"/>
        <v>282352941.17647058</v>
      </c>
      <c r="K230">
        <f t="shared" si="41"/>
        <v>5889.7265850865533</v>
      </c>
      <c r="L230">
        <f t="shared" si="42"/>
        <v>69290.901001018268</v>
      </c>
      <c r="N230">
        <v>20000000000</v>
      </c>
      <c r="O230" s="2">
        <f t="shared" si="43"/>
        <v>3.2800942304371348</v>
      </c>
      <c r="P230" s="2">
        <f t="shared" si="44"/>
        <v>1.931885819059461E-3</v>
      </c>
      <c r="Q230" s="2">
        <f t="shared" si="37"/>
        <v>5.8897265850865526E-4</v>
      </c>
      <c r="R230">
        <v>120000</v>
      </c>
      <c r="S230">
        <f t="shared" si="38"/>
        <v>221364.70588235292</v>
      </c>
      <c r="T230">
        <f t="shared" si="45"/>
        <v>7750.6649437532305</v>
      </c>
      <c r="U230">
        <f t="shared" si="46"/>
        <v>91184.293455920357</v>
      </c>
      <c r="V230">
        <f t="shared" si="47"/>
        <v>50845822.72811266</v>
      </c>
    </row>
    <row r="231" spans="5:22" x14ac:dyDescent="0.15">
      <c r="E231" s="1">
        <v>43517</v>
      </c>
      <c r="F231">
        <f t="shared" si="39"/>
        <v>65884237549.919159</v>
      </c>
      <c r="G231">
        <f t="shared" si="40"/>
        <v>38707007.282190241</v>
      </c>
      <c r="H231">
        <v>10000000</v>
      </c>
      <c r="I231">
        <v>8.5000000000000006E-2</v>
      </c>
      <c r="J231">
        <f t="shared" si="36"/>
        <v>282352941.17647058</v>
      </c>
      <c r="K231">
        <f t="shared" si="41"/>
        <v>5875.0026898107035</v>
      </c>
      <c r="L231">
        <f t="shared" si="42"/>
        <v>69117.678703655329</v>
      </c>
      <c r="N231">
        <v>20000000000</v>
      </c>
      <c r="O231" s="2">
        <f t="shared" si="43"/>
        <v>3.2942118774959579</v>
      </c>
      <c r="P231" s="2">
        <f t="shared" si="44"/>
        <v>1.935350364109512E-3</v>
      </c>
      <c r="Q231" s="2">
        <f t="shared" si="37"/>
        <v>5.875002689810703E-4</v>
      </c>
      <c r="R231">
        <v>120000</v>
      </c>
      <c r="S231">
        <f t="shared" si="38"/>
        <v>221364.70588235292</v>
      </c>
      <c r="T231">
        <f t="shared" si="45"/>
        <v>7751.0477973282213</v>
      </c>
      <c r="U231">
        <f t="shared" si="46"/>
        <v>91188.797615626128</v>
      </c>
      <c r="V231">
        <f t="shared" si="47"/>
        <v>51067187.433995016</v>
      </c>
    </row>
    <row r="232" spans="5:22" x14ac:dyDescent="0.15">
      <c r="E232" s="1">
        <v>43518</v>
      </c>
      <c r="F232">
        <f t="shared" si="39"/>
        <v>66166590491.095627</v>
      </c>
      <c r="G232">
        <f t="shared" si="40"/>
        <v>38776124.960893899</v>
      </c>
      <c r="H232">
        <v>10000000</v>
      </c>
      <c r="I232">
        <v>8.5000000000000006E-2</v>
      </c>
      <c r="J232">
        <f t="shared" si="36"/>
        <v>282352941.17647058</v>
      </c>
      <c r="K232">
        <f t="shared" si="41"/>
        <v>5860.378277480113</v>
      </c>
      <c r="L232">
        <f t="shared" si="42"/>
        <v>68945.626793883683</v>
      </c>
      <c r="N232">
        <v>20000000000</v>
      </c>
      <c r="O232" s="2">
        <f t="shared" si="43"/>
        <v>3.3083295245547815</v>
      </c>
      <c r="P232" s="2">
        <f t="shared" si="44"/>
        <v>1.938806248044695E-3</v>
      </c>
      <c r="Q232" s="2">
        <f t="shared" si="37"/>
        <v>5.8603782774801127E-4</v>
      </c>
      <c r="R232">
        <v>120000</v>
      </c>
      <c r="S232">
        <f t="shared" si="38"/>
        <v>221364.70588235292</v>
      </c>
      <c r="T232">
        <f t="shared" si="45"/>
        <v>7751.4273833982024</v>
      </c>
      <c r="U232">
        <f t="shared" si="46"/>
        <v>91193.263334096497</v>
      </c>
      <c r="V232">
        <f t="shared" si="47"/>
        <v>51288552.139877371</v>
      </c>
    </row>
    <row r="233" spans="5:22" x14ac:dyDescent="0.15">
      <c r="E233" s="1">
        <v>43519</v>
      </c>
      <c r="F233">
        <f t="shared" si="39"/>
        <v>66448943432.272095</v>
      </c>
      <c r="G233">
        <f t="shared" si="40"/>
        <v>38845070.587687783</v>
      </c>
      <c r="H233">
        <v>10000000</v>
      </c>
      <c r="I233">
        <v>8.5000000000000006E-2</v>
      </c>
      <c r="J233">
        <f t="shared" si="36"/>
        <v>282352941.17647058</v>
      </c>
      <c r="K233">
        <f t="shared" si="41"/>
        <v>5845.8522560679257</v>
      </c>
      <c r="L233">
        <f t="shared" si="42"/>
        <v>68774.73242432854</v>
      </c>
      <c r="N233">
        <v>20000000000</v>
      </c>
      <c r="O233" s="2">
        <f t="shared" si="43"/>
        <v>3.3224471716136046</v>
      </c>
      <c r="P233" s="2">
        <f t="shared" si="44"/>
        <v>1.9422535293843891E-3</v>
      </c>
      <c r="Q233" s="2">
        <f t="shared" si="37"/>
        <v>5.8458522560679257E-4</v>
      </c>
      <c r="R233">
        <v>120000</v>
      </c>
      <c r="S233">
        <f t="shared" si="38"/>
        <v>221364.70588235292</v>
      </c>
      <c r="T233">
        <f t="shared" si="45"/>
        <v>7751.8037436157383</v>
      </c>
      <c r="U233">
        <f t="shared" si="46"/>
        <v>91197.691101361619</v>
      </c>
      <c r="V233">
        <f t="shared" si="47"/>
        <v>51509916.845759727</v>
      </c>
    </row>
    <row r="234" spans="5:22" x14ac:dyDescent="0.15">
      <c r="E234" s="1">
        <v>43520</v>
      </c>
      <c r="F234">
        <f t="shared" si="39"/>
        <v>66731296373.448563</v>
      </c>
      <c r="G234">
        <f t="shared" si="40"/>
        <v>38913845.320112109</v>
      </c>
      <c r="H234">
        <v>10000000</v>
      </c>
      <c r="I234">
        <v>8.5000000000000006E-2</v>
      </c>
      <c r="J234">
        <f t="shared" si="36"/>
        <v>282352941.17647058</v>
      </c>
      <c r="K234">
        <f t="shared" si="41"/>
        <v>5831.4235501043513</v>
      </c>
      <c r="L234">
        <f t="shared" si="42"/>
        <v>68604.982942404124</v>
      </c>
      <c r="N234">
        <v>20000000000</v>
      </c>
      <c r="O234" s="2">
        <f t="shared" si="43"/>
        <v>3.3365648186724282</v>
      </c>
      <c r="P234" s="2">
        <f t="shared" si="44"/>
        <v>1.9456922660056055E-3</v>
      </c>
      <c r="Q234" s="2">
        <f t="shared" si="37"/>
        <v>5.8314235501043526E-4</v>
      </c>
      <c r="R234">
        <v>120000</v>
      </c>
      <c r="S234">
        <f t="shared" si="38"/>
        <v>221364.70588235292</v>
      </c>
      <c r="T234">
        <f t="shared" si="45"/>
        <v>7752.176918928436</v>
      </c>
      <c r="U234">
        <f t="shared" si="46"/>
        <v>91202.081399158065</v>
      </c>
      <c r="V234">
        <f t="shared" si="47"/>
        <v>51731281.551642083</v>
      </c>
    </row>
    <row r="235" spans="5:22" x14ac:dyDescent="0.15">
      <c r="E235" s="1">
        <v>43521</v>
      </c>
      <c r="F235">
        <f t="shared" si="39"/>
        <v>67013649314.625031</v>
      </c>
      <c r="G235">
        <f t="shared" si="40"/>
        <v>38982450.303054512</v>
      </c>
      <c r="H235">
        <v>10000000</v>
      </c>
      <c r="I235">
        <v>8.5000000000000006E-2</v>
      </c>
      <c r="J235">
        <f t="shared" si="36"/>
        <v>282352941.17647058</v>
      </c>
      <c r="K235">
        <f t="shared" si="41"/>
        <v>5817.0911003569236</v>
      </c>
      <c r="L235">
        <f t="shared" si="42"/>
        <v>68436.365886552041</v>
      </c>
      <c r="N235">
        <v>20000000000</v>
      </c>
      <c r="O235" s="2">
        <f t="shared" si="43"/>
        <v>3.3506824657312517</v>
      </c>
      <c r="P235" s="2">
        <f t="shared" si="44"/>
        <v>1.9491225151527256E-3</v>
      </c>
      <c r="Q235" s="2">
        <f t="shared" si="37"/>
        <v>5.8170911003569239E-4</v>
      </c>
      <c r="R235">
        <v>120000</v>
      </c>
      <c r="S235">
        <f t="shared" si="38"/>
        <v>221364.70588235292</v>
      </c>
      <c r="T235">
        <f t="shared" si="45"/>
        <v>7752.5469495937914</v>
      </c>
      <c r="U235">
        <f t="shared" si="46"/>
        <v>91206.434701103426</v>
      </c>
      <c r="V235">
        <f t="shared" si="47"/>
        <v>51952646.257524438</v>
      </c>
    </row>
    <row r="236" spans="5:22" x14ac:dyDescent="0.15">
      <c r="E236" s="1">
        <v>43522</v>
      </c>
      <c r="F236">
        <f t="shared" si="39"/>
        <v>67296002255.801498</v>
      </c>
      <c r="G236">
        <f t="shared" si="40"/>
        <v>39050886.668941066</v>
      </c>
      <c r="H236">
        <v>10000000</v>
      </c>
      <c r="I236">
        <v>8.5000000000000006E-2</v>
      </c>
      <c r="J236">
        <f t="shared" si="36"/>
        <v>282352941.17647058</v>
      </c>
      <c r="K236">
        <f t="shared" si="41"/>
        <v>5802.8538635182513</v>
      </c>
      <c r="L236">
        <f t="shared" si="42"/>
        <v>68268.868982567656</v>
      </c>
      <c r="N236">
        <v>20000000000</v>
      </c>
      <c r="O236" s="2">
        <f t="shared" si="43"/>
        <v>3.3648001127900748</v>
      </c>
      <c r="P236" s="2">
        <f t="shared" si="44"/>
        <v>1.9525443334470532E-3</v>
      </c>
      <c r="Q236" s="2">
        <f t="shared" si="37"/>
        <v>5.8028538635182514E-4</v>
      </c>
      <c r="R236">
        <v>120000</v>
      </c>
      <c r="S236">
        <f t="shared" si="38"/>
        <v>221364.70588235292</v>
      </c>
      <c r="T236">
        <f t="shared" si="45"/>
        <v>7752.9138751936698</v>
      </c>
      <c r="U236">
        <f t="shared" si="46"/>
        <v>91210.751472866701</v>
      </c>
      <c r="V236">
        <f t="shared" si="47"/>
        <v>52174010.963406794</v>
      </c>
    </row>
    <row r="237" spans="5:22" x14ac:dyDescent="0.15">
      <c r="E237" s="1">
        <v>43523</v>
      </c>
      <c r="F237">
        <f t="shared" si="39"/>
        <v>67578355196.977966</v>
      </c>
      <c r="G237">
        <f t="shared" si="40"/>
        <v>39119155.537923634</v>
      </c>
      <c r="H237">
        <v>10000000</v>
      </c>
      <c r="I237">
        <v>8.5000000000000006E-2</v>
      </c>
      <c r="J237">
        <f t="shared" si="36"/>
        <v>282352941.17647058</v>
      </c>
      <c r="K237">
        <f t="shared" si="41"/>
        <v>5788.7108119010563</v>
      </c>
      <c r="L237">
        <f t="shared" si="42"/>
        <v>68102.480140012427</v>
      </c>
      <c r="N237">
        <v>20000000000</v>
      </c>
      <c r="O237" s="2">
        <f t="shared" si="43"/>
        <v>3.3789177598488984</v>
      </c>
      <c r="P237" s="2">
        <f t="shared" si="44"/>
        <v>1.9559577768961819E-3</v>
      </c>
      <c r="Q237" s="2">
        <f t="shared" si="37"/>
        <v>5.7887108119010575E-4</v>
      </c>
      <c r="R237">
        <v>120000</v>
      </c>
      <c r="S237">
        <f t="shared" si="38"/>
        <v>221364.70588235292</v>
      </c>
      <c r="T237">
        <f t="shared" si="45"/>
        <v>7753.2777346484181</v>
      </c>
      <c r="U237">
        <f t="shared" si="46"/>
        <v>91215.032172334322</v>
      </c>
      <c r="V237">
        <f t="shared" si="47"/>
        <v>52395375.669289149</v>
      </c>
    </row>
    <row r="238" spans="5:22" x14ac:dyDescent="0.15">
      <c r="E238" s="1">
        <v>43524</v>
      </c>
      <c r="F238">
        <f t="shared" si="39"/>
        <v>67860708138.154434</v>
      </c>
      <c r="G238">
        <f t="shared" si="40"/>
        <v>39187258.01806365</v>
      </c>
      <c r="H238">
        <v>10000000</v>
      </c>
      <c r="I238">
        <v>8.5000000000000006E-2</v>
      </c>
      <c r="J238">
        <f t="shared" si="36"/>
        <v>282352941.17647058</v>
      </c>
      <c r="K238">
        <f t="shared" si="41"/>
        <v>5774.6609331403006</v>
      </c>
      <c r="L238">
        <f t="shared" si="42"/>
        <v>67937.187448709417</v>
      </c>
      <c r="N238">
        <v>20000000000</v>
      </c>
      <c r="O238" s="2">
        <f t="shared" si="43"/>
        <v>3.3930354069077215</v>
      </c>
      <c r="P238" s="2">
        <f t="shared" si="44"/>
        <v>1.9593629009031824E-3</v>
      </c>
      <c r="Q238" s="2">
        <f t="shared" si="37"/>
        <v>5.7746609331403012E-4</v>
      </c>
      <c r="R238">
        <v>120000</v>
      </c>
      <c r="S238">
        <f t="shared" si="38"/>
        <v>221364.70588235292</v>
      </c>
      <c r="T238">
        <f t="shared" si="45"/>
        <v>7753.6385662306311</v>
      </c>
      <c r="U238">
        <f t="shared" si="46"/>
        <v>91219.277249772131</v>
      </c>
      <c r="V238">
        <f t="shared" si="47"/>
        <v>52616740.375171505</v>
      </c>
    </row>
    <row r="239" spans="5:22" x14ac:dyDescent="0.15">
      <c r="E239" s="1">
        <v>43525</v>
      </c>
      <c r="F239">
        <f t="shared" si="39"/>
        <v>68143061079.330902</v>
      </c>
      <c r="G239">
        <f t="shared" si="40"/>
        <v>39255195.20551236</v>
      </c>
      <c r="H239">
        <v>10000000</v>
      </c>
      <c r="I239">
        <v>8.5000000000000006E-2</v>
      </c>
      <c r="J239">
        <f t="shared" si="36"/>
        <v>282352941.17647058</v>
      </c>
      <c r="K239">
        <f t="shared" si="41"/>
        <v>5760.7032299021885</v>
      </c>
      <c r="L239">
        <f t="shared" si="42"/>
        <v>67772.979175319866</v>
      </c>
      <c r="N239">
        <v>20000000000</v>
      </c>
      <c r="O239" s="2">
        <f t="shared" si="43"/>
        <v>3.4071530539665451</v>
      </c>
      <c r="P239" s="2">
        <f t="shared" si="44"/>
        <v>1.9627597602756182E-3</v>
      </c>
      <c r="Q239" s="2">
        <f t="shared" si="37"/>
        <v>5.760703229902188E-4</v>
      </c>
      <c r="R239">
        <v>120000</v>
      </c>
      <c r="S239">
        <f t="shared" si="38"/>
        <v>221364.70588235292</v>
      </c>
      <c r="T239">
        <f t="shared" si="45"/>
        <v>7753.9964075785656</v>
      </c>
      <c r="U239">
        <f t="shared" si="46"/>
        <v>91223.48714798312</v>
      </c>
      <c r="V239">
        <f t="shared" si="47"/>
        <v>52838105.08105386</v>
      </c>
    </row>
    <row r="240" spans="5:22" x14ac:dyDescent="0.15">
      <c r="E240" s="1">
        <v>43526</v>
      </c>
      <c r="F240">
        <f t="shared" si="39"/>
        <v>68425414020.50737</v>
      </c>
      <c r="G240">
        <f t="shared" si="40"/>
        <v>39322968.184687681</v>
      </c>
      <c r="H240">
        <v>10000000</v>
      </c>
      <c r="I240">
        <v>8.5000000000000006E-2</v>
      </c>
      <c r="J240">
        <f t="shared" si="36"/>
        <v>282352941.17647058</v>
      </c>
      <c r="K240">
        <f t="shared" si="41"/>
        <v>5746.836719599889</v>
      </c>
      <c r="L240">
        <f t="shared" si="42"/>
        <v>67609.843759998694</v>
      </c>
      <c r="N240">
        <v>20000000000</v>
      </c>
      <c r="O240" s="2">
        <f t="shared" si="43"/>
        <v>3.4212707010253687</v>
      </c>
      <c r="P240" s="2">
        <f t="shared" si="44"/>
        <v>1.9661484092343843E-3</v>
      </c>
      <c r="Q240" s="2">
        <f t="shared" si="37"/>
        <v>5.7468367195998883E-4</v>
      </c>
      <c r="R240">
        <v>120000</v>
      </c>
      <c r="S240">
        <f t="shared" si="38"/>
        <v>221364.70588235292</v>
      </c>
      <c r="T240">
        <f t="shared" si="45"/>
        <v>7754.3512957092344</v>
      </c>
      <c r="U240">
        <f t="shared" si="46"/>
        <v>91227.662302461569</v>
      </c>
      <c r="V240">
        <f t="shared" si="47"/>
        <v>53059469.786936216</v>
      </c>
    </row>
    <row r="241" spans="5:22" x14ac:dyDescent="0.15">
      <c r="E241" s="1">
        <v>43527</v>
      </c>
      <c r="F241">
        <f t="shared" si="39"/>
        <v>68707766961.683838</v>
      </c>
      <c r="G241">
        <f t="shared" si="40"/>
        <v>39390578.02844768</v>
      </c>
      <c r="H241">
        <v>10000000</v>
      </c>
      <c r="I241">
        <v>8.5000000000000006E-2</v>
      </c>
      <c r="J241">
        <f t="shared" si="36"/>
        <v>282352941.17647058</v>
      </c>
      <c r="K241">
        <f t="shared" si="41"/>
        <v>5733.0604341157778</v>
      </c>
      <c r="L241">
        <f t="shared" si="42"/>
        <v>67447.769813126797</v>
      </c>
      <c r="N241">
        <v>20000000000</v>
      </c>
      <c r="O241" s="2">
        <f t="shared" si="43"/>
        <v>3.4353883480841918</v>
      </c>
      <c r="P241" s="2">
        <f t="shared" si="44"/>
        <v>1.9695289014223841E-3</v>
      </c>
      <c r="Q241" s="2">
        <f t="shared" si="37"/>
        <v>5.7330604341157771E-4</v>
      </c>
      <c r="R241">
        <v>120000</v>
      </c>
      <c r="S241">
        <f t="shared" si="38"/>
        <v>221364.70588235292</v>
      </c>
      <c r="T241">
        <f t="shared" si="45"/>
        <v>7754.7032670311673</v>
      </c>
      <c r="U241">
        <f t="shared" si="46"/>
        <v>91231.803141543132</v>
      </c>
      <c r="V241">
        <f t="shared" si="47"/>
        <v>53280834.492818572</v>
      </c>
    </row>
    <row r="242" spans="5:22" x14ac:dyDescent="0.15">
      <c r="E242" s="1">
        <v>43528</v>
      </c>
      <c r="F242">
        <f t="shared" si="39"/>
        <v>68990119902.860306</v>
      </c>
      <c r="G242">
        <f t="shared" si="40"/>
        <v>39458025.798260808</v>
      </c>
      <c r="H242">
        <v>10000000</v>
      </c>
      <c r="I242">
        <v>8.5000000000000006E-2</v>
      </c>
      <c r="J242">
        <f t="shared" si="36"/>
        <v>282352941.17647058</v>
      </c>
      <c r="K242">
        <f t="shared" si="41"/>
        <v>5719.3734195300176</v>
      </c>
      <c r="L242">
        <f t="shared" si="42"/>
        <v>67286.746112117849</v>
      </c>
      <c r="N242">
        <v>20000000000</v>
      </c>
      <c r="O242" s="2">
        <f t="shared" si="43"/>
        <v>3.4495059951430154</v>
      </c>
      <c r="P242" s="2">
        <f t="shared" si="44"/>
        <v>1.9729012899130402E-3</v>
      </c>
      <c r="Q242" s="2">
        <f t="shared" si="37"/>
        <v>5.7193734195300173E-4</v>
      </c>
      <c r="R242">
        <v>120000</v>
      </c>
      <c r="S242">
        <f t="shared" si="38"/>
        <v>221364.70588235292</v>
      </c>
      <c r="T242">
        <f t="shared" si="45"/>
        <v>7755.0523573568607</v>
      </c>
      <c r="U242">
        <f t="shared" si="46"/>
        <v>91235.910086551303</v>
      </c>
      <c r="V242">
        <f t="shared" si="47"/>
        <v>53502199.198700927</v>
      </c>
    </row>
    <row r="243" spans="5:22" x14ac:dyDescent="0.15">
      <c r="E243" s="1">
        <v>43529</v>
      </c>
      <c r="F243">
        <f t="shared" si="39"/>
        <v>69272472844.036774</v>
      </c>
      <c r="G243">
        <f t="shared" si="40"/>
        <v>39525312.544372924</v>
      </c>
      <c r="H243">
        <v>10000000</v>
      </c>
      <c r="I243">
        <v>8.5000000000000006E-2</v>
      </c>
      <c r="J243">
        <f t="shared" si="36"/>
        <v>282352941.17647058</v>
      </c>
      <c r="K243">
        <f t="shared" si="41"/>
        <v>5705.774735855327</v>
      </c>
      <c r="L243">
        <f t="shared" si="42"/>
        <v>67126.761598297962</v>
      </c>
      <c r="N243">
        <v>20000000000</v>
      </c>
      <c r="O243" s="2">
        <f t="shared" si="43"/>
        <v>3.4636236422018385</v>
      </c>
      <c r="P243" s="2">
        <f t="shared" si="44"/>
        <v>1.976265627218646E-3</v>
      </c>
      <c r="Q243" s="2">
        <f t="shared" si="37"/>
        <v>5.7057747358553272E-4</v>
      </c>
      <c r="R243">
        <v>120000</v>
      </c>
      <c r="S243">
        <f t="shared" si="38"/>
        <v>221364.70588235292</v>
      </c>
      <c r="T243">
        <f t="shared" si="45"/>
        <v>7755.3986019149315</v>
      </c>
      <c r="U243">
        <f t="shared" si="46"/>
        <v>91239.983551940371</v>
      </c>
      <c r="V243">
        <f t="shared" si="47"/>
        <v>53723563.904583283</v>
      </c>
    </row>
    <row r="244" spans="5:22" x14ac:dyDescent="0.15">
      <c r="E244" s="1">
        <v>43530</v>
      </c>
      <c r="F244">
        <f t="shared" si="39"/>
        <v>69554825785.213242</v>
      </c>
      <c r="G244">
        <f t="shared" si="40"/>
        <v>39592439.30597122</v>
      </c>
      <c r="H244">
        <v>10000000</v>
      </c>
      <c r="I244">
        <v>8.5000000000000006E-2</v>
      </c>
      <c r="J244">
        <f t="shared" si="36"/>
        <v>282352941.17647058</v>
      </c>
      <c r="K244">
        <f t="shared" si="41"/>
        <v>5692.2634567777513</v>
      </c>
      <c r="L244">
        <f t="shared" si="42"/>
        <v>66967.805373855896</v>
      </c>
      <c r="N244">
        <v>20000000000</v>
      </c>
      <c r="O244" s="2">
        <f t="shared" si="43"/>
        <v>3.4777412892606621</v>
      </c>
      <c r="P244" s="2">
        <f t="shared" si="44"/>
        <v>1.9796219652985611E-3</v>
      </c>
      <c r="Q244" s="2">
        <f t="shared" si="37"/>
        <v>5.6922634567777518E-4</v>
      </c>
      <c r="R244">
        <v>120000</v>
      </c>
      <c r="S244">
        <f t="shared" si="38"/>
        <v>221364.70588235292</v>
      </c>
      <c r="T244">
        <f t="shared" si="45"/>
        <v>7755.7420353619618</v>
      </c>
      <c r="U244">
        <f t="shared" si="46"/>
        <v>91244.023945434834</v>
      </c>
      <c r="V244">
        <f t="shared" si="47"/>
        <v>53944928.610465638</v>
      </c>
    </row>
    <row r="245" spans="5:22" x14ac:dyDescent="0.15">
      <c r="E245" s="1">
        <v>43531</v>
      </c>
      <c r="F245">
        <f t="shared" si="39"/>
        <v>69837178726.389709</v>
      </c>
      <c r="G245">
        <f t="shared" si="40"/>
        <v>39659407.111345075</v>
      </c>
      <c r="H245">
        <v>10000000</v>
      </c>
      <c r="I245">
        <v>8.5000000000000006E-2</v>
      </c>
      <c r="J245">
        <f t="shared" si="36"/>
        <v>282352941.17647058</v>
      </c>
      <c r="K245">
        <f t="shared" si="41"/>
        <v>5678.8386694032906</v>
      </c>
      <c r="L245">
        <f t="shared" si="42"/>
        <v>66809.866698862243</v>
      </c>
      <c r="N245">
        <v>20000000000</v>
      </c>
      <c r="O245" s="2">
        <f t="shared" si="43"/>
        <v>3.4918589363194856</v>
      </c>
      <c r="P245" s="2">
        <f t="shared" si="44"/>
        <v>1.9829703555672537E-3</v>
      </c>
      <c r="Q245" s="2">
        <f t="shared" si="37"/>
        <v>5.6788386694032913E-4</v>
      </c>
      <c r="R245">
        <v>120000</v>
      </c>
      <c r="S245">
        <f t="shared" si="38"/>
        <v>221364.70588235292</v>
      </c>
      <c r="T245">
        <f t="shared" si="45"/>
        <v>7756.0826917940649</v>
      </c>
      <c r="U245">
        <f t="shared" si="46"/>
        <v>91248.031668165466</v>
      </c>
      <c r="V245">
        <f t="shared" si="47"/>
        <v>54166293.316347994</v>
      </c>
    </row>
    <row r="246" spans="5:22" x14ac:dyDescent="0.15">
      <c r="E246" s="1">
        <v>43532</v>
      </c>
      <c r="F246">
        <f t="shared" si="39"/>
        <v>70119531667.566177</v>
      </c>
      <c r="G246">
        <f t="shared" si="40"/>
        <v>39726216.978043936</v>
      </c>
      <c r="H246">
        <v>10000000</v>
      </c>
      <c r="I246">
        <v>8.5000000000000006E-2</v>
      </c>
      <c r="J246">
        <f t="shared" si="36"/>
        <v>282352941.17647058</v>
      </c>
      <c r="K246">
        <f t="shared" si="41"/>
        <v>5665.4994740102229</v>
      </c>
      <c r="L246">
        <f t="shared" si="42"/>
        <v>66652.934988355555</v>
      </c>
      <c r="N246">
        <v>20000000000</v>
      </c>
      <c r="O246" s="2">
        <f t="shared" si="43"/>
        <v>3.5059765833783088</v>
      </c>
      <c r="P246" s="2">
        <f t="shared" si="44"/>
        <v>1.9863108489021966E-3</v>
      </c>
      <c r="Q246" s="2">
        <f t="shared" si="37"/>
        <v>5.6654994740102228E-4</v>
      </c>
      <c r="R246">
        <v>120000</v>
      </c>
      <c r="S246">
        <f t="shared" si="38"/>
        <v>221364.70588235292</v>
      </c>
      <c r="T246">
        <f t="shared" si="45"/>
        <v>7756.4206047581729</v>
      </c>
      <c r="U246">
        <f t="shared" si="46"/>
        <v>91252.007114802022</v>
      </c>
      <c r="V246">
        <f t="shared" si="47"/>
        <v>54387658.022230349</v>
      </c>
    </row>
    <row r="247" spans="5:22" x14ac:dyDescent="0.15">
      <c r="E247" s="1">
        <v>43533</v>
      </c>
      <c r="F247">
        <f t="shared" si="39"/>
        <v>70401884608.742645</v>
      </c>
      <c r="G247">
        <f t="shared" si="40"/>
        <v>39792869.913032293</v>
      </c>
      <c r="H247">
        <v>10000000</v>
      </c>
      <c r="I247">
        <v>8.5000000000000006E-2</v>
      </c>
      <c r="J247">
        <f t="shared" si="36"/>
        <v>282352941.17647058</v>
      </c>
      <c r="K247">
        <f t="shared" si="41"/>
        <v>5652.2449838069724</v>
      </c>
      <c r="L247">
        <f t="shared" si="42"/>
        <v>66496.999809493791</v>
      </c>
      <c r="N247">
        <v>20000000000</v>
      </c>
      <c r="O247" s="2">
        <f t="shared" si="43"/>
        <v>3.5200942304371323</v>
      </c>
      <c r="P247" s="2">
        <f t="shared" si="44"/>
        <v>1.9896434956516145E-3</v>
      </c>
      <c r="Q247" s="2">
        <f t="shared" si="37"/>
        <v>5.652244983806973E-4</v>
      </c>
      <c r="R247">
        <v>120000</v>
      </c>
      <c r="S247">
        <f t="shared" si="38"/>
        <v>221364.70588235292</v>
      </c>
      <c r="T247">
        <f t="shared" si="45"/>
        <v>7756.7558072630418</v>
      </c>
      <c r="U247">
        <f t="shared" si="46"/>
        <v>91255.950673682833</v>
      </c>
      <c r="V247">
        <f t="shared" si="47"/>
        <v>54609022.728112705</v>
      </c>
    </row>
    <row r="248" spans="5:22" x14ac:dyDescent="0.15">
      <c r="E248" s="1">
        <v>43534</v>
      </c>
      <c r="F248">
        <f t="shared" si="39"/>
        <v>70684237549.919113</v>
      </c>
      <c r="G248">
        <f t="shared" si="40"/>
        <v>39859366.912841789</v>
      </c>
      <c r="H248">
        <v>10000000</v>
      </c>
      <c r="I248">
        <v>8.5000000000000006E-2</v>
      </c>
      <c r="J248">
        <f t="shared" si="36"/>
        <v>282352941.17647058</v>
      </c>
      <c r="K248">
        <f t="shared" si="41"/>
        <v>5639.0743246953789</v>
      </c>
      <c r="L248">
        <f t="shared" si="42"/>
        <v>66342.050878769165</v>
      </c>
      <c r="N248">
        <v>20000000000</v>
      </c>
      <c r="O248" s="2">
        <f t="shared" si="43"/>
        <v>3.5342118774959554</v>
      </c>
      <c r="P248" s="2">
        <f t="shared" si="44"/>
        <v>1.9929683456420895E-3</v>
      </c>
      <c r="Q248" s="2">
        <f t="shared" si="37"/>
        <v>5.6390743246953793E-4</v>
      </c>
      <c r="R248">
        <v>120000</v>
      </c>
      <c r="S248">
        <f t="shared" si="38"/>
        <v>221364.70588235292</v>
      </c>
      <c r="T248">
        <f t="shared" si="45"/>
        <v>7757.088331790007</v>
      </c>
      <c r="U248">
        <f t="shared" si="46"/>
        <v>91259.862726941254</v>
      </c>
      <c r="V248">
        <f t="shared" si="47"/>
        <v>54830387.433995061</v>
      </c>
    </row>
    <row r="249" spans="5:22" x14ac:dyDescent="0.15">
      <c r="E249" s="1">
        <v>43535</v>
      </c>
      <c r="F249">
        <f t="shared" si="39"/>
        <v>70966590491.095581</v>
      </c>
      <c r="G249">
        <f t="shared" si="40"/>
        <v>39925708.96372056</v>
      </c>
      <c r="H249">
        <v>10000000</v>
      </c>
      <c r="I249">
        <v>8.5000000000000006E-2</v>
      </c>
      <c r="J249">
        <f t="shared" si="36"/>
        <v>282352941.17647058</v>
      </c>
      <c r="K249">
        <f t="shared" si="41"/>
        <v>5625.9866350392267</v>
      </c>
      <c r="L249">
        <f t="shared" si="42"/>
        <v>66188.078059285021</v>
      </c>
      <c r="N249">
        <v>20000000000</v>
      </c>
      <c r="O249" s="2">
        <f t="shared" si="43"/>
        <v>3.548329524554779</v>
      </c>
      <c r="P249" s="2">
        <f t="shared" si="44"/>
        <v>1.9962854481860282E-3</v>
      </c>
      <c r="Q249" s="2">
        <f t="shared" si="37"/>
        <v>5.6259866350392269E-4</v>
      </c>
      <c r="R249">
        <v>120000</v>
      </c>
      <c r="S249">
        <f t="shared" si="38"/>
        <v>221364.70588235292</v>
      </c>
      <c r="T249">
        <f t="shared" si="45"/>
        <v>7757.4182103034736</v>
      </c>
      <c r="U249">
        <f t="shared" si="46"/>
        <v>91263.743650629098</v>
      </c>
      <c r="V249">
        <f t="shared" si="47"/>
        <v>55051752.139877416</v>
      </c>
    </row>
    <row r="250" spans="5:22" x14ac:dyDescent="0.15">
      <c r="E250" s="1">
        <v>43536</v>
      </c>
      <c r="F250">
        <f t="shared" si="39"/>
        <v>71248943432.272049</v>
      </c>
      <c r="G250">
        <f t="shared" si="40"/>
        <v>39991897.041779846</v>
      </c>
      <c r="H250">
        <v>10000000</v>
      </c>
      <c r="I250">
        <v>8.5000000000000006E-2</v>
      </c>
      <c r="J250">
        <f t="shared" si="36"/>
        <v>282352941.17647058</v>
      </c>
      <c r="K250">
        <f t="shared" si="41"/>
        <v>5612.9810654378916</v>
      </c>
      <c r="L250">
        <f t="shared" si="42"/>
        <v>66035.071358092842</v>
      </c>
      <c r="N250">
        <v>20000000000</v>
      </c>
      <c r="O250" s="2">
        <f t="shared" si="43"/>
        <v>3.5624471716136026</v>
      </c>
      <c r="P250" s="2">
        <f t="shared" si="44"/>
        <v>1.9995948520889922E-3</v>
      </c>
      <c r="Q250" s="2">
        <f t="shared" si="37"/>
        <v>5.612981065437892E-4</v>
      </c>
      <c r="R250">
        <v>120000</v>
      </c>
      <c r="S250">
        <f t="shared" si="38"/>
        <v>221364.70588235292</v>
      </c>
      <c r="T250">
        <f t="shared" si="45"/>
        <v>7757.7454742611571</v>
      </c>
      <c r="U250">
        <f t="shared" si="46"/>
        <v>91267.593814837135</v>
      </c>
      <c r="V250">
        <f t="shared" si="47"/>
        <v>55273116.845759772</v>
      </c>
    </row>
    <row r="251" spans="5:22" x14ac:dyDescent="0.15">
      <c r="E251" s="1">
        <v>43537</v>
      </c>
      <c r="F251">
        <f t="shared" si="39"/>
        <v>71531296373.448517</v>
      </c>
      <c r="G251">
        <f t="shared" si="40"/>
        <v>40057932.113137938</v>
      </c>
      <c r="H251">
        <v>10000000</v>
      </c>
      <c r="I251">
        <v>8.5000000000000006E-2</v>
      </c>
      <c r="J251">
        <f t="shared" si="36"/>
        <v>282352941.17647058</v>
      </c>
      <c r="K251">
        <f t="shared" si="41"/>
        <v>5600.0567785049843</v>
      </c>
      <c r="L251">
        <f t="shared" si="42"/>
        <v>65883.020923588047</v>
      </c>
      <c r="N251">
        <v>20000000000</v>
      </c>
      <c r="O251" s="2">
        <f t="shared" si="43"/>
        <v>3.5765648186724257</v>
      </c>
      <c r="P251" s="2">
        <f t="shared" si="44"/>
        <v>2.0028966056568967E-3</v>
      </c>
      <c r="Q251" s="2">
        <f t="shared" si="37"/>
        <v>5.6000567785049842E-4</v>
      </c>
      <c r="R251">
        <v>120000</v>
      </c>
      <c r="S251">
        <f t="shared" si="38"/>
        <v>221364.70588235292</v>
      </c>
      <c r="T251">
        <f t="shared" si="45"/>
        <v>7758.0701546240889</v>
      </c>
      <c r="U251">
        <f t="shared" si="46"/>
        <v>91271.413583812799</v>
      </c>
      <c r="V251">
        <f t="shared" si="47"/>
        <v>55494481.551642127</v>
      </c>
    </row>
    <row r="252" spans="5:22" x14ac:dyDescent="0.15">
      <c r="E252" s="1">
        <v>43538</v>
      </c>
      <c r="F252">
        <f t="shared" si="39"/>
        <v>71813649314.624985</v>
      </c>
      <c r="G252">
        <f t="shared" si="40"/>
        <v>40123815.134061523</v>
      </c>
      <c r="H252">
        <v>10000000</v>
      </c>
      <c r="I252">
        <v>8.5000000000000006E-2</v>
      </c>
      <c r="J252">
        <f t="shared" si="36"/>
        <v>282352941.17647058</v>
      </c>
      <c r="K252">
        <f t="shared" si="41"/>
        <v>5587.2129486518425</v>
      </c>
      <c r="L252">
        <f t="shared" si="42"/>
        <v>65731.917042962843</v>
      </c>
      <c r="N252">
        <v>20000000000</v>
      </c>
      <c r="O252" s="2">
        <f t="shared" si="43"/>
        <v>3.5906824657312493</v>
      </c>
      <c r="P252" s="2">
        <f t="shared" si="44"/>
        <v>2.0061907567030762E-3</v>
      </c>
      <c r="Q252" s="2">
        <f t="shared" si="37"/>
        <v>5.5872129486518422E-4</v>
      </c>
      <c r="R252">
        <v>120000</v>
      </c>
      <c r="S252">
        <f t="shared" si="38"/>
        <v>221364.70588235292</v>
      </c>
      <c r="T252">
        <f t="shared" si="45"/>
        <v>7758.3922818663732</v>
      </c>
      <c r="U252">
        <f t="shared" si="46"/>
        <v>91275.203316074971</v>
      </c>
      <c r="V252">
        <f t="shared" si="47"/>
        <v>55715846.257524483</v>
      </c>
    </row>
    <row r="253" spans="5:22" x14ac:dyDescent="0.15">
      <c r="E253" s="1">
        <v>43539</v>
      </c>
      <c r="F253">
        <f t="shared" si="39"/>
        <v>72096002255.801453</v>
      </c>
      <c r="G253">
        <f t="shared" si="40"/>
        <v>40189547.051104486</v>
      </c>
      <c r="H253">
        <v>10000000</v>
      </c>
      <c r="I253">
        <v>8.5000000000000006E-2</v>
      </c>
      <c r="J253">
        <f t="shared" si="36"/>
        <v>282352941.17647058</v>
      </c>
      <c r="K253">
        <f t="shared" si="41"/>
        <v>5574.4487618757666</v>
      </c>
      <c r="L253">
        <f t="shared" si="42"/>
        <v>65581.750139714903</v>
      </c>
      <c r="N253">
        <v>20000000000</v>
      </c>
      <c r="O253" s="2">
        <f t="shared" si="43"/>
        <v>3.6048001127900728</v>
      </c>
      <c r="P253" s="2">
        <f t="shared" si="44"/>
        <v>2.0094773525552241E-3</v>
      </c>
      <c r="Q253" s="2">
        <f t="shared" si="37"/>
        <v>5.5744487618757663E-4</v>
      </c>
      <c r="R253">
        <v>120000</v>
      </c>
      <c r="S253">
        <f t="shared" si="38"/>
        <v>221364.70588235292</v>
      </c>
      <c r="T253">
        <f t="shared" si="45"/>
        <v>7758.7118859847269</v>
      </c>
      <c r="U253">
        <f t="shared" si="46"/>
        <v>91278.963364526193</v>
      </c>
      <c r="V253">
        <f t="shared" si="47"/>
        <v>55937210.963406838</v>
      </c>
    </row>
    <row r="254" spans="5:22" x14ac:dyDescent="0.15">
      <c r="E254" s="1">
        <v>43540</v>
      </c>
      <c r="F254">
        <f t="shared" si="39"/>
        <v>72378355196.977921</v>
      </c>
      <c r="G254">
        <f t="shared" si="40"/>
        <v>40255128.801244199</v>
      </c>
      <c r="H254">
        <v>10000000</v>
      </c>
      <c r="I254">
        <v>8.5000000000000006E-2</v>
      </c>
      <c r="J254">
        <f t="shared" si="36"/>
        <v>282352941.17647058</v>
      </c>
      <c r="K254">
        <f t="shared" si="41"/>
        <v>5561.7634155528594</v>
      </c>
      <c r="L254">
        <f t="shared" si="42"/>
        <v>65432.510771210109</v>
      </c>
      <c r="N254">
        <v>20000000000</v>
      </c>
      <c r="O254" s="2">
        <f t="shared" si="43"/>
        <v>3.618917759848896</v>
      </c>
      <c r="P254" s="2">
        <f t="shared" si="44"/>
        <v>2.0127564400622099E-3</v>
      </c>
      <c r="Q254" s="2">
        <f t="shared" si="37"/>
        <v>5.5617634155528592E-4</v>
      </c>
      <c r="R254">
        <v>120000</v>
      </c>
      <c r="S254">
        <f t="shared" si="38"/>
        <v>221364.70588235292</v>
      </c>
      <c r="T254">
        <f t="shared" si="45"/>
        <v>7759.02899650779</v>
      </c>
      <c r="U254">
        <f t="shared" si="46"/>
        <v>91282.694076562228</v>
      </c>
      <c r="V254">
        <f t="shared" si="47"/>
        <v>56158575.669289194</v>
      </c>
    </row>
    <row r="255" spans="5:22" x14ac:dyDescent="0.15">
      <c r="E255" s="1">
        <v>43541</v>
      </c>
      <c r="F255">
        <f t="shared" si="39"/>
        <v>72660708138.154388</v>
      </c>
      <c r="G255">
        <f t="shared" si="40"/>
        <v>40320561.312015407</v>
      </c>
      <c r="H255">
        <v>10000000</v>
      </c>
      <c r="I255">
        <v>8.5000000000000006E-2</v>
      </c>
      <c r="J255">
        <f t="shared" si="36"/>
        <v>282352941.17647058</v>
      </c>
      <c r="K255">
        <f t="shared" si="41"/>
        <v>5549.1561182353717</v>
      </c>
      <c r="L255">
        <f t="shared" si="42"/>
        <v>65284.189626298488</v>
      </c>
      <c r="N255">
        <v>20000000000</v>
      </c>
      <c r="O255" s="2">
        <f t="shared" si="43"/>
        <v>3.6330354069077195</v>
      </c>
      <c r="P255" s="2">
        <f t="shared" si="44"/>
        <v>2.0160280656007705E-3</v>
      </c>
      <c r="Q255" s="2">
        <f t="shared" si="37"/>
        <v>5.5491561182353715E-4</v>
      </c>
      <c r="R255">
        <v>120000</v>
      </c>
      <c r="S255">
        <f t="shared" si="38"/>
        <v>221364.70588235292</v>
      </c>
      <c r="T255">
        <f t="shared" si="45"/>
        <v>7759.3436425052196</v>
      </c>
      <c r="U255">
        <f t="shared" si="46"/>
        <v>91286.395794179043</v>
      </c>
      <c r="V255">
        <f t="shared" si="47"/>
        <v>56379940.37517155</v>
      </c>
    </row>
    <row r="256" spans="5:22" x14ac:dyDescent="0.15">
      <c r="E256" s="1">
        <v>43542</v>
      </c>
      <c r="F256">
        <f t="shared" si="39"/>
        <v>72943061079.330856</v>
      </c>
      <c r="G256">
        <f t="shared" si="40"/>
        <v>40385845.501641706</v>
      </c>
      <c r="H256">
        <v>10000000</v>
      </c>
      <c r="I256">
        <v>8.5000000000000006E-2</v>
      </c>
      <c r="J256">
        <f t="shared" si="36"/>
        <v>282352941.17647058</v>
      </c>
      <c r="K256">
        <f t="shared" si="41"/>
        <v>5536.6260894534134</v>
      </c>
      <c r="L256">
        <f t="shared" si="42"/>
        <v>65136.777522981327</v>
      </c>
      <c r="N256">
        <v>20000000000</v>
      </c>
      <c r="O256" s="2">
        <f t="shared" si="43"/>
        <v>3.6471530539665427</v>
      </c>
      <c r="P256" s="2">
        <f t="shared" si="44"/>
        <v>2.0192922750820854E-3</v>
      </c>
      <c r="Q256" s="2">
        <f t="shared" si="37"/>
        <v>5.5366260894534132E-4</v>
      </c>
      <c r="R256">
        <v>120000</v>
      </c>
      <c r="S256">
        <f t="shared" si="38"/>
        <v>221364.70588235292</v>
      </c>
      <c r="T256">
        <f t="shared" si="45"/>
        <v>7759.6558525965747</v>
      </c>
      <c r="U256">
        <f t="shared" si="46"/>
        <v>91290.068854077341</v>
      </c>
      <c r="V256">
        <f t="shared" si="47"/>
        <v>56601305.081053905</v>
      </c>
    </row>
    <row r="257" spans="5:22" x14ac:dyDescent="0.15">
      <c r="E257" s="1">
        <v>43543</v>
      </c>
      <c r="F257">
        <f t="shared" si="39"/>
        <v>73225414020.507324</v>
      </c>
      <c r="G257">
        <f t="shared" si="40"/>
        <v>40450982.279164687</v>
      </c>
      <c r="H257">
        <v>10000000</v>
      </c>
      <c r="I257">
        <v>8.5000000000000006E-2</v>
      </c>
      <c r="J257">
        <f t="shared" si="36"/>
        <v>282352941.17647058</v>
      </c>
      <c r="K257">
        <f t="shared" si="41"/>
        <v>5524.1725595209455</v>
      </c>
      <c r="L257">
        <f t="shared" si="42"/>
        <v>64990.265406128769</v>
      </c>
      <c r="N257">
        <v>20000000000</v>
      </c>
      <c r="O257" s="2">
        <f t="shared" si="43"/>
        <v>3.6612707010253662</v>
      </c>
      <c r="P257" s="2">
        <f t="shared" si="44"/>
        <v>2.0225491139582341E-3</v>
      </c>
      <c r="Q257" s="2">
        <f t="shared" si="37"/>
        <v>5.5241725595209451E-4</v>
      </c>
      <c r="R257">
        <v>120000</v>
      </c>
      <c r="S257">
        <f t="shared" si="38"/>
        <v>221364.70588235292</v>
      </c>
      <c r="T257">
        <f t="shared" si="45"/>
        <v>7759.9656549599904</v>
      </c>
      <c r="U257">
        <f t="shared" si="46"/>
        <v>91293.713587764592</v>
      </c>
      <c r="V257">
        <f t="shared" si="47"/>
        <v>56822669.786936261</v>
      </c>
    </row>
    <row r="258" spans="5:22" x14ac:dyDescent="0.15">
      <c r="E258" s="1">
        <v>43544</v>
      </c>
      <c r="F258">
        <f t="shared" si="39"/>
        <v>73507766961.683792</v>
      </c>
      <c r="G258">
        <f t="shared" si="40"/>
        <v>40515972.544570819</v>
      </c>
      <c r="H258">
        <v>10000000</v>
      </c>
      <c r="I258">
        <v>8.5000000000000006E-2</v>
      </c>
      <c r="J258">
        <f t="shared" si="36"/>
        <v>282352941.17647058</v>
      </c>
      <c r="K258">
        <f t="shared" si="41"/>
        <v>5511.7947693459282</v>
      </c>
      <c r="L258">
        <f t="shared" si="42"/>
        <v>64844.644345246212</v>
      </c>
      <c r="N258">
        <v>20000000000</v>
      </c>
      <c r="O258" s="2">
        <f t="shared" si="43"/>
        <v>3.6753883480841898</v>
      </c>
      <c r="P258" s="2">
        <f t="shared" si="44"/>
        <v>2.0257986272285409E-3</v>
      </c>
      <c r="Q258" s="2">
        <f t="shared" si="37"/>
        <v>5.511794769345929E-4</v>
      </c>
      <c r="R258">
        <v>120000</v>
      </c>
      <c r="S258">
        <f t="shared" si="38"/>
        <v>221364.70588235292</v>
      </c>
      <c r="T258">
        <f t="shared" si="45"/>
        <v>7760.2730773406629</v>
      </c>
      <c r="U258">
        <f t="shared" si="46"/>
        <v>91297.330321654852</v>
      </c>
      <c r="V258">
        <f t="shared" si="47"/>
        <v>57044034.492818616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992"/>
  <sheetViews>
    <sheetView topLeftCell="A347" workbookViewId="0">
      <selection activeCell="P366" sqref="H366:P366"/>
    </sheetView>
  </sheetViews>
  <sheetFormatPr defaultRowHeight="13.5" x14ac:dyDescent="0.15"/>
  <cols>
    <col min="6" max="6" width="10.5" bestFit="1" customWidth="1"/>
    <col min="7" max="7" width="15" bestFit="1" customWidth="1"/>
    <col min="8" max="8" width="9.5" bestFit="1" customWidth="1"/>
    <col min="9" max="9" width="12.75" bestFit="1" customWidth="1"/>
    <col min="11" max="12" width="12.75" bestFit="1" customWidth="1"/>
    <col min="13" max="13" width="18.5" bestFit="1" customWidth="1"/>
    <col min="15" max="15" width="12.75" bestFit="1" customWidth="1"/>
  </cols>
  <sheetData>
    <row r="2" spans="6:18" x14ac:dyDescent="0.15">
      <c r="G2" s="3">
        <v>1339410863</v>
      </c>
      <c r="H2">
        <v>10000000</v>
      </c>
      <c r="I2">
        <f>K2/2.4</f>
        <v>7870833333.333334</v>
      </c>
      <c r="J2">
        <v>1</v>
      </c>
      <c r="K2">
        <v>18890000000</v>
      </c>
      <c r="L2">
        <f>I2*H2/G2</f>
        <v>58763397.780008405</v>
      </c>
      <c r="M2">
        <f>L2/J2</f>
        <v>58763397.780008405</v>
      </c>
    </row>
    <row r="4" spans="6:18" x14ac:dyDescent="0.15"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7</v>
      </c>
      <c r="P4" s="2" t="s">
        <v>8</v>
      </c>
      <c r="Q4" s="2" t="s">
        <v>9</v>
      </c>
      <c r="R4" s="2" t="s">
        <v>10</v>
      </c>
    </row>
    <row r="5" spans="6:18" x14ac:dyDescent="0.15">
      <c r="F5" s="1">
        <v>43293</v>
      </c>
      <c r="G5" s="7">
        <f>'0.1一直买one'!B17</f>
        <v>2637178726.3899999</v>
      </c>
      <c r="H5">
        <v>10000000</v>
      </c>
      <c r="I5">
        <v>20000000</v>
      </c>
      <c r="J5">
        <v>1</v>
      </c>
      <c r="K5">
        <f>I5*2.4/J5</f>
        <v>48000000</v>
      </c>
      <c r="L5">
        <f>I5*H5/G5</f>
        <v>75838.621781155292</v>
      </c>
      <c r="M5">
        <f>L5/J5</f>
        <v>75838.621781155292</v>
      </c>
      <c r="O5">
        <v>20000000000</v>
      </c>
      <c r="P5" s="2">
        <f>G5/O5</f>
        <v>0.13185893631949999</v>
      </c>
      <c r="Q5" s="2">
        <f>H5/O5</f>
        <v>5.0000000000000001E-4</v>
      </c>
      <c r="R5" s="2">
        <f>H5/G5</f>
        <v>3.7919310890577643E-3</v>
      </c>
    </row>
    <row r="6" spans="6:18" x14ac:dyDescent="0.15">
      <c r="F6" s="1">
        <v>43294</v>
      </c>
      <c r="G6">
        <f>G5+K5</f>
        <v>2685178726.3899999</v>
      </c>
      <c r="H6">
        <f>H5+M5</f>
        <v>10075838.621781155</v>
      </c>
      <c r="I6">
        <v>20000000</v>
      </c>
      <c r="J6">
        <v>1</v>
      </c>
      <c r="K6">
        <f t="shared" ref="K6:K69" si="0">I6*2.4/J6</f>
        <v>48000000</v>
      </c>
      <c r="L6">
        <f>I6*H6/G6</f>
        <v>75047.806112536011</v>
      </c>
      <c r="M6">
        <f>L6/J6</f>
        <v>75047.806112536011</v>
      </c>
      <c r="O6">
        <v>20000000000</v>
      </c>
      <c r="P6" s="2">
        <f>G6/O6</f>
        <v>0.13425893631950001</v>
      </c>
      <c r="Q6" s="2">
        <f>H6/O6</f>
        <v>5.0379193108905781E-4</v>
      </c>
      <c r="R6" s="2">
        <f t="shared" ref="R6:R69" si="1">H6/G6</f>
        <v>3.7523903056268008E-3</v>
      </c>
    </row>
    <row r="7" spans="6:18" x14ac:dyDescent="0.15">
      <c r="F7" s="1">
        <v>43295</v>
      </c>
      <c r="G7">
        <f t="shared" ref="G7:G70" si="2">G6+K6</f>
        <v>2733178726.3899999</v>
      </c>
      <c r="H7">
        <f t="shared" ref="H7:H70" si="3">H6+M6</f>
        <v>10150886.427893691</v>
      </c>
      <c r="I7">
        <v>20000000</v>
      </c>
      <c r="J7">
        <v>1</v>
      </c>
      <c r="K7">
        <f t="shared" si="0"/>
        <v>48000000</v>
      </c>
      <c r="L7">
        <f t="shared" ref="L7:L70" si="4">I7*H7/G7</f>
        <v>74278.980220960861</v>
      </c>
      <c r="M7">
        <f t="shared" ref="M7:M70" si="5">L7/J7</f>
        <v>74278.980220960861</v>
      </c>
      <c r="O7">
        <v>20000000000</v>
      </c>
      <c r="P7" s="2">
        <f t="shared" ref="P7:P70" si="6">G7/O7</f>
        <v>0.13665893631949999</v>
      </c>
      <c r="Q7" s="2">
        <f t="shared" ref="Q7:Q70" si="7">H7/O7</f>
        <v>5.0754432139468448E-4</v>
      </c>
      <c r="R7" s="2">
        <f t="shared" si="1"/>
        <v>3.7139490110480434E-3</v>
      </c>
    </row>
    <row r="8" spans="6:18" x14ac:dyDescent="0.15">
      <c r="F8" s="1">
        <v>43296</v>
      </c>
      <c r="G8">
        <f t="shared" si="2"/>
        <v>2781178726.3899999</v>
      </c>
      <c r="H8">
        <f t="shared" si="3"/>
        <v>10225165.408114651</v>
      </c>
      <c r="I8">
        <v>20000000</v>
      </c>
      <c r="J8">
        <v>1</v>
      </c>
      <c r="K8">
        <f t="shared" si="0"/>
        <v>48000000</v>
      </c>
      <c r="L8">
        <f t="shared" si="4"/>
        <v>73531.163683155508</v>
      </c>
      <c r="M8">
        <f t="shared" si="5"/>
        <v>73531.163683155508</v>
      </c>
      <c r="O8">
        <v>20000000000</v>
      </c>
      <c r="P8" s="2">
        <f t="shared" si="6"/>
        <v>0.1390589363195</v>
      </c>
      <c r="Q8" s="2">
        <f t="shared" si="7"/>
        <v>5.1125827040573253E-4</v>
      </c>
      <c r="R8" s="2">
        <f t="shared" si="1"/>
        <v>3.6765581841577749E-3</v>
      </c>
    </row>
    <row r="9" spans="6:18" x14ac:dyDescent="0.15">
      <c r="F9" s="1">
        <v>43297</v>
      </c>
      <c r="G9">
        <f t="shared" si="2"/>
        <v>2829178726.3899999</v>
      </c>
      <c r="H9">
        <f t="shared" si="3"/>
        <v>10298696.571797807</v>
      </c>
      <c r="I9">
        <v>20000000</v>
      </c>
      <c r="J9">
        <v>1</v>
      </c>
      <c r="K9">
        <f t="shared" si="0"/>
        <v>48000000</v>
      </c>
      <c r="L9">
        <f t="shared" si="4"/>
        <v>72803.435680706025</v>
      </c>
      <c r="M9">
        <f t="shared" si="5"/>
        <v>72803.435680706025</v>
      </c>
      <c r="O9">
        <v>20000000000</v>
      </c>
      <c r="P9" s="2">
        <f t="shared" si="6"/>
        <v>0.14145893631949999</v>
      </c>
      <c r="Q9" s="2">
        <f t="shared" si="7"/>
        <v>5.1493482858989037E-4</v>
      </c>
      <c r="R9" s="2">
        <f t="shared" si="1"/>
        <v>3.6401717840353013E-3</v>
      </c>
    </row>
    <row r="10" spans="6:18" x14ac:dyDescent="0.15">
      <c r="F10" s="1">
        <v>43298</v>
      </c>
      <c r="G10">
        <f t="shared" si="2"/>
        <v>2877178726.3899999</v>
      </c>
      <c r="H10">
        <f t="shared" si="3"/>
        <v>10371500.007478513</v>
      </c>
      <c r="I10">
        <v>20000000</v>
      </c>
      <c r="J10">
        <v>1</v>
      </c>
      <c r="K10">
        <f t="shared" si="0"/>
        <v>48000000</v>
      </c>
      <c r="L10">
        <f t="shared" si="4"/>
        <v>72094.930442445242</v>
      </c>
      <c r="M10">
        <f t="shared" si="5"/>
        <v>72094.930442445242</v>
      </c>
      <c r="O10">
        <v>20000000000</v>
      </c>
      <c r="P10" s="2">
        <f t="shared" si="6"/>
        <v>0.1438589363195</v>
      </c>
      <c r="Q10" s="2">
        <f t="shared" si="7"/>
        <v>5.1857500037392568E-4</v>
      </c>
      <c r="R10" s="2">
        <f t="shared" si="1"/>
        <v>3.6047465221222623E-3</v>
      </c>
    </row>
    <row r="11" spans="6:18" x14ac:dyDescent="0.15">
      <c r="F11" s="1">
        <v>43299</v>
      </c>
      <c r="G11">
        <f t="shared" si="2"/>
        <v>2925178726.3899999</v>
      </c>
      <c r="H11">
        <f t="shared" si="3"/>
        <v>10443594.937920958</v>
      </c>
      <c r="I11">
        <v>20000000</v>
      </c>
      <c r="J11">
        <v>1</v>
      </c>
      <c r="K11">
        <f t="shared" si="0"/>
        <v>48000000</v>
      </c>
      <c r="L11">
        <f t="shared" si="4"/>
        <v>71404.83310439995</v>
      </c>
      <c r="M11">
        <f t="shared" si="5"/>
        <v>71404.83310439995</v>
      </c>
      <c r="O11">
        <v>20000000000</v>
      </c>
      <c r="P11" s="2">
        <f t="shared" si="6"/>
        <v>0.14625893631949999</v>
      </c>
      <c r="Q11" s="2">
        <f t="shared" si="7"/>
        <v>5.2217974689604794E-4</v>
      </c>
      <c r="R11" s="2">
        <f t="shared" si="1"/>
        <v>3.5702416552199977E-3</v>
      </c>
    </row>
    <row r="12" spans="6:18" x14ac:dyDescent="0.15">
      <c r="F12" s="1">
        <v>43300</v>
      </c>
      <c r="G12">
        <f t="shared" si="2"/>
        <v>2973178726.3899999</v>
      </c>
      <c r="H12">
        <f t="shared" si="3"/>
        <v>10514999.771025358</v>
      </c>
      <c r="I12">
        <v>20000000</v>
      </c>
      <c r="J12">
        <v>1</v>
      </c>
      <c r="K12">
        <f t="shared" si="0"/>
        <v>48000000</v>
      </c>
      <c r="L12">
        <f t="shared" si="4"/>
        <v>70732.3759429192</v>
      </c>
      <c r="M12">
        <f t="shared" si="5"/>
        <v>70732.3759429192</v>
      </c>
      <c r="O12">
        <v>20000000000</v>
      </c>
      <c r="P12" s="2">
        <f t="shared" si="6"/>
        <v>0.1486589363195</v>
      </c>
      <c r="Q12" s="2">
        <f t="shared" si="7"/>
        <v>5.2574998855126791E-4</v>
      </c>
      <c r="R12" s="2">
        <f t="shared" si="1"/>
        <v>3.5366187971459595E-3</v>
      </c>
    </row>
    <row r="13" spans="6:18" x14ac:dyDescent="0.15">
      <c r="F13" s="1">
        <v>43301</v>
      </c>
      <c r="G13">
        <f t="shared" si="2"/>
        <v>3021178726.3899999</v>
      </c>
      <c r="H13">
        <f t="shared" si="3"/>
        <v>10585732.146968277</v>
      </c>
      <c r="I13">
        <v>20000000</v>
      </c>
      <c r="J13">
        <v>1</v>
      </c>
      <c r="K13">
        <f t="shared" si="0"/>
        <v>48000000</v>
      </c>
      <c r="L13">
        <f t="shared" si="4"/>
        <v>70076.834941950918</v>
      </c>
      <c r="M13">
        <f t="shared" si="5"/>
        <v>70076.834941950918</v>
      </c>
      <c r="O13">
        <v>20000000000</v>
      </c>
      <c r="P13" s="2">
        <f t="shared" si="6"/>
        <v>0.15105893631949999</v>
      </c>
      <c r="Q13" s="2">
        <f t="shared" si="7"/>
        <v>5.2928660734841387E-4</v>
      </c>
      <c r="R13" s="2">
        <f t="shared" si="1"/>
        <v>3.5038417470975463E-3</v>
      </c>
    </row>
    <row r="14" spans="6:18" x14ac:dyDescent="0.15">
      <c r="F14" s="1">
        <v>43302</v>
      </c>
      <c r="G14">
        <f t="shared" si="2"/>
        <v>3069178726.3899999</v>
      </c>
      <c r="H14">
        <f t="shared" si="3"/>
        <v>10655808.981910229</v>
      </c>
      <c r="I14">
        <v>20000000</v>
      </c>
      <c r="J14">
        <v>1</v>
      </c>
      <c r="K14">
        <f t="shared" si="0"/>
        <v>48000000</v>
      </c>
      <c r="L14">
        <f t="shared" si="4"/>
        <v>69437.526660063246</v>
      </c>
      <c r="M14">
        <f t="shared" si="5"/>
        <v>69437.526660063246</v>
      </c>
      <c r="O14">
        <v>20000000000</v>
      </c>
      <c r="P14" s="2">
        <f t="shared" si="6"/>
        <v>0.1534589363195</v>
      </c>
      <c r="Q14" s="2">
        <f t="shared" si="7"/>
        <v>5.3279044909551143E-4</v>
      </c>
      <c r="R14" s="2">
        <f t="shared" si="1"/>
        <v>3.4718763330031624E-3</v>
      </c>
    </row>
    <row r="15" spans="6:18" x14ac:dyDescent="0.15">
      <c r="F15" s="1">
        <v>43303</v>
      </c>
      <c r="G15">
        <f t="shared" si="2"/>
        <v>3117178726.3899999</v>
      </c>
      <c r="H15">
        <f t="shared" si="3"/>
        <v>10725246.508570291</v>
      </c>
      <c r="I15">
        <v>20000000</v>
      </c>
      <c r="J15">
        <v>1</v>
      </c>
      <c r="K15">
        <f t="shared" si="0"/>
        <v>48000000</v>
      </c>
      <c r="L15">
        <f t="shared" si="4"/>
        <v>68813.805366824017</v>
      </c>
      <c r="M15">
        <f t="shared" si="5"/>
        <v>68813.805366824017</v>
      </c>
      <c r="O15">
        <v>20000000000</v>
      </c>
      <c r="P15" s="2">
        <f t="shared" si="6"/>
        <v>0.15585893631949999</v>
      </c>
      <c r="Q15" s="2">
        <f t="shared" si="7"/>
        <v>5.3626232542851456E-4</v>
      </c>
      <c r="R15" s="2">
        <f t="shared" si="1"/>
        <v>3.440690268341201E-3</v>
      </c>
    </row>
    <row r="16" spans="6:18" x14ac:dyDescent="0.15">
      <c r="F16" s="1">
        <v>43304</v>
      </c>
      <c r="G16">
        <f t="shared" si="2"/>
        <v>3165178726.3899999</v>
      </c>
      <c r="H16">
        <f t="shared" si="3"/>
        <v>10794060.313937115</v>
      </c>
      <c r="I16">
        <v>20000000</v>
      </c>
      <c r="J16">
        <v>1</v>
      </c>
      <c r="K16">
        <f t="shared" si="0"/>
        <v>48000000</v>
      </c>
      <c r="L16">
        <f t="shared" si="4"/>
        <v>68205.060421647198</v>
      </c>
      <c r="M16">
        <f t="shared" si="5"/>
        <v>68205.060421647198</v>
      </c>
      <c r="O16">
        <v>20000000000</v>
      </c>
      <c r="P16" s="2">
        <f t="shared" si="6"/>
        <v>0.1582589363195</v>
      </c>
      <c r="Q16" s="2">
        <f t="shared" si="7"/>
        <v>5.397030156968557E-4</v>
      </c>
      <c r="R16" s="2">
        <f t="shared" si="1"/>
        <v>3.4102530210823605E-3</v>
      </c>
    </row>
    <row r="17" spans="6:18" x14ac:dyDescent="0.15">
      <c r="F17" s="1">
        <v>43305</v>
      </c>
      <c r="G17">
        <f t="shared" si="2"/>
        <v>3213178726.3899999</v>
      </c>
      <c r="H17">
        <f t="shared" si="3"/>
        <v>10862265.374358762</v>
      </c>
      <c r="I17">
        <v>20000000</v>
      </c>
      <c r="J17">
        <v>1</v>
      </c>
      <c r="K17">
        <f t="shared" si="0"/>
        <v>48000000</v>
      </c>
      <c r="L17">
        <f t="shared" si="4"/>
        <v>67610.713871260421</v>
      </c>
      <c r="M17">
        <f t="shared" si="5"/>
        <v>67610.713871260421</v>
      </c>
      <c r="O17">
        <v>20000000000</v>
      </c>
      <c r="P17" s="2">
        <f t="shared" si="6"/>
        <v>0.16065893631949998</v>
      </c>
      <c r="Q17" s="2">
        <f t="shared" si="7"/>
        <v>5.4311326871793811E-4</v>
      </c>
      <c r="R17" s="2">
        <f t="shared" si="1"/>
        <v>3.3805356935630209E-3</v>
      </c>
    </row>
    <row r="18" spans="6:18" x14ac:dyDescent="0.15">
      <c r="F18" s="1">
        <v>43306</v>
      </c>
      <c r="G18">
        <f t="shared" si="2"/>
        <v>3261178726.3899999</v>
      </c>
      <c r="H18">
        <f t="shared" si="3"/>
        <v>10929876.088230023</v>
      </c>
      <c r="I18">
        <v>20000000</v>
      </c>
      <c r="J18">
        <v>1</v>
      </c>
      <c r="K18">
        <f t="shared" si="0"/>
        <v>48000000</v>
      </c>
      <c r="L18">
        <f t="shared" si="4"/>
        <v>67030.218244609845</v>
      </c>
      <c r="M18">
        <f t="shared" si="5"/>
        <v>67030.218244609845</v>
      </c>
      <c r="O18">
        <v>20000000000</v>
      </c>
      <c r="P18" s="2">
        <f t="shared" si="6"/>
        <v>0.1630589363195</v>
      </c>
      <c r="Q18" s="2">
        <f t="shared" si="7"/>
        <v>5.4649380441150117E-4</v>
      </c>
      <c r="R18" s="2">
        <f t="shared" si="1"/>
        <v>3.3515109122304924E-3</v>
      </c>
    </row>
    <row r="19" spans="6:18" x14ac:dyDescent="0.15">
      <c r="F19" s="1">
        <v>43307</v>
      </c>
      <c r="G19">
        <f t="shared" si="2"/>
        <v>3309178726.3899999</v>
      </c>
      <c r="H19">
        <f t="shared" si="3"/>
        <v>10996906.306474634</v>
      </c>
      <c r="I19">
        <v>20000000</v>
      </c>
      <c r="J19">
        <v>1</v>
      </c>
      <c r="K19">
        <f t="shared" si="0"/>
        <v>48000000</v>
      </c>
      <c r="L19">
        <f t="shared" si="4"/>
        <v>66463.054526348991</v>
      </c>
      <c r="M19">
        <f t="shared" si="5"/>
        <v>66463.054526348991</v>
      </c>
      <c r="O19">
        <v>20000000000</v>
      </c>
      <c r="P19" s="2">
        <f t="shared" si="6"/>
        <v>0.16545893631949998</v>
      </c>
      <c r="Q19" s="2">
        <f t="shared" si="7"/>
        <v>5.4984531532373162E-4</v>
      </c>
      <c r="R19" s="2">
        <f t="shared" si="1"/>
        <v>3.3231527263174496E-3</v>
      </c>
    </row>
    <row r="20" spans="6:18" x14ac:dyDescent="0.15">
      <c r="F20" s="1">
        <v>43308</v>
      </c>
      <c r="G20">
        <f t="shared" si="2"/>
        <v>3357178726.3899999</v>
      </c>
      <c r="H20">
        <f t="shared" si="3"/>
        <v>11063369.361000983</v>
      </c>
      <c r="I20">
        <v>20000000</v>
      </c>
      <c r="J20">
        <v>1</v>
      </c>
      <c r="K20">
        <f t="shared" si="0"/>
        <v>48000000</v>
      </c>
      <c r="L20">
        <f t="shared" si="4"/>
        <v>65908.730292101594</v>
      </c>
      <c r="M20">
        <f t="shared" si="5"/>
        <v>65908.730292101594</v>
      </c>
      <c r="O20">
        <v>20000000000</v>
      </c>
      <c r="P20" s="2">
        <f t="shared" si="6"/>
        <v>0.1678589363195</v>
      </c>
      <c r="Q20" s="2">
        <f t="shared" si="7"/>
        <v>5.5316846805004917E-4</v>
      </c>
      <c r="R20" s="2">
        <f t="shared" si="1"/>
        <v>3.29543651460508E-3</v>
      </c>
    </row>
    <row r="21" spans="6:18" x14ac:dyDescent="0.15">
      <c r="F21" s="1">
        <v>43309</v>
      </c>
      <c r="G21">
        <f t="shared" si="2"/>
        <v>3405178726.3899999</v>
      </c>
      <c r="H21">
        <f t="shared" si="3"/>
        <v>11129278.091293085</v>
      </c>
      <c r="I21">
        <v>20000000</v>
      </c>
      <c r="J21">
        <v>1</v>
      </c>
      <c r="K21">
        <f t="shared" si="0"/>
        <v>48000000</v>
      </c>
      <c r="L21">
        <f t="shared" si="4"/>
        <v>65366.777990486211</v>
      </c>
      <c r="M21">
        <f t="shared" si="5"/>
        <v>65366.777990486211</v>
      </c>
      <c r="O21">
        <v>20000000000</v>
      </c>
      <c r="P21" s="2">
        <f t="shared" si="6"/>
        <v>0.17025893631949998</v>
      </c>
      <c r="Q21" s="2">
        <f t="shared" si="7"/>
        <v>5.5646390456465429E-4</v>
      </c>
      <c r="R21" s="2">
        <f t="shared" si="1"/>
        <v>3.2683388995243105E-3</v>
      </c>
    </row>
    <row r="22" spans="6:18" x14ac:dyDescent="0.15">
      <c r="F22" s="1">
        <v>43310</v>
      </c>
      <c r="G22">
        <f t="shared" si="2"/>
        <v>3453178726.3899999</v>
      </c>
      <c r="H22">
        <f t="shared" si="3"/>
        <v>11194644.869283572</v>
      </c>
      <c r="I22">
        <v>20000000</v>
      </c>
      <c r="J22">
        <v>1</v>
      </c>
      <c r="K22">
        <f t="shared" si="0"/>
        <v>48000000</v>
      </c>
      <c r="L22">
        <f t="shared" si="4"/>
        <v>64836.75335847216</v>
      </c>
      <c r="M22">
        <f t="shared" si="5"/>
        <v>64836.75335847216</v>
      </c>
      <c r="O22">
        <v>20000000000</v>
      </c>
      <c r="P22" s="2">
        <f t="shared" si="6"/>
        <v>0.17265893631949999</v>
      </c>
      <c r="Q22" s="2">
        <f t="shared" si="7"/>
        <v>5.5973224346417857E-4</v>
      </c>
      <c r="R22" s="2">
        <f t="shared" si="1"/>
        <v>3.2418376679236079E-3</v>
      </c>
    </row>
    <row r="23" spans="6:18" x14ac:dyDescent="0.15">
      <c r="F23" s="1">
        <v>43311</v>
      </c>
      <c r="G23">
        <f t="shared" si="2"/>
        <v>3501178726.3899999</v>
      </c>
      <c r="H23">
        <f t="shared" si="3"/>
        <v>11259481.622642044</v>
      </c>
      <c r="I23">
        <v>20000000</v>
      </c>
      <c r="J23">
        <v>1</v>
      </c>
      <c r="K23">
        <f t="shared" si="0"/>
        <v>48000000</v>
      </c>
      <c r="L23">
        <f t="shared" si="4"/>
        <v>64318.233958033241</v>
      </c>
      <c r="M23">
        <f t="shared" si="5"/>
        <v>64318.233958033241</v>
      </c>
      <c r="O23">
        <v>20000000000</v>
      </c>
      <c r="P23" s="2">
        <f t="shared" si="6"/>
        <v>0.17505893631949998</v>
      </c>
      <c r="Q23" s="2">
        <f t="shared" si="7"/>
        <v>5.6297408113210217E-4</v>
      </c>
      <c r="R23" s="2">
        <f t="shared" si="1"/>
        <v>3.2159116979016624E-3</v>
      </c>
    </row>
    <row r="24" spans="6:18" x14ac:dyDescent="0.15">
      <c r="F24" s="1">
        <v>43312</v>
      </c>
      <c r="G24">
        <f t="shared" si="2"/>
        <v>3549178726.3899999</v>
      </c>
      <c r="H24">
        <f t="shared" si="3"/>
        <v>11323799.856600078</v>
      </c>
      <c r="I24">
        <v>20000000</v>
      </c>
      <c r="J24">
        <v>1</v>
      </c>
      <c r="K24">
        <f t="shared" si="0"/>
        <v>48000000</v>
      </c>
      <c r="L24">
        <f t="shared" si="4"/>
        <v>63810.817823299258</v>
      </c>
      <c r="M24">
        <f t="shared" si="5"/>
        <v>63810.817823299258</v>
      </c>
      <c r="O24">
        <v>20000000000</v>
      </c>
      <c r="P24" s="2">
        <f t="shared" si="6"/>
        <v>0.17745893631949999</v>
      </c>
      <c r="Q24" s="2">
        <f t="shared" si="7"/>
        <v>5.661899928300039E-4</v>
      </c>
      <c r="R24" s="2">
        <f t="shared" si="1"/>
        <v>3.190540891164963E-3</v>
      </c>
    </row>
    <row r="25" spans="6:18" x14ac:dyDescent="0.15">
      <c r="F25" s="1">
        <v>43313</v>
      </c>
      <c r="G25">
        <f t="shared" si="2"/>
        <v>3597178726.3899999</v>
      </c>
      <c r="H25">
        <f t="shared" si="3"/>
        <v>11387610.674423378</v>
      </c>
      <c r="I25">
        <v>20000000</v>
      </c>
      <c r="J25">
        <v>1</v>
      </c>
      <c r="K25">
        <f t="shared" si="0"/>
        <v>48000000</v>
      </c>
      <c r="L25">
        <f t="shared" si="4"/>
        <v>63314.122208498535</v>
      </c>
      <c r="M25">
        <f t="shared" si="5"/>
        <v>63314.122208498535</v>
      </c>
      <c r="O25">
        <v>20000000000</v>
      </c>
      <c r="P25" s="2">
        <f t="shared" si="6"/>
        <v>0.17985893631950001</v>
      </c>
      <c r="Q25" s="2">
        <f t="shared" si="7"/>
        <v>5.693805337211689E-4</v>
      </c>
      <c r="R25" s="2">
        <f t="shared" si="1"/>
        <v>3.1657061104249265E-3</v>
      </c>
    </row>
    <row r="26" spans="6:18" x14ac:dyDescent="0.15">
      <c r="F26" s="1">
        <v>43314</v>
      </c>
      <c r="G26">
        <f t="shared" si="2"/>
        <v>3645178726.3899999</v>
      </c>
      <c r="H26">
        <f t="shared" si="3"/>
        <v>11450924.796631876</v>
      </c>
      <c r="I26">
        <v>20000000</v>
      </c>
      <c r="J26">
        <v>1</v>
      </c>
      <c r="K26">
        <f t="shared" si="0"/>
        <v>48000000</v>
      </c>
      <c r="L26">
        <f t="shared" si="4"/>
        <v>62827.782427954044</v>
      </c>
      <c r="M26">
        <f t="shared" si="5"/>
        <v>62827.782427954044</v>
      </c>
      <c r="O26">
        <v>20000000000</v>
      </c>
      <c r="P26" s="2">
        <f t="shared" si="6"/>
        <v>0.18225893631949999</v>
      </c>
      <c r="Q26" s="2">
        <f t="shared" si="7"/>
        <v>5.7254623983159377E-4</v>
      </c>
      <c r="R26" s="2">
        <f t="shared" si="1"/>
        <v>3.1413891213977023E-3</v>
      </c>
    </row>
    <row r="27" spans="6:18" x14ac:dyDescent="0.15">
      <c r="F27" s="1">
        <v>43315</v>
      </c>
      <c r="G27">
        <f t="shared" si="2"/>
        <v>3693178726.3899999</v>
      </c>
      <c r="H27">
        <f t="shared" si="3"/>
        <v>11513752.57905983</v>
      </c>
      <c r="I27">
        <v>20000000</v>
      </c>
      <c r="J27">
        <v>1</v>
      </c>
      <c r="K27">
        <f t="shared" si="0"/>
        <v>48000000</v>
      </c>
      <c r="L27">
        <f t="shared" si="4"/>
        <v>62351.450780256535</v>
      </c>
      <c r="M27">
        <f t="shared" si="5"/>
        <v>62351.450780256535</v>
      </c>
      <c r="O27">
        <v>20000000000</v>
      </c>
      <c r="P27" s="2">
        <f t="shared" si="6"/>
        <v>0.18465893631950001</v>
      </c>
      <c r="Q27" s="2">
        <f t="shared" si="7"/>
        <v>5.7568762895299154E-4</v>
      </c>
      <c r="R27" s="2">
        <f t="shared" si="1"/>
        <v>3.1175725390128269E-3</v>
      </c>
    </row>
    <row r="28" spans="6:18" x14ac:dyDescent="0.15">
      <c r="F28" s="1">
        <v>43316</v>
      </c>
      <c r="G28">
        <f t="shared" si="2"/>
        <v>3741178726.3899999</v>
      </c>
      <c r="H28">
        <f t="shared" si="3"/>
        <v>11576104.029840086</v>
      </c>
      <c r="I28">
        <v>20000000</v>
      </c>
      <c r="J28">
        <v>1</v>
      </c>
      <c r="K28">
        <f t="shared" si="0"/>
        <v>48000000</v>
      </c>
      <c r="L28">
        <f t="shared" si="4"/>
        <v>61884.79554950475</v>
      </c>
      <c r="M28">
        <f t="shared" si="5"/>
        <v>61884.79554950475</v>
      </c>
      <c r="O28">
        <v>20000000000</v>
      </c>
      <c r="P28" s="2">
        <f t="shared" si="6"/>
        <v>0.18705893631949999</v>
      </c>
      <c r="Q28" s="2">
        <f t="shared" si="7"/>
        <v>5.7880520149200423E-4</v>
      </c>
      <c r="R28" s="2">
        <f t="shared" si="1"/>
        <v>3.0942397774752373E-3</v>
      </c>
    </row>
    <row r="29" spans="6:18" x14ac:dyDescent="0.15">
      <c r="F29" s="1">
        <v>43317</v>
      </c>
      <c r="G29">
        <f t="shared" si="2"/>
        <v>3789178726.3899999</v>
      </c>
      <c r="H29">
        <f t="shared" si="3"/>
        <v>11637988.82538959</v>
      </c>
      <c r="I29">
        <v>20000000</v>
      </c>
      <c r="J29">
        <v>1</v>
      </c>
      <c r="K29">
        <f t="shared" si="0"/>
        <v>48000000</v>
      </c>
      <c r="L29">
        <f t="shared" si="4"/>
        <v>61427.500077185614</v>
      </c>
      <c r="M29">
        <f t="shared" si="5"/>
        <v>61427.500077185614</v>
      </c>
      <c r="O29">
        <v>20000000000</v>
      </c>
      <c r="P29" s="2">
        <f t="shared" si="6"/>
        <v>0.1894589363195</v>
      </c>
      <c r="Q29" s="2">
        <f t="shared" si="7"/>
        <v>5.8189944126947949E-4</v>
      </c>
      <c r="R29" s="2">
        <f t="shared" si="1"/>
        <v>3.0713750038592808E-3</v>
      </c>
    </row>
    <row r="30" spans="6:18" x14ac:dyDescent="0.15">
      <c r="F30" s="1">
        <v>43318</v>
      </c>
      <c r="G30">
        <f t="shared" si="2"/>
        <v>3837178726.3899999</v>
      </c>
      <c r="H30">
        <f t="shared" si="3"/>
        <v>11699416.325466776</v>
      </c>
      <c r="I30">
        <v>20000000</v>
      </c>
      <c r="J30">
        <v>1</v>
      </c>
      <c r="K30">
        <f t="shared" si="0"/>
        <v>48000000</v>
      </c>
      <c r="L30">
        <f t="shared" si="4"/>
        <v>60979.261898877114</v>
      </c>
      <c r="M30">
        <f t="shared" si="5"/>
        <v>60979.261898877114</v>
      </c>
      <c r="O30">
        <v>20000000000</v>
      </c>
      <c r="P30" s="2">
        <f t="shared" si="6"/>
        <v>0.19185893631949999</v>
      </c>
      <c r="Q30" s="2">
        <f t="shared" si="7"/>
        <v>5.8497081627333883E-4</v>
      </c>
      <c r="R30" s="2">
        <f t="shared" si="1"/>
        <v>3.0489630949438557E-3</v>
      </c>
    </row>
    <row r="31" spans="6:18" x14ac:dyDescent="0.15">
      <c r="F31" s="1">
        <v>43319</v>
      </c>
      <c r="G31">
        <f t="shared" si="2"/>
        <v>3885178726.3899999</v>
      </c>
      <c r="H31">
        <f t="shared" si="3"/>
        <v>11760395.587365653</v>
      </c>
      <c r="I31">
        <v>20000000</v>
      </c>
      <c r="J31">
        <v>1</v>
      </c>
      <c r="K31">
        <f t="shared" si="0"/>
        <v>48000000</v>
      </c>
      <c r="L31">
        <f t="shared" si="4"/>
        <v>60539.791940501469</v>
      </c>
      <c r="M31">
        <f t="shared" si="5"/>
        <v>60539.791940501469</v>
      </c>
      <c r="O31">
        <v>20000000000</v>
      </c>
      <c r="P31" s="2">
        <f t="shared" si="6"/>
        <v>0.1942589363195</v>
      </c>
      <c r="Q31" s="2">
        <f t="shared" si="7"/>
        <v>5.8801977936828265E-4</v>
      </c>
      <c r="R31" s="2">
        <f t="shared" si="1"/>
        <v>3.0269895970250734E-3</v>
      </c>
    </row>
    <row r="32" spans="6:18" x14ac:dyDescent="0.15">
      <c r="F32" s="1">
        <v>43320</v>
      </c>
      <c r="G32">
        <f t="shared" si="2"/>
        <v>3933178726.3899999</v>
      </c>
      <c r="H32">
        <f t="shared" si="3"/>
        <v>11820935.379306154</v>
      </c>
      <c r="I32">
        <v>20000000</v>
      </c>
      <c r="J32">
        <v>1</v>
      </c>
      <c r="K32">
        <f t="shared" si="0"/>
        <v>48000000</v>
      </c>
      <c r="L32">
        <f t="shared" si="4"/>
        <v>60108.813769344248</v>
      </c>
      <c r="M32">
        <f t="shared" si="5"/>
        <v>60108.813769344248</v>
      </c>
      <c r="O32">
        <v>20000000000</v>
      </c>
      <c r="P32" s="2">
        <f t="shared" si="6"/>
        <v>0.19665893631949999</v>
      </c>
      <c r="Q32" s="2">
        <f t="shared" si="7"/>
        <v>5.9104676896530768E-4</v>
      </c>
      <c r="R32" s="2">
        <f t="shared" si="1"/>
        <v>3.0054406884672123E-3</v>
      </c>
    </row>
    <row r="33" spans="6:18" x14ac:dyDescent="0.15">
      <c r="F33" s="1">
        <v>43321</v>
      </c>
      <c r="G33">
        <f t="shared" si="2"/>
        <v>3981178726.3899999</v>
      </c>
      <c r="H33">
        <f t="shared" si="3"/>
        <v>11881044.193075499</v>
      </c>
      <c r="I33">
        <v>20000000</v>
      </c>
      <c r="J33">
        <v>1</v>
      </c>
      <c r="K33">
        <f t="shared" si="0"/>
        <v>48000000</v>
      </c>
      <c r="L33">
        <f t="shared" si="4"/>
        <v>59686.062895492425</v>
      </c>
      <c r="M33">
        <f t="shared" si="5"/>
        <v>59686.062895492425</v>
      </c>
      <c r="O33">
        <v>20000000000</v>
      </c>
      <c r="P33" s="2">
        <f t="shared" si="6"/>
        <v>0.1990589363195</v>
      </c>
      <c r="Q33" s="2">
        <f t="shared" si="7"/>
        <v>5.9405220965377489E-4</v>
      </c>
      <c r="R33" s="2">
        <f t="shared" si="1"/>
        <v>2.9843031447746213E-3</v>
      </c>
    </row>
    <row r="34" spans="6:18" x14ac:dyDescent="0.15">
      <c r="F34" s="1">
        <v>43322</v>
      </c>
      <c r="G34">
        <f t="shared" si="2"/>
        <v>4029178726.3899999</v>
      </c>
      <c r="H34">
        <f t="shared" si="3"/>
        <v>11940730.25597099</v>
      </c>
      <c r="I34">
        <v>20000000</v>
      </c>
      <c r="J34">
        <v>1</v>
      </c>
      <c r="K34">
        <f t="shared" si="0"/>
        <v>48000000</v>
      </c>
      <c r="L34">
        <f t="shared" si="4"/>
        <v>59271.286119737153</v>
      </c>
      <c r="M34">
        <f t="shared" si="5"/>
        <v>59271.286119737153</v>
      </c>
      <c r="O34">
        <v>20000000000</v>
      </c>
      <c r="P34" s="2">
        <f t="shared" si="6"/>
        <v>0.20145893631949999</v>
      </c>
      <c r="Q34" s="2">
        <f t="shared" si="7"/>
        <v>5.9703651279854951E-4</v>
      </c>
      <c r="R34" s="2">
        <f t="shared" si="1"/>
        <v>2.9635643059868575E-3</v>
      </c>
    </row>
    <row r="35" spans="6:18" x14ac:dyDescent="0.15">
      <c r="F35" s="1">
        <v>43323</v>
      </c>
      <c r="G35">
        <f t="shared" si="2"/>
        <v>4077178726.3899999</v>
      </c>
      <c r="H35">
        <f t="shared" si="3"/>
        <v>12000001.542090727</v>
      </c>
      <c r="I35">
        <v>20000000</v>
      </c>
      <c r="J35">
        <v>1</v>
      </c>
      <c r="K35">
        <f t="shared" si="0"/>
        <v>48000000</v>
      </c>
      <c r="L35">
        <f t="shared" si="4"/>
        <v>58864.240924339967</v>
      </c>
      <c r="M35">
        <f t="shared" si="5"/>
        <v>58864.240924339967</v>
      </c>
      <c r="O35">
        <v>20000000000</v>
      </c>
      <c r="P35" s="2">
        <f t="shared" si="6"/>
        <v>0.2038589363195</v>
      </c>
      <c r="Q35" s="2">
        <f t="shared" si="7"/>
        <v>6.0000007710453635E-4</v>
      </c>
      <c r="R35" s="2">
        <f t="shared" si="1"/>
        <v>2.9432120462169983E-3</v>
      </c>
    </row>
    <row r="36" spans="6:18" x14ac:dyDescent="0.15">
      <c r="F36" s="1">
        <v>43324</v>
      </c>
      <c r="G36">
        <f t="shared" si="2"/>
        <v>4125178726.3899999</v>
      </c>
      <c r="H36">
        <f t="shared" si="3"/>
        <v>12058865.783015067</v>
      </c>
      <c r="I36">
        <v>20000000</v>
      </c>
      <c r="J36">
        <v>1</v>
      </c>
      <c r="K36">
        <f t="shared" si="0"/>
        <v>48000000</v>
      </c>
      <c r="L36">
        <f t="shared" si="4"/>
        <v>58464.69490337911</v>
      </c>
      <c r="M36">
        <f t="shared" si="5"/>
        <v>58464.69490337911</v>
      </c>
      <c r="O36">
        <v>20000000000</v>
      </c>
      <c r="P36" s="2">
        <f t="shared" si="6"/>
        <v>0.20625893631949999</v>
      </c>
      <c r="Q36" s="2">
        <f t="shared" si="7"/>
        <v>6.0294328915075335E-4</v>
      </c>
      <c r="R36" s="2">
        <f t="shared" si="1"/>
        <v>2.9232347451689554E-3</v>
      </c>
    </row>
    <row r="37" spans="6:18" x14ac:dyDescent="0.15">
      <c r="F37" s="1">
        <v>43325</v>
      </c>
      <c r="G37">
        <f t="shared" si="2"/>
        <v>4173178726.3899999</v>
      </c>
      <c r="H37">
        <f t="shared" si="3"/>
        <v>12117330.477918446</v>
      </c>
      <c r="I37">
        <v>20000000</v>
      </c>
      <c r="J37">
        <v>1</v>
      </c>
      <c r="K37">
        <f t="shared" si="0"/>
        <v>48000000</v>
      </c>
      <c r="L37">
        <f t="shared" si="4"/>
        <v>58072.425229678665</v>
      </c>
      <c r="M37">
        <f t="shared" si="5"/>
        <v>58072.425229678665</v>
      </c>
      <c r="O37">
        <v>20000000000</v>
      </c>
      <c r="P37" s="2">
        <f t="shared" si="6"/>
        <v>0.2086589363195</v>
      </c>
      <c r="Q37" s="2">
        <f t="shared" si="7"/>
        <v>6.0586652389592235E-4</v>
      </c>
      <c r="R37" s="2">
        <f t="shared" si="1"/>
        <v>2.9036212614839334E-3</v>
      </c>
    </row>
    <row r="38" spans="6:18" x14ac:dyDescent="0.15">
      <c r="F38" s="1">
        <v>43326</v>
      </c>
      <c r="G38">
        <f t="shared" si="2"/>
        <v>4221178726.3899999</v>
      </c>
      <c r="H38">
        <f t="shared" si="3"/>
        <v>12175402.903148124</v>
      </c>
      <c r="I38">
        <v>20000000</v>
      </c>
      <c r="J38">
        <v>1</v>
      </c>
      <c r="K38">
        <f t="shared" si="0"/>
        <v>48000000</v>
      </c>
      <c r="L38">
        <f t="shared" si="4"/>
        <v>57687.218155582181</v>
      </c>
      <c r="M38">
        <f t="shared" si="5"/>
        <v>57687.218155582181</v>
      </c>
      <c r="O38">
        <v>20000000000</v>
      </c>
      <c r="P38" s="2">
        <f t="shared" si="6"/>
        <v>0.21105893631949998</v>
      </c>
      <c r="Q38" s="2">
        <f t="shared" si="7"/>
        <v>6.0877014515740618E-4</v>
      </c>
      <c r="R38" s="2">
        <f t="shared" si="1"/>
        <v>2.8843609077791091E-3</v>
      </c>
    </row>
    <row r="39" spans="6:18" x14ac:dyDescent="0.15">
      <c r="F39" s="1">
        <v>43327</v>
      </c>
      <c r="G39">
        <f t="shared" si="2"/>
        <v>4269178726.3899999</v>
      </c>
      <c r="H39">
        <f t="shared" si="3"/>
        <v>12233090.121303705</v>
      </c>
      <c r="I39">
        <v>20000000</v>
      </c>
      <c r="J39">
        <v>1</v>
      </c>
      <c r="K39">
        <f t="shared" si="0"/>
        <v>48000000</v>
      </c>
      <c r="L39">
        <f t="shared" si="4"/>
        <v>57308.868545065372</v>
      </c>
      <c r="M39">
        <f t="shared" si="5"/>
        <v>57308.868545065372</v>
      </c>
      <c r="O39">
        <v>20000000000</v>
      </c>
      <c r="P39" s="2">
        <f t="shared" si="6"/>
        <v>0.2134589363195</v>
      </c>
      <c r="Q39" s="2">
        <f t="shared" si="7"/>
        <v>6.116545060651853E-4</v>
      </c>
      <c r="R39" s="2">
        <f t="shared" si="1"/>
        <v>2.8654434272532684E-3</v>
      </c>
    </row>
    <row r="40" spans="6:18" x14ac:dyDescent="0.15">
      <c r="F40" s="1">
        <v>43328</v>
      </c>
      <c r="G40">
        <f t="shared" si="2"/>
        <v>4317178726.3899994</v>
      </c>
      <c r="H40">
        <f t="shared" si="3"/>
        <v>12290398.98984877</v>
      </c>
      <c r="I40">
        <v>20000000</v>
      </c>
      <c r="J40">
        <v>1</v>
      </c>
      <c r="K40">
        <f t="shared" si="0"/>
        <v>48000000</v>
      </c>
      <c r="L40">
        <f t="shared" si="4"/>
        <v>56937.179434894198</v>
      </c>
      <c r="M40">
        <f t="shared" si="5"/>
        <v>56937.179434894198</v>
      </c>
      <c r="O40">
        <v>20000000000</v>
      </c>
      <c r="P40" s="2">
        <f t="shared" si="6"/>
        <v>0.21585893631949998</v>
      </c>
      <c r="Q40" s="2">
        <f t="shared" si="7"/>
        <v>6.1451994949243856E-4</v>
      </c>
      <c r="R40" s="2">
        <f t="shared" si="1"/>
        <v>2.8468589717447102E-3</v>
      </c>
    </row>
    <row r="41" spans="6:18" x14ac:dyDescent="0.15">
      <c r="F41" s="1">
        <v>43329</v>
      </c>
      <c r="G41">
        <f t="shared" si="2"/>
        <v>4365178726.3899994</v>
      </c>
      <c r="H41">
        <f t="shared" si="3"/>
        <v>12347336.169283664</v>
      </c>
      <c r="I41">
        <v>20000000</v>
      </c>
      <c r="J41">
        <v>1</v>
      </c>
      <c r="K41">
        <f t="shared" si="0"/>
        <v>48000000</v>
      </c>
      <c r="L41">
        <f t="shared" si="4"/>
        <v>56571.961622725605</v>
      </c>
      <c r="M41">
        <f t="shared" si="5"/>
        <v>56571.961622725605</v>
      </c>
      <c r="O41">
        <v>20000000000</v>
      </c>
      <c r="P41" s="2">
        <f t="shared" si="6"/>
        <v>0.21825893631949997</v>
      </c>
      <c r="Q41" s="2">
        <f t="shared" si="7"/>
        <v>6.1736680846418324E-4</v>
      </c>
      <c r="R41" s="2">
        <f t="shared" si="1"/>
        <v>2.8285980811362803E-3</v>
      </c>
    </row>
    <row r="42" spans="6:18" x14ac:dyDescent="0.15">
      <c r="F42" s="1">
        <v>43330</v>
      </c>
      <c r="G42">
        <f t="shared" si="2"/>
        <v>4413178726.3899994</v>
      </c>
      <c r="H42">
        <f t="shared" si="3"/>
        <v>12403908.13090639</v>
      </c>
      <c r="I42">
        <v>20000000</v>
      </c>
      <c r="J42">
        <v>1</v>
      </c>
      <c r="K42">
        <f t="shared" si="0"/>
        <v>48000000</v>
      </c>
      <c r="L42">
        <f t="shared" si="4"/>
        <v>56213.033280221782</v>
      </c>
      <c r="M42">
        <f t="shared" si="5"/>
        <v>56213.033280221782</v>
      </c>
      <c r="O42">
        <v>20000000000</v>
      </c>
      <c r="P42" s="2">
        <f t="shared" si="6"/>
        <v>0.22065893631949998</v>
      </c>
      <c r="Q42" s="2">
        <f t="shared" si="7"/>
        <v>6.2019540654531947E-4</v>
      </c>
      <c r="R42" s="2">
        <f t="shared" si="1"/>
        <v>2.8106516640110891E-3</v>
      </c>
    </row>
    <row r="43" spans="6:18" x14ac:dyDescent="0.15">
      <c r="F43" s="1">
        <v>43331</v>
      </c>
      <c r="G43">
        <f t="shared" si="2"/>
        <v>4461178726.3899994</v>
      </c>
      <c r="H43">
        <f t="shared" si="3"/>
        <v>12460121.164186612</v>
      </c>
      <c r="I43">
        <v>20000000</v>
      </c>
      <c r="J43">
        <v>1</v>
      </c>
      <c r="K43">
        <f t="shared" si="0"/>
        <v>48000000</v>
      </c>
      <c r="L43">
        <f t="shared" si="4"/>
        <v>55860.219589406064</v>
      </c>
      <c r="M43">
        <f t="shared" si="5"/>
        <v>55860.219589406064</v>
      </c>
      <c r="O43">
        <v>20000000000</v>
      </c>
      <c r="P43" s="2">
        <f t="shared" si="6"/>
        <v>0.22305893631949997</v>
      </c>
      <c r="Q43" s="2">
        <f t="shared" si="7"/>
        <v>6.2300605820933054E-4</v>
      </c>
      <c r="R43" s="2">
        <f t="shared" si="1"/>
        <v>2.7930109794703033E-3</v>
      </c>
    </row>
    <row r="44" spans="6:18" x14ac:dyDescent="0.15">
      <c r="F44" s="1">
        <v>43332</v>
      </c>
      <c r="G44">
        <f t="shared" si="2"/>
        <v>4509178726.3899994</v>
      </c>
      <c r="H44">
        <f t="shared" si="3"/>
        <v>12515981.383776018</v>
      </c>
      <c r="I44">
        <v>20000000</v>
      </c>
      <c r="J44">
        <v>1</v>
      </c>
      <c r="K44">
        <f t="shared" si="0"/>
        <v>48000000</v>
      </c>
      <c r="L44">
        <f t="shared" si="4"/>
        <v>55513.352400631855</v>
      </c>
      <c r="M44">
        <f t="shared" si="5"/>
        <v>55513.352400631855</v>
      </c>
      <c r="O44">
        <v>20000000000</v>
      </c>
      <c r="P44" s="2">
        <f t="shared" si="6"/>
        <v>0.22545893631949998</v>
      </c>
      <c r="Q44" s="2">
        <f t="shared" si="7"/>
        <v>6.2579906918880097E-4</v>
      </c>
      <c r="R44" s="2">
        <f t="shared" si="1"/>
        <v>2.7756676200315928E-3</v>
      </c>
    </row>
    <row r="45" spans="6:18" x14ac:dyDescent="0.15">
      <c r="F45" s="1">
        <v>43333</v>
      </c>
      <c r="G45">
        <f t="shared" si="2"/>
        <v>4557178726.3899994</v>
      </c>
      <c r="H45">
        <f t="shared" si="3"/>
        <v>12571494.736176651</v>
      </c>
      <c r="I45">
        <v>20000000</v>
      </c>
      <c r="J45">
        <v>1</v>
      </c>
      <c r="K45">
        <f t="shared" si="0"/>
        <v>48000000</v>
      </c>
      <c r="L45">
        <f t="shared" si="4"/>
        <v>55172.269910665753</v>
      </c>
      <c r="M45">
        <f t="shared" si="5"/>
        <v>55172.269910665753</v>
      </c>
      <c r="O45">
        <v>20000000000</v>
      </c>
      <c r="P45" s="2">
        <f t="shared" si="6"/>
        <v>0.22785893631949997</v>
      </c>
      <c r="Q45" s="2">
        <f t="shared" si="7"/>
        <v>6.285747368088325E-4</v>
      </c>
      <c r="R45" s="2">
        <f t="shared" si="1"/>
        <v>2.7586134955332876E-3</v>
      </c>
    </row>
    <row r="46" spans="6:18" x14ac:dyDescent="0.15">
      <c r="F46" s="1">
        <v>43334</v>
      </c>
      <c r="G46">
        <f t="shared" si="2"/>
        <v>4605178726.3899994</v>
      </c>
      <c r="H46">
        <f t="shared" si="3"/>
        <v>12626667.006087316</v>
      </c>
      <c r="I46">
        <v>20000000</v>
      </c>
      <c r="J46">
        <v>1</v>
      </c>
      <c r="K46">
        <f t="shared" si="0"/>
        <v>48000000</v>
      </c>
      <c r="L46">
        <f t="shared" si="4"/>
        <v>54836.816359504737</v>
      </c>
      <c r="M46">
        <f t="shared" si="5"/>
        <v>54836.816359504737</v>
      </c>
      <c r="O46">
        <v>20000000000</v>
      </c>
      <c r="P46" s="2">
        <f t="shared" si="6"/>
        <v>0.23025893631949998</v>
      </c>
      <c r="Q46" s="2">
        <f t="shared" si="7"/>
        <v>6.3133335030436579E-4</v>
      </c>
      <c r="R46" s="2">
        <f t="shared" si="1"/>
        <v>2.7418408179752372E-3</v>
      </c>
    </row>
    <row r="47" spans="6:18" x14ac:dyDescent="0.15">
      <c r="F47" s="1">
        <v>43335</v>
      </c>
      <c r="G47">
        <f t="shared" si="2"/>
        <v>4653178726.3899994</v>
      </c>
      <c r="H47">
        <f t="shared" si="3"/>
        <v>12681503.822446821</v>
      </c>
      <c r="I47">
        <v>20000000</v>
      </c>
      <c r="J47">
        <v>1</v>
      </c>
      <c r="K47">
        <f t="shared" si="0"/>
        <v>48000000</v>
      </c>
      <c r="L47">
        <f t="shared" si="4"/>
        <v>54506.841744655307</v>
      </c>
      <c r="M47">
        <f t="shared" si="5"/>
        <v>54506.841744655307</v>
      </c>
      <c r="O47">
        <v>20000000000</v>
      </c>
      <c r="P47" s="2">
        <f t="shared" si="6"/>
        <v>0.23265893631949996</v>
      </c>
      <c r="Q47" s="2">
        <f t="shared" si="7"/>
        <v>6.3407519112234105E-4</v>
      </c>
      <c r="R47" s="2">
        <f t="shared" si="1"/>
        <v>2.7253420872327652E-3</v>
      </c>
    </row>
    <row r="48" spans="6:18" x14ac:dyDescent="0.15">
      <c r="F48" s="1">
        <v>43336</v>
      </c>
      <c r="G48">
        <f t="shared" si="2"/>
        <v>4701178726.3899994</v>
      </c>
      <c r="H48">
        <f t="shared" si="3"/>
        <v>12736010.664191477</v>
      </c>
      <c r="I48">
        <v>20000000</v>
      </c>
      <c r="J48">
        <v>1</v>
      </c>
      <c r="K48">
        <f t="shared" si="0"/>
        <v>48000000</v>
      </c>
      <c r="L48">
        <f t="shared" si="4"/>
        <v>54182.201551700484</v>
      </c>
      <c r="M48">
        <f t="shared" si="5"/>
        <v>54182.201551700484</v>
      </c>
      <c r="O48">
        <v>20000000000</v>
      </c>
      <c r="P48" s="2">
        <f t="shared" si="6"/>
        <v>0.23505893631949998</v>
      </c>
      <c r="Q48" s="2">
        <f t="shared" si="7"/>
        <v>6.368005332095738E-4</v>
      </c>
      <c r="R48" s="2">
        <f t="shared" si="1"/>
        <v>2.7091100775850242E-3</v>
      </c>
    </row>
    <row r="49" spans="6:18" x14ac:dyDescent="0.15">
      <c r="F49" s="1">
        <v>43337</v>
      </c>
      <c r="G49">
        <f t="shared" si="2"/>
        <v>4749178726.3899994</v>
      </c>
      <c r="H49">
        <f t="shared" si="3"/>
        <v>12790192.865743177</v>
      </c>
      <c r="I49">
        <v>20000000</v>
      </c>
      <c r="J49">
        <v>1</v>
      </c>
      <c r="K49">
        <f t="shared" si="0"/>
        <v>48000000</v>
      </c>
      <c r="L49">
        <f t="shared" si="4"/>
        <v>53862.756500071351</v>
      </c>
      <c r="M49">
        <f t="shared" si="5"/>
        <v>53862.756500071351</v>
      </c>
      <c r="O49">
        <v>20000000000</v>
      </c>
      <c r="P49" s="2">
        <f t="shared" si="6"/>
        <v>0.23745893631949996</v>
      </c>
      <c r="Q49" s="2">
        <f t="shared" si="7"/>
        <v>6.395096432871588E-4</v>
      </c>
      <c r="R49" s="2">
        <f t="shared" si="1"/>
        <v>2.6931378250035676E-3</v>
      </c>
    </row>
    <row r="50" spans="6:18" x14ac:dyDescent="0.15">
      <c r="F50" s="1">
        <v>43338</v>
      </c>
      <c r="G50">
        <f t="shared" si="2"/>
        <v>4797178726.3899994</v>
      </c>
      <c r="H50">
        <f t="shared" si="3"/>
        <v>12844055.622243248</v>
      </c>
      <c r="I50">
        <v>20000000</v>
      </c>
      <c r="J50">
        <v>1</v>
      </c>
      <c r="K50">
        <f t="shared" si="0"/>
        <v>48000000</v>
      </c>
      <c r="L50">
        <f t="shared" si="4"/>
        <v>53548.372303021242</v>
      </c>
      <c r="M50">
        <f t="shared" si="5"/>
        <v>53548.372303021242</v>
      </c>
      <c r="O50">
        <v>20000000000</v>
      </c>
      <c r="P50" s="2">
        <f t="shared" si="6"/>
        <v>0.23985893631949998</v>
      </c>
      <c r="Q50" s="2">
        <f t="shared" si="7"/>
        <v>6.4220278111216239E-4</v>
      </c>
      <c r="R50" s="2">
        <f t="shared" si="1"/>
        <v>2.677418615151062E-3</v>
      </c>
    </row>
    <row r="51" spans="6:18" x14ac:dyDescent="0.15">
      <c r="F51" s="1">
        <v>43339</v>
      </c>
      <c r="G51">
        <f t="shared" si="2"/>
        <v>4845178726.3899994</v>
      </c>
      <c r="H51">
        <f t="shared" si="3"/>
        <v>12897603.99454627</v>
      </c>
      <c r="I51">
        <v>20000000</v>
      </c>
      <c r="J51">
        <v>1</v>
      </c>
      <c r="K51">
        <f t="shared" si="0"/>
        <v>48000000</v>
      </c>
      <c r="L51">
        <f t="shared" si="4"/>
        <v>53238.919440876423</v>
      </c>
      <c r="M51">
        <f t="shared" si="5"/>
        <v>53238.919440876423</v>
      </c>
      <c r="O51">
        <v>20000000000</v>
      </c>
      <c r="P51" s="2">
        <f t="shared" si="6"/>
        <v>0.24225893631949996</v>
      </c>
      <c r="Q51" s="2">
        <f t="shared" si="7"/>
        <v>6.4488019972731348E-4</v>
      </c>
      <c r="R51" s="2">
        <f t="shared" si="1"/>
        <v>2.6619459720438211E-3</v>
      </c>
    </row>
    <row r="52" spans="6:18" x14ac:dyDescent="0.15">
      <c r="F52" s="1">
        <v>43340</v>
      </c>
      <c r="G52">
        <f t="shared" si="2"/>
        <v>4893178726.3899994</v>
      </c>
      <c r="H52">
        <f t="shared" si="3"/>
        <v>12950842.913987147</v>
      </c>
      <c r="I52">
        <v>20000000</v>
      </c>
      <c r="J52">
        <v>1</v>
      </c>
      <c r="K52">
        <f t="shared" si="0"/>
        <v>48000000</v>
      </c>
      <c r="L52">
        <f t="shared" si="4"/>
        <v>52934.272946705889</v>
      </c>
      <c r="M52">
        <f t="shared" si="5"/>
        <v>52934.272946705889</v>
      </c>
      <c r="O52">
        <v>20000000000</v>
      </c>
      <c r="P52" s="2">
        <f t="shared" si="6"/>
        <v>0.24465893631949998</v>
      </c>
      <c r="Q52" s="2">
        <f t="shared" si="7"/>
        <v>6.4754214569935728E-4</v>
      </c>
      <c r="R52" s="2">
        <f t="shared" si="1"/>
        <v>2.6467136473352945E-3</v>
      </c>
    </row>
    <row r="53" spans="6:18" x14ac:dyDescent="0.15">
      <c r="F53" s="1">
        <v>43341</v>
      </c>
      <c r="G53">
        <f t="shared" si="2"/>
        <v>4941178726.3899994</v>
      </c>
      <c r="H53">
        <f t="shared" si="3"/>
        <v>13003777.186933853</v>
      </c>
      <c r="I53">
        <v>20000000</v>
      </c>
      <c r="J53">
        <v>1</v>
      </c>
      <c r="K53">
        <f t="shared" si="0"/>
        <v>48000000</v>
      </c>
      <c r="L53">
        <f t="shared" si="4"/>
        <v>52634.312203616028</v>
      </c>
      <c r="M53">
        <f t="shared" si="5"/>
        <v>52634.312203616028</v>
      </c>
      <c r="O53">
        <v>20000000000</v>
      </c>
      <c r="P53" s="2">
        <f t="shared" si="6"/>
        <v>0.24705893631949996</v>
      </c>
      <c r="Q53" s="2">
        <f t="shared" si="7"/>
        <v>6.5018885934669266E-4</v>
      </c>
      <c r="R53" s="2">
        <f t="shared" si="1"/>
        <v>2.6317156101808015E-3</v>
      </c>
    </row>
    <row r="54" spans="6:18" x14ac:dyDescent="0.15">
      <c r="F54" s="1">
        <v>43342</v>
      </c>
      <c r="G54">
        <f t="shared" si="2"/>
        <v>4989178726.3899994</v>
      </c>
      <c r="H54">
        <f t="shared" si="3"/>
        <v>13056411.499137469</v>
      </c>
      <c r="I54">
        <v>20000000</v>
      </c>
      <c r="J54">
        <v>1</v>
      </c>
      <c r="K54">
        <f t="shared" si="0"/>
        <v>48000000</v>
      </c>
      <c r="L54">
        <f t="shared" si="4"/>
        <v>52338.920752933802</v>
      </c>
      <c r="M54">
        <f t="shared" si="5"/>
        <v>52338.920752933802</v>
      </c>
      <c r="O54">
        <v>20000000000</v>
      </c>
      <c r="P54" s="2">
        <f t="shared" si="6"/>
        <v>0.24945893631949997</v>
      </c>
      <c r="Q54" s="2">
        <f t="shared" si="7"/>
        <v>6.5282057495687348E-4</v>
      </c>
      <c r="R54" s="2">
        <f t="shared" si="1"/>
        <v>2.6169460376466902E-3</v>
      </c>
    </row>
    <row r="55" spans="6:18" x14ac:dyDescent="0.15">
      <c r="F55" s="1">
        <v>43343</v>
      </c>
      <c r="G55">
        <f t="shared" si="2"/>
        <v>5037178726.3899994</v>
      </c>
      <c r="H55">
        <f t="shared" si="3"/>
        <v>13108750.419890402</v>
      </c>
      <c r="I55">
        <v>20000000</v>
      </c>
      <c r="J55">
        <v>1</v>
      </c>
      <c r="K55">
        <f t="shared" si="0"/>
        <v>48000000</v>
      </c>
      <c r="L55">
        <f t="shared" si="4"/>
        <v>52047.98611259547</v>
      </c>
      <c r="M55">
        <f t="shared" si="5"/>
        <v>52047.98611259547</v>
      </c>
      <c r="O55">
        <v>20000000000</v>
      </c>
      <c r="P55" s="2">
        <f t="shared" si="6"/>
        <v>0.25185893631949996</v>
      </c>
      <c r="Q55" s="2">
        <f t="shared" si="7"/>
        <v>6.5543752099452013E-4</v>
      </c>
      <c r="R55" s="2">
        <f t="shared" si="1"/>
        <v>2.6023993056297737E-3</v>
      </c>
    </row>
    <row r="56" spans="6:18" x14ac:dyDescent="0.15">
      <c r="F56" s="1">
        <v>43344</v>
      </c>
      <c r="G56">
        <f t="shared" si="2"/>
        <v>5085178726.3899994</v>
      </c>
      <c r="H56">
        <f t="shared" si="3"/>
        <v>13160798.406002996</v>
      </c>
      <c r="I56">
        <v>20000000</v>
      </c>
      <c r="J56">
        <v>1</v>
      </c>
      <c r="K56">
        <f t="shared" si="0"/>
        <v>48000000</v>
      </c>
      <c r="L56">
        <f t="shared" si="4"/>
        <v>51761.399605106628</v>
      </c>
      <c r="M56">
        <f t="shared" si="5"/>
        <v>51761.399605106628</v>
      </c>
      <c r="O56">
        <v>20000000000</v>
      </c>
      <c r="P56" s="2">
        <f t="shared" si="6"/>
        <v>0.25425893631949997</v>
      </c>
      <c r="Q56" s="2">
        <f t="shared" si="7"/>
        <v>6.580399203001498E-4</v>
      </c>
      <c r="R56" s="2">
        <f t="shared" si="1"/>
        <v>2.5880699802553315E-3</v>
      </c>
    </row>
    <row r="57" spans="6:18" x14ac:dyDescent="0.15">
      <c r="F57" s="1">
        <v>43345</v>
      </c>
      <c r="G57">
        <f t="shared" si="2"/>
        <v>5133178726.3899994</v>
      </c>
      <c r="H57">
        <f t="shared" si="3"/>
        <v>13212559.805608103</v>
      </c>
      <c r="I57">
        <v>20000000</v>
      </c>
      <c r="J57">
        <v>1</v>
      </c>
      <c r="K57">
        <f t="shared" si="0"/>
        <v>48000000</v>
      </c>
      <c r="L57">
        <f t="shared" si="4"/>
        <v>51479.056194484285</v>
      </c>
      <c r="M57">
        <f t="shared" si="5"/>
        <v>51479.056194484285</v>
      </c>
      <c r="O57">
        <v>20000000000</v>
      </c>
      <c r="P57" s="2">
        <f t="shared" si="6"/>
        <v>0.25665893631949999</v>
      </c>
      <c r="Q57" s="2">
        <f t="shared" si="7"/>
        <v>6.6062799028040521E-4</v>
      </c>
      <c r="R57" s="2">
        <f t="shared" si="1"/>
        <v>2.5739528097242143E-3</v>
      </c>
    </row>
    <row r="58" spans="6:18" x14ac:dyDescent="0.15">
      <c r="F58" s="1">
        <v>43346</v>
      </c>
      <c r="G58">
        <f t="shared" si="2"/>
        <v>5181178726.3899994</v>
      </c>
      <c r="H58">
        <f t="shared" si="3"/>
        <v>13264038.861802587</v>
      </c>
      <c r="I58">
        <v>20000000</v>
      </c>
      <c r="J58">
        <v>1</v>
      </c>
      <c r="K58">
        <f t="shared" si="0"/>
        <v>48000000</v>
      </c>
      <c r="L58">
        <f t="shared" si="4"/>
        <v>51200.854331633309</v>
      </c>
      <c r="M58">
        <f t="shared" si="5"/>
        <v>51200.854331633309</v>
      </c>
      <c r="O58">
        <v>20000000000</v>
      </c>
      <c r="P58" s="2">
        <f t="shared" si="6"/>
        <v>0.25905893631949994</v>
      </c>
      <c r="Q58" s="2">
        <f t="shared" si="7"/>
        <v>6.6320194309012941E-4</v>
      </c>
      <c r="R58" s="2">
        <f t="shared" si="1"/>
        <v>2.5600427165816653E-3</v>
      </c>
    </row>
    <row r="59" spans="6:18" x14ac:dyDescent="0.15">
      <c r="F59" s="1">
        <v>43347</v>
      </c>
      <c r="G59">
        <f t="shared" si="2"/>
        <v>5229178726.3899994</v>
      </c>
      <c r="H59">
        <f t="shared" si="3"/>
        <v>13315239.71613422</v>
      </c>
      <c r="I59">
        <v>20000000</v>
      </c>
      <c r="J59">
        <v>1</v>
      </c>
      <c r="K59">
        <f t="shared" si="0"/>
        <v>48000000</v>
      </c>
      <c r="L59">
        <f t="shared" si="4"/>
        <v>50926.695807647375</v>
      </c>
      <c r="M59">
        <f t="shared" si="5"/>
        <v>50926.695807647375</v>
      </c>
      <c r="O59">
        <v>20000000000</v>
      </c>
      <c r="P59" s="2">
        <f t="shared" si="6"/>
        <v>0.26145893631949996</v>
      </c>
      <c r="Q59" s="2">
        <f t="shared" si="7"/>
        <v>6.6576198580671107E-4</v>
      </c>
      <c r="R59" s="2">
        <f t="shared" si="1"/>
        <v>2.5463347903823684E-3</v>
      </c>
    </row>
    <row r="60" spans="6:18" x14ac:dyDescent="0.15">
      <c r="F60" s="1">
        <v>43348</v>
      </c>
      <c r="G60">
        <f t="shared" si="2"/>
        <v>5277178726.3899994</v>
      </c>
      <c r="H60">
        <f t="shared" si="3"/>
        <v>13366166.411941867</v>
      </c>
      <c r="I60">
        <v>20000000</v>
      </c>
      <c r="J60">
        <v>1</v>
      </c>
      <c r="K60">
        <f t="shared" si="0"/>
        <v>48000000</v>
      </c>
      <c r="L60">
        <f t="shared" si="4"/>
        <v>50656.48561456005</v>
      </c>
      <c r="M60">
        <f t="shared" si="5"/>
        <v>50656.48561456005</v>
      </c>
      <c r="O60">
        <v>20000000000</v>
      </c>
      <c r="P60" s="2">
        <f t="shared" si="6"/>
        <v>0.26385893631949997</v>
      </c>
      <c r="Q60" s="2">
        <f t="shared" si="7"/>
        <v>6.6830832059709341E-4</v>
      </c>
      <c r="R60" s="2">
        <f t="shared" si="1"/>
        <v>2.5328242807280028E-3</v>
      </c>
    </row>
    <row r="61" spans="6:18" x14ac:dyDescent="0.15">
      <c r="F61" s="1">
        <v>43349</v>
      </c>
      <c r="G61">
        <f t="shared" si="2"/>
        <v>5325178726.3899994</v>
      </c>
      <c r="H61">
        <f t="shared" si="3"/>
        <v>13416822.897556428</v>
      </c>
      <c r="I61">
        <v>20000000</v>
      </c>
      <c r="J61">
        <v>1</v>
      </c>
      <c r="K61">
        <f t="shared" si="0"/>
        <v>48000000</v>
      </c>
      <c r="L61">
        <f t="shared" si="4"/>
        <v>50390.13181310385</v>
      </c>
      <c r="M61">
        <f t="shared" si="5"/>
        <v>50390.13181310385</v>
      </c>
      <c r="O61">
        <v>20000000000</v>
      </c>
      <c r="P61" s="2">
        <f t="shared" si="6"/>
        <v>0.26625893631949998</v>
      </c>
      <c r="Q61" s="2">
        <f t="shared" si="7"/>
        <v>6.7084114487782137E-4</v>
      </c>
      <c r="R61" s="2">
        <f t="shared" si="1"/>
        <v>2.5195065906551926E-3</v>
      </c>
    </row>
    <row r="62" spans="6:18" x14ac:dyDescent="0.15">
      <c r="F62" s="1">
        <v>43350</v>
      </c>
      <c r="G62">
        <f t="shared" si="2"/>
        <v>5373178726.3899994</v>
      </c>
      <c r="H62">
        <f t="shared" si="3"/>
        <v>13467213.029369531</v>
      </c>
      <c r="I62">
        <v>20000000</v>
      </c>
      <c r="J62">
        <v>1</v>
      </c>
      <c r="K62">
        <f t="shared" si="0"/>
        <v>48000000</v>
      </c>
      <c r="L62">
        <f t="shared" si="4"/>
        <v>50127.545407065045</v>
      </c>
      <c r="M62">
        <f t="shared" si="5"/>
        <v>50127.545407065045</v>
      </c>
      <c r="O62">
        <v>20000000000</v>
      </c>
      <c r="P62" s="2">
        <f t="shared" si="6"/>
        <v>0.2686589363195</v>
      </c>
      <c r="Q62" s="2">
        <f t="shared" si="7"/>
        <v>6.7336065146847651E-4</v>
      </c>
      <c r="R62" s="2">
        <f t="shared" si="1"/>
        <v>2.5063772703532521E-3</v>
      </c>
    </row>
    <row r="63" spans="6:18" x14ac:dyDescent="0.15">
      <c r="F63" s="1">
        <v>43351</v>
      </c>
      <c r="G63">
        <f t="shared" si="2"/>
        <v>5421178726.3899994</v>
      </c>
      <c r="H63">
        <f t="shared" si="3"/>
        <v>13517340.574776595</v>
      </c>
      <c r="I63">
        <v>20000000</v>
      </c>
      <c r="J63">
        <v>1</v>
      </c>
      <c r="K63">
        <f t="shared" si="0"/>
        <v>48000000</v>
      </c>
      <c r="L63">
        <f t="shared" si="4"/>
        <v>49868.640223849936</v>
      </c>
      <c r="M63">
        <f t="shared" si="5"/>
        <v>49868.640223849936</v>
      </c>
      <c r="O63">
        <v>20000000000</v>
      </c>
      <c r="P63" s="2">
        <f t="shared" si="6"/>
        <v>0.27105893631949995</v>
      </c>
      <c r="Q63" s="2">
        <f t="shared" si="7"/>
        <v>6.7586702873882981E-4</v>
      </c>
      <c r="R63" s="2">
        <f t="shared" si="1"/>
        <v>2.4934320111924969E-3</v>
      </c>
    </row>
    <row r="64" spans="6:18" x14ac:dyDescent="0.15">
      <c r="F64" s="1">
        <v>43352</v>
      </c>
      <c r="G64">
        <f t="shared" si="2"/>
        <v>5469178726.3899994</v>
      </c>
      <c r="H64">
        <f t="shared" si="3"/>
        <v>13567209.215000445</v>
      </c>
      <c r="I64">
        <v>20000000</v>
      </c>
      <c r="J64">
        <v>1</v>
      </c>
      <c r="K64">
        <f t="shared" si="0"/>
        <v>48000000</v>
      </c>
      <c r="L64">
        <f t="shared" si="4"/>
        <v>49613.332800903561</v>
      </c>
      <c r="M64">
        <f t="shared" si="5"/>
        <v>49613.332800903561</v>
      </c>
      <c r="O64">
        <v>20000000000</v>
      </c>
      <c r="P64" s="2">
        <f t="shared" si="6"/>
        <v>0.27345893631949997</v>
      </c>
      <c r="Q64" s="2">
        <f t="shared" si="7"/>
        <v>6.7836046075002226E-4</v>
      </c>
      <c r="R64" s="2">
        <f t="shared" si="1"/>
        <v>2.4806666400451777E-3</v>
      </c>
    </row>
    <row r="65" spans="6:18" x14ac:dyDescent="0.15">
      <c r="F65" s="1">
        <v>43353</v>
      </c>
      <c r="G65">
        <f t="shared" si="2"/>
        <v>5517178726.3899994</v>
      </c>
      <c r="H65">
        <f t="shared" si="3"/>
        <v>13616822.547801349</v>
      </c>
      <c r="I65">
        <v>20000000</v>
      </c>
      <c r="J65">
        <v>1</v>
      </c>
      <c r="K65">
        <f t="shared" si="0"/>
        <v>48000000</v>
      </c>
      <c r="L65">
        <f t="shared" si="4"/>
        <v>49361.542277645625</v>
      </c>
      <c r="M65">
        <f t="shared" si="5"/>
        <v>49361.542277645625</v>
      </c>
      <c r="O65">
        <v>20000000000</v>
      </c>
      <c r="P65" s="2">
        <f t="shared" si="6"/>
        <v>0.27585893631949998</v>
      </c>
      <c r="Q65" s="2">
        <f t="shared" si="7"/>
        <v>6.8084112739006742E-4</v>
      </c>
      <c r="R65" s="2">
        <f t="shared" si="1"/>
        <v>2.4680771138822812E-3</v>
      </c>
    </row>
    <row r="66" spans="6:18" x14ac:dyDescent="0.15">
      <c r="F66" s="1">
        <v>43354</v>
      </c>
      <c r="G66">
        <f t="shared" si="2"/>
        <v>5565178726.3899994</v>
      </c>
      <c r="H66">
        <f t="shared" si="3"/>
        <v>13666184.090078995</v>
      </c>
      <c r="I66">
        <v>20000000</v>
      </c>
      <c r="J66">
        <v>1</v>
      </c>
      <c r="K66">
        <f t="shared" si="0"/>
        <v>48000000</v>
      </c>
      <c r="L66">
        <f t="shared" si="4"/>
        <v>49113.190292610525</v>
      </c>
      <c r="M66">
        <f t="shared" si="5"/>
        <v>49113.190292610525</v>
      </c>
      <c r="O66">
        <v>20000000000</v>
      </c>
      <c r="P66" s="2">
        <f t="shared" si="6"/>
        <v>0.27825893631949999</v>
      </c>
      <c r="Q66" s="2">
        <f t="shared" si="7"/>
        <v>6.8330920450394969E-4</v>
      </c>
      <c r="R66" s="2">
        <f t="shared" si="1"/>
        <v>2.4556595146305259E-3</v>
      </c>
    </row>
    <row r="67" spans="6:18" x14ac:dyDescent="0.15">
      <c r="F67" s="1">
        <v>43355</v>
      </c>
      <c r="G67">
        <f t="shared" si="2"/>
        <v>5613178726.3899994</v>
      </c>
      <c r="H67">
        <f t="shared" si="3"/>
        <v>13715297.280371604</v>
      </c>
      <c r="I67">
        <v>20000000</v>
      </c>
      <c r="J67">
        <v>1</v>
      </c>
      <c r="K67">
        <f t="shared" si="0"/>
        <v>48000000</v>
      </c>
      <c r="L67">
        <f t="shared" si="4"/>
        <v>48868.200885498321</v>
      </c>
      <c r="M67">
        <f t="shared" si="5"/>
        <v>48868.200885498321</v>
      </c>
      <c r="O67">
        <v>20000000000</v>
      </c>
      <c r="P67" s="2">
        <f t="shared" si="6"/>
        <v>0.28065893631949995</v>
      </c>
      <c r="Q67" s="2">
        <f t="shared" si="7"/>
        <v>6.8576486401858026E-4</v>
      </c>
      <c r="R67" s="2">
        <f t="shared" si="1"/>
        <v>2.4434100442749158E-3</v>
      </c>
    </row>
    <row r="68" spans="6:18" x14ac:dyDescent="0.15">
      <c r="F68" s="1">
        <v>43356</v>
      </c>
      <c r="G68">
        <f t="shared" si="2"/>
        <v>5661178726.3899994</v>
      </c>
      <c r="H68">
        <f t="shared" si="3"/>
        <v>13764165.481257103</v>
      </c>
      <c r="I68">
        <v>20000000</v>
      </c>
      <c r="J68">
        <v>1</v>
      </c>
      <c r="K68">
        <f t="shared" si="0"/>
        <v>48000000</v>
      </c>
      <c r="L68">
        <f t="shared" si="4"/>
        <v>48626.500403862672</v>
      </c>
      <c r="M68">
        <f t="shared" si="5"/>
        <v>48626.500403862672</v>
      </c>
      <c r="O68">
        <v>20000000000</v>
      </c>
      <c r="P68" s="2">
        <f t="shared" si="6"/>
        <v>0.28305893631949997</v>
      </c>
      <c r="Q68" s="2">
        <f t="shared" si="7"/>
        <v>6.8820827406285514E-4</v>
      </c>
      <c r="R68" s="2">
        <f t="shared" si="1"/>
        <v>2.4313250201931334E-3</v>
      </c>
    </row>
    <row r="69" spans="6:18" x14ac:dyDescent="0.15">
      <c r="F69" s="1">
        <v>43357</v>
      </c>
      <c r="G69">
        <f t="shared" si="2"/>
        <v>5709178726.3899994</v>
      </c>
      <c r="H69">
        <f t="shared" si="3"/>
        <v>13812791.981660966</v>
      </c>
      <c r="I69">
        <v>20000000</v>
      </c>
      <c r="J69">
        <v>1</v>
      </c>
      <c r="K69">
        <f t="shared" si="0"/>
        <v>48000000</v>
      </c>
      <c r="L69">
        <f t="shared" si="4"/>
        <v>48388.017414178954</v>
      </c>
      <c r="M69">
        <f t="shared" si="5"/>
        <v>48388.017414178954</v>
      </c>
      <c r="O69">
        <v>20000000000</v>
      </c>
      <c r="P69" s="2">
        <f t="shared" si="6"/>
        <v>0.28545893631949998</v>
      </c>
      <c r="Q69" s="2">
        <f t="shared" si="7"/>
        <v>6.9063959908304831E-4</v>
      </c>
      <c r="R69" s="2">
        <f t="shared" si="1"/>
        <v>2.4194008707089476E-3</v>
      </c>
    </row>
    <row r="70" spans="6:18" x14ac:dyDescent="0.15">
      <c r="F70" s="1">
        <v>43358</v>
      </c>
      <c r="G70">
        <f t="shared" si="2"/>
        <v>5757178726.3899994</v>
      </c>
      <c r="H70">
        <f t="shared" si="3"/>
        <v>13861179.999075145</v>
      </c>
      <c r="I70">
        <v>20000000</v>
      </c>
      <c r="J70">
        <v>1</v>
      </c>
      <c r="K70">
        <f t="shared" ref="K70:K133" si="8">I70*2.4/J70</f>
        <v>48000000</v>
      </c>
      <c r="L70">
        <f t="shared" si="4"/>
        <v>48152.682617052276</v>
      </c>
      <c r="M70">
        <f t="shared" si="5"/>
        <v>48152.682617052276</v>
      </c>
      <c r="O70">
        <v>20000000000</v>
      </c>
      <c r="P70" s="2">
        <f t="shared" si="6"/>
        <v>0.28785893631949999</v>
      </c>
      <c r="Q70" s="2">
        <f t="shared" si="7"/>
        <v>6.9305899995375725E-4</v>
      </c>
      <c r="R70" s="2">
        <f t="shared" ref="R70:R83" si="9">H70/G70</f>
        <v>2.407634130852614E-3</v>
      </c>
    </row>
    <row r="71" spans="6:18" x14ac:dyDescent="0.15">
      <c r="F71" s="1">
        <v>43359</v>
      </c>
      <c r="G71">
        <f t="shared" ref="G71:G83" si="10">G70+K70</f>
        <v>5805178726.3899994</v>
      </c>
      <c r="H71">
        <f t="shared" ref="H71:H83" si="11">H70+M70</f>
        <v>13909332.681692196</v>
      </c>
      <c r="I71">
        <v>20000000</v>
      </c>
      <c r="J71">
        <v>1</v>
      </c>
      <c r="K71">
        <f t="shared" si="8"/>
        <v>48000000</v>
      </c>
      <c r="L71">
        <f t="shared" ref="L71:L83" si="12">I71*H71/G71</f>
        <v>47920.42876633993</v>
      </c>
      <c r="M71">
        <f t="shared" ref="M71:M83" si="13">L71/J71</f>
        <v>47920.42876633993</v>
      </c>
      <c r="O71">
        <v>20000000000</v>
      </c>
      <c r="P71" s="2">
        <f t="shared" ref="P71:P83" si="14">G71/O71</f>
        <v>0.29025893631949995</v>
      </c>
      <c r="Q71" s="2">
        <f t="shared" ref="Q71:Q83" si="15">H71/O71</f>
        <v>6.9546663408460985E-4</v>
      </c>
      <c r="R71" s="2">
        <f t="shared" si="9"/>
        <v>2.3960214383169963E-3</v>
      </c>
    </row>
    <row r="72" spans="6:18" x14ac:dyDescent="0.15">
      <c r="F72" s="1">
        <v>43360</v>
      </c>
      <c r="G72">
        <f t="shared" si="10"/>
        <v>5853178726.3899994</v>
      </c>
      <c r="H72">
        <f t="shared" si="11"/>
        <v>13957253.110458536</v>
      </c>
      <c r="I72">
        <v>20000000</v>
      </c>
      <c r="J72">
        <v>1</v>
      </c>
      <c r="K72">
        <f t="shared" si="8"/>
        <v>48000000</v>
      </c>
      <c r="L72">
        <f t="shared" si="12"/>
        <v>47691.190591977007</v>
      </c>
      <c r="M72">
        <f t="shared" si="13"/>
        <v>47691.190591977007</v>
      </c>
      <c r="O72">
        <v>20000000000</v>
      </c>
      <c r="P72" s="2">
        <f t="shared" si="14"/>
        <v>0.29265893631949996</v>
      </c>
      <c r="Q72" s="2">
        <f t="shared" si="15"/>
        <v>6.9786265552292679E-4</v>
      </c>
      <c r="R72" s="2">
        <f t="shared" si="9"/>
        <v>2.3845595295988505E-3</v>
      </c>
    </row>
    <row r="73" spans="6:18" x14ac:dyDescent="0.15">
      <c r="F73" s="1">
        <v>43361</v>
      </c>
      <c r="G73">
        <f t="shared" si="10"/>
        <v>5901178726.3899994</v>
      </c>
      <c r="H73">
        <f t="shared" si="11"/>
        <v>14004944.301050514</v>
      </c>
      <c r="I73">
        <v>20000000</v>
      </c>
      <c r="J73">
        <v>1</v>
      </c>
      <c r="K73">
        <f t="shared" si="8"/>
        <v>48000000</v>
      </c>
      <c r="L73">
        <f t="shared" si="12"/>
        <v>47464.904726306879</v>
      </c>
      <c r="M73">
        <f t="shared" si="13"/>
        <v>47464.904726306879</v>
      </c>
      <c r="O73">
        <v>20000000000</v>
      </c>
      <c r="P73" s="2">
        <f t="shared" si="14"/>
        <v>0.29505893631949998</v>
      </c>
      <c r="Q73" s="2">
        <f t="shared" si="15"/>
        <v>7.0024721505252568E-4</v>
      </c>
      <c r="R73" s="2">
        <f t="shared" si="9"/>
        <v>2.373245236315344E-3</v>
      </c>
    </row>
    <row r="74" spans="6:18" x14ac:dyDescent="0.15">
      <c r="F74" s="1">
        <v>43362</v>
      </c>
      <c r="G74">
        <f t="shared" si="10"/>
        <v>5949178726.3899994</v>
      </c>
      <c r="H74">
        <f t="shared" si="11"/>
        <v>14052409.20577682</v>
      </c>
      <c r="I74">
        <v>20000000</v>
      </c>
      <c r="J74">
        <v>1</v>
      </c>
      <c r="K74">
        <f t="shared" si="8"/>
        <v>48000000</v>
      </c>
      <c r="L74">
        <f t="shared" si="12"/>
        <v>47241.509633730282</v>
      </c>
      <c r="M74">
        <f t="shared" si="13"/>
        <v>47241.509633730282</v>
      </c>
      <c r="O74">
        <v>20000000000</v>
      </c>
      <c r="P74" s="2">
        <f t="shared" si="14"/>
        <v>0.29745893631949999</v>
      </c>
      <c r="Q74" s="2">
        <f t="shared" si="15"/>
        <v>7.0262046028884105E-4</v>
      </c>
      <c r="R74" s="2">
        <f t="shared" si="9"/>
        <v>2.362075481686514E-3</v>
      </c>
    </row>
    <row r="75" spans="6:18" x14ac:dyDescent="0.15">
      <c r="F75" s="1">
        <v>43363</v>
      </c>
      <c r="G75">
        <f t="shared" si="10"/>
        <v>5997178726.3899994</v>
      </c>
      <c r="H75">
        <f t="shared" si="11"/>
        <v>14099650.715410551</v>
      </c>
      <c r="I75">
        <v>20000000</v>
      </c>
      <c r="J75">
        <v>1</v>
      </c>
      <c r="K75">
        <f t="shared" si="8"/>
        <v>48000000</v>
      </c>
      <c r="L75">
        <f t="shared" si="12"/>
        <v>47020.945543498361</v>
      </c>
      <c r="M75">
        <f t="shared" si="13"/>
        <v>47020.945543498361</v>
      </c>
      <c r="O75">
        <v>20000000000</v>
      </c>
      <c r="P75" s="2">
        <f t="shared" si="14"/>
        <v>0.29985893631949995</v>
      </c>
      <c r="Q75" s="2">
        <f t="shared" si="15"/>
        <v>7.049825357705276E-4</v>
      </c>
      <c r="R75" s="2">
        <f t="shared" si="9"/>
        <v>2.3510472771749182E-3</v>
      </c>
    </row>
    <row r="76" spans="6:18" x14ac:dyDescent="0.15">
      <c r="F76" s="1">
        <v>43364</v>
      </c>
      <c r="G76">
        <f t="shared" si="10"/>
        <v>6045178726.3899994</v>
      </c>
      <c r="H76">
        <f t="shared" si="11"/>
        <v>14146671.660954049</v>
      </c>
      <c r="I76">
        <v>20000000</v>
      </c>
      <c r="J76">
        <v>1</v>
      </c>
      <c r="K76">
        <f t="shared" si="8"/>
        <v>48000000</v>
      </c>
      <c r="L76">
        <f t="shared" si="12"/>
        <v>46803.154385485046</v>
      </c>
      <c r="M76">
        <f t="shared" si="13"/>
        <v>46803.154385485046</v>
      </c>
      <c r="O76">
        <v>20000000000</v>
      </c>
      <c r="P76" s="2">
        <f t="shared" si="14"/>
        <v>0.30225893631949996</v>
      </c>
      <c r="Q76" s="2">
        <f t="shared" si="15"/>
        <v>7.0733358304770244E-4</v>
      </c>
      <c r="R76" s="2">
        <f t="shared" si="9"/>
        <v>2.340157719274252E-3</v>
      </c>
    </row>
    <row r="77" spans="6:18" x14ac:dyDescent="0.15">
      <c r="F77" s="1">
        <v>43365</v>
      </c>
      <c r="G77">
        <f t="shared" si="10"/>
        <v>6093178726.3899994</v>
      </c>
      <c r="H77">
        <f t="shared" si="11"/>
        <v>14193474.815339534</v>
      </c>
      <c r="I77">
        <v>20000000</v>
      </c>
      <c r="J77">
        <v>1</v>
      </c>
      <c r="K77">
        <f t="shared" si="8"/>
        <v>48000000</v>
      </c>
      <c r="L77">
        <f t="shared" si="12"/>
        <v>46588.079728784469</v>
      </c>
      <c r="M77">
        <f t="shared" si="13"/>
        <v>46588.079728784469</v>
      </c>
      <c r="O77">
        <v>20000000000</v>
      </c>
      <c r="P77" s="2">
        <f t="shared" si="14"/>
        <v>0.30465893631949997</v>
      </c>
      <c r="Q77" s="2">
        <f t="shared" si="15"/>
        <v>7.096737407669767E-4</v>
      </c>
      <c r="R77" s="2">
        <f t="shared" si="9"/>
        <v>2.3294039864392231E-3</v>
      </c>
    </row>
    <row r="78" spans="6:18" x14ac:dyDescent="0.15">
      <c r="F78" s="1">
        <v>43366</v>
      </c>
      <c r="G78">
        <f t="shared" si="10"/>
        <v>6141178726.3899994</v>
      </c>
      <c r="H78">
        <f t="shared" si="11"/>
        <v>14240062.895068318</v>
      </c>
      <c r="I78">
        <v>20000000</v>
      </c>
      <c r="J78">
        <v>1</v>
      </c>
      <c r="K78">
        <f t="shared" si="8"/>
        <v>48000000</v>
      </c>
      <c r="L78">
        <f t="shared" si="12"/>
        <v>46375.666722987975</v>
      </c>
      <c r="M78">
        <f t="shared" si="13"/>
        <v>46375.666722987975</v>
      </c>
      <c r="O78">
        <v>20000000000</v>
      </c>
      <c r="P78" s="2">
        <f t="shared" si="14"/>
        <v>0.30705893631949999</v>
      </c>
      <c r="Q78" s="2">
        <f t="shared" si="15"/>
        <v>7.1200314475341586E-4</v>
      </c>
      <c r="R78" s="2">
        <f t="shared" si="9"/>
        <v>2.3187833361493987E-3</v>
      </c>
    </row>
    <row r="79" spans="6:18" x14ac:dyDescent="0.15">
      <c r="F79" s="1">
        <v>43367</v>
      </c>
      <c r="G79">
        <f t="shared" si="10"/>
        <v>6189178726.3899994</v>
      </c>
      <c r="H79">
        <f t="shared" si="11"/>
        <v>14286438.561791306</v>
      </c>
      <c r="I79">
        <v>20000000</v>
      </c>
      <c r="J79">
        <v>1</v>
      </c>
      <c r="K79">
        <f t="shared" si="8"/>
        <v>48000000</v>
      </c>
      <c r="L79">
        <f t="shared" si="12"/>
        <v>46165.862042003901</v>
      </c>
      <c r="M79">
        <f t="shared" si="13"/>
        <v>46165.862042003901</v>
      </c>
      <c r="O79">
        <v>20000000000</v>
      </c>
      <c r="P79" s="2">
        <f t="shared" si="14"/>
        <v>0.30945893631949994</v>
      </c>
      <c r="Q79" s="2">
        <f t="shared" si="15"/>
        <v>7.1432192808956534E-4</v>
      </c>
      <c r="R79" s="2">
        <f t="shared" si="9"/>
        <v>2.3082931021001949E-3</v>
      </c>
    </row>
    <row r="80" spans="6:18" x14ac:dyDescent="0.15">
      <c r="F80" s="1">
        <v>43368</v>
      </c>
      <c r="G80">
        <f t="shared" si="10"/>
        <v>6237178726.3899994</v>
      </c>
      <c r="H80">
        <f t="shared" si="11"/>
        <v>14332604.423833311</v>
      </c>
      <c r="I80">
        <v>20000000</v>
      </c>
      <c r="J80">
        <v>1</v>
      </c>
      <c r="K80">
        <f t="shared" si="8"/>
        <v>48000000</v>
      </c>
      <c r="L80">
        <f t="shared" si="12"/>
        <v>45958.613830291317</v>
      </c>
      <c r="M80">
        <f t="shared" si="13"/>
        <v>45958.613830291317</v>
      </c>
      <c r="O80">
        <v>20000000000</v>
      </c>
      <c r="P80" s="2">
        <f t="shared" si="14"/>
        <v>0.31185893631949996</v>
      </c>
      <c r="Q80" s="2">
        <f t="shared" si="15"/>
        <v>7.1663022119166557E-4</v>
      </c>
      <c r="R80" s="2">
        <f t="shared" si="9"/>
        <v>2.2979306915145658E-3</v>
      </c>
    </row>
    <row r="81" spans="6:18" x14ac:dyDescent="0.15">
      <c r="F81" s="1">
        <v>43369</v>
      </c>
      <c r="G81">
        <f t="shared" si="10"/>
        <v>6285178726.3899994</v>
      </c>
      <c r="H81">
        <f t="shared" si="11"/>
        <v>14378563.037663601</v>
      </c>
      <c r="I81">
        <v>20000000</v>
      </c>
      <c r="J81">
        <v>1</v>
      </c>
      <c r="K81">
        <f t="shared" si="8"/>
        <v>48000000</v>
      </c>
      <c r="L81">
        <f t="shared" si="12"/>
        <v>45753.871651386355</v>
      </c>
      <c r="M81">
        <f t="shared" si="13"/>
        <v>45753.871651386355</v>
      </c>
      <c r="O81">
        <v>20000000000</v>
      </c>
      <c r="P81" s="2">
        <f t="shared" si="14"/>
        <v>0.31425893631949997</v>
      </c>
      <c r="Q81" s="2">
        <f t="shared" si="15"/>
        <v>7.1892815188318005E-4</v>
      </c>
      <c r="R81" s="2">
        <f t="shared" si="9"/>
        <v>2.2876935825693182E-3</v>
      </c>
    </row>
    <row r="82" spans="6:18" x14ac:dyDescent="0.15">
      <c r="F82" s="1">
        <v>43370</v>
      </c>
      <c r="G82">
        <f t="shared" si="10"/>
        <v>6333178726.3899994</v>
      </c>
      <c r="H82">
        <f t="shared" si="11"/>
        <v>14424316.909314988</v>
      </c>
      <c r="I82">
        <v>20000000</v>
      </c>
      <c r="J82">
        <v>1</v>
      </c>
      <c r="K82">
        <f t="shared" si="8"/>
        <v>48000000</v>
      </c>
      <c r="L82">
        <f t="shared" si="12"/>
        <v>45551.586438606791</v>
      </c>
      <c r="M82">
        <f t="shared" si="13"/>
        <v>45551.586438606791</v>
      </c>
      <c r="O82">
        <v>20000000000</v>
      </c>
      <c r="P82" s="2">
        <f t="shared" si="14"/>
        <v>0.31665893631949998</v>
      </c>
      <c r="Q82" s="2">
        <f t="shared" si="15"/>
        <v>7.2121584546574937E-4</v>
      </c>
      <c r="R82" s="2">
        <f t="shared" si="9"/>
        <v>2.2775793219303397E-3</v>
      </c>
    </row>
    <row r="83" spans="6:18" x14ac:dyDescent="0.15">
      <c r="F83" s="1">
        <v>43371</v>
      </c>
      <c r="G83">
        <f t="shared" si="10"/>
        <v>6381178726.3899994</v>
      </c>
      <c r="H83">
        <f t="shared" si="11"/>
        <v>14469868.495753596</v>
      </c>
      <c r="I83">
        <v>20000000</v>
      </c>
      <c r="J83">
        <v>1</v>
      </c>
      <c r="K83">
        <f t="shared" si="8"/>
        <v>48000000</v>
      </c>
      <c r="L83">
        <f t="shared" si="12"/>
        <v>45351.710447826874</v>
      </c>
      <c r="M83">
        <f t="shared" si="13"/>
        <v>45351.710447826874</v>
      </c>
      <c r="O83">
        <v>20000000000</v>
      </c>
      <c r="P83" s="2">
        <f t="shared" si="14"/>
        <v>0.3190589363195</v>
      </c>
      <c r="Q83" s="2">
        <f t="shared" si="15"/>
        <v>7.2349342478767982E-4</v>
      </c>
      <c r="R83" s="2">
        <f t="shared" si="9"/>
        <v>2.2675855223913436E-3</v>
      </c>
    </row>
    <row r="84" spans="6:18" x14ac:dyDescent="0.15">
      <c r="F84" s="1">
        <v>43372</v>
      </c>
      <c r="G84">
        <f t="shared" ref="G84:G147" si="16">G83+K83</f>
        <v>6429178726.3899994</v>
      </c>
      <c r="H84">
        <f t="shared" ref="H84:H147" si="17">H83+M83</f>
        <v>14515220.206201423</v>
      </c>
      <c r="I84">
        <v>20000000</v>
      </c>
      <c r="J84">
        <v>1</v>
      </c>
      <c r="K84">
        <f t="shared" si="8"/>
        <v>48000000</v>
      </c>
      <c r="L84">
        <f t="shared" ref="L84:L147" si="18">I84*H84/G84</f>
        <v>45154.197212220781</v>
      </c>
      <c r="M84">
        <f t="shared" ref="M84:M147" si="19">L84/J84</f>
        <v>45154.197212220781</v>
      </c>
      <c r="O84">
        <v>20000000000</v>
      </c>
      <c r="P84" s="2">
        <f t="shared" ref="P84:P147" si="20">G84/O84</f>
        <v>0.32145893631949995</v>
      </c>
      <c r="Q84" s="2">
        <f t="shared" ref="Q84:Q147" si="21">H84/O84</f>
        <v>7.2576101031007116E-4</v>
      </c>
      <c r="R84" s="2">
        <f t="shared" ref="R84:R147" si="22">H84/G84</f>
        <v>2.2577098606110391E-3</v>
      </c>
    </row>
    <row r="85" spans="6:18" x14ac:dyDescent="0.15">
      <c r="F85" s="1">
        <v>43373</v>
      </c>
      <c r="G85">
        <f t="shared" si="16"/>
        <v>6477178726.3899994</v>
      </c>
      <c r="H85">
        <f t="shared" si="17"/>
        <v>14560374.403413644</v>
      </c>
      <c r="I85">
        <v>20000000</v>
      </c>
      <c r="J85">
        <v>1</v>
      </c>
      <c r="K85">
        <f t="shared" si="8"/>
        <v>48000000</v>
      </c>
      <c r="L85">
        <f t="shared" si="18"/>
        <v>44959.00149887865</v>
      </c>
      <c r="M85">
        <f t="shared" si="19"/>
        <v>44959.00149887865</v>
      </c>
      <c r="O85">
        <v>20000000000</v>
      </c>
      <c r="P85" s="2">
        <f t="shared" si="20"/>
        <v>0.32385893631949997</v>
      </c>
      <c r="Q85" s="2">
        <f t="shared" si="21"/>
        <v>7.2801872017068218E-4</v>
      </c>
      <c r="R85" s="2">
        <f t="shared" si="22"/>
        <v>2.2479500749439324E-3</v>
      </c>
    </row>
    <row r="86" spans="6:18" x14ac:dyDescent="0.15">
      <c r="F86" s="1">
        <v>43374</v>
      </c>
      <c r="G86">
        <f t="shared" si="16"/>
        <v>6525178726.3899994</v>
      </c>
      <c r="H86">
        <f t="shared" si="17"/>
        <v>14605333.404912522</v>
      </c>
      <c r="I86">
        <v>20000000</v>
      </c>
      <c r="J86">
        <v>1</v>
      </c>
      <c r="K86">
        <f t="shared" si="8"/>
        <v>48000000</v>
      </c>
      <c r="L86">
        <f t="shared" si="18"/>
        <v>44766.079267204383</v>
      </c>
      <c r="M86">
        <f t="shared" si="19"/>
        <v>44766.079267204383</v>
      </c>
      <c r="O86">
        <v>20000000000</v>
      </c>
      <c r="P86" s="2">
        <f t="shared" si="20"/>
        <v>0.32625893631949998</v>
      </c>
      <c r="Q86" s="2">
        <f t="shared" si="21"/>
        <v>7.3026667024562607E-4</v>
      </c>
      <c r="R86" s="2">
        <f t="shared" si="22"/>
        <v>2.2383039633602189E-3</v>
      </c>
    </row>
    <row r="87" spans="6:18" x14ac:dyDescent="0.15">
      <c r="F87" s="1">
        <v>43375</v>
      </c>
      <c r="G87">
        <f t="shared" si="16"/>
        <v>6573178726.3899994</v>
      </c>
      <c r="H87">
        <f t="shared" si="17"/>
        <v>14650099.484179726</v>
      </c>
      <c r="I87">
        <v>20000000</v>
      </c>
      <c r="J87">
        <v>1</v>
      </c>
      <c r="K87">
        <f t="shared" si="8"/>
        <v>48000000</v>
      </c>
      <c r="L87">
        <f t="shared" si="18"/>
        <v>44575.387629009696</v>
      </c>
      <c r="M87">
        <f t="shared" si="19"/>
        <v>44575.387629009696</v>
      </c>
      <c r="O87">
        <v>20000000000</v>
      </c>
      <c r="P87" s="2">
        <f t="shared" si="20"/>
        <v>0.32865893631949999</v>
      </c>
      <c r="Q87" s="2">
        <f t="shared" si="21"/>
        <v>7.325049742089863E-4</v>
      </c>
      <c r="R87" s="2">
        <f t="shared" si="22"/>
        <v>2.2287693814504851E-3</v>
      </c>
    </row>
    <row r="88" spans="6:18" x14ac:dyDescent="0.15">
      <c r="F88" s="1">
        <v>43376</v>
      </c>
      <c r="G88">
        <f t="shared" si="16"/>
        <v>6621178726.3899994</v>
      </c>
      <c r="H88">
        <f t="shared" si="17"/>
        <v>14694674.871808736</v>
      </c>
      <c r="I88">
        <v>20000000</v>
      </c>
      <c r="J88">
        <v>1</v>
      </c>
      <c r="K88">
        <f t="shared" si="8"/>
        <v>48000000</v>
      </c>
      <c r="L88">
        <f t="shared" si="18"/>
        <v>44386.884810223419</v>
      </c>
      <c r="M88">
        <f t="shared" si="19"/>
        <v>44386.884810223419</v>
      </c>
      <c r="O88">
        <v>20000000000</v>
      </c>
      <c r="P88" s="2">
        <f t="shared" si="20"/>
        <v>0.33105893631949995</v>
      </c>
      <c r="Q88" s="2">
        <f t="shared" si="21"/>
        <v>7.3473374359043673E-4</v>
      </c>
      <c r="R88" s="2">
        <f t="shared" si="22"/>
        <v>2.2193442405111711E-3</v>
      </c>
    </row>
    <row r="89" spans="6:18" x14ac:dyDescent="0.15">
      <c r="F89" s="1">
        <v>43377</v>
      </c>
      <c r="G89">
        <f t="shared" si="16"/>
        <v>6669178726.3899994</v>
      </c>
      <c r="H89">
        <f t="shared" si="17"/>
        <v>14739061.75661896</v>
      </c>
      <c r="I89">
        <v>20000000</v>
      </c>
      <c r="J89">
        <v>1</v>
      </c>
      <c r="K89">
        <f t="shared" si="8"/>
        <v>48000000</v>
      </c>
      <c r="L89">
        <f t="shared" si="18"/>
        <v>44200.530114139423</v>
      </c>
      <c r="M89">
        <f t="shared" si="19"/>
        <v>44200.530114139423</v>
      </c>
      <c r="O89">
        <v>20000000000</v>
      </c>
      <c r="P89" s="2">
        <f t="shared" si="20"/>
        <v>0.33345893631949997</v>
      </c>
      <c r="Q89" s="2">
        <f t="shared" si="21"/>
        <v>7.3695308783094796E-4</v>
      </c>
      <c r="R89" s="2">
        <f t="shared" si="22"/>
        <v>2.2100265057069714E-3</v>
      </c>
    </row>
    <row r="90" spans="6:18" x14ac:dyDescent="0.15">
      <c r="F90" s="1">
        <v>43378</v>
      </c>
      <c r="G90">
        <f t="shared" si="16"/>
        <v>6717178726.3899994</v>
      </c>
      <c r="H90">
        <f t="shared" si="17"/>
        <v>14783262.286733098</v>
      </c>
      <c r="I90">
        <v>20000000</v>
      </c>
      <c r="J90">
        <v>1</v>
      </c>
      <c r="K90">
        <f t="shared" si="8"/>
        <v>48000000</v>
      </c>
      <c r="L90">
        <f t="shared" si="18"/>
        <v>44016.283886130979</v>
      </c>
      <c r="M90">
        <f t="shared" si="19"/>
        <v>44016.283886130979</v>
      </c>
      <c r="O90">
        <v>20000000000</v>
      </c>
      <c r="P90" s="2">
        <f t="shared" si="20"/>
        <v>0.33585893631949998</v>
      </c>
      <c r="Q90" s="2">
        <f t="shared" si="21"/>
        <v>7.3916311433665487E-4</v>
      </c>
      <c r="R90" s="2">
        <f t="shared" si="22"/>
        <v>2.2008141943065493E-3</v>
      </c>
    </row>
    <row r="91" spans="6:18" x14ac:dyDescent="0.15">
      <c r="F91" s="1">
        <v>43379</v>
      </c>
      <c r="G91">
        <f t="shared" si="16"/>
        <v>6765178726.3899994</v>
      </c>
      <c r="H91">
        <f t="shared" si="17"/>
        <v>14827278.570619229</v>
      </c>
      <c r="I91">
        <v>20000000</v>
      </c>
      <c r="J91">
        <v>1</v>
      </c>
      <c r="K91">
        <f t="shared" si="8"/>
        <v>48000000</v>
      </c>
      <c r="L91">
        <f t="shared" si="18"/>
        <v>43834.107479762875</v>
      </c>
      <c r="M91">
        <f t="shared" si="19"/>
        <v>43834.107479762875</v>
      </c>
      <c r="O91">
        <v>20000000000</v>
      </c>
      <c r="P91" s="2">
        <f t="shared" si="20"/>
        <v>0.33825893631949999</v>
      </c>
      <c r="Q91" s="2">
        <f t="shared" si="21"/>
        <v>7.4136392853096141E-4</v>
      </c>
      <c r="R91" s="2">
        <f t="shared" si="22"/>
        <v>2.1917053739881438E-3</v>
      </c>
    </row>
    <row r="92" spans="6:18" x14ac:dyDescent="0.15">
      <c r="F92" s="1">
        <v>43380</v>
      </c>
      <c r="G92">
        <f t="shared" si="16"/>
        <v>6813178726.3899994</v>
      </c>
      <c r="H92">
        <f t="shared" si="17"/>
        <v>14871112.678098992</v>
      </c>
      <c r="I92">
        <v>20000000</v>
      </c>
      <c r="J92">
        <v>1</v>
      </c>
      <c r="K92">
        <f t="shared" si="8"/>
        <v>48000000</v>
      </c>
      <c r="L92">
        <f t="shared" si="18"/>
        <v>43653.963224236548</v>
      </c>
      <c r="M92">
        <f t="shared" si="19"/>
        <v>43653.963224236548</v>
      </c>
      <c r="O92">
        <v>20000000000</v>
      </c>
      <c r="P92" s="2">
        <f t="shared" si="20"/>
        <v>0.34065893631949995</v>
      </c>
      <c r="Q92" s="2">
        <f t="shared" si="21"/>
        <v>7.435556339049496E-4</v>
      </c>
      <c r="R92" s="2">
        <f t="shared" si="22"/>
        <v>2.1826981612118272E-3</v>
      </c>
    </row>
    <row r="93" spans="6:18" x14ac:dyDescent="0.15">
      <c r="F93" s="1">
        <v>43381</v>
      </c>
      <c r="G93">
        <f t="shared" si="16"/>
        <v>6861178726.3899994</v>
      </c>
      <c r="H93">
        <f t="shared" si="17"/>
        <v>14914766.641323227</v>
      </c>
      <c r="I93">
        <v>20000000</v>
      </c>
      <c r="J93">
        <v>1</v>
      </c>
      <c r="K93">
        <f t="shared" si="8"/>
        <v>48000000</v>
      </c>
      <c r="L93">
        <f t="shared" si="18"/>
        <v>43475.814393106804</v>
      </c>
      <c r="M93">
        <f t="shared" si="19"/>
        <v>43475.814393106804</v>
      </c>
      <c r="O93">
        <v>20000000000</v>
      </c>
      <c r="P93" s="2">
        <f t="shared" si="20"/>
        <v>0.34305893631949996</v>
      </c>
      <c r="Q93" s="2">
        <f t="shared" si="21"/>
        <v>7.4573833206616137E-4</v>
      </c>
      <c r="R93" s="2">
        <f t="shared" si="22"/>
        <v>2.1737907196553402E-3</v>
      </c>
    </row>
    <row r="94" spans="6:18" x14ac:dyDescent="0.15">
      <c r="F94" s="1">
        <v>43382</v>
      </c>
      <c r="G94">
        <f t="shared" si="16"/>
        <v>6909178726.3899994</v>
      </c>
      <c r="H94">
        <f t="shared" si="17"/>
        <v>14958242.455716334</v>
      </c>
      <c r="I94">
        <v>20000000</v>
      </c>
      <c r="J94">
        <v>1</v>
      </c>
      <c r="K94">
        <f t="shared" si="8"/>
        <v>48000000</v>
      </c>
      <c r="L94">
        <f t="shared" si="18"/>
        <v>43299.625174212037</v>
      </c>
      <c r="M94">
        <f t="shared" si="19"/>
        <v>43299.625174212037</v>
      </c>
      <c r="O94">
        <v>20000000000</v>
      </c>
      <c r="P94" s="2">
        <f t="shared" si="20"/>
        <v>0.34545893631949998</v>
      </c>
      <c r="Q94" s="2">
        <f t="shared" si="21"/>
        <v>7.4791212278581666E-4</v>
      </c>
      <c r="R94" s="2">
        <f t="shared" si="22"/>
        <v>2.1649812587106018E-3</v>
      </c>
    </row>
    <row r="95" spans="6:18" x14ac:dyDescent="0.15">
      <c r="F95" s="1">
        <v>43383</v>
      </c>
      <c r="G95">
        <f t="shared" si="16"/>
        <v>6957178726.3899994</v>
      </c>
      <c r="H95">
        <f t="shared" si="17"/>
        <v>15001542.080890546</v>
      </c>
      <c r="I95">
        <v>20000000</v>
      </c>
      <c r="J95">
        <v>1</v>
      </c>
      <c r="K95">
        <f t="shared" si="8"/>
        <v>48000000</v>
      </c>
      <c r="L95">
        <f t="shared" si="18"/>
        <v>43125.360640762716</v>
      </c>
      <c r="M95">
        <f t="shared" si="19"/>
        <v>43125.360640762716</v>
      </c>
      <c r="O95">
        <v>20000000000</v>
      </c>
      <c r="P95" s="2">
        <f t="shared" si="20"/>
        <v>0.34785893631949999</v>
      </c>
      <c r="Q95" s="2">
        <f t="shared" si="21"/>
        <v>7.5007710404452726E-4</v>
      </c>
      <c r="R95" s="2">
        <f t="shared" si="22"/>
        <v>2.1562680320381354E-3</v>
      </c>
    </row>
    <row r="96" spans="6:18" x14ac:dyDescent="0.15">
      <c r="F96" s="1">
        <v>43384</v>
      </c>
      <c r="G96">
        <f t="shared" si="16"/>
        <v>7005178726.3899994</v>
      </c>
      <c r="H96">
        <f t="shared" si="17"/>
        <v>15044667.441531308</v>
      </c>
      <c r="I96">
        <v>20000000</v>
      </c>
      <c r="J96">
        <v>1</v>
      </c>
      <c r="K96">
        <f t="shared" si="8"/>
        <v>48000000</v>
      </c>
      <c r="L96">
        <f t="shared" si="18"/>
        <v>42952.986723535963</v>
      </c>
      <c r="M96">
        <f t="shared" si="19"/>
        <v>42952.986723535963</v>
      </c>
      <c r="O96">
        <v>20000000000</v>
      </c>
      <c r="P96" s="2">
        <f t="shared" si="20"/>
        <v>0.35025893631949995</v>
      </c>
      <c r="Q96" s="2">
        <f t="shared" si="21"/>
        <v>7.5223337207656535E-4</v>
      </c>
      <c r="R96" s="2">
        <f t="shared" si="22"/>
        <v>2.1476493361767979E-3</v>
      </c>
    </row>
    <row r="97" spans="6:18" x14ac:dyDescent="0.15">
      <c r="F97" s="1">
        <v>43385</v>
      </c>
      <c r="G97">
        <f t="shared" si="16"/>
        <v>7053178726.3899994</v>
      </c>
      <c r="H97">
        <f t="shared" si="17"/>
        <v>15087620.428254845</v>
      </c>
      <c r="I97">
        <v>20000000</v>
      </c>
      <c r="J97">
        <v>1</v>
      </c>
      <c r="K97">
        <f t="shared" si="8"/>
        <v>48000000</v>
      </c>
      <c r="L97">
        <f t="shared" si="18"/>
        <v>42782.470184126701</v>
      </c>
      <c r="M97">
        <f t="shared" si="19"/>
        <v>42782.470184126701</v>
      </c>
      <c r="O97">
        <v>20000000000</v>
      </c>
      <c r="P97" s="2">
        <f t="shared" si="20"/>
        <v>0.35265893631949996</v>
      </c>
      <c r="Q97" s="2">
        <f t="shared" si="21"/>
        <v>7.5438102141274228E-4</v>
      </c>
      <c r="R97" s="2">
        <f t="shared" si="22"/>
        <v>2.1391235092063352E-3</v>
      </c>
    </row>
    <row r="98" spans="6:18" x14ac:dyDescent="0.15">
      <c r="F98" s="1">
        <v>43386</v>
      </c>
      <c r="G98">
        <f t="shared" si="16"/>
        <v>7101178726.3899994</v>
      </c>
      <c r="H98">
        <f t="shared" si="17"/>
        <v>15130402.898438971</v>
      </c>
      <c r="I98">
        <v>20000000</v>
      </c>
      <c r="J98">
        <v>1</v>
      </c>
      <c r="K98">
        <f t="shared" si="8"/>
        <v>48000000</v>
      </c>
      <c r="L98">
        <f t="shared" si="18"/>
        <v>42613.778589208276</v>
      </c>
      <c r="M98">
        <f t="shared" si="19"/>
        <v>42613.778589208276</v>
      </c>
      <c r="O98">
        <v>20000000000</v>
      </c>
      <c r="P98" s="2">
        <f t="shared" si="20"/>
        <v>0.35505893631949997</v>
      </c>
      <c r="Q98" s="2">
        <f t="shared" si="21"/>
        <v>7.5652014492194857E-4</v>
      </c>
      <c r="R98" s="2">
        <f t="shared" si="22"/>
        <v>2.1306889294604135E-3</v>
      </c>
    </row>
    <row r="99" spans="6:18" x14ac:dyDescent="0.15">
      <c r="F99" s="1">
        <v>43387</v>
      </c>
      <c r="G99">
        <f t="shared" si="16"/>
        <v>7149178726.3899994</v>
      </c>
      <c r="H99">
        <f t="shared" si="17"/>
        <v>15173016.677028179</v>
      </c>
      <c r="I99">
        <v>20000000</v>
      </c>
      <c r="J99">
        <v>1</v>
      </c>
      <c r="K99">
        <f t="shared" si="8"/>
        <v>48000000</v>
      </c>
      <c r="L99">
        <f t="shared" si="18"/>
        <v>42446.880285757914</v>
      </c>
      <c r="M99">
        <f t="shared" si="19"/>
        <v>42446.880285757914</v>
      </c>
      <c r="O99">
        <v>20000000000</v>
      </c>
      <c r="P99" s="2">
        <f t="shared" si="20"/>
        <v>0.35745893631949999</v>
      </c>
      <c r="Q99" s="2">
        <f t="shared" si="21"/>
        <v>7.5865083385140896E-4</v>
      </c>
      <c r="R99" s="2">
        <f t="shared" si="22"/>
        <v>2.1223440142878959E-3</v>
      </c>
    </row>
    <row r="100" spans="6:18" x14ac:dyDescent="0.15">
      <c r="F100" s="1">
        <v>43388</v>
      </c>
      <c r="G100">
        <f t="shared" si="16"/>
        <v>7197178726.3899994</v>
      </c>
      <c r="H100">
        <f t="shared" si="17"/>
        <v>15215463.557313938</v>
      </c>
      <c r="I100">
        <v>20000000</v>
      </c>
      <c r="J100">
        <v>1</v>
      </c>
      <c r="K100">
        <f t="shared" si="8"/>
        <v>48000000</v>
      </c>
      <c r="L100">
        <f t="shared" si="18"/>
        <v>42281.744377204857</v>
      </c>
      <c r="M100">
        <f t="shared" si="19"/>
        <v>42281.744377204857</v>
      </c>
      <c r="O100">
        <v>20000000000</v>
      </c>
      <c r="P100" s="2">
        <f t="shared" si="20"/>
        <v>0.35985893631949994</v>
      </c>
      <c r="Q100" s="2">
        <f t="shared" si="21"/>
        <v>7.6077317786569685E-4</v>
      </c>
      <c r="R100" s="2">
        <f t="shared" si="22"/>
        <v>2.1140872188602426E-3</v>
      </c>
    </row>
    <row r="101" spans="6:18" x14ac:dyDescent="0.15">
      <c r="F101" s="1">
        <v>43389</v>
      </c>
      <c r="G101">
        <f t="shared" si="16"/>
        <v>7245178726.3899994</v>
      </c>
      <c r="H101">
        <f t="shared" si="17"/>
        <v>15257745.301691143</v>
      </c>
      <c r="I101">
        <v>20000000</v>
      </c>
      <c r="J101">
        <v>1</v>
      </c>
      <c r="K101">
        <f t="shared" si="8"/>
        <v>48000000</v>
      </c>
      <c r="L101">
        <f t="shared" si="18"/>
        <v>42118.340700460554</v>
      </c>
      <c r="M101">
        <f t="shared" si="19"/>
        <v>42118.340700460554</v>
      </c>
      <c r="O101">
        <v>20000000000</v>
      </c>
      <c r="P101" s="2">
        <f t="shared" si="20"/>
        <v>0.36225893631949996</v>
      </c>
      <c r="Q101" s="2">
        <f t="shared" si="21"/>
        <v>7.6288726508455713E-4</v>
      </c>
      <c r="R101" s="2">
        <f t="shared" si="22"/>
        <v>2.1059170350230276E-3</v>
      </c>
    </row>
    <row r="102" spans="6:18" x14ac:dyDescent="0.15">
      <c r="F102" s="1">
        <v>43390</v>
      </c>
      <c r="G102">
        <f t="shared" si="16"/>
        <v>7293178726.3899994</v>
      </c>
      <c r="H102">
        <f t="shared" si="17"/>
        <v>15299863.642391603</v>
      </c>
      <c r="I102">
        <v>20000000</v>
      </c>
      <c r="J102">
        <v>1</v>
      </c>
      <c r="K102">
        <f t="shared" si="8"/>
        <v>48000000</v>
      </c>
      <c r="L102">
        <f t="shared" si="18"/>
        <v>41956.63980379315</v>
      </c>
      <c r="M102">
        <f t="shared" si="19"/>
        <v>41956.63980379315</v>
      </c>
      <c r="O102">
        <v>20000000000</v>
      </c>
      <c r="P102" s="2">
        <f t="shared" si="20"/>
        <v>0.36465893631949997</v>
      </c>
      <c r="Q102" s="2">
        <f t="shared" si="21"/>
        <v>7.6499318211958021E-4</v>
      </c>
      <c r="R102" s="2">
        <f t="shared" si="22"/>
        <v>2.0978319901896574E-3</v>
      </c>
    </row>
    <row r="103" spans="6:18" x14ac:dyDescent="0.15">
      <c r="F103" s="1">
        <v>43391</v>
      </c>
      <c r="G103">
        <f t="shared" si="16"/>
        <v>7341178726.3899994</v>
      </c>
      <c r="H103">
        <f t="shared" si="17"/>
        <v>15341820.282195397</v>
      </c>
      <c r="I103">
        <v>20000000</v>
      </c>
      <c r="J103">
        <v>1</v>
      </c>
      <c r="K103">
        <f t="shared" si="8"/>
        <v>48000000</v>
      </c>
      <c r="L103">
        <f t="shared" si="18"/>
        <v>41796.612925509544</v>
      </c>
      <c r="M103">
        <f t="shared" si="19"/>
        <v>41796.612925509544</v>
      </c>
      <c r="O103">
        <v>20000000000</v>
      </c>
      <c r="P103" s="2">
        <f t="shared" si="20"/>
        <v>0.36705893631949998</v>
      </c>
      <c r="Q103" s="2">
        <f t="shared" si="21"/>
        <v>7.6709101410976979E-4</v>
      </c>
      <c r="R103" s="2">
        <f t="shared" si="22"/>
        <v>2.0898306462754771E-3</v>
      </c>
    </row>
    <row r="104" spans="6:18" x14ac:dyDescent="0.15">
      <c r="F104" s="1">
        <v>43392</v>
      </c>
      <c r="G104">
        <f t="shared" si="16"/>
        <v>7389178726.3899994</v>
      </c>
      <c r="H104">
        <f t="shared" si="17"/>
        <v>15383616.895120906</v>
      </c>
      <c r="I104">
        <v>20000000</v>
      </c>
      <c r="J104">
        <v>1</v>
      </c>
      <c r="K104">
        <f t="shared" si="8"/>
        <v>48000000</v>
      </c>
      <c r="L104">
        <f t="shared" si="18"/>
        <v>41638.231973410686</v>
      </c>
      <c r="M104">
        <f t="shared" si="19"/>
        <v>41638.231973410686</v>
      </c>
      <c r="O104">
        <v>20000000000</v>
      </c>
      <c r="P104" s="2">
        <f t="shared" si="20"/>
        <v>0.36945893631949994</v>
      </c>
      <c r="Q104" s="2">
        <f t="shared" si="21"/>
        <v>7.6918084475604534E-4</v>
      </c>
      <c r="R104" s="2">
        <f t="shared" si="22"/>
        <v>2.0819115986705342E-3</v>
      </c>
    </row>
    <row r="105" spans="6:18" x14ac:dyDescent="0.15">
      <c r="F105" s="1">
        <v>43393</v>
      </c>
      <c r="G105">
        <f t="shared" si="16"/>
        <v>7437178726.3899994</v>
      </c>
      <c r="H105">
        <f t="shared" si="17"/>
        <v>15425255.127094317</v>
      </c>
      <c r="I105">
        <v>20000000</v>
      </c>
      <c r="J105">
        <v>1</v>
      </c>
      <c r="K105">
        <f t="shared" si="8"/>
        <v>48000000</v>
      </c>
      <c r="L105">
        <f t="shared" si="18"/>
        <v>41481.46950498721</v>
      </c>
      <c r="M105">
        <f t="shared" si="19"/>
        <v>41481.46950498721</v>
      </c>
      <c r="O105">
        <v>20000000000</v>
      </c>
      <c r="P105" s="2">
        <f t="shared" si="20"/>
        <v>0.37185893631949996</v>
      </c>
      <c r="Q105" s="2">
        <f t="shared" si="21"/>
        <v>7.7126275635471583E-4</v>
      </c>
      <c r="R105" s="2">
        <f t="shared" si="22"/>
        <v>2.0740734752493603E-3</v>
      </c>
    </row>
    <row r="106" spans="6:18" x14ac:dyDescent="0.15">
      <c r="F106" s="1">
        <v>43394</v>
      </c>
      <c r="G106">
        <f t="shared" si="16"/>
        <v>7485178726.3899994</v>
      </c>
      <c r="H106">
        <f t="shared" si="17"/>
        <v>15466736.596599305</v>
      </c>
      <c r="I106">
        <v>20000000</v>
      </c>
      <c r="J106">
        <v>1</v>
      </c>
      <c r="K106">
        <f t="shared" si="8"/>
        <v>48000000</v>
      </c>
      <c r="L106">
        <f t="shared" si="18"/>
        <v>41326.29870832411</v>
      </c>
      <c r="M106">
        <f t="shared" si="19"/>
        <v>41326.29870832411</v>
      </c>
      <c r="O106">
        <v>20000000000</v>
      </c>
      <c r="P106" s="2">
        <f t="shared" si="20"/>
        <v>0.37425893631949997</v>
      </c>
      <c r="Q106" s="2">
        <f t="shared" si="21"/>
        <v>7.7333682982996528E-4</v>
      </c>
      <c r="R106" s="2">
        <f t="shared" si="22"/>
        <v>2.0663149354162051E-3</v>
      </c>
    </row>
    <row r="107" spans="6:18" x14ac:dyDescent="0.15">
      <c r="F107" s="1">
        <v>43395</v>
      </c>
      <c r="G107">
        <f t="shared" si="16"/>
        <v>7533178726.3899994</v>
      </c>
      <c r="H107">
        <f t="shared" si="17"/>
        <v>15508062.895307628</v>
      </c>
      <c r="I107">
        <v>20000000</v>
      </c>
      <c r="J107">
        <v>1</v>
      </c>
      <c r="K107">
        <f t="shared" si="8"/>
        <v>48000000</v>
      </c>
      <c r="L107">
        <f t="shared" si="18"/>
        <v>41172.693383684789</v>
      </c>
      <c r="M107">
        <f t="shared" si="19"/>
        <v>41172.693383684789</v>
      </c>
      <c r="O107">
        <v>20000000000</v>
      </c>
      <c r="P107" s="2">
        <f t="shared" si="20"/>
        <v>0.37665893631949998</v>
      </c>
      <c r="Q107" s="2">
        <f t="shared" si="21"/>
        <v>7.7540314476538146E-4</v>
      </c>
      <c r="R107" s="2">
        <f t="shared" si="22"/>
        <v>2.0586346691842399E-3</v>
      </c>
    </row>
    <row r="108" spans="6:18" x14ac:dyDescent="0.15">
      <c r="F108" s="1">
        <v>43396</v>
      </c>
      <c r="G108">
        <f t="shared" si="16"/>
        <v>7581178726.3899994</v>
      </c>
      <c r="H108">
        <f t="shared" si="17"/>
        <v>15549235.588691313</v>
      </c>
      <c r="I108">
        <v>20000000</v>
      </c>
      <c r="J108">
        <v>1</v>
      </c>
      <c r="K108">
        <f t="shared" si="8"/>
        <v>48000000</v>
      </c>
      <c r="L108">
        <f t="shared" si="18"/>
        <v>41020.62792574615</v>
      </c>
      <c r="M108">
        <f t="shared" si="19"/>
        <v>41020.62792574615</v>
      </c>
      <c r="O108">
        <v>20000000000</v>
      </c>
      <c r="P108" s="2">
        <f t="shared" si="20"/>
        <v>0.3790589363195</v>
      </c>
      <c r="Q108" s="2">
        <f t="shared" si="21"/>
        <v>7.7746177943456563E-4</v>
      </c>
      <c r="R108" s="2">
        <f t="shared" si="22"/>
        <v>2.0510313962873077E-3</v>
      </c>
    </row>
    <row r="109" spans="6:18" x14ac:dyDescent="0.15">
      <c r="F109" s="1">
        <v>43397</v>
      </c>
      <c r="G109">
        <f t="shared" si="16"/>
        <v>7629178726.3899994</v>
      </c>
      <c r="H109">
        <f t="shared" si="17"/>
        <v>15590256.216617059</v>
      </c>
      <c r="I109">
        <v>20000000</v>
      </c>
      <c r="J109">
        <v>1</v>
      </c>
      <c r="K109">
        <f t="shared" si="8"/>
        <v>48000000</v>
      </c>
      <c r="L109">
        <f t="shared" si="18"/>
        <v>40870.077306457621</v>
      </c>
      <c r="M109">
        <f t="shared" si="19"/>
        <v>40870.077306457621</v>
      </c>
      <c r="O109">
        <v>20000000000</v>
      </c>
      <c r="P109" s="2">
        <f t="shared" si="20"/>
        <v>0.38145893631949995</v>
      </c>
      <c r="Q109" s="2">
        <f t="shared" si="21"/>
        <v>7.7951281083085298E-4</v>
      </c>
      <c r="R109" s="2">
        <f t="shared" si="22"/>
        <v>2.043503865322881E-3</v>
      </c>
    </row>
    <row r="110" spans="6:18" x14ac:dyDescent="0.15">
      <c r="F110" s="1">
        <v>43398</v>
      </c>
      <c r="G110">
        <f t="shared" si="16"/>
        <v>7677178726.3899994</v>
      </c>
      <c r="H110">
        <f t="shared" si="17"/>
        <v>15631126.293923516</v>
      </c>
      <c r="I110">
        <v>20000000</v>
      </c>
      <c r="J110">
        <v>1</v>
      </c>
      <c r="K110">
        <f t="shared" si="8"/>
        <v>48000000</v>
      </c>
      <c r="L110">
        <f t="shared" si="18"/>
        <v>40721.017058498677</v>
      </c>
      <c r="M110">
        <f t="shared" si="19"/>
        <v>40721.017058498677</v>
      </c>
      <c r="O110">
        <v>20000000000</v>
      </c>
      <c r="P110" s="2">
        <f t="shared" si="20"/>
        <v>0.38385893631949997</v>
      </c>
      <c r="Q110" s="2">
        <f t="shared" si="21"/>
        <v>7.8155631469617578E-4</v>
      </c>
      <c r="R110" s="2">
        <f t="shared" si="22"/>
        <v>2.036050852924934E-3</v>
      </c>
    </row>
    <row r="111" spans="6:18" x14ac:dyDescent="0.15">
      <c r="F111" s="1">
        <v>43399</v>
      </c>
      <c r="G111">
        <f t="shared" si="16"/>
        <v>7725178726.3899994</v>
      </c>
      <c r="H111">
        <f t="shared" si="17"/>
        <v>15671847.310982015</v>
      </c>
      <c r="I111">
        <v>20000000</v>
      </c>
      <c r="J111">
        <v>1</v>
      </c>
      <c r="K111">
        <f t="shared" si="8"/>
        <v>48000000</v>
      </c>
      <c r="L111">
        <f t="shared" si="18"/>
        <v>40573.423259310199</v>
      </c>
      <c r="M111">
        <f t="shared" si="19"/>
        <v>40573.423259310199</v>
      </c>
      <c r="O111">
        <v>20000000000</v>
      </c>
      <c r="P111" s="2">
        <f t="shared" si="20"/>
        <v>0.38625893631949998</v>
      </c>
      <c r="Q111" s="2">
        <f t="shared" si="21"/>
        <v>7.835923655491007E-4</v>
      </c>
      <c r="R111" s="2">
        <f t="shared" si="22"/>
        <v>2.0286711629655097E-3</v>
      </c>
    </row>
    <row r="112" spans="6:18" x14ac:dyDescent="0.15">
      <c r="F112" s="1">
        <v>43400</v>
      </c>
      <c r="G112">
        <f t="shared" si="16"/>
        <v>7773178726.3899994</v>
      </c>
      <c r="H112">
        <f t="shared" si="17"/>
        <v>15712420.734241325</v>
      </c>
      <c r="I112">
        <v>20000000</v>
      </c>
      <c r="J112">
        <v>1</v>
      </c>
      <c r="K112">
        <f t="shared" si="8"/>
        <v>48000000</v>
      </c>
      <c r="L112">
        <f t="shared" si="18"/>
        <v>40427.272515676348</v>
      </c>
      <c r="M112">
        <f t="shared" si="19"/>
        <v>40427.272515676348</v>
      </c>
      <c r="O112">
        <v>20000000000</v>
      </c>
      <c r="P112" s="2">
        <f t="shared" si="20"/>
        <v>0.38865893631949999</v>
      </c>
      <c r="Q112" s="2">
        <f t="shared" si="21"/>
        <v>7.8562103671206624E-4</v>
      </c>
      <c r="R112" s="2">
        <f t="shared" si="22"/>
        <v>2.0213636257838175E-3</v>
      </c>
    </row>
    <row r="113" spans="6:18" x14ac:dyDescent="0.15">
      <c r="F113" s="1">
        <v>43401</v>
      </c>
      <c r="G113">
        <f t="shared" si="16"/>
        <v>7821178726.3899994</v>
      </c>
      <c r="H113">
        <f t="shared" si="17"/>
        <v>15752848.006757002</v>
      </c>
      <c r="I113">
        <v>20000000</v>
      </c>
      <c r="J113">
        <v>1</v>
      </c>
      <c r="K113">
        <f t="shared" si="8"/>
        <v>48000000</v>
      </c>
      <c r="L113">
        <f t="shared" si="18"/>
        <v>40282.541948834871</v>
      </c>
      <c r="M113">
        <f t="shared" si="19"/>
        <v>40282.541948834871</v>
      </c>
      <c r="O113">
        <v>20000000000</v>
      </c>
      <c r="P113" s="2">
        <f t="shared" si="20"/>
        <v>0.39105893631949995</v>
      </c>
      <c r="Q113" s="2">
        <f t="shared" si="21"/>
        <v>7.8764240033785007E-4</v>
      </c>
      <c r="R113" s="2">
        <f t="shared" si="22"/>
        <v>2.0141270974417436E-3</v>
      </c>
    </row>
    <row r="114" spans="6:18" x14ac:dyDescent="0.15">
      <c r="F114" s="1">
        <v>43402</v>
      </c>
      <c r="G114">
        <f t="shared" si="16"/>
        <v>7869178726.3899994</v>
      </c>
      <c r="H114">
        <f t="shared" si="17"/>
        <v>15793130.548705837</v>
      </c>
      <c r="I114">
        <v>20000000</v>
      </c>
      <c r="J114">
        <v>1</v>
      </c>
      <c r="K114">
        <f t="shared" si="8"/>
        <v>48000000</v>
      </c>
      <c r="L114">
        <f t="shared" si="18"/>
        <v>40139.209180094367</v>
      </c>
      <c r="M114">
        <f t="shared" si="19"/>
        <v>40139.209180094367</v>
      </c>
      <c r="O114">
        <v>20000000000</v>
      </c>
      <c r="P114" s="2">
        <f t="shared" si="20"/>
        <v>0.39345893631949996</v>
      </c>
      <c r="Q114" s="2">
        <f t="shared" si="21"/>
        <v>7.8965652743529186E-4</v>
      </c>
      <c r="R114" s="2">
        <f t="shared" si="22"/>
        <v>2.0069604590047183E-3</v>
      </c>
    </row>
    <row r="115" spans="6:18" x14ac:dyDescent="0.15">
      <c r="F115" s="1">
        <v>43403</v>
      </c>
      <c r="G115">
        <f t="shared" si="16"/>
        <v>7917178726.3899994</v>
      </c>
      <c r="H115">
        <f t="shared" si="17"/>
        <v>15833269.757885931</v>
      </c>
      <c r="I115">
        <v>20000000</v>
      </c>
      <c r="J115">
        <v>1</v>
      </c>
      <c r="K115">
        <f t="shared" si="8"/>
        <v>48000000</v>
      </c>
      <c r="L115">
        <f t="shared" si="18"/>
        <v>39997.252316938502</v>
      </c>
      <c r="M115">
        <f t="shared" si="19"/>
        <v>39997.252316938502</v>
      </c>
      <c r="O115">
        <v>20000000000</v>
      </c>
      <c r="P115" s="2">
        <f t="shared" si="20"/>
        <v>0.39585893631949998</v>
      </c>
      <c r="Q115" s="2">
        <f t="shared" si="21"/>
        <v>7.9166348789429654E-4</v>
      </c>
      <c r="R115" s="2">
        <f t="shared" si="22"/>
        <v>1.9998626158469249E-3</v>
      </c>
    </row>
    <row r="116" spans="6:18" x14ac:dyDescent="0.15">
      <c r="F116" s="1">
        <v>43404</v>
      </c>
      <c r="G116">
        <f t="shared" si="16"/>
        <v>7965178726.3899994</v>
      </c>
      <c r="H116">
        <f t="shared" si="17"/>
        <v>15873267.01020287</v>
      </c>
      <c r="I116">
        <v>20000000</v>
      </c>
      <c r="J116">
        <v>1</v>
      </c>
      <c r="K116">
        <f t="shared" si="8"/>
        <v>48000000</v>
      </c>
      <c r="L116">
        <f t="shared" si="18"/>
        <v>39856.649939597766</v>
      </c>
      <c r="M116">
        <f t="shared" si="19"/>
        <v>39856.649939597766</v>
      </c>
      <c r="O116">
        <v>20000000000</v>
      </c>
      <c r="P116" s="2">
        <f t="shared" si="20"/>
        <v>0.39825893631949999</v>
      </c>
      <c r="Q116" s="2">
        <f t="shared" si="21"/>
        <v>7.9366335051014349E-4</v>
      </c>
      <c r="R116" s="2">
        <f t="shared" si="22"/>
        <v>1.9928324969798886E-3</v>
      </c>
    </row>
    <row r="117" spans="6:18" x14ac:dyDescent="0.15">
      <c r="F117" s="1">
        <v>43405</v>
      </c>
      <c r="G117">
        <f t="shared" si="16"/>
        <v>8013178726.3899994</v>
      </c>
      <c r="H117">
        <f t="shared" si="17"/>
        <v>15913123.660142468</v>
      </c>
      <c r="I117">
        <v>20000000</v>
      </c>
      <c r="J117">
        <v>1</v>
      </c>
      <c r="K117">
        <f t="shared" si="8"/>
        <v>48000000</v>
      </c>
      <c r="L117">
        <f t="shared" si="18"/>
        <v>39717.381088070295</v>
      </c>
      <c r="M117">
        <f t="shared" si="19"/>
        <v>39717.381088070295</v>
      </c>
      <c r="O117">
        <v>20000000000</v>
      </c>
      <c r="P117" s="2">
        <f t="shared" si="20"/>
        <v>0.40065893631949995</v>
      </c>
      <c r="Q117" s="2">
        <f t="shared" si="21"/>
        <v>7.956561830071234E-4</v>
      </c>
      <c r="R117" s="2">
        <f t="shared" si="22"/>
        <v>1.9858690544035146E-3</v>
      </c>
    </row>
    <row r="118" spans="6:18" x14ac:dyDescent="0.15">
      <c r="F118" s="1">
        <v>43406</v>
      </c>
      <c r="G118">
        <f t="shared" si="16"/>
        <v>8061178726.3899994</v>
      </c>
      <c r="H118">
        <f t="shared" si="17"/>
        <v>15952841.041230539</v>
      </c>
      <c r="I118">
        <v>20000000</v>
      </c>
      <c r="J118">
        <v>1</v>
      </c>
      <c r="K118">
        <f t="shared" si="8"/>
        <v>48000000</v>
      </c>
      <c r="L118">
        <f t="shared" si="18"/>
        <v>39579.425249574204</v>
      </c>
      <c r="M118">
        <f t="shared" si="19"/>
        <v>39579.425249574204</v>
      </c>
      <c r="O118">
        <v>20000000000</v>
      </c>
      <c r="P118" s="2">
        <f t="shared" si="20"/>
        <v>0.40305893631949996</v>
      </c>
      <c r="Q118" s="2">
        <f t="shared" si="21"/>
        <v>7.9764205206152696E-4</v>
      </c>
      <c r="R118" s="2">
        <f t="shared" si="22"/>
        <v>1.9789712624787101E-3</v>
      </c>
    </row>
    <row r="119" spans="6:18" x14ac:dyDescent="0.15">
      <c r="F119" s="1">
        <v>43407</v>
      </c>
      <c r="G119">
        <f t="shared" si="16"/>
        <v>8109178726.3899994</v>
      </c>
      <c r="H119">
        <f t="shared" si="17"/>
        <v>15992420.466480114</v>
      </c>
      <c r="I119">
        <v>20000000</v>
      </c>
      <c r="J119">
        <v>1</v>
      </c>
      <c r="K119">
        <f t="shared" si="8"/>
        <v>48000000</v>
      </c>
      <c r="L119">
        <f t="shared" si="18"/>
        <v>39442.76234641466</v>
      </c>
      <c r="M119">
        <f t="shared" si="19"/>
        <v>39442.76234641466</v>
      </c>
      <c r="O119">
        <v>20000000000</v>
      </c>
      <c r="P119" s="2">
        <f t="shared" si="20"/>
        <v>0.40545893631949997</v>
      </c>
      <c r="Q119" s="2">
        <f t="shared" si="21"/>
        <v>7.9962102332400563E-4</v>
      </c>
      <c r="R119" s="2">
        <f t="shared" si="22"/>
        <v>1.972138117320733E-3</v>
      </c>
    </row>
    <row r="120" spans="6:18" x14ac:dyDescent="0.15">
      <c r="F120" s="1">
        <v>43408</v>
      </c>
      <c r="G120">
        <f t="shared" si="16"/>
        <v>8157178726.3899994</v>
      </c>
      <c r="H120">
        <f t="shared" si="17"/>
        <v>16031863.228826528</v>
      </c>
      <c r="I120">
        <v>20000000</v>
      </c>
      <c r="J120">
        <v>1</v>
      </c>
      <c r="K120">
        <f t="shared" si="8"/>
        <v>48000000</v>
      </c>
      <c r="L120">
        <f t="shared" si="18"/>
        <v>39307.372724249501</v>
      </c>
      <c r="M120">
        <f t="shared" si="19"/>
        <v>39307.372724249501</v>
      </c>
      <c r="O120">
        <v>20000000000</v>
      </c>
      <c r="P120" s="2">
        <f t="shared" si="20"/>
        <v>0.40785893631949999</v>
      </c>
      <c r="Q120" s="2">
        <f t="shared" si="21"/>
        <v>8.0159316144132642E-4</v>
      </c>
      <c r="R120" s="2">
        <f t="shared" si="22"/>
        <v>1.9653686362124754E-3</v>
      </c>
    </row>
    <row r="121" spans="6:18" x14ac:dyDescent="0.15">
      <c r="F121" s="1">
        <v>43409</v>
      </c>
      <c r="G121">
        <f t="shared" si="16"/>
        <v>8205178726.3899994</v>
      </c>
      <c r="H121">
        <f t="shared" si="17"/>
        <v>16071170.601550778</v>
      </c>
      <c r="I121">
        <v>20000000</v>
      </c>
      <c r="J121">
        <v>1</v>
      </c>
      <c r="K121">
        <f t="shared" si="8"/>
        <v>48000000</v>
      </c>
      <c r="L121">
        <f t="shared" si="18"/>
        <v>39173.237140738187</v>
      </c>
      <c r="M121">
        <f t="shared" si="19"/>
        <v>39173.237140738187</v>
      </c>
      <c r="O121">
        <v>20000000000</v>
      </c>
      <c r="P121" s="2">
        <f t="shared" si="20"/>
        <v>0.41025893631949995</v>
      </c>
      <c r="Q121" s="2">
        <f t="shared" si="21"/>
        <v>8.0355853007753894E-4</v>
      </c>
      <c r="R121" s="2">
        <f t="shared" si="22"/>
        <v>1.9586618570369093E-3</v>
      </c>
    </row>
    <row r="122" spans="6:18" x14ac:dyDescent="0.15">
      <c r="F122" s="1">
        <v>43410</v>
      </c>
      <c r="G122">
        <f t="shared" si="16"/>
        <v>8253178726.3899994</v>
      </c>
      <c r="H122">
        <f t="shared" si="17"/>
        <v>16110343.838691516</v>
      </c>
      <c r="I122">
        <v>20000000</v>
      </c>
      <c r="J122">
        <v>1</v>
      </c>
      <c r="K122">
        <f t="shared" si="8"/>
        <v>48000000</v>
      </c>
      <c r="L122">
        <f t="shared" si="18"/>
        <v>39040.336754559292</v>
      </c>
      <c r="M122">
        <f t="shared" si="19"/>
        <v>39040.336754559292</v>
      </c>
      <c r="O122">
        <v>20000000000</v>
      </c>
      <c r="P122" s="2">
        <f t="shared" si="20"/>
        <v>0.41265893631949996</v>
      </c>
      <c r="Q122" s="2">
        <f t="shared" si="21"/>
        <v>8.0551719193457582E-4</v>
      </c>
      <c r="R122" s="2">
        <f t="shared" si="22"/>
        <v>1.9520168377279645E-3</v>
      </c>
    </row>
    <row r="123" spans="6:18" x14ac:dyDescent="0.15">
      <c r="F123" s="1">
        <v>43411</v>
      </c>
      <c r="G123">
        <f t="shared" si="16"/>
        <v>8301178726.3899994</v>
      </c>
      <c r="H123">
        <f t="shared" si="17"/>
        <v>16149384.175446074</v>
      </c>
      <c r="I123">
        <v>20000000</v>
      </c>
      <c r="J123">
        <v>1</v>
      </c>
      <c r="K123">
        <f t="shared" si="8"/>
        <v>48000000</v>
      </c>
      <c r="L123">
        <f t="shared" si="18"/>
        <v>38908.653114782624</v>
      </c>
      <c r="M123">
        <f t="shared" si="19"/>
        <v>38908.653114782624</v>
      </c>
      <c r="O123">
        <v>20000000000</v>
      </c>
      <c r="P123" s="2">
        <f t="shared" si="20"/>
        <v>0.41505893631949997</v>
      </c>
      <c r="Q123" s="2">
        <f t="shared" si="21"/>
        <v>8.074692087723037E-4</v>
      </c>
      <c r="R123" s="2">
        <f t="shared" si="22"/>
        <v>1.9454326557391312E-3</v>
      </c>
    </row>
    <row r="124" spans="6:18" x14ac:dyDescent="0.15">
      <c r="F124" s="1">
        <v>43412</v>
      </c>
      <c r="G124">
        <f t="shared" si="16"/>
        <v>8349178726.3899994</v>
      </c>
      <c r="H124">
        <f t="shared" si="17"/>
        <v>16188292.828560857</v>
      </c>
      <c r="I124">
        <v>20000000</v>
      </c>
      <c r="J124">
        <v>1</v>
      </c>
      <c r="K124">
        <f t="shared" si="8"/>
        <v>48000000</v>
      </c>
      <c r="L124">
        <f t="shared" si="18"/>
        <v>38778.168150582438</v>
      </c>
      <c r="M124">
        <f t="shared" si="19"/>
        <v>38778.168150582438</v>
      </c>
      <c r="O124">
        <v>20000000000</v>
      </c>
      <c r="P124" s="2">
        <f t="shared" si="20"/>
        <v>0.41745893631949998</v>
      </c>
      <c r="Q124" s="2">
        <f t="shared" si="21"/>
        <v>8.094146414280429E-4</v>
      </c>
      <c r="R124" s="2">
        <f t="shared" si="22"/>
        <v>1.938908407529122E-3</v>
      </c>
    </row>
    <row r="125" spans="6:18" x14ac:dyDescent="0.15">
      <c r="F125" s="1">
        <v>43413</v>
      </c>
      <c r="G125">
        <f t="shared" si="16"/>
        <v>8397178726.3899994</v>
      </c>
      <c r="H125">
        <f t="shared" si="17"/>
        <v>16227070.99671144</v>
      </c>
      <c r="I125">
        <v>20000000</v>
      </c>
      <c r="J125">
        <v>1</v>
      </c>
      <c r="K125">
        <f t="shared" si="8"/>
        <v>48000000</v>
      </c>
      <c r="L125">
        <f t="shared" si="18"/>
        <v>38648.864161278994</v>
      </c>
      <c r="M125">
        <f t="shared" si="19"/>
        <v>38648.864161278994</v>
      </c>
      <c r="O125">
        <v>20000000000</v>
      </c>
      <c r="P125" s="2">
        <f t="shared" si="20"/>
        <v>0.41985893631949994</v>
      </c>
      <c r="Q125" s="2">
        <f t="shared" si="21"/>
        <v>8.1135354983557205E-4</v>
      </c>
      <c r="R125" s="2">
        <f t="shared" si="22"/>
        <v>1.9324432080639496E-3</v>
      </c>
    </row>
    <row r="126" spans="6:18" x14ac:dyDescent="0.15">
      <c r="F126" s="1">
        <v>43414</v>
      </c>
      <c r="G126">
        <f t="shared" si="16"/>
        <v>8445178726.3899994</v>
      </c>
      <c r="H126">
        <f t="shared" si="17"/>
        <v>16265719.860872719</v>
      </c>
      <c r="I126">
        <v>20000000</v>
      </c>
      <c r="J126">
        <v>1</v>
      </c>
      <c r="K126">
        <f t="shared" si="8"/>
        <v>48000000</v>
      </c>
      <c r="L126">
        <f t="shared" si="18"/>
        <v>38520.723806696064</v>
      </c>
      <c r="M126">
        <f t="shared" si="19"/>
        <v>38520.723806696064</v>
      </c>
      <c r="O126">
        <v>20000000000</v>
      </c>
      <c r="P126" s="2">
        <f t="shared" si="20"/>
        <v>0.42225893631949996</v>
      </c>
      <c r="Q126" s="2">
        <f t="shared" si="21"/>
        <v>8.13285993043636E-4</v>
      </c>
      <c r="R126" s="2">
        <f t="shared" si="22"/>
        <v>1.9260361903348032E-3</v>
      </c>
    </row>
    <row r="127" spans="6:18" x14ac:dyDescent="0.15">
      <c r="F127" s="1">
        <v>43415</v>
      </c>
      <c r="G127">
        <f t="shared" si="16"/>
        <v>8493178726.3899994</v>
      </c>
      <c r="H127">
        <f t="shared" si="17"/>
        <v>16304240.584679415</v>
      </c>
      <c r="I127">
        <v>20000000</v>
      </c>
      <c r="J127">
        <v>1</v>
      </c>
      <c r="K127">
        <f t="shared" si="8"/>
        <v>48000000</v>
      </c>
      <c r="L127">
        <f t="shared" si="18"/>
        <v>38393.73009782283</v>
      </c>
      <c r="M127">
        <f t="shared" si="19"/>
        <v>38393.73009782283</v>
      </c>
      <c r="O127">
        <v>20000000000</v>
      </c>
      <c r="P127" s="2">
        <f t="shared" si="20"/>
        <v>0.42465893631949997</v>
      </c>
      <c r="Q127" s="2">
        <f t="shared" si="21"/>
        <v>8.1521202923397077E-4</v>
      </c>
      <c r="R127" s="2">
        <f t="shared" si="22"/>
        <v>1.9196865048911416E-3</v>
      </c>
    </row>
    <row r="128" spans="6:18" x14ac:dyDescent="0.15">
      <c r="F128" s="1">
        <v>43416</v>
      </c>
      <c r="G128">
        <f t="shared" si="16"/>
        <v>8541178726.3899994</v>
      </c>
      <c r="H128">
        <f t="shared" si="17"/>
        <v>16342634.314777238</v>
      </c>
      <c r="I128">
        <v>20000000</v>
      </c>
      <c r="J128">
        <v>1</v>
      </c>
      <c r="K128">
        <f t="shared" si="8"/>
        <v>48000000</v>
      </c>
      <c r="L128">
        <f t="shared" si="18"/>
        <v>38267.866387768678</v>
      </c>
      <c r="M128">
        <f t="shared" si="19"/>
        <v>38267.866387768678</v>
      </c>
      <c r="O128">
        <v>20000000000</v>
      </c>
      <c r="P128" s="2">
        <f t="shared" si="20"/>
        <v>0.42705893631949998</v>
      </c>
      <c r="Q128" s="2">
        <f t="shared" si="21"/>
        <v>8.1713171573886186E-4</v>
      </c>
      <c r="R128" s="2">
        <f t="shared" si="22"/>
        <v>1.9133933193884341E-3</v>
      </c>
    </row>
    <row r="129" spans="6:18" x14ac:dyDescent="0.15">
      <c r="F129" s="1">
        <v>43417</v>
      </c>
      <c r="G129">
        <f t="shared" si="16"/>
        <v>8589178726.3899994</v>
      </c>
      <c r="H129">
        <f t="shared" si="17"/>
        <v>16380902.181165008</v>
      </c>
      <c r="I129">
        <v>20000000</v>
      </c>
      <c r="J129">
        <v>1</v>
      </c>
      <c r="K129">
        <f t="shared" si="8"/>
        <v>48000000</v>
      </c>
      <c r="L129">
        <f t="shared" si="18"/>
        <v>38143.11636300027</v>
      </c>
      <c r="M129">
        <f t="shared" si="19"/>
        <v>38143.11636300027</v>
      </c>
      <c r="O129">
        <v>20000000000</v>
      </c>
      <c r="P129" s="2">
        <f t="shared" si="20"/>
        <v>0.4294589363195</v>
      </c>
      <c r="Q129" s="2">
        <f t="shared" si="21"/>
        <v>8.190451090582504E-4</v>
      </c>
      <c r="R129" s="2">
        <f t="shared" si="22"/>
        <v>1.9071558181500132E-3</v>
      </c>
    </row>
    <row r="130" spans="6:18" x14ac:dyDescent="0.15">
      <c r="F130" s="1">
        <v>43418</v>
      </c>
      <c r="G130">
        <f t="shared" si="16"/>
        <v>8637178726.3899994</v>
      </c>
      <c r="H130">
        <f t="shared" si="17"/>
        <v>16419045.297528008</v>
      </c>
      <c r="I130">
        <v>20000000</v>
      </c>
      <c r="J130">
        <v>1</v>
      </c>
      <c r="K130">
        <f t="shared" si="8"/>
        <v>48000000</v>
      </c>
      <c r="L130">
        <f t="shared" si="18"/>
        <v>38019.464034850469</v>
      </c>
      <c r="M130">
        <f t="shared" si="19"/>
        <v>38019.464034850469</v>
      </c>
      <c r="O130">
        <v>20000000000</v>
      </c>
      <c r="P130" s="2">
        <f t="shared" si="20"/>
        <v>0.43185893631949995</v>
      </c>
      <c r="Q130" s="2">
        <f t="shared" si="21"/>
        <v>8.2095226487640045E-4</v>
      </c>
      <c r="R130" s="2">
        <f t="shared" si="22"/>
        <v>1.9009732017425235E-3</v>
      </c>
    </row>
    <row r="131" spans="6:18" x14ac:dyDescent="0.15">
      <c r="F131" s="1">
        <v>43419</v>
      </c>
      <c r="G131">
        <f t="shared" si="16"/>
        <v>8685178726.3899994</v>
      </c>
      <c r="H131">
        <f t="shared" si="17"/>
        <v>16457064.761562858</v>
      </c>
      <c r="I131">
        <v>20000000</v>
      </c>
      <c r="J131">
        <v>1</v>
      </c>
      <c r="K131">
        <f t="shared" si="8"/>
        <v>48000000</v>
      </c>
      <c r="L131">
        <f t="shared" si="18"/>
        <v>37896.89373128939</v>
      </c>
      <c r="M131">
        <f t="shared" si="19"/>
        <v>37896.89373128939</v>
      </c>
      <c r="O131">
        <v>20000000000</v>
      </c>
      <c r="P131" s="2">
        <f t="shared" si="20"/>
        <v>0.43425893631949997</v>
      </c>
      <c r="Q131" s="2">
        <f t="shared" si="21"/>
        <v>8.2285323807814294E-4</v>
      </c>
      <c r="R131" s="2">
        <f t="shared" si="22"/>
        <v>1.8948446865644697E-3</v>
      </c>
    </row>
    <row r="132" spans="6:18" x14ac:dyDescent="0.15">
      <c r="F132" s="1">
        <v>43420</v>
      </c>
      <c r="G132">
        <f t="shared" si="16"/>
        <v>8733178726.3899994</v>
      </c>
      <c r="H132">
        <f t="shared" si="17"/>
        <v>16494961.655294146</v>
      </c>
      <c r="I132">
        <v>20000000</v>
      </c>
      <c r="J132">
        <v>1</v>
      </c>
      <c r="K132">
        <f t="shared" si="8"/>
        <v>48000000</v>
      </c>
      <c r="L132">
        <f t="shared" si="18"/>
        <v>37775.390088947846</v>
      </c>
      <c r="M132">
        <f t="shared" si="19"/>
        <v>37775.390088947846</v>
      </c>
      <c r="O132">
        <v>20000000000</v>
      </c>
      <c r="P132" s="2">
        <f t="shared" si="20"/>
        <v>0.43665893631949998</v>
      </c>
      <c r="Q132" s="2">
        <f t="shared" si="21"/>
        <v>8.2474808276470734E-4</v>
      </c>
      <c r="R132" s="2">
        <f t="shared" si="22"/>
        <v>1.8887695044473921E-3</v>
      </c>
    </row>
    <row r="133" spans="6:18" x14ac:dyDescent="0.15">
      <c r="F133" s="1">
        <v>43421</v>
      </c>
      <c r="G133">
        <f t="shared" si="16"/>
        <v>8781178726.3899994</v>
      </c>
      <c r="H133">
        <f t="shared" si="17"/>
        <v>16532737.045383094</v>
      </c>
      <c r="I133">
        <v>20000000</v>
      </c>
      <c r="J133">
        <v>1</v>
      </c>
      <c r="K133">
        <f t="shared" si="8"/>
        <v>48000000</v>
      </c>
      <c r="L133">
        <f t="shared" si="18"/>
        <v>37654.938045384282</v>
      </c>
      <c r="M133">
        <f t="shared" si="19"/>
        <v>37654.938045384282</v>
      </c>
      <c r="O133">
        <v>20000000000</v>
      </c>
      <c r="P133" s="2">
        <f t="shared" si="20"/>
        <v>0.43905893631949999</v>
      </c>
      <c r="Q133" s="2">
        <f t="shared" si="21"/>
        <v>8.2663685226915472E-4</v>
      </c>
      <c r="R133" s="2">
        <f t="shared" si="22"/>
        <v>1.882746902269214E-3</v>
      </c>
    </row>
    <row r="134" spans="6:18" x14ac:dyDescent="0.15">
      <c r="F134" s="1">
        <v>43422</v>
      </c>
      <c r="G134">
        <f t="shared" si="16"/>
        <v>8829178726.3899994</v>
      </c>
      <c r="H134">
        <f t="shared" si="17"/>
        <v>16570391.983428478</v>
      </c>
      <c r="I134">
        <v>20000000</v>
      </c>
      <c r="J134">
        <v>1</v>
      </c>
      <c r="K134">
        <f t="shared" ref="K134:K197" si="23">I134*2.4/J134</f>
        <v>48000000</v>
      </c>
      <c r="L134">
        <f t="shared" si="18"/>
        <v>37535.522831586488</v>
      </c>
      <c r="M134">
        <f t="shared" si="19"/>
        <v>37535.522831586488</v>
      </c>
      <c r="O134">
        <v>20000000000</v>
      </c>
      <c r="P134" s="2">
        <f t="shared" si="20"/>
        <v>0.44145893631949995</v>
      </c>
      <c r="Q134" s="2">
        <f t="shared" si="21"/>
        <v>8.2851959917142396E-4</v>
      </c>
      <c r="R134" s="2">
        <f t="shared" si="22"/>
        <v>1.8767761415793246E-3</v>
      </c>
    </row>
    <row r="135" spans="6:18" x14ac:dyDescent="0.15">
      <c r="F135" s="1">
        <v>43423</v>
      </c>
      <c r="G135">
        <f t="shared" si="16"/>
        <v>8877178726.3899994</v>
      </c>
      <c r="H135">
        <f t="shared" si="17"/>
        <v>16607927.506260065</v>
      </c>
      <c r="I135">
        <v>20000000</v>
      </c>
      <c r="J135">
        <v>1</v>
      </c>
      <c r="K135">
        <f t="shared" si="23"/>
        <v>48000000</v>
      </c>
      <c r="L135">
        <f t="shared" si="18"/>
        <v>37417.129964699627</v>
      </c>
      <c r="M135">
        <f t="shared" si="19"/>
        <v>37417.129964699627</v>
      </c>
      <c r="O135">
        <v>20000000000</v>
      </c>
      <c r="P135" s="2">
        <f t="shared" si="20"/>
        <v>0.44385893631949996</v>
      </c>
      <c r="Q135" s="2">
        <f t="shared" si="21"/>
        <v>8.3039637531300329E-4</v>
      </c>
      <c r="R135" s="2">
        <f t="shared" si="22"/>
        <v>1.8708564982349812E-3</v>
      </c>
    </row>
    <row r="136" spans="6:18" x14ac:dyDescent="0.15">
      <c r="F136" s="1">
        <v>43424</v>
      </c>
      <c r="G136">
        <f t="shared" si="16"/>
        <v>8925178726.3899994</v>
      </c>
      <c r="H136">
        <f t="shared" si="17"/>
        <v>16645344.636224765</v>
      </c>
      <c r="I136">
        <v>20000000</v>
      </c>
      <c r="J136">
        <v>1</v>
      </c>
      <c r="K136">
        <f t="shared" si="23"/>
        <v>48000000</v>
      </c>
      <c r="L136">
        <f t="shared" si="18"/>
        <v>37299.745240972603</v>
      </c>
      <c r="M136">
        <f t="shared" si="19"/>
        <v>37299.745240972603</v>
      </c>
      <c r="O136">
        <v>20000000000</v>
      </c>
      <c r="P136" s="2">
        <f t="shared" si="20"/>
        <v>0.44625893631949998</v>
      </c>
      <c r="Q136" s="2">
        <f t="shared" si="21"/>
        <v>8.3226723181123831E-4</v>
      </c>
      <c r="R136" s="2">
        <f t="shared" si="22"/>
        <v>1.8649872620486302E-3</v>
      </c>
    </row>
    <row r="137" spans="6:18" x14ac:dyDescent="0.15">
      <c r="F137" s="1">
        <v>43425</v>
      </c>
      <c r="G137">
        <f t="shared" si="16"/>
        <v>8973178726.3899994</v>
      </c>
      <c r="H137">
        <f t="shared" si="17"/>
        <v>16682644.381465739</v>
      </c>
      <c r="I137">
        <v>20000000</v>
      </c>
      <c r="J137">
        <v>1</v>
      </c>
      <c r="K137">
        <f t="shared" si="23"/>
        <v>48000000</v>
      </c>
      <c r="L137">
        <f t="shared" si="18"/>
        <v>37183.35472891519</v>
      </c>
      <c r="M137">
        <f t="shared" si="19"/>
        <v>37183.35472891519</v>
      </c>
      <c r="O137">
        <v>20000000000</v>
      </c>
      <c r="P137" s="2">
        <f t="shared" si="20"/>
        <v>0.44865893631949999</v>
      </c>
      <c r="Q137" s="2">
        <f t="shared" si="21"/>
        <v>8.3413221907328698E-4</v>
      </c>
      <c r="R137" s="2">
        <f t="shared" si="22"/>
        <v>1.8591677364457595E-3</v>
      </c>
    </row>
    <row r="138" spans="6:18" x14ac:dyDescent="0.15">
      <c r="F138" s="1">
        <v>43426</v>
      </c>
      <c r="G138">
        <f t="shared" si="16"/>
        <v>9021178726.3899994</v>
      </c>
      <c r="H138">
        <f t="shared" si="17"/>
        <v>16719827.736194653</v>
      </c>
      <c r="I138">
        <v>20000000</v>
      </c>
      <c r="J138">
        <v>1</v>
      </c>
      <c r="K138">
        <f t="shared" si="23"/>
        <v>48000000</v>
      </c>
      <c r="L138">
        <f t="shared" si="18"/>
        <v>37067.944762658342</v>
      </c>
      <c r="M138">
        <f t="shared" si="19"/>
        <v>37067.944762658342</v>
      </c>
      <c r="O138">
        <v>20000000000</v>
      </c>
      <c r="P138" s="2">
        <f t="shared" si="20"/>
        <v>0.45105893631949995</v>
      </c>
      <c r="Q138" s="2">
        <f t="shared" si="21"/>
        <v>8.3599138680973269E-4</v>
      </c>
      <c r="R138" s="2">
        <f t="shared" si="22"/>
        <v>1.8533972381329174E-3</v>
      </c>
    </row>
    <row r="139" spans="6:18" x14ac:dyDescent="0.15">
      <c r="F139" s="1">
        <v>43427</v>
      </c>
      <c r="G139">
        <f t="shared" si="16"/>
        <v>9069178726.3899994</v>
      </c>
      <c r="H139">
        <f t="shared" si="17"/>
        <v>16756895.680957312</v>
      </c>
      <c r="I139">
        <v>20000000</v>
      </c>
      <c r="J139">
        <v>1</v>
      </c>
      <c r="K139">
        <f t="shared" si="23"/>
        <v>48000000</v>
      </c>
      <c r="L139">
        <f t="shared" si="18"/>
        <v>36953.501935510802</v>
      </c>
      <c r="M139">
        <f t="shared" si="19"/>
        <v>36953.501935510802</v>
      </c>
      <c r="O139">
        <v>20000000000</v>
      </c>
      <c r="P139" s="2">
        <f t="shared" si="20"/>
        <v>0.45345893631949996</v>
      </c>
      <c r="Q139" s="2">
        <f t="shared" si="21"/>
        <v>8.3784478404786561E-4</v>
      </c>
      <c r="R139" s="2">
        <f t="shared" si="22"/>
        <v>1.8476750967755401E-3</v>
      </c>
    </row>
    <row r="140" spans="6:18" x14ac:dyDescent="0.15">
      <c r="F140" s="1">
        <v>43428</v>
      </c>
      <c r="G140">
        <f t="shared" si="16"/>
        <v>9117178726.3899994</v>
      </c>
      <c r="H140">
        <f t="shared" si="17"/>
        <v>16793849.182892822</v>
      </c>
      <c r="I140">
        <v>20000000</v>
      </c>
      <c r="J140">
        <v>1</v>
      </c>
      <c r="K140">
        <f t="shared" si="23"/>
        <v>48000000</v>
      </c>
      <c r="L140">
        <f t="shared" si="18"/>
        <v>36840.01309370502</v>
      </c>
      <c r="M140">
        <f t="shared" si="19"/>
        <v>36840.01309370502</v>
      </c>
      <c r="O140">
        <v>20000000000</v>
      </c>
      <c r="P140" s="2">
        <f t="shared" si="20"/>
        <v>0.45585893631949997</v>
      </c>
      <c r="Q140" s="2">
        <f t="shared" si="21"/>
        <v>8.396924591446411E-4</v>
      </c>
      <c r="R140" s="2">
        <f t="shared" si="22"/>
        <v>1.842000654685251E-3</v>
      </c>
    </row>
    <row r="141" spans="6:18" x14ac:dyDescent="0.15">
      <c r="F141" s="1">
        <v>43429</v>
      </c>
      <c r="G141">
        <f t="shared" si="16"/>
        <v>9165178726.3899994</v>
      </c>
      <c r="H141">
        <f t="shared" si="17"/>
        <v>16830689.195986528</v>
      </c>
      <c r="I141">
        <v>20000000</v>
      </c>
      <c r="J141">
        <v>1</v>
      </c>
      <c r="K141">
        <f t="shared" si="23"/>
        <v>48000000</v>
      </c>
      <c r="L141">
        <f t="shared" si="18"/>
        <v>36727.465330326049</v>
      </c>
      <c r="M141">
        <f t="shared" si="19"/>
        <v>36727.465330326049</v>
      </c>
      <c r="O141">
        <v>20000000000</v>
      </c>
      <c r="P141" s="2">
        <f t="shared" si="20"/>
        <v>0.45825893631949999</v>
      </c>
      <c r="Q141" s="2">
        <f t="shared" si="21"/>
        <v>8.4153445979932644E-4</v>
      </c>
      <c r="R141" s="2">
        <f t="shared" si="22"/>
        <v>1.8363732665163024E-3</v>
      </c>
    </row>
    <row r="142" spans="6:18" x14ac:dyDescent="0.15">
      <c r="F142" s="1">
        <v>43430</v>
      </c>
      <c r="G142">
        <f t="shared" si="16"/>
        <v>9213178726.3899994</v>
      </c>
      <c r="H142">
        <f t="shared" si="17"/>
        <v>16867416.661316853</v>
      </c>
      <c r="I142">
        <v>20000000</v>
      </c>
      <c r="J142">
        <v>1</v>
      </c>
      <c r="K142">
        <f t="shared" si="23"/>
        <v>48000000</v>
      </c>
      <c r="L142">
        <f t="shared" si="18"/>
        <v>36615.845979416954</v>
      </c>
      <c r="M142">
        <f t="shared" si="19"/>
        <v>36615.845979416954</v>
      </c>
      <c r="O142">
        <v>20000000000</v>
      </c>
      <c r="P142" s="2">
        <f t="shared" si="20"/>
        <v>0.46065893631949995</v>
      </c>
      <c r="Q142" s="2">
        <f t="shared" si="21"/>
        <v>8.4337083306584263E-4</v>
      </c>
      <c r="R142" s="2">
        <f t="shared" si="22"/>
        <v>1.8307922989708476E-3</v>
      </c>
    </row>
    <row r="143" spans="6:18" x14ac:dyDescent="0.15">
      <c r="F143" s="1">
        <v>43431</v>
      </c>
      <c r="G143">
        <f t="shared" si="16"/>
        <v>9261178726.3899994</v>
      </c>
      <c r="H143">
        <f t="shared" si="17"/>
        <v>16904032.507296272</v>
      </c>
      <c r="I143">
        <v>20000000</v>
      </c>
      <c r="J143">
        <v>1</v>
      </c>
      <c r="K143">
        <f t="shared" si="23"/>
        <v>48000000</v>
      </c>
      <c r="L143">
        <f t="shared" si="18"/>
        <v>36505.142610254865</v>
      </c>
      <c r="M143">
        <f t="shared" si="19"/>
        <v>36505.142610254865</v>
      </c>
      <c r="O143">
        <v>20000000000</v>
      </c>
      <c r="P143" s="2">
        <f t="shared" si="20"/>
        <v>0.46305893631949996</v>
      </c>
      <c r="Q143" s="2">
        <f t="shared" si="21"/>
        <v>8.452016253648136E-4</v>
      </c>
      <c r="R143" s="2">
        <f t="shared" si="22"/>
        <v>1.8252571305127432E-3</v>
      </c>
    </row>
    <row r="144" spans="6:18" x14ac:dyDescent="0.15">
      <c r="F144" s="1">
        <v>43432</v>
      </c>
      <c r="G144">
        <f t="shared" si="16"/>
        <v>9309178726.3899994</v>
      </c>
      <c r="H144">
        <f t="shared" si="17"/>
        <v>16940537.649906527</v>
      </c>
      <c r="I144">
        <v>20000000</v>
      </c>
      <c r="J144">
        <v>1</v>
      </c>
      <c r="K144">
        <f t="shared" si="23"/>
        <v>48000000</v>
      </c>
      <c r="L144">
        <f t="shared" si="18"/>
        <v>36395.343021791763</v>
      </c>
      <c r="M144">
        <f t="shared" si="19"/>
        <v>36395.343021791763</v>
      </c>
      <c r="O144">
        <v>20000000000</v>
      </c>
      <c r="P144" s="2">
        <f t="shared" si="20"/>
        <v>0.46545893631949997</v>
      </c>
      <c r="Q144" s="2">
        <f t="shared" si="21"/>
        <v>8.4702688249532635E-4</v>
      </c>
      <c r="R144" s="2">
        <f t="shared" si="22"/>
        <v>1.8197671510895878E-3</v>
      </c>
    </row>
    <row r="145" spans="6:18" x14ac:dyDescent="0.15">
      <c r="F145" s="1">
        <v>43433</v>
      </c>
      <c r="G145">
        <f t="shared" si="16"/>
        <v>9357178726.3899994</v>
      </c>
      <c r="H145">
        <f t="shared" si="17"/>
        <v>16976932.992928319</v>
      </c>
      <c r="I145">
        <v>20000000</v>
      </c>
      <c r="J145">
        <v>1</v>
      </c>
      <c r="K145">
        <f t="shared" si="23"/>
        <v>48000000</v>
      </c>
      <c r="L145">
        <f t="shared" si="18"/>
        <v>36286.435237254511</v>
      </c>
      <c r="M145">
        <f t="shared" si="19"/>
        <v>36286.435237254511</v>
      </c>
      <c r="O145">
        <v>20000000000</v>
      </c>
      <c r="P145" s="2">
        <f t="shared" si="20"/>
        <v>0.46785893631949999</v>
      </c>
      <c r="Q145" s="2">
        <f t="shared" si="21"/>
        <v>8.4884664964641598E-4</v>
      </c>
      <c r="R145" s="2">
        <f t="shared" si="22"/>
        <v>1.8143217618627257E-3</v>
      </c>
    </row>
    <row r="146" spans="6:18" x14ac:dyDescent="0.15">
      <c r="F146" s="1">
        <v>43434</v>
      </c>
      <c r="G146">
        <f t="shared" si="16"/>
        <v>9405178726.3899994</v>
      </c>
      <c r="H146">
        <f t="shared" si="17"/>
        <v>17013219.428165574</v>
      </c>
      <c r="I146">
        <v>20000000</v>
      </c>
      <c r="J146">
        <v>1</v>
      </c>
      <c r="K146">
        <f t="shared" si="23"/>
        <v>48000000</v>
      </c>
      <c r="L146">
        <f t="shared" si="18"/>
        <v>36178.407498898807</v>
      </c>
      <c r="M146">
        <f t="shared" si="19"/>
        <v>36178.407498898807</v>
      </c>
      <c r="O146">
        <v>20000000000</v>
      </c>
      <c r="P146" s="2">
        <f t="shared" si="20"/>
        <v>0.47025893631949994</v>
      </c>
      <c r="Q146" s="2">
        <f t="shared" si="21"/>
        <v>8.5066097140827873E-4</v>
      </c>
      <c r="R146" s="2">
        <f t="shared" si="22"/>
        <v>1.8089203749449402E-3</v>
      </c>
    </row>
    <row r="147" spans="6:18" x14ac:dyDescent="0.15">
      <c r="F147" s="1">
        <v>43435</v>
      </c>
      <c r="G147">
        <f t="shared" si="16"/>
        <v>9453178726.3899994</v>
      </c>
      <c r="H147">
        <f t="shared" si="17"/>
        <v>17049397.835664473</v>
      </c>
      <c r="I147">
        <v>20000000</v>
      </c>
      <c r="J147">
        <v>1</v>
      </c>
      <c r="K147">
        <f t="shared" si="23"/>
        <v>48000000</v>
      </c>
      <c r="L147">
        <f t="shared" si="18"/>
        <v>36071.248262911744</v>
      </c>
      <c r="M147">
        <f t="shared" si="19"/>
        <v>36071.248262911744</v>
      </c>
      <c r="O147">
        <v>20000000000</v>
      </c>
      <c r="P147" s="2">
        <f t="shared" si="20"/>
        <v>0.47265893631949996</v>
      </c>
      <c r="Q147" s="2">
        <f t="shared" si="21"/>
        <v>8.5246989178322367E-4</v>
      </c>
      <c r="R147" s="2">
        <f t="shared" si="22"/>
        <v>1.8035624131455868E-3</v>
      </c>
    </row>
    <row r="148" spans="6:18" x14ac:dyDescent="0.15">
      <c r="F148" s="1">
        <v>43436</v>
      </c>
      <c r="G148">
        <f t="shared" ref="G148:G211" si="24">G147+K147</f>
        <v>9501178726.3899994</v>
      </c>
      <c r="H148">
        <f t="shared" ref="H148:H211" si="25">H147+M147</f>
        <v>17085469.083927386</v>
      </c>
      <c r="I148">
        <v>20000000</v>
      </c>
      <c r="J148">
        <v>1</v>
      </c>
      <c r="K148">
        <f t="shared" si="23"/>
        <v>48000000</v>
      </c>
      <c r="L148">
        <f t="shared" ref="L148:L211" si="26">I148*H148/G148</f>
        <v>35964.946194458251</v>
      </c>
      <c r="M148">
        <f t="shared" ref="M148:M211" si="27">L148/J148</f>
        <v>35964.946194458251</v>
      </c>
      <c r="O148">
        <v>20000000000</v>
      </c>
      <c r="P148" s="2">
        <f t="shared" ref="P148:P211" si="28">G148/O148</f>
        <v>0.47505893631949997</v>
      </c>
      <c r="Q148" s="2">
        <f t="shared" ref="Q148:Q211" si="29">H148/O148</f>
        <v>8.5427345419636933E-4</v>
      </c>
      <c r="R148" s="2">
        <f t="shared" ref="R148:R211" si="30">H148/G148</f>
        <v>1.7982473097229127E-3</v>
      </c>
    </row>
    <row r="149" spans="6:18" x14ac:dyDescent="0.15">
      <c r="F149" s="1">
        <v>43437</v>
      </c>
      <c r="G149">
        <f t="shared" si="24"/>
        <v>9549178726.3899994</v>
      </c>
      <c r="H149">
        <f t="shared" si="25"/>
        <v>17121434.030121844</v>
      </c>
      <c r="I149">
        <v>20000000</v>
      </c>
      <c r="J149">
        <v>1</v>
      </c>
      <c r="K149">
        <f t="shared" si="23"/>
        <v>48000000</v>
      </c>
      <c r="L149">
        <f t="shared" si="26"/>
        <v>35859.490162866568</v>
      </c>
      <c r="M149">
        <f t="shared" si="27"/>
        <v>35859.490162866568</v>
      </c>
      <c r="O149">
        <v>20000000000</v>
      </c>
      <c r="P149" s="2">
        <f t="shared" si="28"/>
        <v>0.47745893631949998</v>
      </c>
      <c r="Q149" s="2">
        <f t="shared" si="29"/>
        <v>8.5607170150609217E-4</v>
      </c>
      <c r="R149" s="2">
        <f t="shared" si="30"/>
        <v>1.7929745081433283E-3</v>
      </c>
    </row>
    <row r="150" spans="6:18" x14ac:dyDescent="0.15">
      <c r="F150" s="1">
        <v>43438</v>
      </c>
      <c r="G150">
        <f t="shared" si="24"/>
        <v>9597178726.3899994</v>
      </c>
      <c r="H150">
        <f t="shared" si="25"/>
        <v>17157293.520284712</v>
      </c>
      <c r="I150">
        <v>20000000</v>
      </c>
      <c r="J150">
        <v>1</v>
      </c>
      <c r="K150">
        <f t="shared" si="23"/>
        <v>48000000</v>
      </c>
      <c r="L150">
        <f t="shared" si="26"/>
        <v>35754.86923694807</v>
      </c>
      <c r="M150">
        <f t="shared" si="27"/>
        <v>35754.86923694807</v>
      </c>
      <c r="O150">
        <v>20000000000</v>
      </c>
      <c r="P150" s="2">
        <f t="shared" si="28"/>
        <v>0.4798589363195</v>
      </c>
      <c r="Q150" s="2">
        <f t="shared" si="29"/>
        <v>8.5786467601423565E-4</v>
      </c>
      <c r="R150" s="2">
        <f t="shared" si="30"/>
        <v>1.7877434618474035E-3</v>
      </c>
    </row>
    <row r="151" spans="6:18" x14ac:dyDescent="0.15">
      <c r="F151" s="1">
        <v>43439</v>
      </c>
      <c r="G151">
        <f t="shared" si="24"/>
        <v>9645178726.3899994</v>
      </c>
      <c r="H151">
        <f t="shared" si="25"/>
        <v>17193048.389521662</v>
      </c>
      <c r="I151">
        <v>20000000</v>
      </c>
      <c r="J151">
        <v>1</v>
      </c>
      <c r="K151">
        <f t="shared" si="23"/>
        <v>48000000</v>
      </c>
      <c r="L151">
        <f t="shared" si="26"/>
        <v>35651.072680447222</v>
      </c>
      <c r="M151">
        <f t="shared" si="27"/>
        <v>35651.072680447222</v>
      </c>
      <c r="O151">
        <v>20000000000</v>
      </c>
      <c r="P151" s="2">
        <f t="shared" si="28"/>
        <v>0.48225893631949995</v>
      </c>
      <c r="Q151" s="2">
        <f t="shared" si="29"/>
        <v>8.5965241947608313E-4</v>
      </c>
      <c r="R151" s="2">
        <f t="shared" si="30"/>
        <v>1.7825536340223612E-3</v>
      </c>
    </row>
    <row r="152" spans="6:18" x14ac:dyDescent="0.15">
      <c r="F152" s="1">
        <v>43440</v>
      </c>
      <c r="G152">
        <f t="shared" si="24"/>
        <v>9693178726.3899994</v>
      </c>
      <c r="H152">
        <f t="shared" si="25"/>
        <v>17228699.462202109</v>
      </c>
      <c r="I152">
        <v>20000000</v>
      </c>
      <c r="J152">
        <v>1</v>
      </c>
      <c r="K152">
        <f t="shared" si="23"/>
        <v>48000000</v>
      </c>
      <c r="L152">
        <f t="shared" si="26"/>
        <v>35548.0899476173</v>
      </c>
      <c r="M152">
        <f t="shared" si="27"/>
        <v>35548.0899476173</v>
      </c>
      <c r="O152">
        <v>20000000000</v>
      </c>
      <c r="P152" s="2">
        <f t="shared" si="28"/>
        <v>0.48465893631949997</v>
      </c>
      <c r="Q152" s="2">
        <f t="shared" si="29"/>
        <v>8.6143497311010552E-4</v>
      </c>
      <c r="R152" s="2">
        <f t="shared" si="30"/>
        <v>1.777404497380865E-3</v>
      </c>
    </row>
    <row r="153" spans="6:18" x14ac:dyDescent="0.15">
      <c r="F153" s="1">
        <v>43441</v>
      </c>
      <c r="G153">
        <f t="shared" si="24"/>
        <v>9741178726.3899994</v>
      </c>
      <c r="H153">
        <f t="shared" si="25"/>
        <v>17264247.552149728</v>
      </c>
      <c r="I153">
        <v>20000000</v>
      </c>
      <c r="J153">
        <v>1</v>
      </c>
      <c r="K153">
        <f t="shared" si="23"/>
        <v>48000000</v>
      </c>
      <c r="L153">
        <f t="shared" si="26"/>
        <v>35445.91067891784</v>
      </c>
      <c r="M153">
        <f t="shared" si="27"/>
        <v>35445.91067891784</v>
      </c>
      <c r="O153">
        <v>20000000000</v>
      </c>
      <c r="P153" s="2">
        <f t="shared" si="28"/>
        <v>0.48705893631949998</v>
      </c>
      <c r="Q153" s="2">
        <f t="shared" si="29"/>
        <v>8.6321237760748643E-4</v>
      </c>
      <c r="R153" s="2">
        <f t="shared" si="30"/>
        <v>1.772295533945892E-3</v>
      </c>
    </row>
    <row r="154" spans="6:18" x14ac:dyDescent="0.15">
      <c r="F154" s="1">
        <v>43442</v>
      </c>
      <c r="G154">
        <f t="shared" si="24"/>
        <v>9789178726.3899994</v>
      </c>
      <c r="H154">
        <f t="shared" si="25"/>
        <v>17299693.462828647</v>
      </c>
      <c r="I154">
        <v>20000000</v>
      </c>
      <c r="J154">
        <v>1</v>
      </c>
      <c r="K154">
        <f t="shared" si="23"/>
        <v>48000000</v>
      </c>
      <c r="L154">
        <f t="shared" si="26"/>
        <v>35344.524696829874</v>
      </c>
      <c r="M154">
        <f t="shared" si="27"/>
        <v>35344.524696829874</v>
      </c>
      <c r="O154">
        <v>20000000000</v>
      </c>
      <c r="P154" s="2">
        <f t="shared" si="28"/>
        <v>0.48945893631949999</v>
      </c>
      <c r="Q154" s="2">
        <f t="shared" si="29"/>
        <v>8.6498467314143242E-4</v>
      </c>
      <c r="R154" s="2">
        <f t="shared" si="30"/>
        <v>1.7672262348414937E-3</v>
      </c>
    </row>
    <row r="155" spans="6:18" x14ac:dyDescent="0.15">
      <c r="F155" s="1">
        <v>43443</v>
      </c>
      <c r="G155">
        <f t="shared" si="24"/>
        <v>9837178726.3899994</v>
      </c>
      <c r="H155">
        <f t="shared" si="25"/>
        <v>17335037.987525478</v>
      </c>
      <c r="I155">
        <v>20000000</v>
      </c>
      <c r="J155">
        <v>1</v>
      </c>
      <c r="K155">
        <f t="shared" si="23"/>
        <v>48000000</v>
      </c>
      <c r="L155">
        <f t="shared" si="26"/>
        <v>35243.922001785177</v>
      </c>
      <c r="M155">
        <f t="shared" si="27"/>
        <v>35243.922001785177</v>
      </c>
      <c r="O155">
        <v>20000000000</v>
      </c>
      <c r="P155" s="2">
        <f t="shared" si="28"/>
        <v>0.49185893631949995</v>
      </c>
      <c r="Q155" s="2">
        <f t="shared" si="29"/>
        <v>8.6675189937627389E-4</v>
      </c>
      <c r="R155" s="2">
        <f t="shared" si="30"/>
        <v>1.7621961000892587E-3</v>
      </c>
    </row>
    <row r="156" spans="6:18" x14ac:dyDescent="0.15">
      <c r="F156" s="1">
        <v>43444</v>
      </c>
      <c r="G156">
        <f t="shared" si="24"/>
        <v>9885178726.3899994</v>
      </c>
      <c r="H156">
        <f t="shared" si="25"/>
        <v>17370281.909527265</v>
      </c>
      <c r="I156">
        <v>20000000</v>
      </c>
      <c r="J156">
        <v>1</v>
      </c>
      <c r="K156">
        <f t="shared" si="23"/>
        <v>48000000</v>
      </c>
      <c r="L156">
        <f t="shared" si="26"/>
        <v>35144.092768205875</v>
      </c>
      <c r="M156">
        <f t="shared" si="27"/>
        <v>35144.092768205875</v>
      </c>
      <c r="O156">
        <v>20000000000</v>
      </c>
      <c r="P156" s="2">
        <f t="shared" si="28"/>
        <v>0.49425893631949996</v>
      </c>
      <c r="Q156" s="2">
        <f t="shared" si="29"/>
        <v>8.6851409547636328E-4</v>
      </c>
      <c r="R156" s="2">
        <f t="shared" si="30"/>
        <v>1.7572046384102934E-3</v>
      </c>
    </row>
    <row r="157" spans="6:18" x14ac:dyDescent="0.15">
      <c r="F157" s="1">
        <v>43445</v>
      </c>
      <c r="G157">
        <f t="shared" si="24"/>
        <v>9933178726.3899994</v>
      </c>
      <c r="H157">
        <f t="shared" si="25"/>
        <v>17405426.002295472</v>
      </c>
      <c r="I157">
        <v>20000000</v>
      </c>
      <c r="J157">
        <v>1</v>
      </c>
      <c r="K157">
        <f t="shared" si="23"/>
        <v>48000000</v>
      </c>
      <c r="L157">
        <f t="shared" si="26"/>
        <v>35045.0273406509</v>
      </c>
      <c r="M157">
        <f t="shared" si="27"/>
        <v>35045.0273406509</v>
      </c>
      <c r="O157">
        <v>20000000000</v>
      </c>
      <c r="P157" s="2">
        <f t="shared" si="28"/>
        <v>0.49665893631949998</v>
      </c>
      <c r="Q157" s="2">
        <f t="shared" si="29"/>
        <v>8.7027130011477357E-4</v>
      </c>
      <c r="R157" s="2">
        <f t="shared" si="30"/>
        <v>1.752251367032545E-3</v>
      </c>
    </row>
    <row r="158" spans="6:18" x14ac:dyDescent="0.15">
      <c r="F158" s="1">
        <v>43446</v>
      </c>
      <c r="G158">
        <f t="shared" si="24"/>
        <v>9981178726.3899994</v>
      </c>
      <c r="H158">
        <f t="shared" si="25"/>
        <v>17440471.029636122</v>
      </c>
      <c r="I158">
        <v>20000000</v>
      </c>
      <c r="J158">
        <v>1</v>
      </c>
      <c r="K158">
        <f t="shared" si="23"/>
        <v>48000000</v>
      </c>
      <c r="L158">
        <f t="shared" si="26"/>
        <v>34946.716230065955</v>
      </c>
      <c r="M158">
        <f t="shared" si="27"/>
        <v>34946.716230065955</v>
      </c>
      <c r="O158">
        <v>20000000000</v>
      </c>
      <c r="P158" s="2">
        <f t="shared" si="28"/>
        <v>0.49905893631949999</v>
      </c>
      <c r="Q158" s="2">
        <f t="shared" si="29"/>
        <v>8.7202355148180617E-4</v>
      </c>
      <c r="R158" s="2">
        <f t="shared" si="30"/>
        <v>1.7473358115032978E-3</v>
      </c>
    </row>
    <row r="159" spans="6:18" x14ac:dyDescent="0.15">
      <c r="F159" s="1">
        <v>43447</v>
      </c>
      <c r="G159">
        <f t="shared" si="24"/>
        <v>10029178726.389999</v>
      </c>
      <c r="H159">
        <f t="shared" si="25"/>
        <v>17475417.745866187</v>
      </c>
      <c r="I159">
        <v>20000000</v>
      </c>
      <c r="J159">
        <v>1</v>
      </c>
      <c r="K159">
        <f t="shared" si="23"/>
        <v>48000000</v>
      </c>
      <c r="L159">
        <f t="shared" si="26"/>
        <v>34849.150110133618</v>
      </c>
      <c r="M159">
        <f t="shared" si="27"/>
        <v>34849.150110133618</v>
      </c>
      <c r="O159">
        <v>20000000000</v>
      </c>
      <c r="P159" s="2">
        <f t="shared" si="28"/>
        <v>0.5014589363195</v>
      </c>
      <c r="Q159" s="2">
        <f t="shared" si="29"/>
        <v>8.7377088729330931E-4</v>
      </c>
      <c r="R159" s="2">
        <f t="shared" si="30"/>
        <v>1.7424575055066806E-3</v>
      </c>
    </row>
    <row r="160" spans="6:18" x14ac:dyDescent="0.15">
      <c r="F160" s="1">
        <v>43448</v>
      </c>
      <c r="G160">
        <f t="shared" si="24"/>
        <v>10077178726.389999</v>
      </c>
      <c r="H160">
        <f t="shared" si="25"/>
        <v>17510266.89597632</v>
      </c>
      <c r="I160">
        <v>20000000</v>
      </c>
      <c r="J160">
        <v>1</v>
      </c>
      <c r="K160">
        <f t="shared" si="23"/>
        <v>48000000</v>
      </c>
      <c r="L160">
        <f t="shared" si="26"/>
        <v>34752.319813720547</v>
      </c>
      <c r="M160">
        <f t="shared" si="27"/>
        <v>34752.319813720547</v>
      </c>
      <c r="O160">
        <v>20000000000</v>
      </c>
      <c r="P160" s="2">
        <f t="shared" si="28"/>
        <v>0.50385893631949996</v>
      </c>
      <c r="Q160" s="2">
        <f t="shared" si="29"/>
        <v>8.7551334479881598E-4</v>
      </c>
      <c r="R160" s="2">
        <f t="shared" si="30"/>
        <v>1.7376159906860274E-3</v>
      </c>
    </row>
    <row r="161" spans="6:18" x14ac:dyDescent="0.15">
      <c r="F161" s="1">
        <v>43449</v>
      </c>
      <c r="G161">
        <f t="shared" si="24"/>
        <v>10125178726.389999</v>
      </c>
      <c r="H161">
        <f t="shared" si="25"/>
        <v>17545019.215790041</v>
      </c>
      <c r="I161">
        <v>20000000</v>
      </c>
      <c r="J161">
        <v>1</v>
      </c>
      <c r="K161">
        <f t="shared" si="23"/>
        <v>48000000</v>
      </c>
      <c r="L161">
        <f t="shared" si="26"/>
        <v>34656.216329418785</v>
      </c>
      <c r="M161">
        <f t="shared" si="27"/>
        <v>34656.216329418785</v>
      </c>
      <c r="O161">
        <v>20000000000</v>
      </c>
      <c r="P161" s="2">
        <f t="shared" si="28"/>
        <v>0.50625893631949992</v>
      </c>
      <c r="Q161" s="2">
        <f t="shared" si="29"/>
        <v>8.7725096078950199E-4</v>
      </c>
      <c r="R161" s="2">
        <f t="shared" si="30"/>
        <v>1.7328108164709395E-3</v>
      </c>
    </row>
    <row r="162" spans="6:18" x14ac:dyDescent="0.15">
      <c r="F162" s="1">
        <v>43450</v>
      </c>
      <c r="G162">
        <f t="shared" si="24"/>
        <v>10173178726.389999</v>
      </c>
      <c r="H162">
        <f t="shared" si="25"/>
        <v>17579675.432119459</v>
      </c>
      <c r="I162">
        <v>20000000</v>
      </c>
      <c r="J162">
        <v>1</v>
      </c>
      <c r="K162">
        <f t="shared" si="23"/>
        <v>48000000</v>
      </c>
      <c r="L162">
        <f t="shared" si="26"/>
        <v>34560.830798178045</v>
      </c>
      <c r="M162">
        <f t="shared" si="27"/>
        <v>34560.830798178045</v>
      </c>
      <c r="O162">
        <v>20000000000</v>
      </c>
      <c r="P162" s="2">
        <f t="shared" si="28"/>
        <v>0.50865893631949999</v>
      </c>
      <c r="Q162" s="2">
        <f t="shared" si="29"/>
        <v>8.7898377160597297E-4</v>
      </c>
      <c r="R162" s="2">
        <f t="shared" si="30"/>
        <v>1.7280415399089021E-3</v>
      </c>
    </row>
    <row r="163" spans="6:18" x14ac:dyDescent="0.15">
      <c r="F163" s="1">
        <v>43451</v>
      </c>
      <c r="G163">
        <f t="shared" si="24"/>
        <v>10221178726.389999</v>
      </c>
      <c r="H163">
        <f t="shared" si="25"/>
        <v>17614236.262917638</v>
      </c>
      <c r="I163">
        <v>20000000</v>
      </c>
      <c r="J163">
        <v>1</v>
      </c>
      <c r="K163">
        <f t="shared" si="23"/>
        <v>48000000</v>
      </c>
      <c r="L163">
        <f t="shared" si="26"/>
        <v>34466.154510026419</v>
      </c>
      <c r="M163">
        <f t="shared" si="27"/>
        <v>34466.154510026419</v>
      </c>
      <c r="O163">
        <v>20000000000</v>
      </c>
      <c r="P163" s="2">
        <f t="shared" si="28"/>
        <v>0.51105893631949995</v>
      </c>
      <c r="Q163" s="2">
        <f t="shared" si="29"/>
        <v>8.8071181314588185E-4</v>
      </c>
      <c r="R163" s="2">
        <f t="shared" si="30"/>
        <v>1.723307725501321E-3</v>
      </c>
    </row>
    <row r="164" spans="6:18" x14ac:dyDescent="0.15">
      <c r="F164" s="1">
        <v>43452</v>
      </c>
      <c r="G164">
        <f t="shared" si="24"/>
        <v>10269178726.389999</v>
      </c>
      <c r="H164">
        <f t="shared" si="25"/>
        <v>17648702.417427663</v>
      </c>
      <c r="I164">
        <v>20000000</v>
      </c>
      <c r="J164">
        <v>1</v>
      </c>
      <c r="K164">
        <f t="shared" si="23"/>
        <v>48000000</v>
      </c>
      <c r="L164">
        <f t="shared" si="26"/>
        <v>34372.178900876606</v>
      </c>
      <c r="M164">
        <f t="shared" si="27"/>
        <v>34372.178900876606</v>
      </c>
      <c r="O164">
        <v>20000000000</v>
      </c>
      <c r="P164" s="2">
        <f t="shared" si="28"/>
        <v>0.51345893631950001</v>
      </c>
      <c r="Q164" s="2">
        <f t="shared" si="29"/>
        <v>8.824351208713831E-4</v>
      </c>
      <c r="R164" s="2">
        <f t="shared" si="30"/>
        <v>1.7186089450438305E-3</v>
      </c>
    </row>
    <row r="165" spans="6:18" x14ac:dyDescent="0.15">
      <c r="F165" s="1">
        <v>43453</v>
      </c>
      <c r="G165">
        <f t="shared" si="24"/>
        <v>10317178726.389999</v>
      </c>
      <c r="H165">
        <f t="shared" si="25"/>
        <v>17683074.596328538</v>
      </c>
      <c r="I165">
        <v>20000000</v>
      </c>
      <c r="J165">
        <v>1</v>
      </c>
      <c r="K165">
        <f t="shared" si="23"/>
        <v>48000000</v>
      </c>
      <c r="L165">
        <f t="shared" si="26"/>
        <v>34278.895549415145</v>
      </c>
      <c r="M165">
        <f t="shared" si="27"/>
        <v>34278.895549415145</v>
      </c>
      <c r="O165">
        <v>20000000000</v>
      </c>
      <c r="P165" s="2">
        <f t="shared" si="28"/>
        <v>0.51585893631949997</v>
      </c>
      <c r="Q165" s="2">
        <f t="shared" si="29"/>
        <v>8.8415372981642685E-4</v>
      </c>
      <c r="R165" s="2">
        <f t="shared" si="30"/>
        <v>1.7139447774707573E-3</v>
      </c>
    </row>
    <row r="166" spans="6:18" x14ac:dyDescent="0.15">
      <c r="F166" s="1">
        <v>43454</v>
      </c>
      <c r="G166">
        <f t="shared" si="24"/>
        <v>10365178726.389999</v>
      </c>
      <c r="H166">
        <f t="shared" si="25"/>
        <v>17717353.491877954</v>
      </c>
      <c r="I166">
        <v>20000000</v>
      </c>
      <c r="J166">
        <v>1</v>
      </c>
      <c r="K166">
        <f t="shared" si="23"/>
        <v>48000000</v>
      </c>
      <c r="L166">
        <f t="shared" si="26"/>
        <v>34186.296174072013</v>
      </c>
      <c r="M166">
        <f t="shared" si="27"/>
        <v>34186.296174072013</v>
      </c>
      <c r="O166">
        <v>20000000000</v>
      </c>
      <c r="P166" s="2">
        <f t="shared" si="28"/>
        <v>0.51825893631949993</v>
      </c>
      <c r="Q166" s="2">
        <f t="shared" si="29"/>
        <v>8.858676745938977E-4</v>
      </c>
      <c r="R166" s="2">
        <f t="shared" si="30"/>
        <v>1.7093148087036008E-3</v>
      </c>
    </row>
    <row r="167" spans="6:18" x14ac:dyDescent="0.15">
      <c r="F167" s="1">
        <v>43455</v>
      </c>
      <c r="G167">
        <f t="shared" si="24"/>
        <v>10413178726.389999</v>
      </c>
      <c r="H167">
        <f t="shared" si="25"/>
        <v>17751539.788052026</v>
      </c>
      <c r="I167">
        <v>20000000</v>
      </c>
      <c r="J167">
        <v>1</v>
      </c>
      <c r="K167">
        <f t="shared" si="23"/>
        <v>48000000</v>
      </c>
      <c r="L167">
        <f t="shared" si="26"/>
        <v>34094.372630068283</v>
      </c>
      <c r="M167">
        <f t="shared" si="27"/>
        <v>34094.372630068283</v>
      </c>
      <c r="O167">
        <v>20000000000</v>
      </c>
      <c r="P167" s="2">
        <f t="shared" si="28"/>
        <v>0.5206589363195</v>
      </c>
      <c r="Q167" s="2">
        <f t="shared" si="29"/>
        <v>8.8757698940260135E-4</v>
      </c>
      <c r="R167" s="2">
        <f t="shared" si="30"/>
        <v>1.7047186315034143E-3</v>
      </c>
    </row>
    <row r="168" spans="6:18" x14ac:dyDescent="0.15">
      <c r="F168" s="1">
        <v>43456</v>
      </c>
      <c r="G168">
        <f t="shared" si="24"/>
        <v>10461178726.389999</v>
      </c>
      <c r="H168">
        <f t="shared" si="25"/>
        <v>17785634.160682093</v>
      </c>
      <c r="I168">
        <v>20000000</v>
      </c>
      <c r="J168">
        <v>1</v>
      </c>
      <c r="K168">
        <f t="shared" si="23"/>
        <v>48000000</v>
      </c>
      <c r="L168">
        <f t="shared" si="26"/>
        <v>34003.116906539377</v>
      </c>
      <c r="M168">
        <f t="shared" si="27"/>
        <v>34003.116906539377</v>
      </c>
      <c r="O168">
        <v>20000000000</v>
      </c>
      <c r="P168" s="2">
        <f t="shared" si="28"/>
        <v>0.52305893631949996</v>
      </c>
      <c r="Q168" s="2">
        <f t="shared" si="29"/>
        <v>8.8928170803410467E-4</v>
      </c>
      <c r="R168" s="2">
        <f t="shared" si="30"/>
        <v>1.7001558453269689E-3</v>
      </c>
    </row>
    <row r="169" spans="6:18" x14ac:dyDescent="0.15">
      <c r="F169" s="1">
        <v>43457</v>
      </c>
      <c r="G169">
        <f t="shared" si="24"/>
        <v>10509178726.389999</v>
      </c>
      <c r="H169">
        <f t="shared" si="25"/>
        <v>17819637.277588632</v>
      </c>
      <c r="I169">
        <v>20000000</v>
      </c>
      <c r="J169">
        <v>1</v>
      </c>
      <c r="K169">
        <f t="shared" si="23"/>
        <v>48000000</v>
      </c>
      <c r="L169">
        <f t="shared" si="26"/>
        <v>33912.521123731698</v>
      </c>
      <c r="M169">
        <f t="shared" si="27"/>
        <v>33912.521123731698</v>
      </c>
      <c r="O169">
        <v>20000000000</v>
      </c>
      <c r="P169" s="2">
        <f t="shared" si="28"/>
        <v>0.52545893631949991</v>
      </c>
      <c r="Q169" s="2">
        <f t="shared" si="29"/>
        <v>8.9098186387943164E-4</v>
      </c>
      <c r="R169" s="2">
        <f t="shared" si="30"/>
        <v>1.6956260561865849E-3</v>
      </c>
    </row>
    <row r="170" spans="6:18" x14ac:dyDescent="0.15">
      <c r="F170" s="1">
        <v>43458</v>
      </c>
      <c r="G170">
        <f t="shared" si="24"/>
        <v>10557178726.389999</v>
      </c>
      <c r="H170">
        <f t="shared" si="25"/>
        <v>17853549.798712365</v>
      </c>
      <c r="I170">
        <v>20000000</v>
      </c>
      <c r="J170">
        <v>1</v>
      </c>
      <c r="K170">
        <f t="shared" si="23"/>
        <v>48000000</v>
      </c>
      <c r="L170">
        <f t="shared" si="26"/>
        <v>33822.577530270421</v>
      </c>
      <c r="M170">
        <f t="shared" si="27"/>
        <v>33822.577530270421</v>
      </c>
      <c r="O170">
        <v>20000000000</v>
      </c>
      <c r="P170" s="2">
        <f t="shared" si="28"/>
        <v>0.52785893631949998</v>
      </c>
      <c r="Q170" s="2">
        <f t="shared" si="29"/>
        <v>8.9267748993561826E-4</v>
      </c>
      <c r="R170" s="2">
        <f t="shared" si="30"/>
        <v>1.6911288765135211E-3</v>
      </c>
    </row>
    <row r="171" spans="6:18" x14ac:dyDescent="0.15">
      <c r="F171" s="1">
        <v>43459</v>
      </c>
      <c r="G171">
        <f t="shared" si="24"/>
        <v>10605178726.389999</v>
      </c>
      <c r="H171">
        <f t="shared" si="25"/>
        <v>17887372.376242634</v>
      </c>
      <c r="I171">
        <v>20000000</v>
      </c>
      <c r="J171">
        <v>1</v>
      </c>
      <c r="K171">
        <f t="shared" si="23"/>
        <v>48000000</v>
      </c>
      <c r="L171">
        <f t="shared" si="26"/>
        <v>33733.278500496315</v>
      </c>
      <c r="M171">
        <f t="shared" si="27"/>
        <v>33733.278500496315</v>
      </c>
      <c r="O171">
        <v>20000000000</v>
      </c>
      <c r="P171" s="2">
        <f t="shared" si="28"/>
        <v>0.53025893631949994</v>
      </c>
      <c r="Q171" s="2">
        <f t="shared" si="29"/>
        <v>8.9436861881213173E-4</v>
      </c>
      <c r="R171" s="2">
        <f t="shared" si="30"/>
        <v>1.6866639250248158E-3</v>
      </c>
    </row>
    <row r="172" spans="6:18" x14ac:dyDescent="0.15">
      <c r="F172" s="1">
        <v>43460</v>
      </c>
      <c r="G172">
        <f t="shared" si="24"/>
        <v>10653178726.389999</v>
      </c>
      <c r="H172">
        <f t="shared" si="25"/>
        <v>17921105.654743131</v>
      </c>
      <c r="I172">
        <v>20000000</v>
      </c>
      <c r="J172">
        <v>1</v>
      </c>
      <c r="K172">
        <f t="shared" si="23"/>
        <v>48000000</v>
      </c>
      <c r="L172">
        <f t="shared" si="26"/>
        <v>33644.616531869615</v>
      </c>
      <c r="M172">
        <f t="shared" si="27"/>
        <v>33644.616531869615</v>
      </c>
      <c r="O172">
        <v>20000000000</v>
      </c>
      <c r="P172" s="2">
        <f t="shared" si="28"/>
        <v>0.53265893631950001</v>
      </c>
      <c r="Q172" s="2">
        <f t="shared" si="29"/>
        <v>8.9605528273715659E-4</v>
      </c>
      <c r="R172" s="2">
        <f t="shared" si="30"/>
        <v>1.6822308265934806E-3</v>
      </c>
    </row>
    <row r="173" spans="6:18" x14ac:dyDescent="0.15">
      <c r="F173" s="1">
        <v>43461</v>
      </c>
      <c r="G173">
        <f t="shared" si="24"/>
        <v>10701178726.389999</v>
      </c>
      <c r="H173">
        <f t="shared" si="25"/>
        <v>17954750.271275003</v>
      </c>
      <c r="I173">
        <v>20000000</v>
      </c>
      <c r="J173">
        <v>1</v>
      </c>
      <c r="K173">
        <f t="shared" si="23"/>
        <v>48000000</v>
      </c>
      <c r="L173">
        <f t="shared" si="26"/>
        <v>33556.58424243881</v>
      </c>
      <c r="M173">
        <f t="shared" si="27"/>
        <v>33556.58424243881</v>
      </c>
      <c r="O173">
        <v>20000000000</v>
      </c>
      <c r="P173" s="2">
        <f t="shared" si="28"/>
        <v>0.53505893631949997</v>
      </c>
      <c r="Q173" s="2">
        <f t="shared" si="29"/>
        <v>8.9773751356375013E-4</v>
      </c>
      <c r="R173" s="2">
        <f t="shared" si="30"/>
        <v>1.6778292121219405E-3</v>
      </c>
    </row>
    <row r="174" spans="6:18" x14ac:dyDescent="0.15">
      <c r="F174" s="1">
        <v>43462</v>
      </c>
      <c r="G174">
        <f t="shared" si="24"/>
        <v>10749178726.389999</v>
      </c>
      <c r="H174">
        <f t="shared" si="25"/>
        <v>17988306.85551744</v>
      </c>
      <c r="I174">
        <v>20000000</v>
      </c>
      <c r="J174">
        <v>1</v>
      </c>
      <c r="K174">
        <f t="shared" si="23"/>
        <v>48000000</v>
      </c>
      <c r="L174">
        <f t="shared" si="26"/>
        <v>33469.17436837266</v>
      </c>
      <c r="M174">
        <f t="shared" si="27"/>
        <v>33469.17436837266</v>
      </c>
      <c r="O174">
        <v>20000000000</v>
      </c>
      <c r="P174" s="2">
        <f t="shared" si="28"/>
        <v>0.53745893631949992</v>
      </c>
      <c r="Q174" s="2">
        <f t="shared" si="29"/>
        <v>8.9941534277587201E-4</v>
      </c>
      <c r="R174" s="2">
        <f t="shared" si="30"/>
        <v>1.6734587184186328E-3</v>
      </c>
    </row>
    <row r="175" spans="6:18" x14ac:dyDescent="0.15">
      <c r="F175" s="1">
        <v>43463</v>
      </c>
      <c r="G175">
        <f t="shared" si="24"/>
        <v>10797178726.389999</v>
      </c>
      <c r="H175">
        <f t="shared" si="25"/>
        <v>18021776.029885814</v>
      </c>
      <c r="I175">
        <v>20000000</v>
      </c>
      <c r="J175">
        <v>1</v>
      </c>
      <c r="K175">
        <f t="shared" si="23"/>
        <v>48000000</v>
      </c>
      <c r="L175">
        <f t="shared" si="26"/>
        <v>33382.379761553384</v>
      </c>
      <c r="M175">
        <f t="shared" si="27"/>
        <v>33382.379761553384</v>
      </c>
      <c r="O175">
        <v>20000000000</v>
      </c>
      <c r="P175" s="2">
        <f t="shared" si="28"/>
        <v>0.53985893631949999</v>
      </c>
      <c r="Q175" s="2">
        <f t="shared" si="29"/>
        <v>9.0108880149429073E-4</v>
      </c>
      <c r="R175" s="2">
        <f t="shared" si="30"/>
        <v>1.6691189880776692E-3</v>
      </c>
    </row>
    <row r="176" spans="6:18" x14ac:dyDescent="0.15">
      <c r="F176" s="1">
        <v>43464</v>
      </c>
      <c r="G176">
        <f t="shared" si="24"/>
        <v>10845178726.389999</v>
      </c>
      <c r="H176">
        <f t="shared" si="25"/>
        <v>18055158.409647368</v>
      </c>
      <c r="I176">
        <v>20000000</v>
      </c>
      <c r="J176">
        <v>1</v>
      </c>
      <c r="K176">
        <f t="shared" si="23"/>
        <v>48000000</v>
      </c>
      <c r="L176">
        <f t="shared" si="26"/>
        <v>33296.193387229374</v>
      </c>
      <c r="M176">
        <f t="shared" si="27"/>
        <v>33296.193387229374</v>
      </c>
      <c r="O176">
        <v>20000000000</v>
      </c>
      <c r="P176" s="2">
        <f t="shared" si="28"/>
        <v>0.54225893631949995</v>
      </c>
      <c r="Q176" s="2">
        <f t="shared" si="29"/>
        <v>9.027579204823684E-4</v>
      </c>
      <c r="R176" s="2">
        <f t="shared" si="30"/>
        <v>1.6648096693614685E-3</v>
      </c>
    </row>
    <row r="177" spans="6:18" x14ac:dyDescent="0.15">
      <c r="F177" s="1">
        <v>43465</v>
      </c>
      <c r="G177">
        <f t="shared" si="24"/>
        <v>10893178726.389999</v>
      </c>
      <c r="H177">
        <f t="shared" si="25"/>
        <v>18088454.603034597</v>
      </c>
      <c r="I177">
        <v>20000000</v>
      </c>
      <c r="J177">
        <v>1</v>
      </c>
      <c r="K177">
        <f t="shared" si="23"/>
        <v>48000000</v>
      </c>
      <c r="L177">
        <f t="shared" si="26"/>
        <v>33210.608321725595</v>
      </c>
      <c r="M177">
        <f t="shared" si="27"/>
        <v>33210.608321725595</v>
      </c>
      <c r="O177">
        <v>20000000000</v>
      </c>
      <c r="P177" s="2">
        <f t="shared" si="28"/>
        <v>0.54465893631950002</v>
      </c>
      <c r="Q177" s="2">
        <f t="shared" si="29"/>
        <v>9.0442273015172987E-4</v>
      </c>
      <c r="R177" s="2">
        <f t="shared" si="30"/>
        <v>1.6605304160862797E-3</v>
      </c>
    </row>
    <row r="178" spans="6:18" x14ac:dyDescent="0.15">
      <c r="F178" s="1">
        <v>43466</v>
      </c>
      <c r="G178">
        <f t="shared" si="24"/>
        <v>10941178726.389999</v>
      </c>
      <c r="H178">
        <f t="shared" si="25"/>
        <v>18121665.211356323</v>
      </c>
      <c r="I178">
        <v>20000000</v>
      </c>
      <c r="J178">
        <v>1</v>
      </c>
      <c r="K178">
        <f t="shared" si="23"/>
        <v>48000000</v>
      </c>
      <c r="L178">
        <f t="shared" si="26"/>
        <v>33125.617750210171</v>
      </c>
      <c r="M178">
        <f t="shared" si="27"/>
        <v>33125.617750210171</v>
      </c>
      <c r="O178">
        <v>20000000000</v>
      </c>
      <c r="P178" s="2">
        <f t="shared" si="28"/>
        <v>0.54705893631949998</v>
      </c>
      <c r="Q178" s="2">
        <f t="shared" si="29"/>
        <v>9.0608326056781615E-4</v>
      </c>
      <c r="R178" s="2">
        <f t="shared" si="30"/>
        <v>1.6562808875105084E-3</v>
      </c>
    </row>
    <row r="179" spans="6:18" x14ac:dyDescent="0.15">
      <c r="F179" s="1">
        <v>43467</v>
      </c>
      <c r="G179">
        <f t="shared" si="24"/>
        <v>10989178726.389999</v>
      </c>
      <c r="H179">
        <f t="shared" si="25"/>
        <v>18154790.829106532</v>
      </c>
      <c r="I179">
        <v>20000000</v>
      </c>
      <c r="J179">
        <v>1</v>
      </c>
      <c r="K179">
        <f t="shared" si="23"/>
        <v>48000000</v>
      </c>
      <c r="L179">
        <f t="shared" si="26"/>
        <v>33041.214964515319</v>
      </c>
      <c r="M179">
        <f t="shared" si="27"/>
        <v>33041.214964515319</v>
      </c>
      <c r="O179">
        <v>20000000000</v>
      </c>
      <c r="P179" s="2">
        <f t="shared" si="28"/>
        <v>0.54945893631949994</v>
      </c>
      <c r="Q179" s="2">
        <f t="shared" si="29"/>
        <v>9.0773954145532661E-4</v>
      </c>
      <c r="R179" s="2">
        <f t="shared" si="30"/>
        <v>1.652060748225766E-3</v>
      </c>
    </row>
    <row r="180" spans="6:18" x14ac:dyDescent="0.15">
      <c r="F180" s="1">
        <v>43468</v>
      </c>
      <c r="G180">
        <f t="shared" si="24"/>
        <v>11037178726.389999</v>
      </c>
      <c r="H180">
        <f t="shared" si="25"/>
        <v>18187832.044071048</v>
      </c>
      <c r="I180">
        <v>20000000</v>
      </c>
      <c r="J180">
        <v>1</v>
      </c>
      <c r="K180">
        <f t="shared" si="23"/>
        <v>48000000</v>
      </c>
      <c r="L180">
        <f t="shared" si="26"/>
        <v>32957.393361011309</v>
      </c>
      <c r="M180">
        <f t="shared" si="27"/>
        <v>32957.393361011309</v>
      </c>
      <c r="O180">
        <v>20000000000</v>
      </c>
      <c r="P180" s="2">
        <f t="shared" si="28"/>
        <v>0.5518589363195</v>
      </c>
      <c r="Q180" s="2">
        <f t="shared" si="29"/>
        <v>9.0939160220355239E-4</v>
      </c>
      <c r="R180" s="2">
        <f t="shared" si="30"/>
        <v>1.6478696680505653E-3</v>
      </c>
    </row>
    <row r="181" spans="6:18" x14ac:dyDescent="0.15">
      <c r="F181" s="1">
        <v>43469</v>
      </c>
      <c r="G181">
        <f t="shared" si="24"/>
        <v>11085178726.389999</v>
      </c>
      <c r="H181">
        <f t="shared" si="25"/>
        <v>18220789.437432058</v>
      </c>
      <c r="I181">
        <v>20000000</v>
      </c>
      <c r="J181">
        <v>1</v>
      </c>
      <c r="K181">
        <f t="shared" si="23"/>
        <v>48000000</v>
      </c>
      <c r="L181">
        <f t="shared" si="26"/>
        <v>32874.146438531701</v>
      </c>
      <c r="M181">
        <f t="shared" si="27"/>
        <v>32874.146438531701</v>
      </c>
      <c r="O181">
        <v>20000000000</v>
      </c>
      <c r="P181" s="2">
        <f t="shared" si="28"/>
        <v>0.55425893631949996</v>
      </c>
      <c r="Q181" s="2">
        <f t="shared" si="29"/>
        <v>9.1103947187160287E-4</v>
      </c>
      <c r="R181" s="2">
        <f t="shared" si="30"/>
        <v>1.6437073219265849E-3</v>
      </c>
    </row>
    <row r="182" spans="6:18" x14ac:dyDescent="0.15">
      <c r="F182" s="1">
        <v>43470</v>
      </c>
      <c r="G182">
        <f t="shared" si="24"/>
        <v>11133178726.389999</v>
      </c>
      <c r="H182">
        <f t="shared" si="25"/>
        <v>18253663.58387059</v>
      </c>
      <c r="I182">
        <v>20000000</v>
      </c>
      <c r="J182">
        <v>1</v>
      </c>
      <c r="K182">
        <f t="shared" si="23"/>
        <v>48000000</v>
      </c>
      <c r="L182">
        <f t="shared" si="26"/>
        <v>32791.467796348676</v>
      </c>
      <c r="M182">
        <f t="shared" si="27"/>
        <v>32791.467796348676</v>
      </c>
      <c r="O182">
        <v>20000000000</v>
      </c>
      <c r="P182" s="2">
        <f t="shared" si="28"/>
        <v>0.55665893631949992</v>
      </c>
      <c r="Q182" s="2">
        <f t="shared" si="29"/>
        <v>9.1268317919352944E-4</v>
      </c>
      <c r="R182" s="2">
        <f t="shared" si="30"/>
        <v>1.6395733898174336E-3</v>
      </c>
    </row>
    <row r="183" spans="6:18" x14ac:dyDescent="0.15">
      <c r="F183" s="1">
        <v>43471</v>
      </c>
      <c r="G183">
        <f t="shared" si="24"/>
        <v>11181178726.389999</v>
      </c>
      <c r="H183">
        <f t="shared" si="25"/>
        <v>18286455.051666938</v>
      </c>
      <c r="I183">
        <v>20000000</v>
      </c>
      <c r="J183">
        <v>1</v>
      </c>
      <c r="K183">
        <f t="shared" si="23"/>
        <v>48000000</v>
      </c>
      <c r="L183">
        <f t="shared" si="26"/>
        <v>32709.351132196734</v>
      </c>
      <c r="M183">
        <f t="shared" si="27"/>
        <v>32709.351132196734</v>
      </c>
      <c r="O183">
        <v>20000000000</v>
      </c>
      <c r="P183" s="2">
        <f t="shared" si="28"/>
        <v>0.55905893631949999</v>
      </c>
      <c r="Q183" s="2">
        <f t="shared" si="29"/>
        <v>9.1432275258334684E-4</v>
      </c>
      <c r="R183" s="2">
        <f t="shared" si="30"/>
        <v>1.6354675566098366E-3</v>
      </c>
    </row>
    <row r="184" spans="6:18" x14ac:dyDescent="0.15">
      <c r="F184" s="1">
        <v>43472</v>
      </c>
      <c r="G184">
        <f t="shared" si="24"/>
        <v>11229178726.389999</v>
      </c>
      <c r="H184">
        <f t="shared" si="25"/>
        <v>18319164.402799133</v>
      </c>
      <c r="I184">
        <v>20000000</v>
      </c>
      <c r="J184">
        <v>1</v>
      </c>
      <c r="K184">
        <f t="shared" si="23"/>
        <v>48000000</v>
      </c>
      <c r="L184">
        <f t="shared" si="26"/>
        <v>32627.790240343696</v>
      </c>
      <c r="M184">
        <f t="shared" si="27"/>
        <v>32627.790240343696</v>
      </c>
      <c r="O184">
        <v>20000000000</v>
      </c>
      <c r="P184" s="2">
        <f t="shared" si="28"/>
        <v>0.56145893631949995</v>
      </c>
      <c r="Q184" s="2">
        <f t="shared" si="29"/>
        <v>9.1595822013995664E-4</v>
      </c>
      <c r="R184" s="2">
        <f t="shared" si="30"/>
        <v>1.6313895120171847E-3</v>
      </c>
    </row>
    <row r="185" spans="6:18" x14ac:dyDescent="0.15">
      <c r="F185" s="1">
        <v>43473</v>
      </c>
      <c r="G185">
        <f t="shared" si="24"/>
        <v>11277178726.389999</v>
      </c>
      <c r="H185">
        <f t="shared" si="25"/>
        <v>18351792.193039477</v>
      </c>
      <c r="I185">
        <v>20000000</v>
      </c>
      <c r="J185">
        <v>1</v>
      </c>
      <c r="K185">
        <f t="shared" si="23"/>
        <v>48000000</v>
      </c>
      <c r="L185">
        <f t="shared" si="26"/>
        <v>32546.779009707461</v>
      </c>
      <c r="M185">
        <f t="shared" si="27"/>
        <v>32546.779009707461</v>
      </c>
      <c r="O185">
        <v>20000000000</v>
      </c>
      <c r="P185" s="2">
        <f t="shared" si="28"/>
        <v>0.56385893631950001</v>
      </c>
      <c r="Q185" s="2">
        <f t="shared" si="29"/>
        <v>9.1758960965197388E-4</v>
      </c>
      <c r="R185" s="2">
        <f t="shared" si="30"/>
        <v>1.627338950485373E-3</v>
      </c>
    </row>
    <row r="186" spans="6:18" x14ac:dyDescent="0.15">
      <c r="F186" s="1">
        <v>43474</v>
      </c>
      <c r="G186">
        <f t="shared" si="24"/>
        <v>11325178726.389999</v>
      </c>
      <c r="H186">
        <f t="shared" si="25"/>
        <v>18384338.972049184</v>
      </c>
      <c r="I186">
        <v>20000000</v>
      </c>
      <c r="J186">
        <v>1</v>
      </c>
      <c r="K186">
        <f t="shared" si="23"/>
        <v>48000000</v>
      </c>
      <c r="L186">
        <f t="shared" si="26"/>
        <v>32466.311422017363</v>
      </c>
      <c r="M186">
        <f t="shared" si="27"/>
        <v>32466.311422017363</v>
      </c>
      <c r="O186">
        <v>20000000000</v>
      </c>
      <c r="P186" s="2">
        <f t="shared" si="28"/>
        <v>0.56625893631949997</v>
      </c>
      <c r="Q186" s="2">
        <f t="shared" si="29"/>
        <v>9.1921694860245921E-4</v>
      </c>
      <c r="R186" s="2">
        <f t="shared" si="30"/>
        <v>1.6233155711008682E-3</v>
      </c>
    </row>
    <row r="187" spans="6:18" x14ac:dyDescent="0.15">
      <c r="F187" s="1">
        <v>43475</v>
      </c>
      <c r="G187">
        <f t="shared" si="24"/>
        <v>11373178726.389999</v>
      </c>
      <c r="H187">
        <f t="shared" si="25"/>
        <v>18416805.283471201</v>
      </c>
      <c r="I187">
        <v>20000000</v>
      </c>
      <c r="J187">
        <v>1</v>
      </c>
      <c r="K187">
        <f t="shared" si="23"/>
        <v>48000000</v>
      </c>
      <c r="L187">
        <f t="shared" si="26"/>
        <v>32386.381550018854</v>
      </c>
      <c r="M187">
        <f t="shared" si="27"/>
        <v>32386.381550018854</v>
      </c>
      <c r="O187">
        <v>20000000000</v>
      </c>
      <c r="P187" s="2">
        <f t="shared" si="28"/>
        <v>0.56865893631949993</v>
      </c>
      <c r="Q187" s="2">
        <f t="shared" si="29"/>
        <v>9.2084026417356001E-4</v>
      </c>
      <c r="R187" s="2">
        <f t="shared" si="30"/>
        <v>1.6193190775009427E-3</v>
      </c>
    </row>
    <row r="188" spans="6:18" x14ac:dyDescent="0.15">
      <c r="F188" s="1">
        <v>43476</v>
      </c>
      <c r="G188">
        <f t="shared" si="24"/>
        <v>11421178726.389999</v>
      </c>
      <c r="H188">
        <f t="shared" si="25"/>
        <v>18449191.665021218</v>
      </c>
      <c r="I188">
        <v>20000000</v>
      </c>
      <c r="J188">
        <v>1</v>
      </c>
      <c r="K188">
        <f t="shared" si="23"/>
        <v>48000000</v>
      </c>
      <c r="L188">
        <f t="shared" si="26"/>
        <v>32306.983555720311</v>
      </c>
      <c r="M188">
        <f t="shared" si="27"/>
        <v>32306.983555720311</v>
      </c>
      <c r="O188">
        <v>20000000000</v>
      </c>
      <c r="P188" s="2">
        <f t="shared" si="28"/>
        <v>0.5710589363195</v>
      </c>
      <c r="Q188" s="2">
        <f t="shared" si="29"/>
        <v>9.2245958325106088E-4</v>
      </c>
      <c r="R188" s="2">
        <f t="shared" si="30"/>
        <v>1.6153491777860156E-3</v>
      </c>
    </row>
    <row r="189" spans="6:18" x14ac:dyDescent="0.15">
      <c r="F189" s="1">
        <v>43477</v>
      </c>
      <c r="G189">
        <f t="shared" si="24"/>
        <v>11469178726.389999</v>
      </c>
      <c r="H189">
        <f t="shared" si="25"/>
        <v>18481498.648576938</v>
      </c>
      <c r="I189">
        <v>20000000</v>
      </c>
      <c r="J189">
        <v>1</v>
      </c>
      <c r="K189">
        <f t="shared" si="23"/>
        <v>48000000</v>
      </c>
      <c r="L189">
        <f t="shared" si="26"/>
        <v>32228.111688680805</v>
      </c>
      <c r="M189">
        <f t="shared" si="27"/>
        <v>32228.111688680805</v>
      </c>
      <c r="O189">
        <v>20000000000</v>
      </c>
      <c r="P189" s="2">
        <f t="shared" si="28"/>
        <v>0.57345893631949996</v>
      </c>
      <c r="Q189" s="2">
        <f t="shared" si="29"/>
        <v>9.240749324288469E-4</v>
      </c>
      <c r="R189" s="2">
        <f t="shared" si="30"/>
        <v>1.6114055844340402E-3</v>
      </c>
    </row>
    <row r="190" spans="6:18" x14ac:dyDescent="0.15">
      <c r="F190" s="1">
        <v>43478</v>
      </c>
      <c r="G190">
        <f t="shared" si="24"/>
        <v>11517178726.389999</v>
      </c>
      <c r="H190">
        <f t="shared" si="25"/>
        <v>18513726.760265619</v>
      </c>
      <c r="I190">
        <v>20000000</v>
      </c>
      <c r="J190">
        <v>1</v>
      </c>
      <c r="K190">
        <f t="shared" si="23"/>
        <v>48000000</v>
      </c>
      <c r="L190">
        <f t="shared" si="26"/>
        <v>32149.76028433771</v>
      </c>
      <c r="M190">
        <f t="shared" si="27"/>
        <v>32149.76028433771</v>
      </c>
      <c r="O190">
        <v>20000000000</v>
      </c>
      <c r="P190" s="2">
        <f t="shared" si="28"/>
        <v>0.57585893631949991</v>
      </c>
      <c r="Q190" s="2">
        <f t="shared" si="29"/>
        <v>9.2568633801328089E-4</v>
      </c>
      <c r="R190" s="2">
        <f t="shared" si="30"/>
        <v>1.6074880142168855E-3</v>
      </c>
    </row>
    <row r="191" spans="6:18" x14ac:dyDescent="0.15">
      <c r="F191" s="1">
        <v>43479</v>
      </c>
      <c r="G191">
        <f t="shared" si="24"/>
        <v>11565178726.389999</v>
      </c>
      <c r="H191">
        <f t="shared" si="25"/>
        <v>18545876.520549957</v>
      </c>
      <c r="I191">
        <v>20000000</v>
      </c>
      <c r="J191">
        <v>1</v>
      </c>
      <c r="K191">
        <f t="shared" si="23"/>
        <v>48000000</v>
      </c>
      <c r="L191">
        <f t="shared" si="26"/>
        <v>32071.923762373088</v>
      </c>
      <c r="M191">
        <f t="shared" si="27"/>
        <v>32071.923762373088</v>
      </c>
      <c r="O191">
        <v>20000000000</v>
      </c>
      <c r="P191" s="2">
        <f t="shared" si="28"/>
        <v>0.57825893631949998</v>
      </c>
      <c r="Q191" s="2">
        <f t="shared" si="29"/>
        <v>9.2729382602749785E-4</v>
      </c>
      <c r="R191" s="2">
        <f t="shared" si="30"/>
        <v>1.6035961881186544E-3</v>
      </c>
    </row>
    <row r="192" spans="6:18" x14ac:dyDescent="0.15">
      <c r="F192" s="1">
        <v>43480</v>
      </c>
      <c r="G192">
        <f t="shared" si="24"/>
        <v>11613178726.389999</v>
      </c>
      <c r="H192">
        <f t="shared" si="25"/>
        <v>18577948.44431233</v>
      </c>
      <c r="I192">
        <v>20000000</v>
      </c>
      <c r="J192">
        <v>1</v>
      </c>
      <c r="K192">
        <f t="shared" si="23"/>
        <v>48000000</v>
      </c>
      <c r="L192">
        <f t="shared" si="26"/>
        <v>31994.596625117741</v>
      </c>
      <c r="M192">
        <f t="shared" si="27"/>
        <v>31994.596625117741</v>
      </c>
      <c r="O192">
        <v>20000000000</v>
      </c>
      <c r="P192" s="2">
        <f t="shared" si="28"/>
        <v>0.58065893631949994</v>
      </c>
      <c r="Q192" s="2">
        <f t="shared" si="29"/>
        <v>9.2889742221561656E-4</v>
      </c>
      <c r="R192" s="2">
        <f t="shared" si="30"/>
        <v>1.5997298312558871E-3</v>
      </c>
    </row>
    <row r="193" spans="6:18" x14ac:dyDescent="0.15">
      <c r="F193" s="1">
        <v>43481</v>
      </c>
      <c r="G193">
        <f t="shared" si="24"/>
        <v>11661178726.389999</v>
      </c>
      <c r="H193">
        <f t="shared" si="25"/>
        <v>18609943.04093745</v>
      </c>
      <c r="I193">
        <v>20000000</v>
      </c>
      <c r="J193">
        <v>1</v>
      </c>
      <c r="K193">
        <f t="shared" si="23"/>
        <v>48000000</v>
      </c>
      <c r="L193">
        <f t="shared" si="26"/>
        <v>31917.773455991974</v>
      </c>
      <c r="M193">
        <f t="shared" si="27"/>
        <v>31917.773455991974</v>
      </c>
      <c r="O193">
        <v>20000000000</v>
      </c>
      <c r="P193" s="2">
        <f t="shared" si="28"/>
        <v>0.58305893631950001</v>
      </c>
      <c r="Q193" s="2">
        <f t="shared" si="29"/>
        <v>9.3049715204687245E-4</v>
      </c>
      <c r="R193" s="2">
        <f t="shared" si="30"/>
        <v>1.5958886727995985E-3</v>
      </c>
    </row>
    <row r="194" spans="6:18" x14ac:dyDescent="0.15">
      <c r="F194" s="1">
        <v>43482</v>
      </c>
      <c r="G194">
        <f t="shared" si="24"/>
        <v>11709178726.389999</v>
      </c>
      <c r="H194">
        <f t="shared" si="25"/>
        <v>18641860.814393442</v>
      </c>
      <c r="I194">
        <v>20000000</v>
      </c>
      <c r="J194">
        <v>1</v>
      </c>
      <c r="K194">
        <f t="shared" si="23"/>
        <v>48000000</v>
      </c>
      <c r="L194">
        <f t="shared" si="26"/>
        <v>31841.448917982008</v>
      </c>
      <c r="M194">
        <f t="shared" si="27"/>
        <v>31841.448917982008</v>
      </c>
      <c r="O194">
        <v>20000000000</v>
      </c>
      <c r="P194" s="2">
        <f t="shared" si="28"/>
        <v>0.58545893631949997</v>
      </c>
      <c r="Q194" s="2">
        <f t="shared" si="29"/>
        <v>9.3209304071967215E-4</v>
      </c>
      <c r="R194" s="2">
        <f t="shared" si="30"/>
        <v>1.5920724458991006E-3</v>
      </c>
    </row>
    <row r="195" spans="6:18" x14ac:dyDescent="0.15">
      <c r="F195" s="1">
        <v>43483</v>
      </c>
      <c r="G195">
        <f t="shared" si="24"/>
        <v>11757178726.389999</v>
      </c>
      <c r="H195">
        <f t="shared" si="25"/>
        <v>18673702.263311423</v>
      </c>
      <c r="I195">
        <v>20000000</v>
      </c>
      <c r="J195">
        <v>1</v>
      </c>
      <c r="K195">
        <f t="shared" si="23"/>
        <v>48000000</v>
      </c>
      <c r="L195">
        <f t="shared" si="26"/>
        <v>31765.617752151185</v>
      </c>
      <c r="M195">
        <f t="shared" si="27"/>
        <v>31765.617752151185</v>
      </c>
      <c r="O195">
        <v>20000000000</v>
      </c>
      <c r="P195" s="2">
        <f t="shared" si="28"/>
        <v>0.58785893631949993</v>
      </c>
      <c r="Q195" s="2">
        <f t="shared" si="29"/>
        <v>9.3368511316557117E-4</v>
      </c>
      <c r="R195" s="2">
        <f t="shared" si="30"/>
        <v>1.5882808876075594E-3</v>
      </c>
    </row>
    <row r="196" spans="6:18" x14ac:dyDescent="0.15">
      <c r="F196" s="1">
        <v>43484</v>
      </c>
      <c r="G196">
        <f t="shared" si="24"/>
        <v>11805178726.389999</v>
      </c>
      <c r="H196">
        <f t="shared" si="25"/>
        <v>18705467.881063573</v>
      </c>
      <c r="I196">
        <v>20000000</v>
      </c>
      <c r="J196">
        <v>1</v>
      </c>
      <c r="K196">
        <f t="shared" si="23"/>
        <v>48000000</v>
      </c>
      <c r="L196">
        <f t="shared" si="26"/>
        <v>31690.274776184888</v>
      </c>
      <c r="M196">
        <f t="shared" si="27"/>
        <v>31690.274776184888</v>
      </c>
      <c r="O196">
        <v>20000000000</v>
      </c>
      <c r="P196" s="2">
        <f t="shared" si="28"/>
        <v>0.59025893631949999</v>
      </c>
      <c r="Q196" s="2">
        <f t="shared" si="29"/>
        <v>9.3527339405317868E-4</v>
      </c>
      <c r="R196" s="2">
        <f t="shared" si="30"/>
        <v>1.5845137388092445E-3</v>
      </c>
    </row>
    <row r="197" spans="6:18" x14ac:dyDescent="0.15">
      <c r="F197" s="1">
        <v>43485</v>
      </c>
      <c r="G197">
        <f t="shared" si="24"/>
        <v>11853178726.389999</v>
      </c>
      <c r="H197">
        <f t="shared" si="25"/>
        <v>18737158.155839756</v>
      </c>
      <c r="I197">
        <v>20000000</v>
      </c>
      <c r="J197">
        <v>1</v>
      </c>
      <c r="K197">
        <f t="shared" si="23"/>
        <v>48000000</v>
      </c>
      <c r="L197">
        <f t="shared" si="26"/>
        <v>31615.414882968427</v>
      </c>
      <c r="M197">
        <f t="shared" si="27"/>
        <v>31615.414882968427</v>
      </c>
      <c r="O197">
        <v>20000000000</v>
      </c>
      <c r="P197" s="2">
        <f t="shared" si="28"/>
        <v>0.59265893631949995</v>
      </c>
      <c r="Q197" s="2">
        <f t="shared" si="29"/>
        <v>9.3685790779198777E-4</v>
      </c>
      <c r="R197" s="2">
        <f t="shared" si="30"/>
        <v>1.5807707441484213E-3</v>
      </c>
    </row>
    <row r="198" spans="6:18" x14ac:dyDescent="0.15">
      <c r="F198" s="1">
        <v>43486</v>
      </c>
      <c r="G198">
        <f t="shared" si="24"/>
        <v>11901178726.389999</v>
      </c>
      <c r="H198">
        <f t="shared" si="25"/>
        <v>18768773.570722725</v>
      </c>
      <c r="I198">
        <v>20000000</v>
      </c>
      <c r="J198">
        <v>1</v>
      </c>
      <c r="K198">
        <f t="shared" ref="K198:K261" si="31">I198*2.4/J198</f>
        <v>48000000</v>
      </c>
      <c r="L198">
        <f t="shared" si="26"/>
        <v>31541.033039196922</v>
      </c>
      <c r="M198">
        <f t="shared" si="27"/>
        <v>31541.033039196922</v>
      </c>
      <c r="O198">
        <v>20000000000</v>
      </c>
      <c r="P198" s="2">
        <f t="shared" si="28"/>
        <v>0.59505893631950002</v>
      </c>
      <c r="Q198" s="2">
        <f t="shared" si="29"/>
        <v>9.3843867853613623E-4</v>
      </c>
      <c r="R198" s="2">
        <f t="shared" si="30"/>
        <v>1.577051651959846E-3</v>
      </c>
    </row>
    <row r="199" spans="6:18" x14ac:dyDescent="0.15">
      <c r="F199" s="1">
        <v>43487</v>
      </c>
      <c r="G199">
        <f t="shared" si="24"/>
        <v>11949178726.389999</v>
      </c>
      <c r="H199">
        <f t="shared" si="25"/>
        <v>18800314.603761923</v>
      </c>
      <c r="I199">
        <v>20000000</v>
      </c>
      <c r="J199">
        <v>1</v>
      </c>
      <c r="K199">
        <f t="shared" si="31"/>
        <v>48000000</v>
      </c>
      <c r="L199">
        <f t="shared" si="26"/>
        <v>31467.124284016361</v>
      </c>
      <c r="M199">
        <f t="shared" si="27"/>
        <v>31467.124284016361</v>
      </c>
      <c r="O199">
        <v>20000000000</v>
      </c>
      <c r="P199" s="2">
        <f t="shared" si="28"/>
        <v>0.59745893631949998</v>
      </c>
      <c r="Q199" s="2">
        <f t="shared" si="29"/>
        <v>9.4001573018809618E-4</v>
      </c>
      <c r="R199" s="2">
        <f t="shared" si="30"/>
        <v>1.573356214200818E-3</v>
      </c>
    </row>
    <row r="200" spans="6:18" x14ac:dyDescent="0.15">
      <c r="F200" s="1">
        <v>43488</v>
      </c>
      <c r="G200">
        <f t="shared" si="24"/>
        <v>11997178726.389999</v>
      </c>
      <c r="H200">
        <f t="shared" si="25"/>
        <v>18831781.72804594</v>
      </c>
      <c r="I200">
        <v>20000000</v>
      </c>
      <c r="J200">
        <v>1</v>
      </c>
      <c r="K200">
        <f t="shared" si="31"/>
        <v>48000000</v>
      </c>
      <c r="L200">
        <f t="shared" si="26"/>
        <v>31393.683727695039</v>
      </c>
      <c r="M200">
        <f t="shared" si="27"/>
        <v>31393.683727695039</v>
      </c>
      <c r="O200">
        <v>20000000000</v>
      </c>
      <c r="P200" s="2">
        <f t="shared" si="28"/>
        <v>0.59985893631949994</v>
      </c>
      <c r="Q200" s="2">
        <f t="shared" si="29"/>
        <v>9.4158908640229705E-4</v>
      </c>
      <c r="R200" s="2">
        <f t="shared" si="30"/>
        <v>1.5696841863847518E-3</v>
      </c>
    </row>
    <row r="201" spans="6:18" x14ac:dyDescent="0.15">
      <c r="F201" s="1">
        <v>43489</v>
      </c>
      <c r="G201">
        <f t="shared" si="24"/>
        <v>12045178726.389999</v>
      </c>
      <c r="H201">
        <f t="shared" si="25"/>
        <v>18863175.411773637</v>
      </c>
      <c r="I201">
        <v>20000000</v>
      </c>
      <c r="J201">
        <v>1</v>
      </c>
      <c r="K201">
        <f t="shared" si="31"/>
        <v>48000000</v>
      </c>
      <c r="L201">
        <f t="shared" si="26"/>
        <v>31320.706550324514</v>
      </c>
      <c r="M201">
        <f t="shared" si="27"/>
        <v>31320.706550324514</v>
      </c>
      <c r="O201">
        <v>20000000000</v>
      </c>
      <c r="P201" s="2">
        <f t="shared" si="28"/>
        <v>0.6022589363195</v>
      </c>
      <c r="Q201" s="2">
        <f t="shared" si="29"/>
        <v>9.4315877058868188E-4</v>
      </c>
      <c r="R201" s="2">
        <f t="shared" si="30"/>
        <v>1.5660353275162256E-3</v>
      </c>
    </row>
    <row r="202" spans="6:18" x14ac:dyDescent="0.15">
      <c r="F202" s="1">
        <v>43490</v>
      </c>
      <c r="G202">
        <f t="shared" si="24"/>
        <v>12093178726.389999</v>
      </c>
      <c r="H202">
        <f t="shared" si="25"/>
        <v>18894496.118323963</v>
      </c>
      <c r="I202">
        <v>20000000</v>
      </c>
      <c r="J202">
        <v>1</v>
      </c>
      <c r="K202">
        <f t="shared" si="31"/>
        <v>48000000</v>
      </c>
      <c r="L202">
        <f t="shared" si="26"/>
        <v>31248.188000549399</v>
      </c>
      <c r="M202">
        <f t="shared" si="27"/>
        <v>31248.188000549399</v>
      </c>
      <c r="O202">
        <v>20000000000</v>
      </c>
      <c r="P202" s="2">
        <f t="shared" si="28"/>
        <v>0.60465893631949996</v>
      </c>
      <c r="Q202" s="2">
        <f t="shared" si="29"/>
        <v>9.4472480591619812E-4</v>
      </c>
      <c r="R202" s="2">
        <f t="shared" si="30"/>
        <v>1.56240940002747E-3</v>
      </c>
    </row>
    <row r="203" spans="6:18" x14ac:dyDescent="0.15">
      <c r="F203" s="1">
        <v>43491</v>
      </c>
      <c r="G203">
        <f t="shared" si="24"/>
        <v>12141178726.389999</v>
      </c>
      <c r="H203">
        <f t="shared" si="25"/>
        <v>18925744.306324512</v>
      </c>
      <c r="I203">
        <v>20000000</v>
      </c>
      <c r="J203">
        <v>1</v>
      </c>
      <c r="K203">
        <f t="shared" si="31"/>
        <v>48000000</v>
      </c>
      <c r="L203">
        <f t="shared" si="26"/>
        <v>31176.123394325165</v>
      </c>
      <c r="M203">
        <f t="shared" si="27"/>
        <v>31176.123394325165</v>
      </c>
      <c r="O203">
        <v>20000000000</v>
      </c>
      <c r="P203" s="2">
        <f t="shared" si="28"/>
        <v>0.60705893631949992</v>
      </c>
      <c r="Q203" s="2">
        <f t="shared" si="29"/>
        <v>9.4628721531622554E-4</v>
      </c>
      <c r="R203" s="2">
        <f t="shared" si="30"/>
        <v>1.558806169716258E-3</v>
      </c>
    </row>
    <row r="204" spans="6:18" x14ac:dyDescent="0.15">
      <c r="F204" s="1">
        <v>43492</v>
      </c>
      <c r="G204">
        <f t="shared" si="24"/>
        <v>12189178726.389999</v>
      </c>
      <c r="H204">
        <f t="shared" si="25"/>
        <v>18956920.429718837</v>
      </c>
      <c r="I204">
        <v>20000000</v>
      </c>
      <c r="J204">
        <v>1</v>
      </c>
      <c r="K204">
        <f t="shared" si="31"/>
        <v>48000000</v>
      </c>
      <c r="L204">
        <f t="shared" si="26"/>
        <v>31104.508113703247</v>
      </c>
      <c r="M204">
        <f t="shared" si="27"/>
        <v>31104.508113703247</v>
      </c>
      <c r="O204">
        <v>20000000000</v>
      </c>
      <c r="P204" s="2">
        <f t="shared" si="28"/>
        <v>0.60945893631949999</v>
      </c>
      <c r="Q204" s="2">
        <f t="shared" si="29"/>
        <v>9.4784602148594184E-4</v>
      </c>
      <c r="R204" s="2">
        <f t="shared" si="30"/>
        <v>1.5552254056851623E-3</v>
      </c>
    </row>
    <row r="205" spans="6:18" x14ac:dyDescent="0.15">
      <c r="F205" s="1">
        <v>43493</v>
      </c>
      <c r="G205">
        <f t="shared" si="24"/>
        <v>12237178726.389999</v>
      </c>
      <c r="H205">
        <f t="shared" si="25"/>
        <v>18988024.937832542</v>
      </c>
      <c r="I205">
        <v>20000000</v>
      </c>
      <c r="J205">
        <v>1</v>
      </c>
      <c r="K205">
        <f t="shared" si="31"/>
        <v>48000000</v>
      </c>
      <c r="L205">
        <f t="shared" si="26"/>
        <v>31033.337605642799</v>
      </c>
      <c r="M205">
        <f t="shared" si="27"/>
        <v>31033.337605642799</v>
      </c>
      <c r="O205">
        <v>20000000000</v>
      </c>
      <c r="P205" s="2">
        <f t="shared" si="28"/>
        <v>0.61185893631949995</v>
      </c>
      <c r="Q205" s="2">
        <f t="shared" si="29"/>
        <v>9.4940124689162704E-4</v>
      </c>
      <c r="R205" s="2">
        <f t="shared" si="30"/>
        <v>1.5516668802821401E-3</v>
      </c>
    </row>
    <row r="206" spans="6:18" x14ac:dyDescent="0.15">
      <c r="F206" s="1">
        <v>43494</v>
      </c>
      <c r="G206">
        <f t="shared" si="24"/>
        <v>12285178726.389999</v>
      </c>
      <c r="H206">
        <f t="shared" si="25"/>
        <v>19019058.275438186</v>
      </c>
      <c r="I206">
        <v>20000000</v>
      </c>
      <c r="J206">
        <v>1</v>
      </c>
      <c r="K206">
        <f t="shared" si="31"/>
        <v>48000000</v>
      </c>
      <c r="L206">
        <f t="shared" si="26"/>
        <v>30962.607380848312</v>
      </c>
      <c r="M206">
        <f t="shared" si="27"/>
        <v>30962.607380848312</v>
      </c>
      <c r="O206">
        <v>20000000000</v>
      </c>
      <c r="P206" s="2">
        <f t="shared" si="28"/>
        <v>0.61425893631950002</v>
      </c>
      <c r="Q206" s="2">
        <f t="shared" si="29"/>
        <v>9.5095291377190929E-4</v>
      </c>
      <c r="R206" s="2">
        <f t="shared" si="30"/>
        <v>1.5481303690424158E-3</v>
      </c>
    </row>
    <row r="207" spans="6:18" x14ac:dyDescent="0.15">
      <c r="F207" s="1">
        <v>43495</v>
      </c>
      <c r="G207">
        <f t="shared" si="24"/>
        <v>12333178726.389999</v>
      </c>
      <c r="H207">
        <f t="shared" si="25"/>
        <v>19050020.882819034</v>
      </c>
      <c r="I207">
        <v>20000000</v>
      </c>
      <c r="J207">
        <v>1</v>
      </c>
      <c r="K207">
        <f t="shared" si="31"/>
        <v>48000000</v>
      </c>
      <c r="L207">
        <f t="shared" si="26"/>
        <v>30892.313012632549</v>
      </c>
      <c r="M207">
        <f t="shared" si="27"/>
        <v>30892.313012632549</v>
      </c>
      <c r="O207">
        <v>20000000000</v>
      </c>
      <c r="P207" s="2">
        <f t="shared" si="28"/>
        <v>0.61665893631949997</v>
      </c>
      <c r="Q207" s="2">
        <f t="shared" si="29"/>
        <v>9.5250104414095166E-4</v>
      </c>
      <c r="R207" s="2">
        <f t="shared" si="30"/>
        <v>1.5446156506316274E-3</v>
      </c>
    </row>
    <row r="208" spans="6:18" x14ac:dyDescent="0.15">
      <c r="F208" s="1">
        <v>43496</v>
      </c>
      <c r="G208">
        <f t="shared" si="24"/>
        <v>12381178726.389999</v>
      </c>
      <c r="H208">
        <f t="shared" si="25"/>
        <v>19080913.195831668</v>
      </c>
      <c r="I208">
        <v>20000000</v>
      </c>
      <c r="J208">
        <v>1</v>
      </c>
      <c r="K208">
        <f t="shared" si="31"/>
        <v>48000000</v>
      </c>
      <c r="L208">
        <f t="shared" si="26"/>
        <v>30822.450135804029</v>
      </c>
      <c r="M208">
        <f t="shared" si="27"/>
        <v>30822.450135804029</v>
      </c>
      <c r="O208">
        <v>20000000000</v>
      </c>
      <c r="P208" s="2">
        <f t="shared" si="28"/>
        <v>0.61905893631949993</v>
      </c>
      <c r="Q208" s="2">
        <f t="shared" si="29"/>
        <v>9.5404565979158339E-4</v>
      </c>
      <c r="R208" s="2">
        <f t="shared" si="30"/>
        <v>1.5411225067902012E-3</v>
      </c>
    </row>
    <row r="209" spans="6:18" x14ac:dyDescent="0.15">
      <c r="F209" s="1">
        <v>43497</v>
      </c>
      <c r="G209">
        <f t="shared" si="24"/>
        <v>12429178726.389999</v>
      </c>
      <c r="H209">
        <f t="shared" si="25"/>
        <v>19111735.645967472</v>
      </c>
      <c r="I209">
        <v>20000000</v>
      </c>
      <c r="J209">
        <v>1</v>
      </c>
      <c r="K209">
        <f t="shared" si="31"/>
        <v>48000000</v>
      </c>
      <c r="L209">
        <f t="shared" si="26"/>
        <v>30753.014445578563</v>
      </c>
      <c r="M209">
        <f t="shared" si="27"/>
        <v>30753.014445578563</v>
      </c>
      <c r="O209">
        <v>20000000000</v>
      </c>
      <c r="P209" s="2">
        <f t="shared" si="28"/>
        <v>0.6214589363195</v>
      </c>
      <c r="Q209" s="2">
        <f t="shared" si="29"/>
        <v>9.5558678229837356E-4</v>
      </c>
      <c r="R209" s="2">
        <f t="shared" si="30"/>
        <v>1.5376507222789283E-3</v>
      </c>
    </row>
    <row r="210" spans="6:18" x14ac:dyDescent="0.15">
      <c r="F210" s="1">
        <v>43498</v>
      </c>
      <c r="G210">
        <f t="shared" si="24"/>
        <v>12477178726.389999</v>
      </c>
      <c r="H210">
        <f t="shared" si="25"/>
        <v>19142488.660413049</v>
      </c>
      <c r="I210">
        <v>20000000</v>
      </c>
      <c r="J210">
        <v>1</v>
      </c>
      <c r="K210">
        <f t="shared" si="31"/>
        <v>48000000</v>
      </c>
      <c r="L210">
        <f t="shared" si="26"/>
        <v>30684.001696514151</v>
      </c>
      <c r="M210">
        <f t="shared" si="27"/>
        <v>30684.001696514151</v>
      </c>
      <c r="O210">
        <v>20000000000</v>
      </c>
      <c r="P210" s="2">
        <f t="shared" si="28"/>
        <v>0.62385893631949996</v>
      </c>
      <c r="Q210" s="2">
        <f t="shared" si="29"/>
        <v>9.5712443302065249E-4</v>
      </c>
      <c r="R210" s="2">
        <f t="shared" si="30"/>
        <v>1.5342000848257073E-3</v>
      </c>
    </row>
    <row r="211" spans="6:18" x14ac:dyDescent="0.15">
      <c r="F211" s="1">
        <v>43499</v>
      </c>
      <c r="G211">
        <f t="shared" si="24"/>
        <v>12525178726.389999</v>
      </c>
      <c r="H211">
        <f t="shared" si="25"/>
        <v>19173172.662109565</v>
      </c>
      <c r="I211">
        <v>20000000</v>
      </c>
      <c r="J211">
        <v>1</v>
      </c>
      <c r="K211">
        <f t="shared" si="31"/>
        <v>48000000</v>
      </c>
      <c r="L211">
        <f t="shared" si="26"/>
        <v>30615.407701468619</v>
      </c>
      <c r="M211">
        <f t="shared" si="27"/>
        <v>30615.407701468619</v>
      </c>
      <c r="O211">
        <v>20000000000</v>
      </c>
      <c r="P211" s="2">
        <f t="shared" si="28"/>
        <v>0.62625893631949991</v>
      </c>
      <c r="Q211" s="2">
        <f t="shared" si="29"/>
        <v>9.5865863310547824E-4</v>
      </c>
      <c r="R211" s="2">
        <f t="shared" si="30"/>
        <v>1.5307703850734309E-3</v>
      </c>
    </row>
    <row r="212" spans="6:18" x14ac:dyDescent="0.15">
      <c r="F212" s="1">
        <v>43500</v>
      </c>
      <c r="G212">
        <f t="shared" ref="G212:G275" si="32">G211+K211</f>
        <v>12573178726.389999</v>
      </c>
      <c r="H212">
        <f t="shared" ref="H212:H275" si="33">H211+M211</f>
        <v>19203788.069811035</v>
      </c>
      <c r="I212">
        <v>20000000</v>
      </c>
      <c r="J212">
        <v>1</v>
      </c>
      <c r="K212">
        <f t="shared" si="31"/>
        <v>48000000</v>
      </c>
      <c r="L212">
        <f t="shared" ref="L212:L275" si="34">I212*H212/G212</f>
        <v>30547.22833057955</v>
      </c>
      <c r="M212">
        <f t="shared" ref="M212:M275" si="35">L212/J212</f>
        <v>30547.22833057955</v>
      </c>
      <c r="O212">
        <v>20000000000</v>
      </c>
      <c r="P212" s="2">
        <f t="shared" ref="P212:P275" si="36">G212/O212</f>
        <v>0.62865893631949998</v>
      </c>
      <c r="Q212" s="2">
        <f t="shared" ref="Q212:Q275" si="37">H212/O212</f>
        <v>9.601894034905517E-4</v>
      </c>
      <c r="R212" s="2">
        <f t="shared" ref="R212:R275" si="38">H212/G212</f>
        <v>1.5273614165289776E-3</v>
      </c>
    </row>
    <row r="213" spans="6:18" x14ac:dyDescent="0.15">
      <c r="F213" s="1">
        <v>43501</v>
      </c>
      <c r="G213">
        <f t="shared" si="32"/>
        <v>12621178726.389999</v>
      </c>
      <c r="H213">
        <f t="shared" si="33"/>
        <v>19234335.298141614</v>
      </c>
      <c r="I213">
        <v>20000000</v>
      </c>
      <c r="J213">
        <v>1</v>
      </c>
      <c r="K213">
        <f t="shared" si="31"/>
        <v>48000000</v>
      </c>
      <c r="L213">
        <f t="shared" si="34"/>
        <v>30479.459510265813</v>
      </c>
      <c r="M213">
        <f t="shared" si="35"/>
        <v>30479.459510265813</v>
      </c>
      <c r="O213">
        <v>20000000000</v>
      </c>
      <c r="P213" s="2">
        <f t="shared" si="36"/>
        <v>0.63105893631949994</v>
      </c>
      <c r="Q213" s="2">
        <f t="shared" si="37"/>
        <v>9.6171676490708065E-4</v>
      </c>
      <c r="R213" s="2">
        <f t="shared" si="38"/>
        <v>1.5239729755132908E-3</v>
      </c>
    </row>
    <row r="214" spans="6:18" x14ac:dyDescent="0.15">
      <c r="F214" s="1">
        <v>43502</v>
      </c>
      <c r="G214">
        <f t="shared" si="32"/>
        <v>12669178726.389999</v>
      </c>
      <c r="H214">
        <f t="shared" si="33"/>
        <v>19264814.75765188</v>
      </c>
      <c r="I214">
        <v>20000000</v>
      </c>
      <c r="J214">
        <v>1</v>
      </c>
      <c r="K214">
        <f t="shared" si="31"/>
        <v>48000000</v>
      </c>
      <c r="L214">
        <f t="shared" si="34"/>
        <v>30412.097222250279</v>
      </c>
      <c r="M214">
        <f t="shared" si="35"/>
        <v>30412.097222250279</v>
      </c>
      <c r="O214">
        <v>20000000000</v>
      </c>
      <c r="P214" s="2">
        <f t="shared" si="36"/>
        <v>0.63345893631950001</v>
      </c>
      <c r="Q214" s="2">
        <f t="shared" si="37"/>
        <v>9.6324073788259397E-4</v>
      </c>
      <c r="R214" s="2">
        <f t="shared" si="38"/>
        <v>1.5206048611125138E-3</v>
      </c>
    </row>
    <row r="215" spans="6:18" x14ac:dyDescent="0.15">
      <c r="F215" s="1">
        <v>43503</v>
      </c>
      <c r="G215">
        <f t="shared" si="32"/>
        <v>12717178726.389999</v>
      </c>
      <c r="H215">
        <f t="shared" si="33"/>
        <v>19295226.85487413</v>
      </c>
      <c r="I215">
        <v>20000000</v>
      </c>
      <c r="J215">
        <v>1</v>
      </c>
      <c r="K215">
        <f t="shared" si="31"/>
        <v>48000000</v>
      </c>
      <c r="L215">
        <f t="shared" si="34"/>
        <v>30345.137502603033</v>
      </c>
      <c r="M215">
        <f t="shared" si="35"/>
        <v>30345.137502603033</v>
      </c>
      <c r="O215">
        <v>20000000000</v>
      </c>
      <c r="P215" s="2">
        <f t="shared" si="36"/>
        <v>0.63585893631949997</v>
      </c>
      <c r="Q215" s="2">
        <f t="shared" si="37"/>
        <v>9.6476134274370653E-4</v>
      </c>
      <c r="R215" s="2">
        <f t="shared" si="38"/>
        <v>1.5172568751301515E-3</v>
      </c>
    </row>
    <row r="216" spans="6:18" x14ac:dyDescent="0.15">
      <c r="F216" s="1">
        <v>43504</v>
      </c>
      <c r="G216">
        <f t="shared" si="32"/>
        <v>12765178726.389999</v>
      </c>
      <c r="H216">
        <f t="shared" si="33"/>
        <v>19325571.992376734</v>
      </c>
      <c r="I216">
        <v>20000000</v>
      </c>
      <c r="J216">
        <v>1</v>
      </c>
      <c r="K216">
        <f t="shared" si="31"/>
        <v>48000000</v>
      </c>
      <c r="L216">
        <f t="shared" si="34"/>
        <v>30278.576440804787</v>
      </c>
      <c r="M216">
        <f t="shared" si="35"/>
        <v>30278.576440804787</v>
      </c>
      <c r="O216">
        <v>20000000000</v>
      </c>
      <c r="P216" s="2">
        <f t="shared" si="36"/>
        <v>0.63825893631949993</v>
      </c>
      <c r="Q216" s="2">
        <f t="shared" si="37"/>
        <v>9.6627859961883667E-4</v>
      </c>
      <c r="R216" s="2">
        <f t="shared" si="38"/>
        <v>1.5139288220402394E-3</v>
      </c>
    </row>
    <row r="217" spans="6:18" x14ac:dyDescent="0.15">
      <c r="F217" s="1">
        <v>43505</v>
      </c>
      <c r="G217">
        <f t="shared" si="32"/>
        <v>12813178726.389999</v>
      </c>
      <c r="H217">
        <f t="shared" si="33"/>
        <v>19355850.568817537</v>
      </c>
      <c r="I217">
        <v>20000000</v>
      </c>
      <c r="J217">
        <v>1</v>
      </c>
      <c r="K217">
        <f t="shared" si="31"/>
        <v>48000000</v>
      </c>
      <c r="L217">
        <f t="shared" si="34"/>
        <v>30212.410178829807</v>
      </c>
      <c r="M217">
        <f t="shared" si="35"/>
        <v>30212.410178829807</v>
      </c>
      <c r="O217">
        <v>20000000000</v>
      </c>
      <c r="P217" s="2">
        <f t="shared" si="36"/>
        <v>0.64065893631949999</v>
      </c>
      <c r="Q217" s="2">
        <f t="shared" si="37"/>
        <v>9.6779252844087687E-4</v>
      </c>
      <c r="R217" s="2">
        <f t="shared" si="38"/>
        <v>1.5106205089414904E-3</v>
      </c>
    </row>
    <row r="218" spans="6:18" x14ac:dyDescent="0.15">
      <c r="F218" s="1">
        <v>43506</v>
      </c>
      <c r="G218">
        <f t="shared" si="32"/>
        <v>12861178726.389999</v>
      </c>
      <c r="H218">
        <f t="shared" si="33"/>
        <v>19386062.978996366</v>
      </c>
      <c r="I218">
        <v>20000000</v>
      </c>
      <c r="J218">
        <v>1</v>
      </c>
      <c r="K218">
        <f t="shared" si="31"/>
        <v>48000000</v>
      </c>
      <c r="L218">
        <f t="shared" si="34"/>
        <v>30146.634910247973</v>
      </c>
      <c r="M218">
        <f t="shared" si="35"/>
        <v>30146.634910247973</v>
      </c>
      <c r="O218">
        <v>20000000000</v>
      </c>
      <c r="P218" s="2">
        <f t="shared" si="36"/>
        <v>0.64305893631949995</v>
      </c>
      <c r="Q218" s="2">
        <f t="shared" si="37"/>
        <v>9.6930314894981833E-4</v>
      </c>
      <c r="R218" s="2">
        <f t="shared" si="38"/>
        <v>1.5073317455123988E-3</v>
      </c>
    </row>
    <row r="219" spans="6:18" x14ac:dyDescent="0.15">
      <c r="F219" s="1">
        <v>43507</v>
      </c>
      <c r="G219">
        <f t="shared" si="32"/>
        <v>12909178726.389999</v>
      </c>
      <c r="H219">
        <f t="shared" si="33"/>
        <v>19416209.613906614</v>
      </c>
      <c r="I219">
        <v>20000000</v>
      </c>
      <c r="J219">
        <v>1</v>
      </c>
      <c r="K219">
        <f t="shared" si="31"/>
        <v>48000000</v>
      </c>
      <c r="L219">
        <f t="shared" si="34"/>
        <v>30081.246879345486</v>
      </c>
      <c r="M219">
        <f t="shared" si="35"/>
        <v>30081.246879345486</v>
      </c>
      <c r="O219">
        <v>20000000000</v>
      </c>
      <c r="P219" s="2">
        <f t="shared" si="36"/>
        <v>0.64545893631950002</v>
      </c>
      <c r="Q219" s="2">
        <f t="shared" si="37"/>
        <v>9.7081048069533077E-4</v>
      </c>
      <c r="R219" s="2">
        <f t="shared" si="38"/>
        <v>1.5040623439672742E-3</v>
      </c>
    </row>
    <row r="220" spans="6:18" x14ac:dyDescent="0.15">
      <c r="F220" s="1">
        <v>43508</v>
      </c>
      <c r="G220">
        <f t="shared" si="32"/>
        <v>12957178726.389999</v>
      </c>
      <c r="H220">
        <f t="shared" si="33"/>
        <v>19446290.860785961</v>
      </c>
      <c r="I220">
        <v>20000000</v>
      </c>
      <c r="J220">
        <v>1</v>
      </c>
      <c r="K220">
        <f t="shared" si="31"/>
        <v>48000000</v>
      </c>
      <c r="L220">
        <f t="shared" si="34"/>
        <v>30016.242380263739</v>
      </c>
      <c r="M220">
        <f t="shared" si="35"/>
        <v>30016.242380263739</v>
      </c>
      <c r="O220">
        <v>20000000000</v>
      </c>
      <c r="P220" s="2">
        <f t="shared" si="36"/>
        <v>0.64785893631949998</v>
      </c>
      <c r="Q220" s="2">
        <f t="shared" si="37"/>
        <v>9.7231454303929805E-4</v>
      </c>
      <c r="R220" s="2">
        <f t="shared" si="38"/>
        <v>1.5008121190131869E-3</v>
      </c>
    </row>
    <row r="221" spans="6:18" x14ac:dyDescent="0.15">
      <c r="F221" s="1">
        <v>43509</v>
      </c>
      <c r="G221">
        <f t="shared" si="32"/>
        <v>13005178726.389999</v>
      </c>
      <c r="H221">
        <f t="shared" si="33"/>
        <v>19476307.103166226</v>
      </c>
      <c r="I221">
        <v>20000000</v>
      </c>
      <c r="J221">
        <v>1</v>
      </c>
      <c r="K221">
        <f t="shared" si="31"/>
        <v>48000000</v>
      </c>
      <c r="L221">
        <f t="shared" si="34"/>
        <v>29951.617756155963</v>
      </c>
      <c r="M221">
        <f t="shared" si="35"/>
        <v>29951.617756155963</v>
      </c>
      <c r="O221">
        <v>20000000000</v>
      </c>
      <c r="P221" s="2">
        <f t="shared" si="36"/>
        <v>0.65025893631949994</v>
      </c>
      <c r="Q221" s="2">
        <f t="shared" si="37"/>
        <v>9.7381535515831134E-4</v>
      </c>
      <c r="R221" s="2">
        <f t="shared" si="38"/>
        <v>1.4975808878077983E-3</v>
      </c>
    </row>
    <row r="222" spans="6:18" x14ac:dyDescent="0.15">
      <c r="F222" s="1">
        <v>43510</v>
      </c>
      <c r="G222">
        <f t="shared" si="32"/>
        <v>13053178726.389999</v>
      </c>
      <c r="H222">
        <f t="shared" si="33"/>
        <v>19506258.720922381</v>
      </c>
      <c r="I222">
        <v>20000000</v>
      </c>
      <c r="J222">
        <v>1</v>
      </c>
      <c r="K222">
        <f t="shared" si="31"/>
        <v>48000000</v>
      </c>
      <c r="L222">
        <f t="shared" si="34"/>
        <v>29887.369398361181</v>
      </c>
      <c r="M222">
        <f t="shared" si="35"/>
        <v>29887.369398361181</v>
      </c>
      <c r="O222">
        <v>20000000000</v>
      </c>
      <c r="P222" s="2">
        <f t="shared" si="36"/>
        <v>0.6526589363195</v>
      </c>
      <c r="Q222" s="2">
        <f t="shared" si="37"/>
        <v>9.7531293604611908E-4</v>
      </c>
      <c r="R222" s="2">
        <f t="shared" si="38"/>
        <v>1.4943684699180589E-3</v>
      </c>
    </row>
    <row r="223" spans="6:18" x14ac:dyDescent="0.15">
      <c r="F223" s="1">
        <v>43511</v>
      </c>
      <c r="G223">
        <f t="shared" si="32"/>
        <v>13101178726.389999</v>
      </c>
      <c r="H223">
        <f t="shared" si="33"/>
        <v>19536146.090320744</v>
      </c>
      <c r="I223">
        <v>20000000</v>
      </c>
      <c r="J223">
        <v>1</v>
      </c>
      <c r="K223">
        <f t="shared" si="31"/>
        <v>48000000</v>
      </c>
      <c r="L223">
        <f t="shared" si="34"/>
        <v>29823.493745595035</v>
      </c>
      <c r="M223">
        <f t="shared" si="35"/>
        <v>29823.493745595035</v>
      </c>
      <c r="O223">
        <v>20000000000</v>
      </c>
      <c r="P223" s="2">
        <f t="shared" si="36"/>
        <v>0.65505893631949996</v>
      </c>
      <c r="Q223" s="2">
        <f t="shared" si="37"/>
        <v>9.7680730451603728E-4</v>
      </c>
      <c r="R223" s="2">
        <f t="shared" si="38"/>
        <v>1.4911746872797518E-3</v>
      </c>
    </row>
    <row r="224" spans="6:18" x14ac:dyDescent="0.15">
      <c r="F224" s="1">
        <v>43512</v>
      </c>
      <c r="G224">
        <f t="shared" si="32"/>
        <v>13149178726.389999</v>
      </c>
      <c r="H224">
        <f t="shared" si="33"/>
        <v>19565969.584066339</v>
      </c>
      <c r="I224">
        <v>20000000</v>
      </c>
      <c r="J224">
        <v>1</v>
      </c>
      <c r="K224">
        <f t="shared" si="31"/>
        <v>48000000</v>
      </c>
      <c r="L224">
        <f t="shared" si="34"/>
        <v>29759.987283157137</v>
      </c>
      <c r="M224">
        <f t="shared" si="35"/>
        <v>29759.987283157137</v>
      </c>
      <c r="O224">
        <v>20000000000</v>
      </c>
      <c r="P224" s="2">
        <f t="shared" si="36"/>
        <v>0.65745893631949992</v>
      </c>
      <c r="Q224" s="2">
        <f t="shared" si="37"/>
        <v>9.7829847920331684E-4</v>
      </c>
      <c r="R224" s="2">
        <f t="shared" si="38"/>
        <v>1.4879993641578569E-3</v>
      </c>
    </row>
    <row r="225" spans="6:18" x14ac:dyDescent="0.15">
      <c r="F225" s="1">
        <v>43513</v>
      </c>
      <c r="G225">
        <f t="shared" si="32"/>
        <v>13197178726.389999</v>
      </c>
      <c r="H225">
        <f t="shared" si="33"/>
        <v>19595729.571349494</v>
      </c>
      <c r="I225">
        <v>20000000</v>
      </c>
      <c r="J225">
        <v>1</v>
      </c>
      <c r="K225">
        <f t="shared" si="31"/>
        <v>48000000</v>
      </c>
      <c r="L225">
        <f t="shared" si="34"/>
        <v>29696.846542154508</v>
      </c>
      <c r="M225">
        <f t="shared" si="35"/>
        <v>29696.846542154508</v>
      </c>
      <c r="O225">
        <v>20000000000</v>
      </c>
      <c r="P225" s="2">
        <f t="shared" si="36"/>
        <v>0.65985893631949999</v>
      </c>
      <c r="Q225" s="2">
        <f t="shared" si="37"/>
        <v>9.7978647856747478E-4</v>
      </c>
      <c r="R225" s="2">
        <f t="shared" si="38"/>
        <v>1.4848423271077253E-3</v>
      </c>
    </row>
    <row r="226" spans="6:18" x14ac:dyDescent="0.15">
      <c r="F226" s="1">
        <v>43514</v>
      </c>
      <c r="G226">
        <f t="shared" si="32"/>
        <v>13245178726.389999</v>
      </c>
      <c r="H226">
        <f t="shared" si="33"/>
        <v>19625426.417891648</v>
      </c>
      <c r="I226">
        <v>20000000</v>
      </c>
      <c r="J226">
        <v>1</v>
      </c>
      <c r="K226">
        <f t="shared" si="31"/>
        <v>48000000</v>
      </c>
      <c r="L226">
        <f t="shared" si="34"/>
        <v>29634.068098740707</v>
      </c>
      <c r="M226">
        <f t="shared" si="35"/>
        <v>29634.068098740707</v>
      </c>
      <c r="O226">
        <v>20000000000</v>
      </c>
      <c r="P226" s="2">
        <f t="shared" si="36"/>
        <v>0.66225893631949995</v>
      </c>
      <c r="Q226" s="2">
        <f t="shared" si="37"/>
        <v>9.8127132089458231E-4</v>
      </c>
      <c r="R226" s="2">
        <f t="shared" si="38"/>
        <v>1.4817034049370353E-3</v>
      </c>
    </row>
    <row r="227" spans="6:18" x14ac:dyDescent="0.15">
      <c r="F227" s="1">
        <v>43515</v>
      </c>
      <c r="G227">
        <f t="shared" si="32"/>
        <v>13293178726.389999</v>
      </c>
      <c r="H227">
        <f t="shared" si="33"/>
        <v>19655060.48599039</v>
      </c>
      <c r="I227">
        <v>20000000</v>
      </c>
      <c r="J227">
        <v>1</v>
      </c>
      <c r="K227">
        <f t="shared" si="31"/>
        <v>48000000</v>
      </c>
      <c r="L227">
        <f t="shared" si="34"/>
        <v>29571.648573370341</v>
      </c>
      <c r="M227">
        <f t="shared" si="35"/>
        <v>29571.648573370341</v>
      </c>
      <c r="O227">
        <v>20000000000</v>
      </c>
      <c r="P227" s="2">
        <f t="shared" si="36"/>
        <v>0.66465893631950002</v>
      </c>
      <c r="Q227" s="2">
        <f t="shared" si="37"/>
        <v>9.8275302429951948E-4</v>
      </c>
      <c r="R227" s="2">
        <f t="shared" si="38"/>
        <v>1.4785824286685171E-3</v>
      </c>
    </row>
    <row r="228" spans="6:18" x14ac:dyDescent="0.15">
      <c r="F228" s="1">
        <v>43516</v>
      </c>
      <c r="G228">
        <f t="shared" si="32"/>
        <v>13341178726.389999</v>
      </c>
      <c r="H228">
        <f t="shared" si="33"/>
        <v>19684632.134563759</v>
      </c>
      <c r="I228">
        <v>20000000</v>
      </c>
      <c r="J228">
        <v>1</v>
      </c>
      <c r="K228">
        <f t="shared" si="31"/>
        <v>48000000</v>
      </c>
      <c r="L228">
        <f t="shared" si="34"/>
        <v>29509.584630068501</v>
      </c>
      <c r="M228">
        <f t="shared" si="35"/>
        <v>29509.584630068501</v>
      </c>
      <c r="O228">
        <v>20000000000</v>
      </c>
      <c r="P228" s="2">
        <f t="shared" si="36"/>
        <v>0.66705893631949997</v>
      </c>
      <c r="Q228" s="2">
        <f t="shared" si="37"/>
        <v>9.84231606728188E-4</v>
      </c>
      <c r="R228" s="2">
        <f t="shared" si="38"/>
        <v>1.475479231503425E-3</v>
      </c>
    </row>
    <row r="229" spans="6:18" x14ac:dyDescent="0.15">
      <c r="F229" s="1">
        <v>43517</v>
      </c>
      <c r="G229">
        <f t="shared" si="32"/>
        <v>13389178726.389999</v>
      </c>
      <c r="H229">
        <f t="shared" si="33"/>
        <v>19714141.719193827</v>
      </c>
      <c r="I229">
        <v>20000000</v>
      </c>
      <c r="J229">
        <v>1</v>
      </c>
      <c r="K229">
        <f t="shared" si="31"/>
        <v>48000000</v>
      </c>
      <c r="L229">
        <f t="shared" si="34"/>
        <v>29447.872975714876</v>
      </c>
      <c r="M229">
        <f t="shared" si="35"/>
        <v>29447.872975714876</v>
      </c>
      <c r="O229">
        <v>20000000000</v>
      </c>
      <c r="P229" s="2">
        <f t="shared" si="36"/>
        <v>0.66945893631949993</v>
      </c>
      <c r="Q229" s="2">
        <f t="shared" si="37"/>
        <v>9.8570708595969135E-4</v>
      </c>
      <c r="R229" s="2">
        <f t="shared" si="38"/>
        <v>1.4723936487857437E-3</v>
      </c>
    </row>
    <row r="230" spans="6:18" x14ac:dyDescent="0.15">
      <c r="F230" s="1">
        <v>43518</v>
      </c>
      <c r="G230">
        <f t="shared" si="32"/>
        <v>13437178726.389999</v>
      </c>
      <c r="H230">
        <f t="shared" si="33"/>
        <v>19743589.592169542</v>
      </c>
      <c r="I230">
        <v>20000000</v>
      </c>
      <c r="J230">
        <v>1</v>
      </c>
      <c r="K230">
        <f t="shared" si="31"/>
        <v>48000000</v>
      </c>
      <c r="L230">
        <f t="shared" si="34"/>
        <v>29386.510359342086</v>
      </c>
      <c r="M230">
        <f t="shared" si="35"/>
        <v>29386.510359342086</v>
      </c>
      <c r="O230">
        <v>20000000000</v>
      </c>
      <c r="P230" s="2">
        <f t="shared" si="36"/>
        <v>0.6718589363195</v>
      </c>
      <c r="Q230" s="2">
        <f t="shared" si="37"/>
        <v>9.8717947960847699E-4</v>
      </c>
      <c r="R230" s="2">
        <f t="shared" si="38"/>
        <v>1.4693255179671044E-3</v>
      </c>
    </row>
    <row r="231" spans="6:18" x14ac:dyDescent="0.15">
      <c r="F231" s="1">
        <v>43519</v>
      </c>
      <c r="G231">
        <f t="shared" si="32"/>
        <v>13485178726.389999</v>
      </c>
      <c r="H231">
        <f t="shared" si="33"/>
        <v>19772976.102528885</v>
      </c>
      <c r="I231">
        <v>20000000</v>
      </c>
      <c r="J231">
        <v>1</v>
      </c>
      <c r="K231">
        <f t="shared" si="31"/>
        <v>48000000</v>
      </c>
      <c r="L231">
        <f t="shared" si="34"/>
        <v>29325.493571448031</v>
      </c>
      <c r="M231">
        <f t="shared" si="35"/>
        <v>29325.493571448031</v>
      </c>
      <c r="O231">
        <v>20000000000</v>
      </c>
      <c r="P231" s="2">
        <f t="shared" si="36"/>
        <v>0.67425893631949996</v>
      </c>
      <c r="Q231" s="2">
        <f t="shared" si="37"/>
        <v>9.886488051264442E-4</v>
      </c>
      <c r="R231" s="2">
        <f t="shared" si="38"/>
        <v>1.4662746785724017E-3</v>
      </c>
    </row>
    <row r="232" spans="6:18" x14ac:dyDescent="0.15">
      <c r="F232" s="1">
        <v>43520</v>
      </c>
      <c r="G232">
        <f t="shared" si="32"/>
        <v>13533178726.389999</v>
      </c>
      <c r="H232">
        <f t="shared" si="33"/>
        <v>19802301.596100334</v>
      </c>
      <c r="I232">
        <v>20000000</v>
      </c>
      <c r="J232">
        <v>1</v>
      </c>
      <c r="K232">
        <f t="shared" si="31"/>
        <v>48000000</v>
      </c>
      <c r="L232">
        <f t="shared" si="34"/>
        <v>29264.819443321776</v>
      </c>
      <c r="M232">
        <f t="shared" si="35"/>
        <v>29264.819443321776</v>
      </c>
      <c r="O232">
        <v>20000000000</v>
      </c>
      <c r="P232" s="2">
        <f t="shared" si="36"/>
        <v>0.67665893631949992</v>
      </c>
      <c r="Q232" s="2">
        <f t="shared" si="37"/>
        <v>9.9011507980501672E-4</v>
      </c>
      <c r="R232" s="2">
        <f t="shared" si="38"/>
        <v>1.4632409721660887E-3</v>
      </c>
    </row>
    <row r="233" spans="6:18" x14ac:dyDescent="0.15">
      <c r="F233" s="1">
        <v>43521</v>
      </c>
      <c r="G233">
        <f t="shared" si="32"/>
        <v>13581178726.389999</v>
      </c>
      <c r="H233">
        <f t="shared" si="33"/>
        <v>19831566.415543657</v>
      </c>
      <c r="I233">
        <v>20000000</v>
      </c>
      <c r="J233">
        <v>1</v>
      </c>
      <c r="K233">
        <f t="shared" si="31"/>
        <v>48000000</v>
      </c>
      <c r="L233">
        <f t="shared" si="34"/>
        <v>29204.484846382795</v>
      </c>
      <c r="M233">
        <f t="shared" si="35"/>
        <v>29204.484846382795</v>
      </c>
      <c r="O233">
        <v>20000000000</v>
      </c>
      <c r="P233" s="2">
        <f t="shared" si="36"/>
        <v>0.67905893631949998</v>
      </c>
      <c r="Q233" s="2">
        <f t="shared" si="37"/>
        <v>9.9157832077718293E-4</v>
      </c>
      <c r="R233" s="2">
        <f t="shared" si="38"/>
        <v>1.4602242423191398E-3</v>
      </c>
    </row>
    <row r="234" spans="6:18" x14ac:dyDescent="0.15">
      <c r="F234" s="1">
        <v>43522</v>
      </c>
      <c r="G234">
        <f t="shared" si="32"/>
        <v>13629178726.389999</v>
      </c>
      <c r="H234">
        <f t="shared" si="33"/>
        <v>19860770.90039004</v>
      </c>
      <c r="I234">
        <v>20000000</v>
      </c>
      <c r="J234">
        <v>1</v>
      </c>
      <c r="K234">
        <f t="shared" si="31"/>
        <v>48000000</v>
      </c>
      <c r="L234">
        <f t="shared" si="34"/>
        <v>29144.486691533206</v>
      </c>
      <c r="M234">
        <f t="shared" si="35"/>
        <v>29144.486691533206</v>
      </c>
      <c r="O234">
        <v>20000000000</v>
      </c>
      <c r="P234" s="2">
        <f t="shared" si="36"/>
        <v>0.68145893631949994</v>
      </c>
      <c r="Q234" s="2">
        <f t="shared" si="37"/>
        <v>9.9303854501950209E-4</v>
      </c>
      <c r="R234" s="2">
        <f t="shared" si="38"/>
        <v>1.4572243345766602E-3</v>
      </c>
    </row>
    <row r="235" spans="6:18" x14ac:dyDescent="0.15">
      <c r="F235" s="1">
        <v>43523</v>
      </c>
      <c r="G235">
        <f t="shared" si="32"/>
        <v>13677178726.389999</v>
      </c>
      <c r="H235">
        <f t="shared" si="33"/>
        <v>19889915.387081575</v>
      </c>
      <c r="I235">
        <v>20000000</v>
      </c>
      <c r="J235">
        <v>1</v>
      </c>
      <c r="K235">
        <f t="shared" si="31"/>
        <v>48000000</v>
      </c>
      <c r="L235">
        <f t="shared" si="34"/>
        <v>29084.821928522662</v>
      </c>
      <c r="M235">
        <f t="shared" si="35"/>
        <v>29084.821928522662</v>
      </c>
      <c r="O235">
        <v>20000000000</v>
      </c>
      <c r="P235" s="2">
        <f t="shared" si="36"/>
        <v>0.68385893631950001</v>
      </c>
      <c r="Q235" s="2">
        <f t="shared" si="37"/>
        <v>9.9449576935407868E-4</v>
      </c>
      <c r="R235" s="2">
        <f t="shared" si="38"/>
        <v>1.4542410964261331E-3</v>
      </c>
    </row>
    <row r="236" spans="6:18" x14ac:dyDescent="0.15">
      <c r="F236" s="1">
        <v>43524</v>
      </c>
      <c r="G236">
        <f t="shared" si="32"/>
        <v>13725178726.389999</v>
      </c>
      <c r="H236">
        <f t="shared" si="33"/>
        <v>19919000.209010098</v>
      </c>
      <c r="I236">
        <v>20000000</v>
      </c>
      <c r="J236">
        <v>1</v>
      </c>
      <c r="K236">
        <f t="shared" si="31"/>
        <v>48000000</v>
      </c>
      <c r="L236">
        <f t="shared" si="34"/>
        <v>29025.487545325683</v>
      </c>
      <c r="M236">
        <f t="shared" si="35"/>
        <v>29025.487545325683</v>
      </c>
      <c r="O236">
        <v>20000000000</v>
      </c>
      <c r="P236" s="2">
        <f t="shared" si="36"/>
        <v>0.68625893631949997</v>
      </c>
      <c r="Q236" s="2">
        <f t="shared" si="37"/>
        <v>9.9595001045050483E-4</v>
      </c>
      <c r="R236" s="2">
        <f t="shared" si="38"/>
        <v>1.4512743772662842E-3</v>
      </c>
    </row>
    <row r="237" spans="6:18" x14ac:dyDescent="0.15">
      <c r="F237" s="1">
        <v>43525</v>
      </c>
      <c r="G237">
        <f t="shared" si="32"/>
        <v>13773178726.389999</v>
      </c>
      <c r="H237">
        <f t="shared" si="33"/>
        <v>19948025.696555424</v>
      </c>
      <c r="I237">
        <v>20000000</v>
      </c>
      <c r="J237">
        <v>1</v>
      </c>
      <c r="K237">
        <f t="shared" si="31"/>
        <v>48000000</v>
      </c>
      <c r="L237">
        <f t="shared" si="34"/>
        <v>28966.480567531089</v>
      </c>
      <c r="M237">
        <f t="shared" si="35"/>
        <v>28966.480567531089</v>
      </c>
      <c r="O237">
        <v>20000000000</v>
      </c>
      <c r="P237" s="2">
        <f t="shared" si="36"/>
        <v>0.68865893631949993</v>
      </c>
      <c r="Q237" s="2">
        <f t="shared" si="37"/>
        <v>9.9740128482777115E-4</v>
      </c>
      <c r="R237" s="2">
        <f t="shared" si="38"/>
        <v>1.4483240283765543E-3</v>
      </c>
    </row>
    <row r="238" spans="6:18" x14ac:dyDescent="0.15">
      <c r="F238" s="1">
        <v>43526</v>
      </c>
      <c r="G238">
        <f t="shared" si="32"/>
        <v>13821178726.389999</v>
      </c>
      <c r="H238">
        <f t="shared" si="33"/>
        <v>19976992.177122954</v>
      </c>
      <c r="I238">
        <v>20000000</v>
      </c>
      <c r="J238">
        <v>1</v>
      </c>
      <c r="K238">
        <f t="shared" si="31"/>
        <v>48000000</v>
      </c>
      <c r="L238">
        <f t="shared" si="34"/>
        <v>28907.798057743243</v>
      </c>
      <c r="M238">
        <f t="shared" si="35"/>
        <v>28907.798057743243</v>
      </c>
      <c r="O238">
        <v>20000000000</v>
      </c>
      <c r="P238" s="2">
        <f t="shared" si="36"/>
        <v>0.69105893631949999</v>
      </c>
      <c r="Q238" s="2">
        <f t="shared" si="37"/>
        <v>9.9884960885614779E-4</v>
      </c>
      <c r="R238" s="2">
        <f t="shared" si="38"/>
        <v>1.4453899028871622E-3</v>
      </c>
    </row>
    <row r="239" spans="6:18" x14ac:dyDescent="0.15">
      <c r="F239" s="1">
        <v>43527</v>
      </c>
      <c r="G239">
        <f t="shared" si="32"/>
        <v>13869178726.389999</v>
      </c>
      <c r="H239">
        <f t="shared" si="33"/>
        <v>20005899.975180697</v>
      </c>
      <c r="I239">
        <v>20000000</v>
      </c>
      <c r="J239">
        <v>1</v>
      </c>
      <c r="K239">
        <f t="shared" si="31"/>
        <v>48000000</v>
      </c>
      <c r="L239">
        <f t="shared" si="34"/>
        <v>28849.437114994944</v>
      </c>
      <c r="M239">
        <f t="shared" si="35"/>
        <v>28849.437114994944</v>
      </c>
      <c r="O239">
        <v>20000000000</v>
      </c>
      <c r="P239" s="2">
        <f t="shared" si="36"/>
        <v>0.69345893631949995</v>
      </c>
      <c r="Q239" s="2">
        <f t="shared" si="37"/>
        <v>1.0002949987590348E-3</v>
      </c>
      <c r="R239" s="2">
        <f t="shared" si="38"/>
        <v>1.4424718557497472E-3</v>
      </c>
    </row>
    <row r="240" spans="6:18" x14ac:dyDescent="0.15">
      <c r="F240" s="1">
        <v>43528</v>
      </c>
      <c r="G240">
        <f t="shared" si="32"/>
        <v>13917178726.389999</v>
      </c>
      <c r="H240">
        <f t="shared" si="33"/>
        <v>20034749.412295692</v>
      </c>
      <c r="I240">
        <v>20000000</v>
      </c>
      <c r="J240">
        <v>1</v>
      </c>
      <c r="K240">
        <f t="shared" si="31"/>
        <v>48000000</v>
      </c>
      <c r="L240">
        <f t="shared" si="34"/>
        <v>28791.39487417151</v>
      </c>
      <c r="M240">
        <f t="shared" si="35"/>
        <v>28791.39487417151</v>
      </c>
      <c r="O240">
        <v>20000000000</v>
      </c>
      <c r="P240" s="2">
        <f t="shared" si="36"/>
        <v>0.69585893631950002</v>
      </c>
      <c r="Q240" s="2">
        <f t="shared" si="37"/>
        <v>1.0017374706147845E-3</v>
      </c>
      <c r="R240" s="2">
        <f t="shared" si="38"/>
        <v>1.4395697437085755E-3</v>
      </c>
    </row>
    <row r="241" spans="6:18" x14ac:dyDescent="0.15">
      <c r="F241" s="1">
        <v>43529</v>
      </c>
      <c r="G241">
        <f t="shared" si="32"/>
        <v>13965178726.389999</v>
      </c>
      <c r="H241">
        <f t="shared" si="33"/>
        <v>20063540.807169862</v>
      </c>
      <c r="I241">
        <v>20000000</v>
      </c>
      <c r="J241">
        <v>1</v>
      </c>
      <c r="K241">
        <f t="shared" si="31"/>
        <v>48000000</v>
      </c>
      <c r="L241">
        <f t="shared" si="34"/>
        <v>28733.668505446032</v>
      </c>
      <c r="M241">
        <f t="shared" si="35"/>
        <v>28733.668505446032</v>
      </c>
      <c r="O241">
        <v>20000000000</v>
      </c>
      <c r="P241" s="2">
        <f t="shared" si="36"/>
        <v>0.69825893631949998</v>
      </c>
      <c r="Q241" s="2">
        <f t="shared" si="37"/>
        <v>1.0031770403584931E-3</v>
      </c>
      <c r="R241" s="2">
        <f t="shared" si="38"/>
        <v>1.4366834252723015E-3</v>
      </c>
    </row>
    <row r="242" spans="6:18" x14ac:dyDescent="0.15">
      <c r="F242" s="1">
        <v>43530</v>
      </c>
      <c r="G242">
        <f t="shared" si="32"/>
        <v>14013178726.389999</v>
      </c>
      <c r="H242">
        <f t="shared" si="33"/>
        <v>20092274.475675307</v>
      </c>
      <c r="I242">
        <v>20000000</v>
      </c>
      <c r="J242">
        <v>1</v>
      </c>
      <c r="K242">
        <f t="shared" si="31"/>
        <v>48000000</v>
      </c>
      <c r="L242">
        <f t="shared" si="34"/>
        <v>28676.255213725333</v>
      </c>
      <c r="M242">
        <f t="shared" si="35"/>
        <v>28676.255213725333</v>
      </c>
      <c r="O242">
        <v>20000000000</v>
      </c>
      <c r="P242" s="2">
        <f t="shared" si="36"/>
        <v>0.70065893631949994</v>
      </c>
      <c r="Q242" s="2">
        <f t="shared" si="37"/>
        <v>1.0046137237837655E-3</v>
      </c>
      <c r="R242" s="2">
        <f t="shared" si="38"/>
        <v>1.4338127606862666E-3</v>
      </c>
    </row>
    <row r="243" spans="6:18" x14ac:dyDescent="0.15">
      <c r="F243" s="1">
        <v>43531</v>
      </c>
      <c r="G243">
        <f t="shared" si="32"/>
        <v>14061178726.389999</v>
      </c>
      <c r="H243">
        <f t="shared" si="33"/>
        <v>20120950.730889034</v>
      </c>
      <c r="I243">
        <v>20000000</v>
      </c>
      <c r="J243">
        <v>1</v>
      </c>
      <c r="K243">
        <f t="shared" si="31"/>
        <v>48000000</v>
      </c>
      <c r="L243">
        <f t="shared" si="34"/>
        <v>28619.152238106559</v>
      </c>
      <c r="M243">
        <f t="shared" si="35"/>
        <v>28619.152238106559</v>
      </c>
      <c r="O243">
        <v>20000000000</v>
      </c>
      <c r="P243" s="2">
        <f t="shared" si="36"/>
        <v>0.70305893631950001</v>
      </c>
      <c r="Q243" s="2">
        <f t="shared" si="37"/>
        <v>1.0060475365444516E-3</v>
      </c>
      <c r="R243" s="2">
        <f t="shared" si="38"/>
        <v>1.4309576119053279E-3</v>
      </c>
    </row>
    <row r="244" spans="6:18" x14ac:dyDescent="0.15">
      <c r="F244" s="1">
        <v>43532</v>
      </c>
      <c r="G244">
        <f t="shared" si="32"/>
        <v>14109178726.389999</v>
      </c>
      <c r="H244">
        <f t="shared" si="33"/>
        <v>20149569.883127142</v>
      </c>
      <c r="I244">
        <v>20000000</v>
      </c>
      <c r="J244">
        <v>1</v>
      </c>
      <c r="K244">
        <f t="shared" si="31"/>
        <v>48000000</v>
      </c>
      <c r="L244">
        <f t="shared" si="34"/>
        <v>28562.35685134403</v>
      </c>
      <c r="M244">
        <f t="shared" si="35"/>
        <v>28562.35685134403</v>
      </c>
      <c r="O244">
        <v>20000000000</v>
      </c>
      <c r="P244" s="2">
        <f t="shared" si="36"/>
        <v>0.70545893631949996</v>
      </c>
      <c r="Q244" s="2">
        <f t="shared" si="37"/>
        <v>1.0074784941563571E-3</v>
      </c>
      <c r="R244" s="2">
        <f t="shared" si="38"/>
        <v>1.4281178425672016E-3</v>
      </c>
    </row>
    <row r="245" spans="6:18" x14ac:dyDescent="0.15">
      <c r="F245" s="1">
        <v>43533</v>
      </c>
      <c r="G245">
        <f t="shared" si="32"/>
        <v>14157178726.389999</v>
      </c>
      <c r="H245">
        <f t="shared" si="33"/>
        <v>20178132.239978485</v>
      </c>
      <c r="I245">
        <v>20000000</v>
      </c>
      <c r="J245">
        <v>1</v>
      </c>
      <c r="K245">
        <f t="shared" si="31"/>
        <v>48000000</v>
      </c>
      <c r="L245">
        <f t="shared" si="34"/>
        <v>28505.866359326232</v>
      </c>
      <c r="M245">
        <f t="shared" si="35"/>
        <v>28505.866359326232</v>
      </c>
      <c r="O245">
        <v>20000000000</v>
      </c>
      <c r="P245" s="2">
        <f t="shared" si="36"/>
        <v>0.70785893631949992</v>
      </c>
      <c r="Q245" s="2">
        <f t="shared" si="37"/>
        <v>1.0089066119989241E-3</v>
      </c>
      <c r="R245" s="2">
        <f t="shared" si="38"/>
        <v>1.4252933179663117E-3</v>
      </c>
    </row>
    <row r="246" spans="6:18" x14ac:dyDescent="0.15">
      <c r="F246" s="1">
        <v>43534</v>
      </c>
      <c r="G246">
        <f t="shared" si="32"/>
        <v>14205178726.389999</v>
      </c>
      <c r="H246">
        <f t="shared" si="33"/>
        <v>20206638.106337812</v>
      </c>
      <c r="I246">
        <v>20000000</v>
      </c>
      <c r="J246">
        <v>1</v>
      </c>
      <c r="K246">
        <f t="shared" si="31"/>
        <v>48000000</v>
      </c>
      <c r="L246">
        <f t="shared" si="34"/>
        <v>28449.678100562669</v>
      </c>
      <c r="M246">
        <f t="shared" si="35"/>
        <v>28449.678100562669</v>
      </c>
      <c r="O246">
        <v>20000000000</v>
      </c>
      <c r="P246" s="2">
        <f t="shared" si="36"/>
        <v>0.71025893631949999</v>
      </c>
      <c r="Q246" s="2">
        <f t="shared" si="37"/>
        <v>1.0103319053168906E-3</v>
      </c>
      <c r="R246" s="2">
        <f t="shared" si="38"/>
        <v>1.4224839050281334E-3</v>
      </c>
    </row>
    <row r="247" spans="6:18" x14ac:dyDescent="0.15">
      <c r="F247" s="1">
        <v>43535</v>
      </c>
      <c r="G247">
        <f t="shared" si="32"/>
        <v>14253178726.389999</v>
      </c>
      <c r="H247">
        <f t="shared" si="33"/>
        <v>20235087.784438375</v>
      </c>
      <c r="I247">
        <v>20000000</v>
      </c>
      <c r="J247">
        <v>1</v>
      </c>
      <c r="K247">
        <f t="shared" si="31"/>
        <v>48000000</v>
      </c>
      <c r="L247">
        <f t="shared" si="34"/>
        <v>28393.789445680311</v>
      </c>
      <c r="M247">
        <f t="shared" si="35"/>
        <v>28393.789445680311</v>
      </c>
      <c r="O247">
        <v>20000000000</v>
      </c>
      <c r="P247" s="2">
        <f t="shared" si="36"/>
        <v>0.71265893631949995</v>
      </c>
      <c r="Q247" s="2">
        <f t="shared" si="37"/>
        <v>1.0117543892219187E-3</v>
      </c>
      <c r="R247" s="2">
        <f t="shared" si="38"/>
        <v>1.4196894722840155E-3</v>
      </c>
    </row>
    <row r="248" spans="6:18" x14ac:dyDescent="0.15">
      <c r="F248" s="1">
        <v>43536</v>
      </c>
      <c r="G248">
        <f t="shared" si="32"/>
        <v>14301178726.389999</v>
      </c>
      <c r="H248">
        <f t="shared" si="33"/>
        <v>20263481.573884055</v>
      </c>
      <c r="I248">
        <v>20000000</v>
      </c>
      <c r="J248">
        <v>1</v>
      </c>
      <c r="K248">
        <f t="shared" si="31"/>
        <v>48000000</v>
      </c>
      <c r="L248">
        <f t="shared" si="34"/>
        <v>28338.197796929569</v>
      </c>
      <c r="M248">
        <f t="shared" si="35"/>
        <v>28338.197796929569</v>
      </c>
      <c r="O248">
        <v>20000000000</v>
      </c>
      <c r="P248" s="2">
        <f t="shared" si="36"/>
        <v>0.71505893631950002</v>
      </c>
      <c r="Q248" s="2">
        <f t="shared" si="37"/>
        <v>1.0131740786942028E-3</v>
      </c>
      <c r="R248" s="2">
        <f t="shared" si="38"/>
        <v>1.4169098898464785E-3</v>
      </c>
    </row>
    <row r="249" spans="6:18" x14ac:dyDescent="0.15">
      <c r="F249" s="1">
        <v>43537</v>
      </c>
      <c r="G249">
        <f t="shared" si="32"/>
        <v>14349178726.389999</v>
      </c>
      <c r="H249">
        <f t="shared" si="33"/>
        <v>20291819.771680985</v>
      </c>
      <c r="I249">
        <v>20000000</v>
      </c>
      <c r="J249">
        <v>1</v>
      </c>
      <c r="K249">
        <f t="shared" si="31"/>
        <v>48000000</v>
      </c>
      <c r="L249">
        <f t="shared" si="34"/>
        <v>28282.900587699416</v>
      </c>
      <c r="M249">
        <f t="shared" si="35"/>
        <v>28282.900587699416</v>
      </c>
      <c r="O249">
        <v>20000000000</v>
      </c>
      <c r="P249" s="2">
        <f t="shared" si="36"/>
        <v>0.71745893631949997</v>
      </c>
      <c r="Q249" s="2">
        <f t="shared" si="37"/>
        <v>1.0145909885840492E-3</v>
      </c>
      <c r="R249" s="2">
        <f t="shared" si="38"/>
        <v>1.4141450293849709E-3</v>
      </c>
    </row>
    <row r="250" spans="6:18" x14ac:dyDescent="0.15">
      <c r="F250" s="1">
        <v>43538</v>
      </c>
      <c r="G250">
        <f t="shared" si="32"/>
        <v>14397178726.389999</v>
      </c>
      <c r="H250">
        <f t="shared" si="33"/>
        <v>20320102.672268685</v>
      </c>
      <c r="I250">
        <v>20000000</v>
      </c>
      <c r="J250">
        <v>1</v>
      </c>
      <c r="K250">
        <f t="shared" si="31"/>
        <v>48000000</v>
      </c>
      <c r="L250">
        <f t="shared" si="34"/>
        <v>28227.89528204158</v>
      </c>
      <c r="M250">
        <f t="shared" si="35"/>
        <v>28227.89528204158</v>
      </c>
      <c r="O250">
        <v>20000000000</v>
      </c>
      <c r="P250" s="2">
        <f t="shared" si="36"/>
        <v>0.71985893631949993</v>
      </c>
      <c r="Q250" s="2">
        <f t="shared" si="37"/>
        <v>1.0160051336134343E-3</v>
      </c>
      <c r="R250" s="2">
        <f t="shared" si="38"/>
        <v>1.4113947641020792E-3</v>
      </c>
    </row>
    <row r="251" spans="6:18" x14ac:dyDescent="0.15">
      <c r="F251" s="1">
        <v>43539</v>
      </c>
      <c r="G251">
        <f t="shared" si="32"/>
        <v>14445178726.389999</v>
      </c>
      <c r="H251">
        <f t="shared" si="33"/>
        <v>20348330.567550726</v>
      </c>
      <c r="I251">
        <v>20000000</v>
      </c>
      <c r="J251">
        <v>1</v>
      </c>
      <c r="K251">
        <f t="shared" si="31"/>
        <v>48000000</v>
      </c>
      <c r="L251">
        <f t="shared" si="34"/>
        <v>28173.179374203541</v>
      </c>
      <c r="M251">
        <f t="shared" si="35"/>
        <v>28173.179374203541</v>
      </c>
      <c r="O251">
        <v>20000000000</v>
      </c>
      <c r="P251" s="2">
        <f t="shared" si="36"/>
        <v>0.7222589363195</v>
      </c>
      <c r="Q251" s="2">
        <f t="shared" si="37"/>
        <v>1.0174165283775363E-3</v>
      </c>
      <c r="R251" s="2">
        <f t="shared" si="38"/>
        <v>1.4086589687101771E-3</v>
      </c>
    </row>
    <row r="252" spans="6:18" x14ac:dyDescent="0.15">
      <c r="F252" s="1">
        <v>43540</v>
      </c>
      <c r="G252">
        <f t="shared" si="32"/>
        <v>14493178726.389999</v>
      </c>
      <c r="H252">
        <f t="shared" si="33"/>
        <v>20376503.746924929</v>
      </c>
      <c r="I252">
        <v>20000000</v>
      </c>
      <c r="J252">
        <v>1</v>
      </c>
      <c r="K252">
        <f t="shared" si="31"/>
        <v>48000000</v>
      </c>
      <c r="L252">
        <f t="shared" si="34"/>
        <v>28118.750388170178</v>
      </c>
      <c r="M252">
        <f t="shared" si="35"/>
        <v>28118.750388170178</v>
      </c>
      <c r="O252">
        <v>20000000000</v>
      </c>
      <c r="P252" s="2">
        <f t="shared" si="36"/>
        <v>0.72465893631949996</v>
      </c>
      <c r="Q252" s="2">
        <f t="shared" si="37"/>
        <v>1.0188251873462465E-3</v>
      </c>
      <c r="R252" s="2">
        <f t="shared" si="38"/>
        <v>1.4059375194085089E-3</v>
      </c>
    </row>
    <row r="253" spans="6:18" x14ac:dyDescent="0.15">
      <c r="F253" s="1">
        <v>43541</v>
      </c>
      <c r="G253">
        <f t="shared" si="32"/>
        <v>14541178726.389999</v>
      </c>
      <c r="H253">
        <f t="shared" si="33"/>
        <v>20404622.497313101</v>
      </c>
      <c r="I253">
        <v>20000000</v>
      </c>
      <c r="J253">
        <v>1</v>
      </c>
      <c r="K253">
        <f t="shared" si="31"/>
        <v>48000000</v>
      </c>
      <c r="L253">
        <f t="shared" si="34"/>
        <v>28064.605877213864</v>
      </c>
      <c r="M253">
        <f t="shared" si="35"/>
        <v>28064.605877213864</v>
      </c>
      <c r="O253">
        <v>20000000000</v>
      </c>
      <c r="P253" s="2">
        <f t="shared" si="36"/>
        <v>0.72705893631949992</v>
      </c>
      <c r="Q253" s="2">
        <f t="shared" si="37"/>
        <v>1.0202311248656551E-3</v>
      </c>
      <c r="R253" s="2">
        <f t="shared" si="38"/>
        <v>1.4032302938606933E-3</v>
      </c>
    </row>
    <row r="254" spans="6:18" x14ac:dyDescent="0.15">
      <c r="F254" s="1">
        <v>43542</v>
      </c>
      <c r="G254">
        <f t="shared" si="32"/>
        <v>14589178726.389999</v>
      </c>
      <c r="H254">
        <f t="shared" si="33"/>
        <v>20432687.103190314</v>
      </c>
      <c r="I254">
        <v>20000000</v>
      </c>
      <c r="J254">
        <v>1</v>
      </c>
      <c r="K254">
        <f t="shared" si="31"/>
        <v>48000000</v>
      </c>
      <c r="L254">
        <f t="shared" si="34"/>
        <v>28010.743423452805</v>
      </c>
      <c r="M254">
        <f t="shared" si="35"/>
        <v>28010.743423452805</v>
      </c>
      <c r="O254">
        <v>20000000000</v>
      </c>
      <c r="P254" s="2">
        <f t="shared" si="36"/>
        <v>0.72945893631949998</v>
      </c>
      <c r="Q254" s="2">
        <f t="shared" si="37"/>
        <v>1.0216343551595157E-3</v>
      </c>
      <c r="R254" s="2">
        <f t="shared" si="38"/>
        <v>1.4005371711726404E-3</v>
      </c>
    </row>
    <row r="255" spans="6:18" x14ac:dyDescent="0.15">
      <c r="F255" s="1">
        <v>43543</v>
      </c>
      <c r="G255">
        <f t="shared" si="32"/>
        <v>14637178726.389999</v>
      </c>
      <c r="H255">
        <f t="shared" si="33"/>
        <v>20460697.846613768</v>
      </c>
      <c r="I255">
        <v>20000000</v>
      </c>
      <c r="J255">
        <v>1</v>
      </c>
      <c r="K255">
        <f t="shared" si="31"/>
        <v>48000000</v>
      </c>
      <c r="L255">
        <f t="shared" si="34"/>
        <v>27957.160637417506</v>
      </c>
      <c r="M255">
        <f t="shared" si="35"/>
        <v>27957.160637417506</v>
      </c>
      <c r="O255">
        <v>20000000000</v>
      </c>
      <c r="P255" s="2">
        <f t="shared" si="36"/>
        <v>0.73185893631949994</v>
      </c>
      <c r="Q255" s="2">
        <f t="shared" si="37"/>
        <v>1.0230348923306884E-3</v>
      </c>
      <c r="R255" s="2">
        <f t="shared" si="38"/>
        <v>1.3978580318708752E-3</v>
      </c>
    </row>
    <row r="256" spans="6:18" x14ac:dyDescent="0.15">
      <c r="F256" s="1">
        <v>43544</v>
      </c>
      <c r="G256">
        <f t="shared" si="32"/>
        <v>14685178726.389999</v>
      </c>
      <c r="H256">
        <f t="shared" si="33"/>
        <v>20488655.007251184</v>
      </c>
      <c r="I256">
        <v>20000000</v>
      </c>
      <c r="J256">
        <v>1</v>
      </c>
      <c r="K256">
        <f t="shared" si="31"/>
        <v>48000000</v>
      </c>
      <c r="L256">
        <f t="shared" si="34"/>
        <v>27903.855157625079</v>
      </c>
      <c r="M256">
        <f t="shared" si="35"/>
        <v>27903.855157625079</v>
      </c>
      <c r="O256">
        <v>20000000000</v>
      </c>
      <c r="P256" s="2">
        <f t="shared" si="36"/>
        <v>0.73425893631950001</v>
      </c>
      <c r="Q256" s="2">
        <f t="shared" si="37"/>
        <v>1.0244327503625592E-3</v>
      </c>
      <c r="R256" s="2">
        <f t="shared" si="38"/>
        <v>1.395192757881254E-3</v>
      </c>
    </row>
    <row r="257" spans="6:18" x14ac:dyDescent="0.15">
      <c r="F257" s="1">
        <v>43545</v>
      </c>
      <c r="G257">
        <f t="shared" si="32"/>
        <v>14733178726.389999</v>
      </c>
      <c r="H257">
        <f t="shared" si="33"/>
        <v>20516558.862408809</v>
      </c>
      <c r="I257">
        <v>20000000</v>
      </c>
      <c r="J257">
        <v>1</v>
      </c>
      <c r="K257">
        <f t="shared" si="31"/>
        <v>48000000</v>
      </c>
      <c r="L257">
        <f t="shared" si="34"/>
        <v>27850.824650161405</v>
      </c>
      <c r="M257">
        <f t="shared" si="35"/>
        <v>27850.824650161405</v>
      </c>
      <c r="O257">
        <v>20000000000</v>
      </c>
      <c r="P257" s="2">
        <f t="shared" si="36"/>
        <v>0.73665893631949997</v>
      </c>
      <c r="Q257" s="2">
        <f t="shared" si="37"/>
        <v>1.0258279431204405E-3</v>
      </c>
      <c r="R257" s="2">
        <f t="shared" si="38"/>
        <v>1.3925412325080703E-3</v>
      </c>
    </row>
    <row r="258" spans="6:18" x14ac:dyDescent="0.15">
      <c r="F258" s="1">
        <v>43546</v>
      </c>
      <c r="G258">
        <f t="shared" si="32"/>
        <v>14781178726.389999</v>
      </c>
      <c r="H258">
        <f t="shared" si="33"/>
        <v>20544409.68705897</v>
      </c>
      <c r="I258">
        <v>20000000</v>
      </c>
      <c r="J258">
        <v>1</v>
      </c>
      <c r="K258">
        <f t="shared" si="31"/>
        <v>48000000</v>
      </c>
      <c r="L258">
        <f t="shared" si="34"/>
        <v>27798.066808270742</v>
      </c>
      <c r="M258">
        <f t="shared" si="35"/>
        <v>27798.066808270742</v>
      </c>
      <c r="O258">
        <v>20000000000</v>
      </c>
      <c r="P258" s="2">
        <f t="shared" si="36"/>
        <v>0.73905893631949993</v>
      </c>
      <c r="Q258" s="2">
        <f t="shared" si="37"/>
        <v>1.0272204843529485E-3</v>
      </c>
      <c r="R258" s="2">
        <f t="shared" si="38"/>
        <v>1.389903340413537E-3</v>
      </c>
    </row>
    <row r="259" spans="6:18" x14ac:dyDescent="0.15">
      <c r="F259" s="1">
        <v>43547</v>
      </c>
      <c r="G259">
        <f t="shared" si="32"/>
        <v>14829178726.389999</v>
      </c>
      <c r="H259">
        <f t="shared" si="33"/>
        <v>20572207.753867242</v>
      </c>
      <c r="I259">
        <v>20000000</v>
      </c>
      <c r="J259">
        <v>1</v>
      </c>
      <c r="K259">
        <f t="shared" si="31"/>
        <v>48000000</v>
      </c>
      <c r="L259">
        <f t="shared" si="34"/>
        <v>27745.579351952852</v>
      </c>
      <c r="M259">
        <f t="shared" si="35"/>
        <v>27745.579351952852</v>
      </c>
      <c r="O259">
        <v>20000000000</v>
      </c>
      <c r="P259" s="2">
        <f t="shared" si="36"/>
        <v>0.74145893631949999</v>
      </c>
      <c r="Q259" s="2">
        <f t="shared" si="37"/>
        <v>1.0286103876933621E-3</v>
      </c>
      <c r="R259" s="2">
        <f t="shared" si="38"/>
        <v>1.3872789675976427E-3</v>
      </c>
    </row>
    <row r="260" spans="6:18" x14ac:dyDescent="0.15">
      <c r="F260" s="1">
        <v>43548</v>
      </c>
      <c r="G260">
        <f t="shared" si="32"/>
        <v>14877178726.389999</v>
      </c>
      <c r="H260">
        <f t="shared" si="33"/>
        <v>20599953.333219197</v>
      </c>
      <c r="I260">
        <v>20000000</v>
      </c>
      <c r="J260">
        <v>1</v>
      </c>
      <c r="K260">
        <f t="shared" si="31"/>
        <v>48000000</v>
      </c>
      <c r="L260">
        <f t="shared" si="34"/>
        <v>27693.360027567334</v>
      </c>
      <c r="M260">
        <f t="shared" si="35"/>
        <v>27693.360027567334</v>
      </c>
      <c r="O260">
        <v>20000000000</v>
      </c>
      <c r="P260" s="2">
        <f t="shared" si="36"/>
        <v>0.74385893631949995</v>
      </c>
      <c r="Q260" s="2">
        <f t="shared" si="37"/>
        <v>1.0299976666609599E-3</v>
      </c>
      <c r="R260" s="2">
        <f t="shared" si="38"/>
        <v>1.3846680013783667E-3</v>
      </c>
    </row>
    <row r="261" spans="6:18" x14ac:dyDescent="0.15">
      <c r="F261" s="1">
        <v>43549</v>
      </c>
      <c r="G261">
        <f t="shared" si="32"/>
        <v>14925178726.389999</v>
      </c>
      <c r="H261">
        <f t="shared" si="33"/>
        <v>20627646.693246763</v>
      </c>
      <c r="I261">
        <v>20000000</v>
      </c>
      <c r="J261">
        <v>1</v>
      </c>
      <c r="K261">
        <f t="shared" si="31"/>
        <v>48000000</v>
      </c>
      <c r="L261">
        <f t="shared" si="34"/>
        <v>27641.406607445078</v>
      </c>
      <c r="M261">
        <f t="shared" si="35"/>
        <v>27641.406607445078</v>
      </c>
      <c r="O261">
        <v>20000000000</v>
      </c>
      <c r="P261" s="2">
        <f t="shared" si="36"/>
        <v>0.74625893631950002</v>
      </c>
      <c r="Q261" s="2">
        <f t="shared" si="37"/>
        <v>1.0313823346623382E-3</v>
      </c>
      <c r="R261" s="2">
        <f t="shared" si="38"/>
        <v>1.3820703303722541E-3</v>
      </c>
    </row>
    <row r="262" spans="6:18" x14ac:dyDescent="0.15">
      <c r="F262" s="1">
        <v>43550</v>
      </c>
      <c r="G262">
        <f t="shared" si="32"/>
        <v>14973178726.389999</v>
      </c>
      <c r="H262">
        <f t="shared" si="33"/>
        <v>20655288.099854209</v>
      </c>
      <c r="I262">
        <v>20000000</v>
      </c>
      <c r="J262">
        <v>1</v>
      </c>
      <c r="K262">
        <f t="shared" ref="K262:K325" si="39">I262*2.4/J262</f>
        <v>48000000</v>
      </c>
      <c r="L262">
        <f t="shared" si="34"/>
        <v>27589.716889506675</v>
      </c>
      <c r="M262">
        <f t="shared" si="35"/>
        <v>27589.716889506675</v>
      </c>
      <c r="O262">
        <v>20000000000</v>
      </c>
      <c r="P262" s="2">
        <f t="shared" si="36"/>
        <v>0.74865893631949998</v>
      </c>
      <c r="Q262" s="2">
        <f t="shared" si="37"/>
        <v>1.0327644049927104E-3</v>
      </c>
      <c r="R262" s="2">
        <f t="shared" si="38"/>
        <v>1.3794858444753336E-3</v>
      </c>
    </row>
    <row r="263" spans="6:18" x14ac:dyDescent="0.15">
      <c r="F263" s="1">
        <v>43551</v>
      </c>
      <c r="G263">
        <f t="shared" si="32"/>
        <v>15021178726.389999</v>
      </c>
      <c r="H263">
        <f t="shared" si="33"/>
        <v>20682877.816743717</v>
      </c>
      <c r="I263">
        <v>20000000</v>
      </c>
      <c r="J263">
        <v>1</v>
      </c>
      <c r="K263">
        <f t="shared" si="39"/>
        <v>48000000</v>
      </c>
      <c r="L263">
        <f t="shared" si="34"/>
        <v>27538.288696887608</v>
      </c>
      <c r="M263">
        <f t="shared" si="35"/>
        <v>27538.288696887608</v>
      </c>
      <c r="O263">
        <v>20000000000</v>
      </c>
      <c r="P263" s="2">
        <f t="shared" si="36"/>
        <v>0.75105893631949994</v>
      </c>
      <c r="Q263" s="2">
        <f t="shared" si="37"/>
        <v>1.0341438908371859E-3</v>
      </c>
      <c r="R263" s="2">
        <f t="shared" si="38"/>
        <v>1.3769144348443805E-3</v>
      </c>
    </row>
    <row r="264" spans="6:18" x14ac:dyDescent="0.15">
      <c r="F264" s="1">
        <v>43552</v>
      </c>
      <c r="G264">
        <f t="shared" si="32"/>
        <v>15069178726.389999</v>
      </c>
      <c r="H264">
        <f t="shared" si="33"/>
        <v>20710416.105440605</v>
      </c>
      <c r="I264">
        <v>20000000</v>
      </c>
      <c r="J264">
        <v>1</v>
      </c>
      <c r="K264">
        <f t="shared" si="39"/>
        <v>48000000</v>
      </c>
      <c r="L264">
        <f t="shared" si="34"/>
        <v>27487.119877570171</v>
      </c>
      <c r="M264">
        <f t="shared" si="35"/>
        <v>27487.119877570171</v>
      </c>
      <c r="O264">
        <v>20000000000</v>
      </c>
      <c r="P264" s="2">
        <f t="shared" si="36"/>
        <v>0.75345893631950001</v>
      </c>
      <c r="Q264" s="2">
        <f t="shared" si="37"/>
        <v>1.0355208052720303E-3</v>
      </c>
      <c r="R264" s="2">
        <f t="shared" si="38"/>
        <v>1.3743559938785086E-3</v>
      </c>
    </row>
    <row r="265" spans="6:18" x14ac:dyDescent="0.15">
      <c r="F265" s="1">
        <v>43553</v>
      </c>
      <c r="G265">
        <f t="shared" si="32"/>
        <v>15117178726.389999</v>
      </c>
      <c r="H265">
        <f t="shared" si="33"/>
        <v>20737903.225318175</v>
      </c>
      <c r="I265">
        <v>20000000</v>
      </c>
      <c r="J265">
        <v>1</v>
      </c>
      <c r="K265">
        <f t="shared" si="39"/>
        <v>48000000</v>
      </c>
      <c r="L265">
        <f t="shared" si="34"/>
        <v>27436.208304021831</v>
      </c>
      <c r="M265">
        <f t="shared" si="35"/>
        <v>27436.208304021831</v>
      </c>
      <c r="O265">
        <v>20000000000</v>
      </c>
      <c r="P265" s="2">
        <f t="shared" si="36"/>
        <v>0.75585893631949996</v>
      </c>
      <c r="Q265" s="2">
        <f t="shared" si="37"/>
        <v>1.0368951612659087E-3</v>
      </c>
      <c r="R265" s="2">
        <f t="shared" si="38"/>
        <v>1.3718104152010916E-3</v>
      </c>
    </row>
    <row r="266" spans="6:18" x14ac:dyDescent="0.15">
      <c r="F266" s="1">
        <v>43554</v>
      </c>
      <c r="G266">
        <f t="shared" si="32"/>
        <v>15165178726.389999</v>
      </c>
      <c r="H266">
        <f t="shared" si="33"/>
        <v>20765339.433622196</v>
      </c>
      <c r="I266">
        <v>20000000</v>
      </c>
      <c r="J266">
        <v>1</v>
      </c>
      <c r="K266">
        <f t="shared" si="39"/>
        <v>48000000</v>
      </c>
      <c r="L266">
        <f t="shared" si="34"/>
        <v>27385.551872840064</v>
      </c>
      <c r="M266">
        <f t="shared" si="35"/>
        <v>27385.551872840064</v>
      </c>
      <c r="O266">
        <v>20000000000</v>
      </c>
      <c r="P266" s="2">
        <f t="shared" si="36"/>
        <v>0.75825893631949992</v>
      </c>
      <c r="Q266" s="2">
        <f t="shared" si="37"/>
        <v>1.0382669716811099E-3</v>
      </c>
      <c r="R266" s="2">
        <f t="shared" si="38"/>
        <v>1.3692775936420031E-3</v>
      </c>
    </row>
    <row r="267" spans="6:18" x14ac:dyDescent="0.15">
      <c r="F267" s="1">
        <v>43555</v>
      </c>
      <c r="G267">
        <f t="shared" si="32"/>
        <v>15213178726.389999</v>
      </c>
      <c r="H267">
        <f t="shared" si="33"/>
        <v>20792724.985495035</v>
      </c>
      <c r="I267">
        <v>20000000</v>
      </c>
      <c r="J267">
        <v>1</v>
      </c>
      <c r="K267">
        <f t="shared" si="39"/>
        <v>48000000</v>
      </c>
      <c r="L267">
        <f t="shared" si="34"/>
        <v>27335.148504403365</v>
      </c>
      <c r="M267">
        <f t="shared" si="35"/>
        <v>27335.148504403365</v>
      </c>
      <c r="O267">
        <v>20000000000</v>
      </c>
      <c r="P267" s="2">
        <f t="shared" si="36"/>
        <v>0.76065893631949999</v>
      </c>
      <c r="Q267" s="2">
        <f t="shared" si="37"/>
        <v>1.0396362492747517E-3</v>
      </c>
      <c r="R267" s="2">
        <f t="shared" si="38"/>
        <v>1.3667574252201682E-3</v>
      </c>
    </row>
    <row r="268" spans="6:18" x14ac:dyDescent="0.15">
      <c r="F268" s="1">
        <v>43556</v>
      </c>
      <c r="G268">
        <f t="shared" si="32"/>
        <v>15261178726.389999</v>
      </c>
      <c r="H268">
        <f t="shared" si="33"/>
        <v>20820060.133999437</v>
      </c>
      <c r="I268">
        <v>20000000</v>
      </c>
      <c r="J268">
        <v>1</v>
      </c>
      <c r="K268">
        <f t="shared" si="39"/>
        <v>48000000</v>
      </c>
      <c r="L268">
        <f t="shared" si="34"/>
        <v>27284.996142528475</v>
      </c>
      <c r="M268">
        <f t="shared" si="35"/>
        <v>27284.996142528475</v>
      </c>
      <c r="O268">
        <v>20000000000</v>
      </c>
      <c r="P268" s="2">
        <f t="shared" si="36"/>
        <v>0.76305893631949995</v>
      </c>
      <c r="Q268" s="2">
        <f t="shared" si="37"/>
        <v>1.0410030066999719E-3</v>
      </c>
      <c r="R268" s="2">
        <f t="shared" si="38"/>
        <v>1.3642498071264237E-3</v>
      </c>
    </row>
    <row r="269" spans="6:18" x14ac:dyDescent="0.15">
      <c r="F269" s="1">
        <v>43557</v>
      </c>
      <c r="G269">
        <f t="shared" si="32"/>
        <v>15309178726.389999</v>
      </c>
      <c r="H269">
        <f t="shared" si="33"/>
        <v>20847345.130141966</v>
      </c>
      <c r="I269">
        <v>20000000</v>
      </c>
      <c r="J269">
        <v>1</v>
      </c>
      <c r="K269">
        <f t="shared" si="39"/>
        <v>48000000</v>
      </c>
      <c r="L269">
        <f t="shared" si="34"/>
        <v>27235.092754133522</v>
      </c>
      <c r="M269">
        <f t="shared" si="35"/>
        <v>27235.092754133522</v>
      </c>
      <c r="O269">
        <v>20000000000</v>
      </c>
      <c r="P269" s="2">
        <f t="shared" si="36"/>
        <v>0.76545893631950002</v>
      </c>
      <c r="Q269" s="2">
        <f t="shared" si="37"/>
        <v>1.0423672565070983E-3</v>
      </c>
      <c r="R269" s="2">
        <f t="shared" si="38"/>
        <v>1.3617546377066761E-3</v>
      </c>
    </row>
    <row r="270" spans="6:18" x14ac:dyDescent="0.15">
      <c r="F270" s="1">
        <v>43558</v>
      </c>
      <c r="G270">
        <f t="shared" si="32"/>
        <v>15357178726.389999</v>
      </c>
      <c r="H270">
        <f t="shared" si="33"/>
        <v>20874580.222896099</v>
      </c>
      <c r="I270">
        <v>20000000</v>
      </c>
      <c r="J270">
        <v>1</v>
      </c>
      <c r="K270">
        <f t="shared" si="39"/>
        <v>48000000</v>
      </c>
      <c r="L270">
        <f t="shared" si="34"/>
        <v>27185.436328907104</v>
      </c>
      <c r="M270">
        <f t="shared" si="35"/>
        <v>27185.436328907104</v>
      </c>
      <c r="O270">
        <v>20000000000</v>
      </c>
      <c r="P270" s="2">
        <f t="shared" si="36"/>
        <v>0.76785893631949997</v>
      </c>
      <c r="Q270" s="2">
        <f t="shared" si="37"/>
        <v>1.0437290111448049E-3</v>
      </c>
      <c r="R270" s="2">
        <f t="shared" si="38"/>
        <v>1.3592718164453551E-3</v>
      </c>
    </row>
    <row r="271" spans="6:18" x14ac:dyDescent="0.15">
      <c r="F271" s="1">
        <v>43559</v>
      </c>
      <c r="G271">
        <f t="shared" si="32"/>
        <v>15405178726.389999</v>
      </c>
      <c r="H271">
        <f t="shared" si="33"/>
        <v>20901765.659225006</v>
      </c>
      <c r="I271">
        <v>20000000</v>
      </c>
      <c r="J271">
        <v>1</v>
      </c>
      <c r="K271">
        <f t="shared" si="39"/>
        <v>48000000</v>
      </c>
      <c r="L271">
        <f t="shared" si="34"/>
        <v>27136.024878983095</v>
      </c>
      <c r="M271">
        <f t="shared" si="35"/>
        <v>27136.024878983095</v>
      </c>
      <c r="O271">
        <v>20000000000</v>
      </c>
      <c r="P271" s="2">
        <f t="shared" si="36"/>
        <v>0.77025893631949993</v>
      </c>
      <c r="Q271" s="2">
        <f t="shared" si="37"/>
        <v>1.0450882829612504E-3</v>
      </c>
      <c r="R271" s="2">
        <f t="shared" si="38"/>
        <v>1.3568012439491546E-3</v>
      </c>
    </row>
    <row r="272" spans="6:18" x14ac:dyDescent="0.15">
      <c r="F272" s="1">
        <v>43560</v>
      </c>
      <c r="G272">
        <f t="shared" si="32"/>
        <v>15453178726.389999</v>
      </c>
      <c r="H272">
        <f t="shared" si="33"/>
        <v>20928901.684103988</v>
      </c>
      <c r="I272">
        <v>20000000</v>
      </c>
      <c r="J272">
        <v>1</v>
      </c>
      <c r="K272">
        <f t="shared" si="39"/>
        <v>48000000</v>
      </c>
      <c r="L272">
        <f t="shared" si="34"/>
        <v>27086.856438621111</v>
      </c>
      <c r="M272">
        <f t="shared" si="35"/>
        <v>27086.856438621111</v>
      </c>
      <c r="O272">
        <v>20000000000</v>
      </c>
      <c r="P272" s="2">
        <f t="shared" si="36"/>
        <v>0.7726589363195</v>
      </c>
      <c r="Q272" s="2">
        <f t="shared" si="37"/>
        <v>1.0464450842051995E-3</v>
      </c>
      <c r="R272" s="2">
        <f t="shared" si="38"/>
        <v>1.3543428219310557E-3</v>
      </c>
    </row>
    <row r="273" spans="6:18" x14ac:dyDescent="0.15">
      <c r="F273" s="1">
        <v>43561</v>
      </c>
      <c r="G273">
        <f t="shared" si="32"/>
        <v>15501178726.389999</v>
      </c>
      <c r="H273">
        <f t="shared" si="33"/>
        <v>20955988.54054261</v>
      </c>
      <c r="I273">
        <v>20000000</v>
      </c>
      <c r="J273">
        <v>1</v>
      </c>
      <c r="K273">
        <f t="shared" si="39"/>
        <v>48000000</v>
      </c>
      <c r="L273">
        <f t="shared" si="34"/>
        <v>27037.929063892494</v>
      </c>
      <c r="M273">
        <f t="shared" si="35"/>
        <v>27037.929063892494</v>
      </c>
      <c r="O273">
        <v>20000000000</v>
      </c>
      <c r="P273" s="2">
        <f t="shared" si="36"/>
        <v>0.77505893631949996</v>
      </c>
      <c r="Q273" s="2">
        <f t="shared" si="37"/>
        <v>1.0477994270271305E-3</v>
      </c>
      <c r="R273" s="2">
        <f t="shared" si="38"/>
        <v>1.3518964531946246E-3</v>
      </c>
    </row>
    <row r="274" spans="6:18" x14ac:dyDescent="0.15">
      <c r="F274" s="1">
        <v>43562</v>
      </c>
      <c r="G274">
        <f t="shared" si="32"/>
        <v>15549178726.389999</v>
      </c>
      <c r="H274">
        <f t="shared" si="33"/>
        <v>20983026.469606504</v>
      </c>
      <c r="I274">
        <v>20000000</v>
      </c>
      <c r="J274">
        <v>1</v>
      </c>
      <c r="K274">
        <f t="shared" si="39"/>
        <v>48000000</v>
      </c>
      <c r="L274">
        <f t="shared" si="34"/>
        <v>26989.240832371681</v>
      </c>
      <c r="M274">
        <f t="shared" si="35"/>
        <v>26989.240832371681</v>
      </c>
      <c r="O274">
        <v>20000000000</v>
      </c>
      <c r="P274" s="2">
        <f t="shared" si="36"/>
        <v>0.77745893631949992</v>
      </c>
      <c r="Q274" s="2">
        <f t="shared" si="37"/>
        <v>1.0491513234803251E-3</v>
      </c>
      <c r="R274" s="2">
        <f t="shared" si="38"/>
        <v>1.3494620416185841E-3</v>
      </c>
    </row>
    <row r="275" spans="6:18" x14ac:dyDescent="0.15">
      <c r="F275" s="1">
        <v>43563</v>
      </c>
      <c r="G275">
        <f t="shared" si="32"/>
        <v>15597178726.389999</v>
      </c>
      <c r="H275">
        <f t="shared" si="33"/>
        <v>21010015.710438877</v>
      </c>
      <c r="I275">
        <v>20000000</v>
      </c>
      <c r="J275">
        <v>1</v>
      </c>
      <c r="K275">
        <f t="shared" si="39"/>
        <v>48000000</v>
      </c>
      <c r="L275">
        <f t="shared" si="34"/>
        <v>26940.789842832932</v>
      </c>
      <c r="M275">
        <f t="shared" si="35"/>
        <v>26940.789842832932</v>
      </c>
      <c r="O275">
        <v>20000000000</v>
      </c>
      <c r="P275" s="2">
        <f t="shared" si="36"/>
        <v>0.77985893631949998</v>
      </c>
      <c r="Q275" s="2">
        <f t="shared" si="37"/>
        <v>1.0505007855219439E-3</v>
      </c>
      <c r="R275" s="2">
        <f t="shared" si="38"/>
        <v>1.3470394921416464E-3</v>
      </c>
    </row>
    <row r="276" spans="6:18" x14ac:dyDescent="0.15">
      <c r="F276" s="1">
        <v>43564</v>
      </c>
      <c r="G276">
        <f t="shared" ref="G276:G339" si="40">G275+K275</f>
        <v>15645178726.389999</v>
      </c>
      <c r="H276">
        <f t="shared" ref="H276:H339" si="41">H275+M275</f>
        <v>21036956.50028171</v>
      </c>
      <c r="I276">
        <v>20000000</v>
      </c>
      <c r="J276">
        <v>1</v>
      </c>
      <c r="K276">
        <f t="shared" si="39"/>
        <v>48000000</v>
      </c>
      <c r="L276">
        <f t="shared" ref="L276:L339" si="42">I276*H276/G276</f>
        <v>26892.574214952187</v>
      </c>
      <c r="M276">
        <f t="shared" ref="M276:M339" si="43">L276/J276</f>
        <v>26892.574214952187</v>
      </c>
      <c r="O276">
        <v>20000000000</v>
      </c>
      <c r="P276" s="2">
        <f t="shared" ref="P276:P339" si="44">G276/O276</f>
        <v>0.78225893631949994</v>
      </c>
      <c r="Q276" s="2">
        <f t="shared" ref="Q276:Q339" si="45">H276/O276</f>
        <v>1.0518478250140855E-3</v>
      </c>
      <c r="R276" s="2">
        <f t="shared" ref="R276:R339" si="46">H276/G276</f>
        <v>1.3446287107476095E-3</v>
      </c>
    </row>
    <row r="277" spans="6:18" x14ac:dyDescent="0.15">
      <c r="F277" s="1">
        <v>43565</v>
      </c>
      <c r="G277">
        <f t="shared" si="40"/>
        <v>15693178726.389999</v>
      </c>
      <c r="H277">
        <f t="shared" si="41"/>
        <v>21063849.074496664</v>
      </c>
      <c r="I277">
        <v>20000000</v>
      </c>
      <c r="J277">
        <v>1</v>
      </c>
      <c r="K277">
        <f t="shared" si="39"/>
        <v>48000000</v>
      </c>
      <c r="L277">
        <f t="shared" si="42"/>
        <v>26844.592089014099</v>
      </c>
      <c r="M277">
        <f t="shared" si="43"/>
        <v>26844.592089014099</v>
      </c>
      <c r="O277">
        <v>20000000000</v>
      </c>
      <c r="P277" s="2">
        <f t="shared" si="44"/>
        <v>0.78465893631950001</v>
      </c>
      <c r="Q277" s="2">
        <f t="shared" si="45"/>
        <v>1.0531924537248332E-3</v>
      </c>
      <c r="R277" s="2">
        <f t="shared" si="46"/>
        <v>1.3422296044507049E-3</v>
      </c>
    </row>
    <row r="278" spans="6:18" x14ac:dyDescent="0.15">
      <c r="F278" s="1">
        <v>43566</v>
      </c>
      <c r="G278">
        <f t="shared" si="40"/>
        <v>15741178726.389999</v>
      </c>
      <c r="H278">
        <f t="shared" si="41"/>
        <v>21090693.666585676</v>
      </c>
      <c r="I278">
        <v>20000000</v>
      </c>
      <c r="J278">
        <v>1</v>
      </c>
      <c r="K278">
        <f t="shared" si="39"/>
        <v>48000000</v>
      </c>
      <c r="L278">
        <f t="shared" si="42"/>
        <v>26796.841625623936</v>
      </c>
      <c r="M278">
        <f t="shared" si="43"/>
        <v>26796.841625623936</v>
      </c>
      <c r="O278">
        <v>20000000000</v>
      </c>
      <c r="P278" s="2">
        <f t="shared" si="44"/>
        <v>0.78705893631949997</v>
      </c>
      <c r="Q278" s="2">
        <f t="shared" si="45"/>
        <v>1.0545346833292838E-3</v>
      </c>
      <c r="R278" s="2">
        <f t="shared" si="46"/>
        <v>1.3398420812811968E-3</v>
      </c>
    </row>
    <row r="279" spans="6:18" x14ac:dyDescent="0.15">
      <c r="F279" s="1">
        <v>43567</v>
      </c>
      <c r="G279">
        <f t="shared" si="40"/>
        <v>15789178726.389999</v>
      </c>
      <c r="H279">
        <f t="shared" si="41"/>
        <v>21117490.5082113</v>
      </c>
      <c r="I279">
        <v>20000000</v>
      </c>
      <c r="J279">
        <v>1</v>
      </c>
      <c r="K279">
        <f t="shared" si="39"/>
        <v>48000000</v>
      </c>
      <c r="L279">
        <f t="shared" si="42"/>
        <v>26749.321005424521</v>
      </c>
      <c r="M279">
        <f t="shared" si="43"/>
        <v>26749.321005424521</v>
      </c>
      <c r="O279">
        <v>20000000000</v>
      </c>
      <c r="P279" s="2">
        <f t="shared" si="44"/>
        <v>0.78945893631949993</v>
      </c>
      <c r="Q279" s="2">
        <f t="shared" si="45"/>
        <v>1.0558745254105649E-3</v>
      </c>
      <c r="R279" s="2">
        <f t="shared" si="46"/>
        <v>1.337466050271226E-3</v>
      </c>
    </row>
    <row r="280" spans="6:18" x14ac:dyDescent="0.15">
      <c r="F280" s="1">
        <v>43568</v>
      </c>
      <c r="G280">
        <f t="shared" si="40"/>
        <v>15837178726.389999</v>
      </c>
      <c r="H280">
        <f t="shared" si="41"/>
        <v>21144239.829216726</v>
      </c>
      <c r="I280">
        <v>20000000</v>
      </c>
      <c r="J280">
        <v>1</v>
      </c>
      <c r="K280">
        <f t="shared" si="39"/>
        <v>48000000</v>
      </c>
      <c r="L280">
        <f t="shared" si="42"/>
        <v>26702.028428817815</v>
      </c>
      <c r="M280">
        <f t="shared" si="43"/>
        <v>26702.028428817815</v>
      </c>
      <c r="O280">
        <v>20000000000</v>
      </c>
      <c r="P280" s="2">
        <f t="shared" si="44"/>
        <v>0.7918589363195</v>
      </c>
      <c r="Q280" s="2">
        <f t="shared" si="45"/>
        <v>1.0572119914608363E-3</v>
      </c>
      <c r="R280" s="2">
        <f t="shared" si="46"/>
        <v>1.3351014214408909E-3</v>
      </c>
    </row>
    <row r="281" spans="6:18" x14ac:dyDescent="0.15">
      <c r="F281" s="1">
        <v>43569</v>
      </c>
      <c r="G281">
        <f t="shared" si="40"/>
        <v>15885178726.389999</v>
      </c>
      <c r="H281">
        <f t="shared" si="41"/>
        <v>21170941.857645545</v>
      </c>
      <c r="I281">
        <v>20000000</v>
      </c>
      <c r="J281">
        <v>1</v>
      </c>
      <c r="K281">
        <f t="shared" si="39"/>
        <v>48000000</v>
      </c>
      <c r="L281">
        <f t="shared" si="42"/>
        <v>26654.962115691305</v>
      </c>
      <c r="M281">
        <f t="shared" si="43"/>
        <v>26654.962115691305</v>
      </c>
      <c r="O281">
        <v>20000000000</v>
      </c>
      <c r="P281" s="2">
        <f t="shared" si="44"/>
        <v>0.79425893631949995</v>
      </c>
      <c r="Q281" s="2">
        <f t="shared" si="45"/>
        <v>1.0585470928822774E-3</v>
      </c>
      <c r="R281" s="2">
        <f t="shared" si="46"/>
        <v>1.3327481057845653E-3</v>
      </c>
    </row>
    <row r="282" spans="6:18" x14ac:dyDescent="0.15">
      <c r="F282" s="1">
        <v>43570</v>
      </c>
      <c r="G282">
        <f t="shared" si="40"/>
        <v>15933178726.389999</v>
      </c>
      <c r="H282">
        <f t="shared" si="41"/>
        <v>21197596.819761235</v>
      </c>
      <c r="I282">
        <v>20000000</v>
      </c>
      <c r="J282">
        <v>1</v>
      </c>
      <c r="K282">
        <f t="shared" si="39"/>
        <v>48000000</v>
      </c>
      <c r="L282">
        <f t="shared" si="42"/>
        <v>26608.120305148928</v>
      </c>
      <c r="M282">
        <f t="shared" si="43"/>
        <v>26608.120305148928</v>
      </c>
      <c r="O282">
        <v>20000000000</v>
      </c>
      <c r="P282" s="2">
        <f t="shared" si="44"/>
        <v>0.79665893631950002</v>
      </c>
      <c r="Q282" s="2">
        <f t="shared" si="45"/>
        <v>1.0598798409880619E-3</v>
      </c>
      <c r="R282" s="2">
        <f t="shared" si="46"/>
        <v>1.3304060152574465E-3</v>
      </c>
    </row>
    <row r="283" spans="6:18" x14ac:dyDescent="0.15">
      <c r="F283" s="1">
        <v>43571</v>
      </c>
      <c r="G283">
        <f t="shared" si="40"/>
        <v>15981178726.389999</v>
      </c>
      <c r="H283">
        <f t="shared" si="41"/>
        <v>21224204.940066386</v>
      </c>
      <c r="I283">
        <v>20000000</v>
      </c>
      <c r="J283">
        <v>1</v>
      </c>
      <c r="K283">
        <f t="shared" si="39"/>
        <v>48000000</v>
      </c>
      <c r="L283">
        <f t="shared" si="42"/>
        <v>26561.501255246571</v>
      </c>
      <c r="M283">
        <f t="shared" si="43"/>
        <v>26561.501255246571</v>
      </c>
      <c r="O283">
        <v>20000000000</v>
      </c>
      <c r="P283" s="2">
        <f t="shared" si="44"/>
        <v>0.79905893631949998</v>
      </c>
      <c r="Q283" s="2">
        <f t="shared" si="45"/>
        <v>1.0612102470033192E-3</v>
      </c>
      <c r="R283" s="2">
        <f t="shared" si="46"/>
        <v>1.3280750627623285E-3</v>
      </c>
    </row>
    <row r="284" spans="6:18" x14ac:dyDescent="0.15">
      <c r="F284" s="1">
        <v>43572</v>
      </c>
      <c r="G284">
        <f t="shared" si="40"/>
        <v>16029178726.389999</v>
      </c>
      <c r="H284">
        <f t="shared" si="41"/>
        <v>21250766.441321634</v>
      </c>
      <c r="I284">
        <v>20000000</v>
      </c>
      <c r="J284">
        <v>1</v>
      </c>
      <c r="K284">
        <f t="shared" si="39"/>
        <v>48000000</v>
      </c>
      <c r="L284">
        <f t="shared" si="42"/>
        <v>26515.103242731901</v>
      </c>
      <c r="M284">
        <f t="shared" si="43"/>
        <v>26515.103242731901</v>
      </c>
      <c r="O284">
        <v>20000000000</v>
      </c>
      <c r="P284" s="2">
        <f t="shared" si="44"/>
        <v>0.80145893631949994</v>
      </c>
      <c r="Q284" s="2">
        <f t="shared" si="45"/>
        <v>1.0625383220660817E-3</v>
      </c>
      <c r="R284" s="2">
        <f t="shared" si="46"/>
        <v>1.325755162136595E-3</v>
      </c>
    </row>
    <row r="285" spans="6:18" x14ac:dyDescent="0.15">
      <c r="F285" s="1">
        <v>43573</v>
      </c>
      <c r="G285">
        <f t="shared" si="40"/>
        <v>16077178726.389999</v>
      </c>
      <c r="H285">
        <f t="shared" si="41"/>
        <v>21277281.544564366</v>
      </c>
      <c r="I285">
        <v>20000000</v>
      </c>
      <c r="J285">
        <v>1</v>
      </c>
      <c r="K285">
        <f t="shared" si="39"/>
        <v>48000000</v>
      </c>
      <c r="L285">
        <f t="shared" si="42"/>
        <v>26468.924562788645</v>
      </c>
      <c r="M285">
        <f t="shared" si="43"/>
        <v>26468.924562788645</v>
      </c>
      <c r="O285">
        <v>20000000000</v>
      </c>
      <c r="P285" s="2">
        <f t="shared" si="44"/>
        <v>0.80385893631950001</v>
      </c>
      <c r="Q285" s="2">
        <f t="shared" si="45"/>
        <v>1.0638640772282183E-3</v>
      </c>
      <c r="R285" s="2">
        <f t="shared" si="46"/>
        <v>1.3234462281394323E-3</v>
      </c>
    </row>
    <row r="286" spans="6:18" x14ac:dyDescent="0.15">
      <c r="F286" s="1">
        <v>43574</v>
      </c>
      <c r="G286">
        <f t="shared" si="40"/>
        <v>16125178726.389999</v>
      </c>
      <c r="H286">
        <f t="shared" si="41"/>
        <v>21303750.469127156</v>
      </c>
      <c r="I286">
        <v>20000000</v>
      </c>
      <c r="J286">
        <v>1</v>
      </c>
      <c r="K286">
        <f t="shared" si="39"/>
        <v>48000000</v>
      </c>
      <c r="L286">
        <f t="shared" si="42"/>
        <v>26422.963528785025</v>
      </c>
      <c r="M286">
        <f t="shared" si="43"/>
        <v>26422.963528785025</v>
      </c>
      <c r="O286">
        <v>20000000000</v>
      </c>
      <c r="P286" s="2">
        <f t="shared" si="44"/>
        <v>0.80625893631949996</v>
      </c>
      <c r="Q286" s="2">
        <f t="shared" si="45"/>
        <v>1.0651875234563579E-3</v>
      </c>
      <c r="R286" s="2">
        <f t="shared" si="46"/>
        <v>1.3211481764392513E-3</v>
      </c>
    </row>
    <row r="287" spans="6:18" x14ac:dyDescent="0.15">
      <c r="F287" s="1">
        <v>43575</v>
      </c>
      <c r="G287">
        <f t="shared" si="40"/>
        <v>16173178726.389999</v>
      </c>
      <c r="H287">
        <f t="shared" si="41"/>
        <v>21330173.432655942</v>
      </c>
      <c r="I287">
        <v>20000000</v>
      </c>
      <c r="J287">
        <v>1</v>
      </c>
      <c r="K287">
        <f t="shared" si="39"/>
        <v>48000000</v>
      </c>
      <c r="L287">
        <f t="shared" si="42"/>
        <v>26377.218472026409</v>
      </c>
      <c r="M287">
        <f t="shared" si="43"/>
        <v>26377.218472026409</v>
      </c>
      <c r="O287">
        <v>20000000000</v>
      </c>
      <c r="P287" s="2">
        <f t="shared" si="44"/>
        <v>0.80865893631949992</v>
      </c>
      <c r="Q287" s="2">
        <f t="shared" si="45"/>
        <v>1.066508671632797E-3</v>
      </c>
      <c r="R287" s="2">
        <f t="shared" si="46"/>
        <v>1.3188609236013205E-3</v>
      </c>
    </row>
    <row r="288" spans="6:18" x14ac:dyDescent="0.15">
      <c r="F288" s="1">
        <v>43576</v>
      </c>
      <c r="G288">
        <f t="shared" si="40"/>
        <v>16221178726.389999</v>
      </c>
      <c r="H288">
        <f t="shared" si="41"/>
        <v>21356550.651127968</v>
      </c>
      <c r="I288">
        <v>20000000</v>
      </c>
      <c r="J288">
        <v>1</v>
      </c>
      <c r="K288">
        <f t="shared" si="39"/>
        <v>48000000</v>
      </c>
      <c r="L288">
        <f t="shared" si="42"/>
        <v>26331.687741512036</v>
      </c>
      <c r="M288">
        <f t="shared" si="43"/>
        <v>26331.687741512036</v>
      </c>
      <c r="O288">
        <v>20000000000</v>
      </c>
      <c r="P288" s="2">
        <f t="shared" si="44"/>
        <v>0.81105893631949999</v>
      </c>
      <c r="Q288" s="2">
        <f t="shared" si="45"/>
        <v>1.0678275325563984E-3</v>
      </c>
      <c r="R288" s="2">
        <f t="shared" si="46"/>
        <v>1.3165843870756018E-3</v>
      </c>
    </row>
    <row r="289" spans="6:18" x14ac:dyDescent="0.15">
      <c r="F289" s="1">
        <v>43577</v>
      </c>
      <c r="G289">
        <f t="shared" si="40"/>
        <v>16269178726.389999</v>
      </c>
      <c r="H289">
        <f t="shared" si="41"/>
        <v>21382882.338869479</v>
      </c>
      <c r="I289">
        <v>20000000</v>
      </c>
      <c r="J289">
        <v>1</v>
      </c>
      <c r="K289">
        <f t="shared" si="39"/>
        <v>48000000</v>
      </c>
      <c r="L289">
        <f t="shared" si="42"/>
        <v>26286.369703695753</v>
      </c>
      <c r="M289">
        <f t="shared" si="43"/>
        <v>26286.369703695753</v>
      </c>
      <c r="O289">
        <v>20000000000</v>
      </c>
      <c r="P289" s="2">
        <f t="shared" si="44"/>
        <v>0.81345893631949995</v>
      </c>
      <c r="Q289" s="2">
        <f t="shared" si="45"/>
        <v>1.069144116943474E-3</v>
      </c>
      <c r="R289" s="2">
        <f t="shared" si="46"/>
        <v>1.3143184851847878E-3</v>
      </c>
    </row>
    <row r="290" spans="6:18" x14ac:dyDescent="0.15">
      <c r="F290" s="1">
        <v>43578</v>
      </c>
      <c r="G290">
        <f t="shared" si="40"/>
        <v>16317178726.389999</v>
      </c>
      <c r="H290">
        <f t="shared" si="41"/>
        <v>21409168.708573174</v>
      </c>
      <c r="I290">
        <v>20000000</v>
      </c>
      <c r="J290">
        <v>1</v>
      </c>
      <c r="K290">
        <f t="shared" si="39"/>
        <v>48000000</v>
      </c>
      <c r="L290">
        <f t="shared" si="42"/>
        <v>26241.262742250692</v>
      </c>
      <c r="M290">
        <f t="shared" si="43"/>
        <v>26241.262742250692</v>
      </c>
      <c r="O290">
        <v>20000000000</v>
      </c>
      <c r="P290" s="2">
        <f t="shared" si="44"/>
        <v>0.81585893631950002</v>
      </c>
      <c r="Q290" s="2">
        <f t="shared" si="45"/>
        <v>1.0704584354286587E-3</v>
      </c>
      <c r="R290" s="2">
        <f t="shared" si="46"/>
        <v>1.3120631371125345E-3</v>
      </c>
    </row>
    <row r="291" spans="6:18" x14ac:dyDescent="0.15">
      <c r="F291" s="1">
        <v>43579</v>
      </c>
      <c r="G291">
        <f t="shared" si="40"/>
        <v>16365178726.389999</v>
      </c>
      <c r="H291">
        <f t="shared" si="41"/>
        <v>21435409.971315425</v>
      </c>
      <c r="I291">
        <v>20000000</v>
      </c>
      <c r="J291">
        <v>1</v>
      </c>
      <c r="K291">
        <f t="shared" si="39"/>
        <v>48000000</v>
      </c>
      <c r="L291">
        <f t="shared" si="42"/>
        <v>26196.365257837755</v>
      </c>
      <c r="M291">
        <f t="shared" si="43"/>
        <v>26196.365257837755</v>
      </c>
      <c r="O291">
        <v>20000000000</v>
      </c>
      <c r="P291" s="2">
        <f t="shared" si="44"/>
        <v>0.81825893631949997</v>
      </c>
      <c r="Q291" s="2">
        <f t="shared" si="45"/>
        <v>1.0717704985657712E-3</v>
      </c>
      <c r="R291" s="2">
        <f t="shared" si="46"/>
        <v>1.3098182628918876E-3</v>
      </c>
    </row>
    <row r="292" spans="6:18" x14ac:dyDescent="0.15">
      <c r="F292" s="1">
        <v>43580</v>
      </c>
      <c r="G292">
        <f t="shared" si="40"/>
        <v>16413178726.389999</v>
      </c>
      <c r="H292">
        <f t="shared" si="41"/>
        <v>21461606.336573262</v>
      </c>
      <c r="I292">
        <v>20000000</v>
      </c>
      <c r="J292">
        <v>1</v>
      </c>
      <c r="K292">
        <f t="shared" si="39"/>
        <v>48000000</v>
      </c>
      <c r="L292">
        <f t="shared" si="42"/>
        <v>26151.675667877946</v>
      </c>
      <c r="M292">
        <f t="shared" si="43"/>
        <v>26151.675667877946</v>
      </c>
      <c r="O292">
        <v>20000000000</v>
      </c>
      <c r="P292" s="2">
        <f t="shared" si="44"/>
        <v>0.82065893631949993</v>
      </c>
      <c r="Q292" s="2">
        <f t="shared" si="45"/>
        <v>1.073080316828663E-3</v>
      </c>
      <c r="R292" s="2">
        <f t="shared" si="46"/>
        <v>1.3075837833938972E-3</v>
      </c>
    </row>
    <row r="293" spans="6:18" x14ac:dyDescent="0.15">
      <c r="F293" s="1">
        <v>43581</v>
      </c>
      <c r="G293">
        <f t="shared" si="40"/>
        <v>16461178726.389999</v>
      </c>
      <c r="H293">
        <f t="shared" si="41"/>
        <v>21487758.01224114</v>
      </c>
      <c r="I293">
        <v>20000000</v>
      </c>
      <c r="J293">
        <v>1</v>
      </c>
      <c r="K293">
        <f t="shared" si="39"/>
        <v>48000000</v>
      </c>
      <c r="L293">
        <f t="shared" si="42"/>
        <v>26107.192406328351</v>
      </c>
      <c r="M293">
        <f t="shared" si="43"/>
        <v>26107.192406328351</v>
      </c>
      <c r="O293">
        <v>20000000000</v>
      </c>
      <c r="P293" s="2">
        <f t="shared" si="44"/>
        <v>0.8230589363195</v>
      </c>
      <c r="Q293" s="2">
        <f t="shared" si="45"/>
        <v>1.0743879006120569E-3</v>
      </c>
      <c r="R293" s="2">
        <f t="shared" si="46"/>
        <v>1.3053596203164177E-3</v>
      </c>
    </row>
    <row r="294" spans="6:18" x14ac:dyDescent="0.15">
      <c r="F294" s="1">
        <v>43582</v>
      </c>
      <c r="G294">
        <f t="shared" si="40"/>
        <v>16509178726.389999</v>
      </c>
      <c r="H294">
        <f t="shared" si="41"/>
        <v>21513865.204647467</v>
      </c>
      <c r="I294">
        <v>20000000</v>
      </c>
      <c r="J294">
        <v>1</v>
      </c>
      <c r="K294">
        <f t="shared" si="39"/>
        <v>48000000</v>
      </c>
      <c r="L294">
        <f t="shared" si="42"/>
        <v>26062.913923461801</v>
      </c>
      <c r="M294">
        <f t="shared" si="43"/>
        <v>26062.913923461801</v>
      </c>
      <c r="O294">
        <v>20000000000</v>
      </c>
      <c r="P294" s="2">
        <f t="shared" si="44"/>
        <v>0.82545893631949996</v>
      </c>
      <c r="Q294" s="2">
        <f t="shared" si="45"/>
        <v>1.0756932602323734E-3</v>
      </c>
      <c r="R294" s="2">
        <f t="shared" si="46"/>
        <v>1.3031456961730902E-3</v>
      </c>
    </row>
    <row r="295" spans="6:18" x14ac:dyDescent="0.15">
      <c r="F295" s="1">
        <v>43583</v>
      </c>
      <c r="G295">
        <f t="shared" si="40"/>
        <v>16557178726.389999</v>
      </c>
      <c r="H295">
        <f t="shared" si="41"/>
        <v>21539928.118570928</v>
      </c>
      <c r="I295">
        <v>20000000</v>
      </c>
      <c r="J295">
        <v>1</v>
      </c>
      <c r="K295">
        <f t="shared" si="39"/>
        <v>48000000</v>
      </c>
      <c r="L295">
        <f t="shared" si="42"/>
        <v>26018.838685650077</v>
      </c>
      <c r="M295">
        <f t="shared" si="43"/>
        <v>26018.838685650077</v>
      </c>
      <c r="O295">
        <v>20000000000</v>
      </c>
      <c r="P295" s="2">
        <f t="shared" si="44"/>
        <v>0.82785893631949992</v>
      </c>
      <c r="Q295" s="2">
        <f t="shared" si="45"/>
        <v>1.0769964059285464E-3</v>
      </c>
      <c r="R295" s="2">
        <f t="shared" si="46"/>
        <v>1.3009419342825037E-3</v>
      </c>
    </row>
    <row r="296" spans="6:18" x14ac:dyDescent="0.15">
      <c r="F296" s="1">
        <v>43584</v>
      </c>
      <c r="G296">
        <f t="shared" si="40"/>
        <v>16605178726.389999</v>
      </c>
      <c r="H296">
        <f t="shared" si="41"/>
        <v>21565946.957256578</v>
      </c>
      <c r="I296">
        <v>20000000</v>
      </c>
      <c r="J296">
        <v>1</v>
      </c>
      <c r="K296">
        <f t="shared" si="39"/>
        <v>48000000</v>
      </c>
      <c r="L296">
        <f t="shared" si="42"/>
        <v>25974.965175150584</v>
      </c>
      <c r="M296">
        <f t="shared" si="43"/>
        <v>25974.965175150584</v>
      </c>
      <c r="O296">
        <v>20000000000</v>
      </c>
      <c r="P296" s="2">
        <f t="shared" si="44"/>
        <v>0.83025893631949998</v>
      </c>
      <c r="Q296" s="2">
        <f t="shared" si="45"/>
        <v>1.0782973478628288E-3</v>
      </c>
      <c r="R296" s="2">
        <f t="shared" si="46"/>
        <v>1.2987482587575293E-3</v>
      </c>
    </row>
    <row r="297" spans="6:18" x14ac:dyDescent="0.15">
      <c r="F297" s="1">
        <v>43585</v>
      </c>
      <c r="G297">
        <f t="shared" si="40"/>
        <v>16653178726.389999</v>
      </c>
      <c r="H297">
        <f t="shared" si="41"/>
        <v>21591921.92243173</v>
      </c>
      <c r="I297">
        <v>20000000</v>
      </c>
      <c r="J297">
        <v>1</v>
      </c>
      <c r="K297">
        <f t="shared" si="39"/>
        <v>48000000</v>
      </c>
      <c r="L297">
        <f t="shared" si="42"/>
        <v>25931.291889896544</v>
      </c>
      <c r="M297">
        <f t="shared" si="43"/>
        <v>25931.291889896544</v>
      </c>
      <c r="O297">
        <v>20000000000</v>
      </c>
      <c r="P297" s="2">
        <f t="shared" si="44"/>
        <v>0.83265893631949994</v>
      </c>
      <c r="Q297" s="2">
        <f t="shared" si="45"/>
        <v>1.0795960961215865E-3</v>
      </c>
      <c r="R297" s="2">
        <f t="shared" si="46"/>
        <v>1.2965645944948271E-3</v>
      </c>
    </row>
    <row r="298" spans="6:18" x14ac:dyDescent="0.15">
      <c r="F298" s="1">
        <v>43586</v>
      </c>
      <c r="G298">
        <f t="shared" si="40"/>
        <v>16701178726.389999</v>
      </c>
      <c r="H298">
        <f t="shared" si="41"/>
        <v>21617853.214321624</v>
      </c>
      <c r="I298">
        <v>20000000</v>
      </c>
      <c r="J298">
        <v>1</v>
      </c>
      <c r="K298">
        <f t="shared" si="39"/>
        <v>48000000</v>
      </c>
      <c r="L298">
        <f t="shared" si="42"/>
        <v>25887.817343290448</v>
      </c>
      <c r="M298">
        <f t="shared" si="43"/>
        <v>25887.817343290448</v>
      </c>
      <c r="O298">
        <v>20000000000</v>
      </c>
      <c r="P298" s="2">
        <f t="shared" si="44"/>
        <v>0.83505893631950001</v>
      </c>
      <c r="Q298" s="2">
        <f t="shared" si="45"/>
        <v>1.0808926607160812E-3</v>
      </c>
      <c r="R298" s="2">
        <f t="shared" si="46"/>
        <v>1.2943908671645223E-3</v>
      </c>
    </row>
    <row r="299" spans="6:18" x14ac:dyDescent="0.15">
      <c r="F299" s="1">
        <v>43587</v>
      </c>
      <c r="G299">
        <f t="shared" si="40"/>
        <v>16749178726.389999</v>
      </c>
      <c r="H299">
        <f t="shared" si="41"/>
        <v>21643741.031664915</v>
      </c>
      <c r="I299">
        <v>20000000</v>
      </c>
      <c r="J299">
        <v>1</v>
      </c>
      <c r="K299">
        <f t="shared" si="39"/>
        <v>48000000</v>
      </c>
      <c r="L299">
        <f t="shared" si="42"/>
        <v>25844.540064000925</v>
      </c>
      <c r="M299">
        <f t="shared" si="43"/>
        <v>25844.540064000925</v>
      </c>
      <c r="O299">
        <v>20000000000</v>
      </c>
      <c r="P299" s="2">
        <f t="shared" si="44"/>
        <v>0.83745893631949997</v>
      </c>
      <c r="Q299" s="2">
        <f t="shared" si="45"/>
        <v>1.0821870515832458E-3</v>
      </c>
      <c r="R299" s="2">
        <f t="shared" si="46"/>
        <v>1.2922270032000461E-3</v>
      </c>
    </row>
    <row r="300" spans="6:18" x14ac:dyDescent="0.15">
      <c r="F300" s="1">
        <v>43588</v>
      </c>
      <c r="G300">
        <f t="shared" si="40"/>
        <v>16797178726.389999</v>
      </c>
      <c r="H300">
        <f t="shared" si="41"/>
        <v>21669585.571728915</v>
      </c>
      <c r="I300">
        <v>20000000</v>
      </c>
      <c r="J300">
        <v>1</v>
      </c>
      <c r="K300">
        <f t="shared" si="39"/>
        <v>48000000</v>
      </c>
      <c r="L300">
        <f t="shared" si="42"/>
        <v>25801.458595762742</v>
      </c>
      <c r="M300">
        <f t="shared" si="43"/>
        <v>25801.458595762742</v>
      </c>
      <c r="O300">
        <v>20000000000</v>
      </c>
      <c r="P300" s="2">
        <f t="shared" si="44"/>
        <v>0.83985893631949993</v>
      </c>
      <c r="Q300" s="2">
        <f t="shared" si="45"/>
        <v>1.0834792785864458E-3</v>
      </c>
      <c r="R300" s="2">
        <f t="shared" si="46"/>
        <v>1.2900729297881371E-3</v>
      </c>
    </row>
    <row r="301" spans="6:18" x14ac:dyDescent="0.15">
      <c r="F301" s="1">
        <v>43589</v>
      </c>
      <c r="G301">
        <f t="shared" si="40"/>
        <v>16845178726.389999</v>
      </c>
      <c r="H301">
        <f t="shared" si="41"/>
        <v>21695387.030324679</v>
      </c>
      <c r="I301">
        <v>20000000</v>
      </c>
      <c r="J301">
        <v>1</v>
      </c>
      <c r="K301">
        <f t="shared" si="39"/>
        <v>48000000</v>
      </c>
      <c r="L301">
        <f t="shared" si="42"/>
        <v>25758.571497180073</v>
      </c>
      <c r="M301">
        <f t="shared" si="43"/>
        <v>25758.571497180073</v>
      </c>
      <c r="O301">
        <v>20000000000</v>
      </c>
      <c r="P301" s="2">
        <f t="shared" si="44"/>
        <v>0.8422589363195</v>
      </c>
      <c r="Q301" s="2">
        <f t="shared" si="45"/>
        <v>1.0847693515162338E-3</v>
      </c>
      <c r="R301" s="2">
        <f t="shared" si="46"/>
        <v>1.2879285748590037E-3</v>
      </c>
    </row>
    <row r="302" spans="6:18" x14ac:dyDescent="0.15">
      <c r="F302" s="1">
        <v>43590</v>
      </c>
      <c r="G302">
        <f t="shared" si="40"/>
        <v>16893178726.389999</v>
      </c>
      <c r="H302">
        <f t="shared" si="41"/>
        <v>21721145.601821858</v>
      </c>
      <c r="I302">
        <v>20000000</v>
      </c>
      <c r="J302">
        <v>1</v>
      </c>
      <c r="K302">
        <f t="shared" si="39"/>
        <v>48000000</v>
      </c>
      <c r="L302">
        <f t="shared" si="42"/>
        <v>25715.87734153284</v>
      </c>
      <c r="M302">
        <f t="shared" si="43"/>
        <v>25715.87734153284</v>
      </c>
      <c r="O302">
        <v>20000000000</v>
      </c>
      <c r="P302" s="2">
        <f t="shared" si="44"/>
        <v>0.84465893631949995</v>
      </c>
      <c r="Q302" s="2">
        <f t="shared" si="45"/>
        <v>1.086057280091093E-3</v>
      </c>
      <c r="R302" s="2">
        <f t="shared" si="46"/>
        <v>1.285793867076642E-3</v>
      </c>
    </row>
    <row r="303" spans="6:18" x14ac:dyDescent="0.15">
      <c r="F303" s="1">
        <v>43591</v>
      </c>
      <c r="G303">
        <f t="shared" si="40"/>
        <v>16941178726.389999</v>
      </c>
      <c r="H303">
        <f t="shared" si="41"/>
        <v>21746861.47916339</v>
      </c>
      <c r="I303">
        <v>20000000</v>
      </c>
      <c r="J303">
        <v>1</v>
      </c>
      <c r="K303">
        <f t="shared" si="39"/>
        <v>48000000</v>
      </c>
      <c r="L303">
        <f t="shared" si="42"/>
        <v>25673.374716586128</v>
      </c>
      <c r="M303">
        <f t="shared" si="43"/>
        <v>25673.374716586128</v>
      </c>
      <c r="O303">
        <v>20000000000</v>
      </c>
      <c r="P303" s="2">
        <f t="shared" si="44"/>
        <v>0.84705893631950002</v>
      </c>
      <c r="Q303" s="2">
        <f t="shared" si="45"/>
        <v>1.0873430739581694E-3</v>
      </c>
      <c r="R303" s="2">
        <f t="shared" si="46"/>
        <v>1.2836687358293063E-3</v>
      </c>
    </row>
    <row r="304" spans="6:18" x14ac:dyDescent="0.15">
      <c r="F304" s="1">
        <v>43592</v>
      </c>
      <c r="G304">
        <f t="shared" si="40"/>
        <v>16989178726.389999</v>
      </c>
      <c r="H304">
        <f t="shared" si="41"/>
        <v>21772534.853879977</v>
      </c>
      <c r="I304">
        <v>20000000</v>
      </c>
      <c r="J304">
        <v>1</v>
      </c>
      <c r="K304">
        <f t="shared" si="39"/>
        <v>48000000</v>
      </c>
      <c r="L304">
        <f t="shared" si="42"/>
        <v>25631.062224402634</v>
      </c>
      <c r="M304">
        <f t="shared" si="43"/>
        <v>25631.062224402634</v>
      </c>
      <c r="O304">
        <v>20000000000</v>
      </c>
      <c r="P304" s="2">
        <f t="shared" si="44"/>
        <v>0.84945893631949998</v>
      </c>
      <c r="Q304" s="2">
        <f t="shared" si="45"/>
        <v>1.0886267426939988E-3</v>
      </c>
      <c r="R304" s="2">
        <f t="shared" si="46"/>
        <v>1.2815531112201316E-3</v>
      </c>
    </row>
    <row r="305" spans="6:18" x14ac:dyDescent="0.15">
      <c r="F305" s="1">
        <v>43593</v>
      </c>
      <c r="G305">
        <f t="shared" si="40"/>
        <v>17037178726.389999</v>
      </c>
      <c r="H305">
        <f t="shared" si="41"/>
        <v>21798165.91610438</v>
      </c>
      <c r="I305">
        <v>20000000</v>
      </c>
      <c r="J305">
        <v>1</v>
      </c>
      <c r="K305">
        <f t="shared" si="39"/>
        <v>48000000</v>
      </c>
      <c r="L305">
        <f t="shared" si="42"/>
        <v>25588.938481158006</v>
      </c>
      <c r="M305">
        <f t="shared" si="43"/>
        <v>25588.938481158006</v>
      </c>
      <c r="O305">
        <v>20000000000</v>
      </c>
      <c r="P305" s="2">
        <f t="shared" si="44"/>
        <v>0.85185893631949994</v>
      </c>
      <c r="Q305" s="2">
        <f t="shared" si="45"/>
        <v>1.089908295805219E-3</v>
      </c>
      <c r="R305" s="2">
        <f t="shared" si="46"/>
        <v>1.2794469240579003E-3</v>
      </c>
    </row>
    <row r="306" spans="6:18" x14ac:dyDescent="0.15">
      <c r="F306" s="1">
        <v>43594</v>
      </c>
      <c r="G306">
        <f t="shared" si="40"/>
        <v>17085178726.389999</v>
      </c>
      <c r="H306">
        <f t="shared" si="41"/>
        <v>21823754.85458554</v>
      </c>
      <c r="I306">
        <v>20000000</v>
      </c>
      <c r="J306">
        <v>1</v>
      </c>
      <c r="K306">
        <f t="shared" si="39"/>
        <v>48000000</v>
      </c>
      <c r="L306">
        <f t="shared" si="42"/>
        <v>25547.002116959153</v>
      </c>
      <c r="M306">
        <f t="shared" si="43"/>
        <v>25547.002116959153</v>
      </c>
      <c r="O306">
        <v>20000000000</v>
      </c>
      <c r="P306" s="2">
        <f t="shared" si="44"/>
        <v>0.85425893631950001</v>
      </c>
      <c r="Q306" s="2">
        <f t="shared" si="45"/>
        <v>1.0911877427292769E-3</v>
      </c>
      <c r="R306" s="2">
        <f t="shared" si="46"/>
        <v>1.2773501058479576E-3</v>
      </c>
    </row>
    <row r="307" spans="6:18" x14ac:dyDescent="0.15">
      <c r="F307" s="1">
        <v>43595</v>
      </c>
      <c r="G307">
        <f t="shared" si="40"/>
        <v>17133178726.389999</v>
      </c>
      <c r="H307">
        <f t="shared" si="41"/>
        <v>21849301.856702499</v>
      </c>
      <c r="I307">
        <v>20000000</v>
      </c>
      <c r="J307">
        <v>1</v>
      </c>
      <c r="K307">
        <f t="shared" si="39"/>
        <v>48000000</v>
      </c>
      <c r="L307">
        <f t="shared" si="42"/>
        <v>25505.251775665332</v>
      </c>
      <c r="M307">
        <f t="shared" si="43"/>
        <v>25505.251775665332</v>
      </c>
      <c r="O307">
        <v>20000000000</v>
      </c>
      <c r="P307" s="2">
        <f t="shared" si="44"/>
        <v>0.85665893631949996</v>
      </c>
      <c r="Q307" s="2">
        <f t="shared" si="45"/>
        <v>1.0924650928351249E-3</v>
      </c>
      <c r="R307" s="2">
        <f t="shared" si="46"/>
        <v>1.2752625887832664E-3</v>
      </c>
    </row>
    <row r="308" spans="6:18" x14ac:dyDescent="0.15">
      <c r="F308" s="1">
        <v>43596</v>
      </c>
      <c r="G308">
        <f t="shared" si="40"/>
        <v>17181178726.389999</v>
      </c>
      <c r="H308">
        <f t="shared" si="41"/>
        <v>21874807.108478166</v>
      </c>
      <c r="I308">
        <v>20000000</v>
      </c>
      <c r="J308">
        <v>1</v>
      </c>
      <c r="K308">
        <f t="shared" si="39"/>
        <v>48000000</v>
      </c>
      <c r="L308">
        <f t="shared" si="42"/>
        <v>25463.686114712062</v>
      </c>
      <c r="M308">
        <f t="shared" si="43"/>
        <v>25463.686114712062</v>
      </c>
      <c r="O308">
        <v>20000000000</v>
      </c>
      <c r="P308" s="2">
        <f t="shared" si="44"/>
        <v>0.85905893631949992</v>
      </c>
      <c r="Q308" s="2">
        <f t="shared" si="45"/>
        <v>1.0937403554239084E-3</v>
      </c>
      <c r="R308" s="2">
        <f t="shared" si="46"/>
        <v>1.2731843057356032E-3</v>
      </c>
    </row>
    <row r="309" spans="6:18" x14ac:dyDescent="0.15">
      <c r="F309" s="1">
        <v>43597</v>
      </c>
      <c r="G309">
        <f t="shared" si="40"/>
        <v>17229178726.389999</v>
      </c>
      <c r="H309">
        <f t="shared" si="41"/>
        <v>21900270.79459288</v>
      </c>
      <c r="I309">
        <v>20000000</v>
      </c>
      <c r="J309">
        <v>1</v>
      </c>
      <c r="K309">
        <f t="shared" si="39"/>
        <v>48000000</v>
      </c>
      <c r="L309">
        <f t="shared" si="42"/>
        <v>25422.303804937786</v>
      </c>
      <c r="M309">
        <f t="shared" si="43"/>
        <v>25422.303804937786</v>
      </c>
      <c r="O309">
        <v>20000000000</v>
      </c>
      <c r="P309" s="2">
        <f t="shared" si="44"/>
        <v>0.86145893631949999</v>
      </c>
      <c r="Q309" s="2">
        <f t="shared" si="45"/>
        <v>1.0950135397296439E-3</v>
      </c>
      <c r="R309" s="2">
        <f t="shared" si="46"/>
        <v>1.2711151902468892E-3</v>
      </c>
    </row>
    <row r="310" spans="6:18" x14ac:dyDescent="0.15">
      <c r="F310" s="1">
        <v>43598</v>
      </c>
      <c r="G310">
        <f t="shared" si="40"/>
        <v>17277178726.389999</v>
      </c>
      <c r="H310">
        <f t="shared" si="41"/>
        <v>21925693.098397817</v>
      </c>
      <c r="I310">
        <v>20000000</v>
      </c>
      <c r="J310">
        <v>1</v>
      </c>
      <c r="K310">
        <f t="shared" si="39"/>
        <v>48000000</v>
      </c>
      <c r="L310">
        <f t="shared" si="42"/>
        <v>25381.103530413162</v>
      </c>
      <c r="M310">
        <f t="shared" si="43"/>
        <v>25381.103530413162</v>
      </c>
      <c r="O310">
        <v>20000000000</v>
      </c>
      <c r="P310" s="2">
        <f t="shared" si="44"/>
        <v>0.86385893631949995</v>
      </c>
      <c r="Q310" s="2">
        <f t="shared" si="45"/>
        <v>1.0962846549198908E-3</v>
      </c>
      <c r="R310" s="2">
        <f t="shared" si="46"/>
        <v>1.269055176520658E-3</v>
      </c>
    </row>
    <row r="311" spans="6:18" x14ac:dyDescent="0.15">
      <c r="F311" s="1">
        <v>43599</v>
      </c>
      <c r="G311">
        <f t="shared" si="40"/>
        <v>17325178726.389999</v>
      </c>
      <c r="H311">
        <f t="shared" si="41"/>
        <v>21951074.201928232</v>
      </c>
      <c r="I311">
        <v>20000000</v>
      </c>
      <c r="J311">
        <v>1</v>
      </c>
      <c r="K311">
        <f t="shared" si="39"/>
        <v>48000000</v>
      </c>
      <c r="L311">
        <f t="shared" si="42"/>
        <v>25340.08398827308</v>
      </c>
      <c r="M311">
        <f t="shared" si="43"/>
        <v>25340.08398827308</v>
      </c>
      <c r="O311">
        <v>20000000000</v>
      </c>
      <c r="P311" s="2">
        <f t="shared" si="44"/>
        <v>0.86625893631950002</v>
      </c>
      <c r="Q311" s="2">
        <f t="shared" si="45"/>
        <v>1.0975537100964116E-3</v>
      </c>
      <c r="R311" s="2">
        <f t="shared" si="46"/>
        <v>1.267004199413654E-3</v>
      </c>
    </row>
    <row r="312" spans="6:18" x14ac:dyDescent="0.15">
      <c r="F312" s="1">
        <v>43600</v>
      </c>
      <c r="G312">
        <f t="shared" si="40"/>
        <v>17373178726.389999</v>
      </c>
      <c r="H312">
        <f t="shared" si="41"/>
        <v>21976414.285916504</v>
      </c>
      <c r="I312">
        <v>20000000</v>
      </c>
      <c r="J312">
        <v>1</v>
      </c>
      <c r="K312">
        <f t="shared" si="39"/>
        <v>48000000</v>
      </c>
      <c r="L312">
        <f t="shared" si="42"/>
        <v>25299.243888551209</v>
      </c>
      <c r="M312">
        <f t="shared" si="43"/>
        <v>25299.243888551209</v>
      </c>
      <c r="O312">
        <v>20000000000</v>
      </c>
      <c r="P312" s="2">
        <f t="shared" si="44"/>
        <v>0.86865893631949997</v>
      </c>
      <c r="Q312" s="2">
        <f t="shared" si="45"/>
        <v>1.0988207142958251E-3</v>
      </c>
      <c r="R312" s="2">
        <f t="shared" si="46"/>
        <v>1.2649621944275605E-3</v>
      </c>
    </row>
    <row r="313" spans="6:18" x14ac:dyDescent="0.15">
      <c r="F313" s="1">
        <v>43601</v>
      </c>
      <c r="G313">
        <f t="shared" si="40"/>
        <v>17421178726.389999</v>
      </c>
      <c r="H313">
        <f t="shared" si="41"/>
        <v>22001713.529805053</v>
      </c>
      <c r="I313">
        <v>20000000</v>
      </c>
      <c r="J313">
        <v>1</v>
      </c>
      <c r="K313">
        <f t="shared" si="39"/>
        <v>48000000</v>
      </c>
      <c r="L313">
        <f t="shared" si="42"/>
        <v>25258.5819540171</v>
      </c>
      <c r="M313">
        <f t="shared" si="43"/>
        <v>25258.5819540171</v>
      </c>
      <c r="O313">
        <v>20000000000</v>
      </c>
      <c r="P313" s="2">
        <f t="shared" si="44"/>
        <v>0.87105893631949993</v>
      </c>
      <c r="Q313" s="2">
        <f t="shared" si="45"/>
        <v>1.1000856764902527E-3</v>
      </c>
      <c r="R313" s="2">
        <f t="shared" si="46"/>
        <v>1.2629290977008551E-3</v>
      </c>
    </row>
    <row r="314" spans="6:18" x14ac:dyDescent="0.15">
      <c r="F314" s="1">
        <v>43602</v>
      </c>
      <c r="G314">
        <f t="shared" si="40"/>
        <v>17469178726.389999</v>
      </c>
      <c r="H314">
        <f t="shared" si="41"/>
        <v>22026972.11175907</v>
      </c>
      <c r="I314">
        <v>20000000</v>
      </c>
      <c r="J314">
        <v>1</v>
      </c>
      <c r="K314">
        <f t="shared" si="39"/>
        <v>48000000</v>
      </c>
      <c r="L314">
        <f t="shared" si="42"/>
        <v>25218.096920015811</v>
      </c>
      <c r="M314">
        <f t="shared" si="43"/>
        <v>25218.096920015811</v>
      </c>
      <c r="O314">
        <v>20000000000</v>
      </c>
      <c r="P314" s="2">
        <f t="shared" si="44"/>
        <v>0.8734589363195</v>
      </c>
      <c r="Q314" s="2">
        <f t="shared" si="45"/>
        <v>1.1013486055879535E-3</v>
      </c>
      <c r="R314" s="2">
        <f t="shared" si="46"/>
        <v>1.2609048460007907E-3</v>
      </c>
    </row>
    <row r="315" spans="6:18" x14ac:dyDescent="0.15">
      <c r="F315" s="1">
        <v>43603</v>
      </c>
      <c r="G315">
        <f t="shared" si="40"/>
        <v>17517178726.389999</v>
      </c>
      <c r="H315">
        <f t="shared" si="41"/>
        <v>22052190.208679087</v>
      </c>
      <c r="I315">
        <v>20000000</v>
      </c>
      <c r="J315">
        <v>1</v>
      </c>
      <c r="K315">
        <f t="shared" si="39"/>
        <v>48000000</v>
      </c>
      <c r="L315">
        <f t="shared" si="42"/>
        <v>25177.787534309959</v>
      </c>
      <c r="M315">
        <f t="shared" si="43"/>
        <v>25177.787534309959</v>
      </c>
      <c r="O315">
        <v>20000000000</v>
      </c>
      <c r="P315" s="2">
        <f t="shared" si="44"/>
        <v>0.87585893631949996</v>
      </c>
      <c r="Q315" s="2">
        <f t="shared" si="45"/>
        <v>1.1026095104339543E-3</v>
      </c>
      <c r="R315" s="2">
        <f t="shared" si="46"/>
        <v>1.258889376715498E-3</v>
      </c>
    </row>
    <row r="316" spans="6:18" x14ac:dyDescent="0.15">
      <c r="F316" s="1">
        <v>43604</v>
      </c>
      <c r="G316">
        <f t="shared" si="40"/>
        <v>17565178726.389999</v>
      </c>
      <c r="H316">
        <f t="shared" si="41"/>
        <v>22077367.996213399</v>
      </c>
      <c r="I316">
        <v>20000000</v>
      </c>
      <c r="J316">
        <v>1</v>
      </c>
      <c r="K316">
        <f t="shared" si="39"/>
        <v>48000000</v>
      </c>
      <c r="L316">
        <f t="shared" si="42"/>
        <v>25137.652556924193</v>
      </c>
      <c r="M316">
        <f t="shared" si="43"/>
        <v>25137.652556924193</v>
      </c>
      <c r="O316">
        <v>20000000000</v>
      </c>
      <c r="P316" s="2">
        <f t="shared" si="44"/>
        <v>0.87825893631949992</v>
      </c>
      <c r="Q316" s="2">
        <f t="shared" si="45"/>
        <v>1.1038683998106699E-3</v>
      </c>
      <c r="R316" s="2">
        <f t="shared" si="46"/>
        <v>1.2568826278462097E-3</v>
      </c>
    </row>
    <row r="317" spans="6:18" x14ac:dyDescent="0.15">
      <c r="F317" s="1">
        <v>43605</v>
      </c>
      <c r="G317">
        <f t="shared" si="40"/>
        <v>17613178726.389999</v>
      </c>
      <c r="H317">
        <f t="shared" si="41"/>
        <v>22102505.648770325</v>
      </c>
      <c r="I317">
        <v>20000000</v>
      </c>
      <c r="J317">
        <v>1</v>
      </c>
      <c r="K317">
        <f t="shared" si="39"/>
        <v>48000000</v>
      </c>
      <c r="L317">
        <f t="shared" si="42"/>
        <v>25097.690759992031</v>
      </c>
      <c r="M317">
        <f t="shared" si="43"/>
        <v>25097.690759992031</v>
      </c>
      <c r="O317">
        <v>20000000000</v>
      </c>
      <c r="P317" s="2">
        <f t="shared" si="44"/>
        <v>0.88065893631949999</v>
      </c>
      <c r="Q317" s="2">
        <f t="shared" si="45"/>
        <v>1.1051252824385161E-3</v>
      </c>
      <c r="R317" s="2">
        <f t="shared" si="46"/>
        <v>1.2548845379996016E-3</v>
      </c>
    </row>
    <row r="318" spans="6:18" x14ac:dyDescent="0.15">
      <c r="F318" s="1">
        <v>43606</v>
      </c>
      <c r="G318">
        <f t="shared" si="40"/>
        <v>17661178726.389999</v>
      </c>
      <c r="H318">
        <f t="shared" si="41"/>
        <v>22127603.339530315</v>
      </c>
      <c r="I318">
        <v>20000000</v>
      </c>
      <c r="J318">
        <v>1</v>
      </c>
      <c r="K318">
        <f t="shared" si="39"/>
        <v>48000000</v>
      </c>
      <c r="L318">
        <f t="shared" si="42"/>
        <v>25057.900927605038</v>
      </c>
      <c r="M318">
        <f t="shared" si="43"/>
        <v>25057.900927605038</v>
      </c>
      <c r="O318">
        <v>20000000000</v>
      </c>
      <c r="P318" s="2">
        <f t="shared" si="44"/>
        <v>0.88305893631949994</v>
      </c>
      <c r="Q318" s="2">
        <f t="shared" si="45"/>
        <v>1.1063801669765159E-3</v>
      </c>
      <c r="R318" s="2">
        <f t="shared" si="46"/>
        <v>1.2528950463802518E-3</v>
      </c>
    </row>
    <row r="319" spans="6:18" x14ac:dyDescent="0.15">
      <c r="F319" s="1">
        <v>43607</v>
      </c>
      <c r="G319">
        <f t="shared" si="40"/>
        <v>17709178726.389999</v>
      </c>
      <c r="H319">
        <f t="shared" si="41"/>
        <v>22152661.240457918</v>
      </c>
      <c r="I319">
        <v>20000000</v>
      </c>
      <c r="J319">
        <v>1</v>
      </c>
      <c r="K319">
        <f t="shared" si="39"/>
        <v>48000000</v>
      </c>
      <c r="L319">
        <f t="shared" si="42"/>
        <v>25018.281855664256</v>
      </c>
      <c r="M319">
        <f t="shared" si="43"/>
        <v>25018.281855664256</v>
      </c>
      <c r="O319">
        <v>20000000000</v>
      </c>
      <c r="P319" s="2">
        <f t="shared" si="44"/>
        <v>0.88545893631950001</v>
      </c>
      <c r="Q319" s="2">
        <f t="shared" si="45"/>
        <v>1.1076330620228959E-3</v>
      </c>
      <c r="R319" s="2">
        <f t="shared" si="46"/>
        <v>1.2509140927832129E-3</v>
      </c>
    </row>
    <row r="320" spans="6:18" x14ac:dyDescent="0.15">
      <c r="F320" s="1">
        <v>43608</v>
      </c>
      <c r="G320">
        <f t="shared" si="40"/>
        <v>17757178726.389999</v>
      </c>
      <c r="H320">
        <f t="shared" si="41"/>
        <v>22177679.522313584</v>
      </c>
      <c r="I320">
        <v>20000000</v>
      </c>
      <c r="J320">
        <v>1</v>
      </c>
      <c r="K320">
        <f t="shared" si="39"/>
        <v>48000000</v>
      </c>
      <c r="L320">
        <f t="shared" si="42"/>
        <v>24978.832351733912</v>
      </c>
      <c r="M320">
        <f t="shared" si="43"/>
        <v>24978.832351733912</v>
      </c>
      <c r="O320">
        <v>20000000000</v>
      </c>
      <c r="P320" s="2">
        <f t="shared" si="44"/>
        <v>0.88785893631949997</v>
      </c>
      <c r="Q320" s="2">
        <f t="shared" si="45"/>
        <v>1.1088839761156791E-3</v>
      </c>
      <c r="R320" s="2">
        <f t="shared" si="46"/>
        <v>1.2489416175866955E-3</v>
      </c>
    </row>
    <row r="321" spans="6:18" x14ac:dyDescent="0.15">
      <c r="F321" s="1">
        <v>43609</v>
      </c>
      <c r="G321">
        <f t="shared" si="40"/>
        <v>17805178726.389999</v>
      </c>
      <c r="H321">
        <f t="shared" si="41"/>
        <v>22202658.354665317</v>
      </c>
      <c r="I321">
        <v>20000000</v>
      </c>
      <c r="J321">
        <v>1</v>
      </c>
      <c r="K321">
        <f t="shared" si="39"/>
        <v>48000000</v>
      </c>
      <c r="L321">
        <f t="shared" si="42"/>
        <v>24939.55123489727</v>
      </c>
      <c r="M321">
        <f t="shared" si="43"/>
        <v>24939.55123489727</v>
      </c>
      <c r="O321">
        <v>20000000000</v>
      </c>
      <c r="P321" s="2">
        <f t="shared" si="44"/>
        <v>0.89025893631949993</v>
      </c>
      <c r="Q321" s="2">
        <f t="shared" si="45"/>
        <v>1.1101329177332659E-3</v>
      </c>
      <c r="R321" s="2">
        <f t="shared" si="46"/>
        <v>1.2469775617448635E-3</v>
      </c>
    </row>
    <row r="322" spans="6:18" x14ac:dyDescent="0.15">
      <c r="F322" s="1">
        <v>43610</v>
      </c>
      <c r="G322">
        <f t="shared" si="40"/>
        <v>17853178726.389999</v>
      </c>
      <c r="H322">
        <f t="shared" si="41"/>
        <v>22227597.905900214</v>
      </c>
      <c r="I322">
        <v>20000000</v>
      </c>
      <c r="J322">
        <v>1</v>
      </c>
      <c r="K322">
        <f t="shared" si="39"/>
        <v>48000000</v>
      </c>
      <c r="L322">
        <f t="shared" si="42"/>
        <v>24900.437335614733</v>
      </c>
      <c r="M322">
        <f t="shared" si="43"/>
        <v>24900.437335614733</v>
      </c>
      <c r="O322">
        <v>20000000000</v>
      </c>
      <c r="P322" s="2">
        <f t="shared" si="44"/>
        <v>0.8926589363195</v>
      </c>
      <c r="Q322" s="2">
        <f t="shared" si="45"/>
        <v>1.1113798952950107E-3</v>
      </c>
      <c r="R322" s="2">
        <f t="shared" si="46"/>
        <v>1.2450218667807368E-3</v>
      </c>
    </row>
    <row r="323" spans="6:18" x14ac:dyDescent="0.15">
      <c r="F323" s="1">
        <v>43611</v>
      </c>
      <c r="G323">
        <f t="shared" si="40"/>
        <v>17901178726.389999</v>
      </c>
      <c r="H323">
        <f t="shared" si="41"/>
        <v>22252498.343235828</v>
      </c>
      <c r="I323">
        <v>20000000</v>
      </c>
      <c r="J323">
        <v>1</v>
      </c>
      <c r="K323">
        <f t="shared" si="39"/>
        <v>48000000</v>
      </c>
      <c r="L323">
        <f t="shared" si="42"/>
        <v>24861.489495583992</v>
      </c>
      <c r="M323">
        <f t="shared" si="43"/>
        <v>24861.489495583992</v>
      </c>
      <c r="O323">
        <v>20000000000</v>
      </c>
      <c r="P323" s="2">
        <f t="shared" si="44"/>
        <v>0.89505893631949995</v>
      </c>
      <c r="Q323" s="2">
        <f t="shared" si="45"/>
        <v>1.1126249171617914E-3</v>
      </c>
      <c r="R323" s="2">
        <f t="shared" si="46"/>
        <v>1.2430744747791995E-3</v>
      </c>
    </row>
    <row r="324" spans="6:18" x14ac:dyDescent="0.15">
      <c r="F324" s="1">
        <v>43612</v>
      </c>
      <c r="G324">
        <f t="shared" si="40"/>
        <v>17949178726.389999</v>
      </c>
      <c r="H324">
        <f t="shared" si="41"/>
        <v>22277359.832731411</v>
      </c>
      <c r="I324">
        <v>20000000</v>
      </c>
      <c r="J324">
        <v>1</v>
      </c>
      <c r="K324">
        <f t="shared" si="39"/>
        <v>48000000</v>
      </c>
      <c r="L324">
        <f t="shared" si="42"/>
        <v>24822.706567602283</v>
      </c>
      <c r="M324">
        <f t="shared" si="43"/>
        <v>24822.706567602283</v>
      </c>
      <c r="O324">
        <v>20000000000</v>
      </c>
      <c r="P324" s="2">
        <f t="shared" si="44"/>
        <v>0.89745893631950002</v>
      </c>
      <c r="Q324" s="2">
        <f t="shared" si="45"/>
        <v>1.1138679916365705E-3</v>
      </c>
      <c r="R324" s="2">
        <f t="shared" si="46"/>
        <v>1.2411353283801141E-3</v>
      </c>
    </row>
    <row r="325" spans="6:18" x14ac:dyDescent="0.15">
      <c r="F325" s="1">
        <v>43613</v>
      </c>
      <c r="G325">
        <f t="shared" si="40"/>
        <v>17997178726.389999</v>
      </c>
      <c r="H325">
        <f t="shared" si="41"/>
        <v>22302182.539299015</v>
      </c>
      <c r="I325">
        <v>20000000</v>
      </c>
      <c r="J325">
        <v>1</v>
      </c>
      <c r="K325">
        <f t="shared" si="39"/>
        <v>48000000</v>
      </c>
      <c r="L325">
        <f t="shared" si="42"/>
        <v>24784.087415430746</v>
      </c>
      <c r="M325">
        <f t="shared" si="43"/>
        <v>24784.087415430746</v>
      </c>
      <c r="O325">
        <v>20000000000</v>
      </c>
      <c r="P325" s="2">
        <f t="shared" si="44"/>
        <v>0.89985893631949998</v>
      </c>
      <c r="Q325" s="2">
        <f t="shared" si="45"/>
        <v>1.1151091269649507E-3</v>
      </c>
      <c r="R325" s="2">
        <f t="shared" si="46"/>
        <v>1.2392043707715372E-3</v>
      </c>
    </row>
    <row r="326" spans="6:18" x14ac:dyDescent="0.15">
      <c r="F326" s="1">
        <v>43614</v>
      </c>
      <c r="G326">
        <f t="shared" si="40"/>
        <v>18045178726.389999</v>
      </c>
      <c r="H326">
        <f t="shared" si="41"/>
        <v>22326966.626714446</v>
      </c>
      <c r="I326">
        <v>20000000</v>
      </c>
      <c r="J326">
        <v>1</v>
      </c>
      <c r="K326">
        <f t="shared" ref="K326:K389" si="47">I326*2.4/J326</f>
        <v>48000000</v>
      </c>
      <c r="L326">
        <f t="shared" si="42"/>
        <v>24745.630913660709</v>
      </c>
      <c r="M326">
        <f t="shared" si="43"/>
        <v>24745.630913660709</v>
      </c>
      <c r="O326">
        <v>20000000000</v>
      </c>
      <c r="P326" s="2">
        <f t="shared" si="44"/>
        <v>0.90225893631949994</v>
      </c>
      <c r="Q326" s="2">
        <f t="shared" si="45"/>
        <v>1.1163483313357222E-3</v>
      </c>
      <c r="R326" s="2">
        <f t="shared" si="46"/>
        <v>1.2372815456830354E-3</v>
      </c>
    </row>
    <row r="327" spans="6:18" x14ac:dyDescent="0.15">
      <c r="F327" s="1">
        <v>43615</v>
      </c>
      <c r="G327">
        <f t="shared" si="40"/>
        <v>18093178726.389999</v>
      </c>
      <c r="H327">
        <f t="shared" si="41"/>
        <v>22351712.257628106</v>
      </c>
      <c r="I327">
        <v>20000000</v>
      </c>
      <c r="J327">
        <v>1</v>
      </c>
      <c r="K327">
        <f t="shared" si="47"/>
        <v>48000000</v>
      </c>
      <c r="L327">
        <f t="shared" si="42"/>
        <v>24707.335947582033</v>
      </c>
      <c r="M327">
        <f t="shared" si="43"/>
        <v>24707.335947582033</v>
      </c>
      <c r="O327">
        <v>20000000000</v>
      </c>
      <c r="P327" s="2">
        <f t="shared" si="44"/>
        <v>0.90465893631950001</v>
      </c>
      <c r="Q327" s="2">
        <f t="shared" si="45"/>
        <v>1.1175856128814053E-3</v>
      </c>
      <c r="R327" s="2">
        <f t="shared" si="46"/>
        <v>1.2353667973791017E-3</v>
      </c>
    </row>
    <row r="328" spans="6:18" x14ac:dyDescent="0.15">
      <c r="F328" s="1">
        <v>43616</v>
      </c>
      <c r="G328">
        <f t="shared" si="40"/>
        <v>18141178726.389999</v>
      </c>
      <c r="H328">
        <f t="shared" si="41"/>
        <v>22376419.593575686</v>
      </c>
      <c r="I328">
        <v>20000000</v>
      </c>
      <c r="J328">
        <v>1</v>
      </c>
      <c r="K328">
        <f t="shared" si="47"/>
        <v>48000000</v>
      </c>
      <c r="L328">
        <f t="shared" si="42"/>
        <v>24669.201413053361</v>
      </c>
      <c r="M328">
        <f t="shared" si="43"/>
        <v>24669.201413053361</v>
      </c>
      <c r="O328">
        <v>20000000000</v>
      </c>
      <c r="P328" s="2">
        <f t="shared" si="44"/>
        <v>0.90705893631949996</v>
      </c>
      <c r="Q328" s="2">
        <f t="shared" si="45"/>
        <v>1.1188209796787842E-3</v>
      </c>
      <c r="R328" s="2">
        <f t="shared" si="46"/>
        <v>1.233460070652668E-3</v>
      </c>
    </row>
    <row r="329" spans="6:18" x14ac:dyDescent="0.15">
      <c r="F329" s="1">
        <v>43617</v>
      </c>
      <c r="G329">
        <f t="shared" si="40"/>
        <v>18189178726.389999</v>
      </c>
      <c r="H329">
        <f t="shared" si="41"/>
        <v>22401088.79498874</v>
      </c>
      <c r="I329">
        <v>20000000</v>
      </c>
      <c r="J329">
        <v>1</v>
      </c>
      <c r="K329">
        <f t="shared" si="47"/>
        <v>48000000</v>
      </c>
      <c r="L329">
        <f t="shared" si="42"/>
        <v>24631.226216374285</v>
      </c>
      <c r="M329">
        <f t="shared" si="43"/>
        <v>24631.226216374285</v>
      </c>
      <c r="O329">
        <v>20000000000</v>
      </c>
      <c r="P329" s="2">
        <f t="shared" si="44"/>
        <v>0.90945893631949992</v>
      </c>
      <c r="Q329" s="2">
        <f t="shared" si="45"/>
        <v>1.1200544397494371E-3</v>
      </c>
      <c r="R329" s="2">
        <f t="shared" si="46"/>
        <v>1.2315613108187142E-3</v>
      </c>
    </row>
    <row r="330" spans="6:18" x14ac:dyDescent="0.15">
      <c r="F330" s="1">
        <v>43618</v>
      </c>
      <c r="G330">
        <f t="shared" si="40"/>
        <v>18237178726.389999</v>
      </c>
      <c r="H330">
        <f t="shared" si="41"/>
        <v>22425720.021205116</v>
      </c>
      <c r="I330">
        <v>20000000</v>
      </c>
      <c r="J330">
        <v>1</v>
      </c>
      <c r="K330">
        <f t="shared" si="47"/>
        <v>48000000</v>
      </c>
      <c r="L330">
        <f t="shared" si="42"/>
        <v>24593.4092741594</v>
      </c>
      <c r="M330">
        <f t="shared" si="43"/>
        <v>24593.4092741594</v>
      </c>
      <c r="O330">
        <v>20000000000</v>
      </c>
      <c r="P330" s="2">
        <f t="shared" si="44"/>
        <v>0.91185893631949999</v>
      </c>
      <c r="Q330" s="2">
        <f t="shared" si="45"/>
        <v>1.1212860010602558E-3</v>
      </c>
      <c r="R330" s="2">
        <f t="shared" si="46"/>
        <v>1.22967046370797E-3</v>
      </c>
    </row>
    <row r="331" spans="6:18" x14ac:dyDescent="0.15">
      <c r="F331" s="1">
        <v>43619</v>
      </c>
      <c r="G331">
        <f t="shared" si="40"/>
        <v>18285178726.389999</v>
      </c>
      <c r="H331">
        <f t="shared" si="41"/>
        <v>22450313.430479277</v>
      </c>
      <c r="I331">
        <v>20000000</v>
      </c>
      <c r="J331">
        <v>1</v>
      </c>
      <c r="K331">
        <f t="shared" si="47"/>
        <v>48000000</v>
      </c>
      <c r="L331">
        <f t="shared" si="42"/>
        <v>24555.749513214181</v>
      </c>
      <c r="M331">
        <f t="shared" si="43"/>
        <v>24555.749513214181</v>
      </c>
      <c r="O331">
        <v>20000000000</v>
      </c>
      <c r="P331" s="2">
        <f t="shared" si="44"/>
        <v>0.91425893631949995</v>
      </c>
      <c r="Q331" s="2">
        <f t="shared" si="45"/>
        <v>1.1225156715239638E-3</v>
      </c>
      <c r="R331" s="2">
        <f t="shared" si="46"/>
        <v>1.2277874756607091E-3</v>
      </c>
    </row>
    <row r="332" spans="6:18" x14ac:dyDescent="0.15">
      <c r="F332" s="1">
        <v>43620</v>
      </c>
      <c r="G332">
        <f t="shared" si="40"/>
        <v>18333178726.389999</v>
      </c>
      <c r="H332">
        <f t="shared" si="41"/>
        <v>22474869.17999249</v>
      </c>
      <c r="I332">
        <v>20000000</v>
      </c>
      <c r="J332">
        <v>1</v>
      </c>
      <c r="K332">
        <f t="shared" si="47"/>
        <v>48000000</v>
      </c>
      <c r="L332">
        <f t="shared" si="42"/>
        <v>24518.245870412713</v>
      </c>
      <c r="M332">
        <f t="shared" si="43"/>
        <v>24518.245870412713</v>
      </c>
      <c r="O332">
        <v>20000000000</v>
      </c>
      <c r="P332" s="2">
        <f t="shared" si="44"/>
        <v>0.91665893631950002</v>
      </c>
      <c r="Q332" s="2">
        <f t="shared" si="45"/>
        <v>1.1237434589996245E-3</v>
      </c>
      <c r="R332" s="2">
        <f t="shared" si="46"/>
        <v>1.2259122935206355E-3</v>
      </c>
    </row>
    <row r="333" spans="6:18" x14ac:dyDescent="0.15">
      <c r="F333" s="1">
        <v>43621</v>
      </c>
      <c r="G333">
        <f t="shared" si="40"/>
        <v>18381178726.389999</v>
      </c>
      <c r="H333">
        <f t="shared" si="41"/>
        <v>22499387.425862901</v>
      </c>
      <c r="I333">
        <v>20000000</v>
      </c>
      <c r="J333">
        <v>1</v>
      </c>
      <c r="K333">
        <f t="shared" si="47"/>
        <v>48000000</v>
      </c>
      <c r="L333">
        <f t="shared" si="42"/>
        <v>24480.89729257717</v>
      </c>
      <c r="M333">
        <f t="shared" si="43"/>
        <v>24480.89729257717</v>
      </c>
      <c r="O333">
        <v>20000000000</v>
      </c>
      <c r="P333" s="2">
        <f t="shared" si="44"/>
        <v>0.91905893631949998</v>
      </c>
      <c r="Q333" s="2">
        <f t="shared" si="45"/>
        <v>1.1249693712931451E-3</v>
      </c>
      <c r="R333" s="2">
        <f t="shared" si="46"/>
        <v>1.2240448646288586E-3</v>
      </c>
    </row>
    <row r="334" spans="6:18" x14ac:dyDescent="0.15">
      <c r="F334" s="1">
        <v>43622</v>
      </c>
      <c r="G334">
        <f t="shared" si="40"/>
        <v>18429178726.389999</v>
      </c>
      <c r="H334">
        <f t="shared" si="41"/>
        <v>22523868.323155478</v>
      </c>
      <c r="I334">
        <v>20000000</v>
      </c>
      <c r="J334">
        <v>1</v>
      </c>
      <c r="K334">
        <f t="shared" si="47"/>
        <v>48000000</v>
      </c>
      <c r="L334">
        <f t="shared" si="42"/>
        <v>24443.702736359068</v>
      </c>
      <c r="M334">
        <f t="shared" si="43"/>
        <v>24443.702736359068</v>
      </c>
      <c r="O334">
        <v>20000000000</v>
      </c>
      <c r="P334" s="2">
        <f t="shared" si="44"/>
        <v>0.92145893631949993</v>
      </c>
      <c r="Q334" s="2">
        <f t="shared" si="45"/>
        <v>1.126193416157774E-3</v>
      </c>
      <c r="R334" s="2">
        <f t="shared" si="46"/>
        <v>1.2221851368179534E-3</v>
      </c>
    </row>
    <row r="335" spans="6:18" x14ac:dyDescent="0.15">
      <c r="F335" s="1">
        <v>43623</v>
      </c>
      <c r="G335">
        <f t="shared" si="40"/>
        <v>18477178726.389999</v>
      </c>
      <c r="H335">
        <f t="shared" si="41"/>
        <v>22548312.025891837</v>
      </c>
      <c r="I335">
        <v>20000000</v>
      </c>
      <c r="J335">
        <v>1</v>
      </c>
      <c r="K335">
        <f t="shared" si="47"/>
        <v>48000000</v>
      </c>
      <c r="L335">
        <f t="shared" si="42"/>
        <v>24406.66116812222</v>
      </c>
      <c r="M335">
        <f t="shared" si="43"/>
        <v>24406.66116812222</v>
      </c>
      <c r="O335">
        <v>20000000000</v>
      </c>
      <c r="P335" s="2">
        <f t="shared" si="44"/>
        <v>0.9238589363195</v>
      </c>
      <c r="Q335" s="2">
        <f t="shared" si="45"/>
        <v>1.1274156012945919E-3</v>
      </c>
      <c r="R335" s="2">
        <f t="shared" si="46"/>
        <v>1.220333058406111E-3</v>
      </c>
    </row>
    <row r="336" spans="6:18" x14ac:dyDescent="0.15">
      <c r="F336" s="1">
        <v>43624</v>
      </c>
      <c r="G336">
        <f t="shared" si="40"/>
        <v>18525178726.389999</v>
      </c>
      <c r="H336">
        <f t="shared" si="41"/>
        <v>22572718.687059958</v>
      </c>
      <c r="I336">
        <v>20000000</v>
      </c>
      <c r="J336">
        <v>1</v>
      </c>
      <c r="K336">
        <f t="shared" si="47"/>
        <v>48000000</v>
      </c>
      <c r="L336">
        <f t="shared" si="42"/>
        <v>24369.771563827391</v>
      </c>
      <c r="M336">
        <f t="shared" si="43"/>
        <v>24369.771563827391</v>
      </c>
      <c r="O336">
        <v>20000000000</v>
      </c>
      <c r="P336" s="2">
        <f t="shared" si="44"/>
        <v>0.92625893631949996</v>
      </c>
      <c r="Q336" s="2">
        <f t="shared" si="45"/>
        <v>1.128635934352998E-3</v>
      </c>
      <c r="R336" s="2">
        <f t="shared" si="46"/>
        <v>1.2184885781913696E-3</v>
      </c>
    </row>
    <row r="337" spans="6:18" x14ac:dyDescent="0.15">
      <c r="F337" s="1">
        <v>43625</v>
      </c>
      <c r="G337">
        <f t="shared" si="40"/>
        <v>18573178726.389999</v>
      </c>
      <c r="H337">
        <f t="shared" si="41"/>
        <v>22597088.458623786</v>
      </c>
      <c r="I337">
        <v>20000000</v>
      </c>
      <c r="J337">
        <v>1</v>
      </c>
      <c r="K337">
        <f t="shared" si="47"/>
        <v>48000000</v>
      </c>
      <c r="L337">
        <f t="shared" si="42"/>
        <v>24333.032908918653</v>
      </c>
      <c r="M337">
        <f t="shared" si="43"/>
        <v>24333.032908918653</v>
      </c>
      <c r="O337">
        <v>20000000000</v>
      </c>
      <c r="P337" s="2">
        <f t="shared" si="44"/>
        <v>0.92865893631949992</v>
      </c>
      <c r="Q337" s="2">
        <f t="shared" si="45"/>
        <v>1.1298544229311892E-3</v>
      </c>
      <c r="R337" s="2">
        <f t="shared" si="46"/>
        <v>1.2166516454459326E-3</v>
      </c>
    </row>
    <row r="338" spans="6:18" x14ac:dyDescent="0.15">
      <c r="F338" s="1">
        <v>43626</v>
      </c>
      <c r="G338">
        <f t="shared" si="40"/>
        <v>18621178726.389999</v>
      </c>
      <c r="H338">
        <f t="shared" si="41"/>
        <v>22621421.491532706</v>
      </c>
      <c r="I338">
        <v>20000000</v>
      </c>
      <c r="J338">
        <v>1</v>
      </c>
      <c r="K338">
        <f t="shared" si="47"/>
        <v>48000000</v>
      </c>
      <c r="L338">
        <f t="shared" si="42"/>
        <v>24296.444198211306</v>
      </c>
      <c r="M338">
        <f t="shared" si="43"/>
        <v>24296.444198211306</v>
      </c>
      <c r="O338">
        <v>20000000000</v>
      </c>
      <c r="P338" s="2">
        <f t="shared" si="44"/>
        <v>0.93105893631949999</v>
      </c>
      <c r="Q338" s="2">
        <f t="shared" si="45"/>
        <v>1.1310710745766352E-3</v>
      </c>
      <c r="R338" s="2">
        <f t="shared" si="46"/>
        <v>1.2148222099105654E-3</v>
      </c>
    </row>
    <row r="339" spans="6:18" x14ac:dyDescent="0.15">
      <c r="F339" s="1">
        <v>43627</v>
      </c>
      <c r="G339">
        <f t="shared" si="40"/>
        <v>18669178726.389999</v>
      </c>
      <c r="H339">
        <f t="shared" si="41"/>
        <v>22645717.935730916</v>
      </c>
      <c r="I339">
        <v>20000000</v>
      </c>
      <c r="J339">
        <v>1</v>
      </c>
      <c r="K339">
        <f t="shared" si="47"/>
        <v>48000000</v>
      </c>
      <c r="L339">
        <f t="shared" si="42"/>
        <v>24260.004435781462</v>
      </c>
      <c r="M339">
        <f t="shared" si="43"/>
        <v>24260.004435781462</v>
      </c>
      <c r="O339">
        <v>20000000000</v>
      </c>
      <c r="P339" s="2">
        <f t="shared" si="44"/>
        <v>0.93345893631949994</v>
      </c>
      <c r="Q339" s="2">
        <f t="shared" si="45"/>
        <v>1.1322858967865459E-3</v>
      </c>
      <c r="R339" s="2">
        <f t="shared" si="46"/>
        <v>1.2130002217890731E-3</v>
      </c>
    </row>
    <row r="340" spans="6:18" x14ac:dyDescent="0.15">
      <c r="F340" s="1">
        <v>43628</v>
      </c>
      <c r="G340">
        <f t="shared" ref="G340:G393" si="48">G339+K339</f>
        <v>18717178726.389999</v>
      </c>
      <c r="H340">
        <f t="shared" ref="H340:H393" si="49">H339+M339</f>
        <v>22669977.940166697</v>
      </c>
      <c r="I340">
        <v>20000000</v>
      </c>
      <c r="J340">
        <v>1</v>
      </c>
      <c r="K340">
        <f t="shared" si="47"/>
        <v>48000000</v>
      </c>
      <c r="L340">
        <f t="shared" ref="L340:L393" si="50">I340*H340/G340</f>
        <v>24223.712634857206</v>
      </c>
      <c r="M340">
        <f t="shared" ref="M340:M393" si="51">L340/J340</f>
        <v>24223.712634857206</v>
      </c>
      <c r="O340">
        <v>20000000000</v>
      </c>
      <c r="P340" s="2">
        <f t="shared" ref="P340:P393" si="52">G340/O340</f>
        <v>0.93585893631950001</v>
      </c>
      <c r="Q340" s="2">
        <f t="shared" ref="Q340:Q393" si="53">H340/O340</f>
        <v>1.1334988970083349E-3</v>
      </c>
      <c r="R340" s="2">
        <f t="shared" ref="R340:R393" si="54">H340/G340</f>
        <v>1.2111856317428603E-3</v>
      </c>
    </row>
    <row r="341" spans="6:18" x14ac:dyDescent="0.15">
      <c r="F341" s="1">
        <v>43629</v>
      </c>
      <c r="G341">
        <f t="shared" si="48"/>
        <v>18765178726.389999</v>
      </c>
      <c r="H341">
        <f t="shared" si="49"/>
        <v>22694201.652801555</v>
      </c>
      <c r="I341">
        <v>20000000</v>
      </c>
      <c r="J341">
        <v>1</v>
      </c>
      <c r="K341">
        <f t="shared" si="47"/>
        <v>48000000</v>
      </c>
      <c r="L341">
        <f t="shared" si="50"/>
        <v>24187.567817711279</v>
      </c>
      <c r="M341">
        <f t="shared" si="51"/>
        <v>24187.567817711279</v>
      </c>
      <c r="O341">
        <v>20000000000</v>
      </c>
      <c r="P341" s="2">
        <f t="shared" si="52"/>
        <v>0.93825893631949997</v>
      </c>
      <c r="Q341" s="2">
        <f t="shared" si="53"/>
        <v>1.1347100826400777E-3</v>
      </c>
      <c r="R341" s="2">
        <f t="shared" si="54"/>
        <v>1.209378390885564E-3</v>
      </c>
    </row>
    <row r="342" spans="6:18" x14ac:dyDescent="0.15">
      <c r="F342" s="1">
        <v>43630</v>
      </c>
      <c r="G342">
        <f t="shared" si="48"/>
        <v>18813178726.389999</v>
      </c>
      <c r="H342">
        <f t="shared" si="49"/>
        <v>22718389.220619265</v>
      </c>
      <c r="I342">
        <v>20000000</v>
      </c>
      <c r="J342">
        <v>1</v>
      </c>
      <c r="K342">
        <f t="shared" si="47"/>
        <v>48000000</v>
      </c>
      <c r="L342">
        <f t="shared" si="50"/>
        <v>24151.569015555324</v>
      </c>
      <c r="M342">
        <f t="shared" si="51"/>
        <v>24151.569015555324</v>
      </c>
      <c r="O342">
        <v>20000000000</v>
      </c>
      <c r="P342" s="2">
        <f t="shared" si="52"/>
        <v>0.94065893631949993</v>
      </c>
      <c r="Q342" s="2">
        <f t="shared" si="53"/>
        <v>1.1359194610309632E-3</v>
      </c>
      <c r="R342" s="2">
        <f t="shared" si="54"/>
        <v>1.2075784507777662E-3</v>
      </c>
    </row>
    <row r="343" spans="6:18" x14ac:dyDescent="0.15">
      <c r="F343" s="1">
        <v>43631</v>
      </c>
      <c r="G343">
        <f t="shared" si="48"/>
        <v>18861178726.389999</v>
      </c>
      <c r="H343">
        <f t="shared" si="49"/>
        <v>22742540.78963482</v>
      </c>
      <c r="I343">
        <v>20000000</v>
      </c>
      <c r="J343">
        <v>1</v>
      </c>
      <c r="K343">
        <f t="shared" si="47"/>
        <v>48000000</v>
      </c>
      <c r="L343">
        <f t="shared" si="50"/>
        <v>24115.715268435619</v>
      </c>
      <c r="M343">
        <f t="shared" si="51"/>
        <v>24115.715268435619</v>
      </c>
      <c r="O343">
        <v>20000000000</v>
      </c>
      <c r="P343" s="2">
        <f t="shared" si="52"/>
        <v>0.9430589363195</v>
      </c>
      <c r="Q343" s="2">
        <f t="shared" si="53"/>
        <v>1.1371270394817409E-3</v>
      </c>
      <c r="R343" s="2">
        <f t="shared" si="54"/>
        <v>1.2057857634217809E-3</v>
      </c>
    </row>
    <row r="344" spans="6:18" x14ac:dyDescent="0.15">
      <c r="F344" s="1">
        <v>43632</v>
      </c>
      <c r="G344">
        <f t="shared" si="48"/>
        <v>18909178726.389999</v>
      </c>
      <c r="H344">
        <f t="shared" si="49"/>
        <v>22766656.504903257</v>
      </c>
      <c r="I344">
        <v>20000000</v>
      </c>
      <c r="J344">
        <v>1</v>
      </c>
      <c r="K344">
        <f t="shared" si="47"/>
        <v>48000000</v>
      </c>
      <c r="L344">
        <f t="shared" si="50"/>
        <v>24080.005625130285</v>
      </c>
      <c r="M344">
        <f t="shared" si="51"/>
        <v>24080.005625130285</v>
      </c>
      <c r="O344">
        <v>20000000000</v>
      </c>
      <c r="P344" s="2">
        <f t="shared" si="52"/>
        <v>0.94545893631949995</v>
      </c>
      <c r="Q344" s="2">
        <f t="shared" si="53"/>
        <v>1.1383328252451629E-3</v>
      </c>
      <c r="R344" s="2">
        <f t="shared" si="54"/>
        <v>1.2040002812565144E-3</v>
      </c>
    </row>
    <row r="345" spans="6:18" x14ac:dyDescent="0.15">
      <c r="F345" s="1">
        <v>43633</v>
      </c>
      <c r="G345">
        <f t="shared" si="48"/>
        <v>18957178726.389999</v>
      </c>
      <c r="H345">
        <f t="shared" si="49"/>
        <v>22790736.510528386</v>
      </c>
      <c r="I345">
        <v>20000000</v>
      </c>
      <c r="J345">
        <v>1</v>
      </c>
      <c r="K345">
        <f t="shared" si="47"/>
        <v>48000000</v>
      </c>
      <c r="L345">
        <f t="shared" si="50"/>
        <v>24044.439143047955</v>
      </c>
      <c r="M345">
        <f t="shared" si="51"/>
        <v>24044.439143047955</v>
      </c>
      <c r="O345">
        <v>20000000000</v>
      </c>
      <c r="P345" s="2">
        <f t="shared" si="52"/>
        <v>0.94785893631950002</v>
      </c>
      <c r="Q345" s="2">
        <f t="shared" si="53"/>
        <v>1.1395368255264194E-3</v>
      </c>
      <c r="R345" s="2">
        <f t="shared" si="54"/>
        <v>1.2022219571523978E-3</v>
      </c>
    </row>
    <row r="346" spans="6:18" x14ac:dyDescent="0.15">
      <c r="F346" s="1">
        <v>43634</v>
      </c>
      <c r="G346">
        <f t="shared" si="48"/>
        <v>19005178726.389999</v>
      </c>
      <c r="H346">
        <f t="shared" si="49"/>
        <v>22814780.949671432</v>
      </c>
      <c r="I346">
        <v>20000000</v>
      </c>
      <c r="J346">
        <v>1</v>
      </c>
      <c r="K346">
        <f t="shared" si="47"/>
        <v>48000000</v>
      </c>
      <c r="L346">
        <f t="shared" si="50"/>
        <v>24009.014888127873</v>
      </c>
      <c r="M346">
        <f t="shared" si="51"/>
        <v>24009.014888127873</v>
      </c>
      <c r="O346">
        <v>20000000000</v>
      </c>
      <c r="P346" s="2">
        <f t="shared" si="52"/>
        <v>0.95025893631949998</v>
      </c>
      <c r="Q346" s="2">
        <f t="shared" si="53"/>
        <v>1.1407390474835715E-3</v>
      </c>
      <c r="R346" s="2">
        <f t="shared" si="54"/>
        <v>1.2004507444063938E-3</v>
      </c>
    </row>
    <row r="347" spans="6:18" x14ac:dyDescent="0.15">
      <c r="F347" s="1">
        <v>43635</v>
      </c>
      <c r="G347">
        <f t="shared" si="48"/>
        <v>19053178726.389999</v>
      </c>
      <c r="H347">
        <f t="shared" si="49"/>
        <v>22838789.964559559</v>
      </c>
      <c r="I347">
        <v>20000000</v>
      </c>
      <c r="J347">
        <v>1</v>
      </c>
      <c r="K347">
        <f t="shared" si="47"/>
        <v>48000000</v>
      </c>
      <c r="L347">
        <f t="shared" si="50"/>
        <v>23973.73193474139</v>
      </c>
      <c r="M347">
        <f t="shared" si="51"/>
        <v>23973.73193474139</v>
      </c>
      <c r="O347">
        <v>20000000000</v>
      </c>
      <c r="P347" s="2">
        <f t="shared" si="52"/>
        <v>0.95265893631949994</v>
      </c>
      <c r="Q347" s="2">
        <f t="shared" si="53"/>
        <v>1.141939498227978E-3</v>
      </c>
      <c r="R347" s="2">
        <f t="shared" si="54"/>
        <v>1.1986865967370695E-3</v>
      </c>
    </row>
    <row r="348" spans="6:18" x14ac:dyDescent="0.15">
      <c r="F348" s="1">
        <v>43636</v>
      </c>
      <c r="G348">
        <f t="shared" si="48"/>
        <v>19101178726.389999</v>
      </c>
      <c r="H348">
        <f t="shared" si="49"/>
        <v>22862763.6964943</v>
      </c>
      <c r="I348">
        <v>20000000</v>
      </c>
      <c r="J348">
        <v>1</v>
      </c>
      <c r="K348">
        <f t="shared" si="47"/>
        <v>48000000</v>
      </c>
      <c r="L348">
        <f t="shared" si="50"/>
        <v>23938.589365594838</v>
      </c>
      <c r="M348">
        <f t="shared" si="51"/>
        <v>23938.589365594838</v>
      </c>
      <c r="O348">
        <v>20000000000</v>
      </c>
      <c r="P348" s="2">
        <f t="shared" si="52"/>
        <v>0.95505893631950001</v>
      </c>
      <c r="Q348" s="2">
        <f t="shared" si="53"/>
        <v>1.1431381848247149E-3</v>
      </c>
      <c r="R348" s="2">
        <f t="shared" si="54"/>
        <v>1.1969294682797418E-3</v>
      </c>
    </row>
    <row r="349" spans="6:18" x14ac:dyDescent="0.15">
      <c r="F349" s="1">
        <v>43637</v>
      </c>
      <c r="G349">
        <f t="shared" si="48"/>
        <v>19149178726.389999</v>
      </c>
      <c r="H349">
        <f t="shared" si="49"/>
        <v>22886702.285859894</v>
      </c>
      <c r="I349">
        <v>20000000</v>
      </c>
      <c r="J349">
        <v>1</v>
      </c>
      <c r="K349">
        <f t="shared" si="47"/>
        <v>48000000</v>
      </c>
      <c r="L349">
        <f t="shared" si="50"/>
        <v>23903.586271633794</v>
      </c>
      <c r="M349">
        <f t="shared" si="51"/>
        <v>23903.586271633794</v>
      </c>
      <c r="O349">
        <v>20000000000</v>
      </c>
      <c r="P349" s="2">
        <f t="shared" si="52"/>
        <v>0.95745893631949996</v>
      </c>
      <c r="Q349" s="2">
        <f t="shared" si="53"/>
        <v>1.1443351142929948E-3</v>
      </c>
      <c r="R349" s="2">
        <f t="shared" si="54"/>
        <v>1.1951793135816897E-3</v>
      </c>
    </row>
    <row r="350" spans="6:18" x14ac:dyDescent="0.15">
      <c r="F350" s="1">
        <v>43638</v>
      </c>
      <c r="G350">
        <f t="shared" si="48"/>
        <v>19197178726.389999</v>
      </c>
      <c r="H350">
        <f t="shared" si="49"/>
        <v>22910605.872131526</v>
      </c>
      <c r="I350">
        <v>20000000</v>
      </c>
      <c r="J350">
        <v>1</v>
      </c>
      <c r="K350">
        <f t="shared" si="47"/>
        <v>48000000</v>
      </c>
      <c r="L350">
        <f t="shared" si="50"/>
        <v>23868.721751948633</v>
      </c>
      <c r="M350">
        <f t="shared" si="51"/>
        <v>23868.721751948633</v>
      </c>
      <c r="O350">
        <v>20000000000</v>
      </c>
      <c r="P350" s="2">
        <f t="shared" si="52"/>
        <v>0.95985893631949992</v>
      </c>
      <c r="Q350" s="2">
        <f t="shared" si="53"/>
        <v>1.1455302936065764E-3</v>
      </c>
      <c r="R350" s="2">
        <f t="shared" si="54"/>
        <v>1.1934360875974317E-3</v>
      </c>
    </row>
    <row r="351" spans="6:18" x14ac:dyDescent="0.15">
      <c r="F351" s="1">
        <v>43639</v>
      </c>
      <c r="G351">
        <f t="shared" si="48"/>
        <v>19245178726.389999</v>
      </c>
      <c r="H351">
        <f t="shared" si="49"/>
        <v>22934474.593883473</v>
      </c>
      <c r="I351">
        <v>20000000</v>
      </c>
      <c r="J351">
        <v>1</v>
      </c>
      <c r="K351">
        <f t="shared" si="47"/>
        <v>48000000</v>
      </c>
      <c r="L351">
        <f t="shared" si="50"/>
        <v>23833.994913681436</v>
      </c>
      <c r="M351">
        <f t="shared" si="51"/>
        <v>23833.994913681436</v>
      </c>
      <c r="O351">
        <v>20000000000</v>
      </c>
      <c r="P351" s="2">
        <f t="shared" si="52"/>
        <v>0.96225893631949999</v>
      </c>
      <c r="Q351" s="2">
        <f t="shared" si="53"/>
        <v>1.1467237296941737E-3</v>
      </c>
      <c r="R351" s="2">
        <f t="shared" si="54"/>
        <v>1.1916997456840718E-3</v>
      </c>
    </row>
    <row r="352" spans="6:18" x14ac:dyDescent="0.15">
      <c r="F352" s="1">
        <v>43640</v>
      </c>
      <c r="G352">
        <f t="shared" si="48"/>
        <v>19293178726.389999</v>
      </c>
      <c r="H352">
        <f t="shared" si="49"/>
        <v>22958308.588797156</v>
      </c>
      <c r="I352">
        <v>20000000</v>
      </c>
      <c r="J352">
        <v>1</v>
      </c>
      <c r="K352">
        <f t="shared" si="47"/>
        <v>48000000</v>
      </c>
      <c r="L352">
        <f t="shared" si="50"/>
        <v>23799.404871934184</v>
      </c>
      <c r="M352">
        <f t="shared" si="51"/>
        <v>23799.404871934184</v>
      </c>
      <c r="O352">
        <v>20000000000</v>
      </c>
      <c r="P352" s="2">
        <f t="shared" si="52"/>
        <v>0.96465893631949995</v>
      </c>
      <c r="Q352" s="2">
        <f t="shared" si="53"/>
        <v>1.1479154294398578E-3</v>
      </c>
      <c r="R352" s="2">
        <f t="shared" si="54"/>
        <v>1.1899702435967093E-3</v>
      </c>
    </row>
    <row r="353" spans="6:18" x14ac:dyDescent="0.15">
      <c r="F353" s="1">
        <v>43641</v>
      </c>
      <c r="G353">
        <f t="shared" si="48"/>
        <v>19341178726.389999</v>
      </c>
      <c r="H353">
        <f t="shared" si="49"/>
        <v>22982107.993669089</v>
      </c>
      <c r="I353">
        <v>20000000</v>
      </c>
      <c r="J353">
        <v>1</v>
      </c>
      <c r="K353">
        <f t="shared" si="47"/>
        <v>48000000</v>
      </c>
      <c r="L353">
        <f t="shared" si="50"/>
        <v>23764.950749678184</v>
      </c>
      <c r="M353">
        <f t="shared" si="51"/>
        <v>23764.950749678184</v>
      </c>
      <c r="O353">
        <v>20000000000</v>
      </c>
      <c r="P353" s="2">
        <f t="shared" si="52"/>
        <v>0.96705893631950002</v>
      </c>
      <c r="Q353" s="2">
        <f t="shared" si="53"/>
        <v>1.1491053996834544E-3</v>
      </c>
      <c r="R353" s="2">
        <f t="shared" si="54"/>
        <v>1.1882475374839093E-3</v>
      </c>
    </row>
    <row r="354" spans="6:18" x14ac:dyDescent="0.15">
      <c r="F354" s="1">
        <v>43642</v>
      </c>
      <c r="G354">
        <f t="shared" si="48"/>
        <v>19389178726.389999</v>
      </c>
      <c r="H354">
        <f t="shared" si="49"/>
        <v>23005872.944418766</v>
      </c>
      <c r="I354">
        <v>20000000</v>
      </c>
      <c r="J354">
        <v>1</v>
      </c>
      <c r="K354">
        <f t="shared" si="47"/>
        <v>48000000</v>
      </c>
      <c r="L354">
        <f t="shared" si="50"/>
        <v>23730.631677664816</v>
      </c>
      <c r="M354">
        <f t="shared" si="51"/>
        <v>23730.631677664816</v>
      </c>
      <c r="O354">
        <v>20000000000</v>
      </c>
      <c r="P354" s="2">
        <f t="shared" si="52"/>
        <v>0.96945893631949998</v>
      </c>
      <c r="Q354" s="2">
        <f t="shared" si="53"/>
        <v>1.1502936472209382E-3</v>
      </c>
      <c r="R354" s="2">
        <f t="shared" si="54"/>
        <v>1.1865315838832408E-3</v>
      </c>
    </row>
    <row r="355" spans="6:18" x14ac:dyDescent="0.15">
      <c r="F355" s="1">
        <v>43643</v>
      </c>
      <c r="G355">
        <f t="shared" si="48"/>
        <v>19437178726.389999</v>
      </c>
      <c r="H355">
        <f t="shared" si="49"/>
        <v>23029603.57609643</v>
      </c>
      <c r="I355">
        <v>20000000</v>
      </c>
      <c r="J355">
        <v>1</v>
      </c>
      <c r="K355">
        <f t="shared" si="47"/>
        <v>48000000</v>
      </c>
      <c r="L355">
        <f t="shared" si="50"/>
        <v>23696.446794337462</v>
      </c>
      <c r="M355">
        <f t="shared" si="51"/>
        <v>23696.446794337462</v>
      </c>
      <c r="O355">
        <v>20000000000</v>
      </c>
      <c r="P355" s="2">
        <f t="shared" si="52"/>
        <v>0.97185893631949993</v>
      </c>
      <c r="Q355" s="2">
        <f t="shared" si="53"/>
        <v>1.1514801788048215E-3</v>
      </c>
      <c r="R355" s="2">
        <f t="shared" si="54"/>
        <v>1.184822339716873E-3</v>
      </c>
    </row>
    <row r="356" spans="6:18" x14ac:dyDescent="0.15">
      <c r="F356" s="1">
        <v>43644</v>
      </c>
      <c r="G356">
        <f t="shared" si="48"/>
        <v>19485178726.389999</v>
      </c>
      <c r="H356">
        <f t="shared" si="49"/>
        <v>23053300.022890769</v>
      </c>
      <c r="I356">
        <v>20000000</v>
      </c>
      <c r="J356">
        <v>1</v>
      </c>
      <c r="K356">
        <f t="shared" si="47"/>
        <v>48000000</v>
      </c>
      <c r="L356">
        <f t="shared" si="50"/>
        <v>23662.395245744643</v>
      </c>
      <c r="M356">
        <f t="shared" si="51"/>
        <v>23662.395245744643</v>
      </c>
      <c r="O356">
        <v>20000000000</v>
      </c>
      <c r="P356" s="2">
        <f t="shared" si="52"/>
        <v>0.9742589363195</v>
      </c>
      <c r="Q356" s="2">
        <f t="shared" si="53"/>
        <v>1.1526650011445384E-3</v>
      </c>
      <c r="R356" s="2">
        <f t="shared" si="54"/>
        <v>1.1831197622872321E-3</v>
      </c>
    </row>
    <row r="357" spans="6:18" x14ac:dyDescent="0.15">
      <c r="F357" s="1">
        <v>43645</v>
      </c>
      <c r="G357">
        <f t="shared" si="48"/>
        <v>19533178726.389999</v>
      </c>
      <c r="H357">
        <f t="shared" si="49"/>
        <v>23076962.418136515</v>
      </c>
      <c r="I357">
        <v>20000000</v>
      </c>
      <c r="J357">
        <v>1</v>
      </c>
      <c r="K357">
        <f t="shared" si="47"/>
        <v>48000000</v>
      </c>
      <c r="L357">
        <f t="shared" si="50"/>
        <v>23628.476185454383</v>
      </c>
      <c r="M357">
        <f t="shared" si="51"/>
        <v>23628.476185454383</v>
      </c>
      <c r="O357">
        <v>20000000000</v>
      </c>
      <c r="P357" s="2">
        <f t="shared" si="52"/>
        <v>0.97665893631949996</v>
      </c>
      <c r="Q357" s="2">
        <f t="shared" si="53"/>
        <v>1.1538481209068256E-3</v>
      </c>
      <c r="R357" s="2">
        <f t="shared" si="54"/>
        <v>1.1814238092727192E-3</v>
      </c>
    </row>
    <row r="358" spans="6:18" x14ac:dyDescent="0.15">
      <c r="F358" s="1">
        <v>43646</v>
      </c>
      <c r="G358">
        <f t="shared" si="48"/>
        <v>19581178726.389999</v>
      </c>
      <c r="H358">
        <f t="shared" si="49"/>
        <v>23100590.894321971</v>
      </c>
      <c r="I358">
        <v>20000000</v>
      </c>
      <c r="J358">
        <v>1</v>
      </c>
      <c r="K358">
        <f t="shared" si="47"/>
        <v>48000000</v>
      </c>
      <c r="L358">
        <f t="shared" si="50"/>
        <v>23594.688774469723</v>
      </c>
      <c r="M358">
        <f t="shared" si="51"/>
        <v>23594.688774469723</v>
      </c>
      <c r="O358">
        <v>20000000000</v>
      </c>
      <c r="P358" s="2">
        <f t="shared" si="52"/>
        <v>0.97905893631949992</v>
      </c>
      <c r="Q358" s="2">
        <f t="shared" si="53"/>
        <v>1.1550295447160985E-3</v>
      </c>
      <c r="R358" s="2">
        <f t="shared" si="54"/>
        <v>1.1797344387234859E-3</v>
      </c>
    </row>
    <row r="359" spans="6:18" x14ac:dyDescent="0.15">
      <c r="F359" s="1">
        <v>43647</v>
      </c>
      <c r="G359">
        <f t="shared" si="48"/>
        <v>19629178726.389999</v>
      </c>
      <c r="H359">
        <f t="shared" si="49"/>
        <v>23124185.583096441</v>
      </c>
      <c r="I359">
        <v>20000000</v>
      </c>
      <c r="J359">
        <v>1</v>
      </c>
      <c r="K359">
        <f t="shared" si="47"/>
        <v>48000000</v>
      </c>
      <c r="L359">
        <f t="shared" si="50"/>
        <v>23561.032181145369</v>
      </c>
      <c r="M359">
        <f t="shared" si="51"/>
        <v>23561.032181145369</v>
      </c>
      <c r="O359">
        <v>20000000000</v>
      </c>
      <c r="P359" s="2">
        <f t="shared" si="52"/>
        <v>0.98145893631949999</v>
      </c>
      <c r="Q359" s="2">
        <f t="shared" si="53"/>
        <v>1.1562092791548221E-3</v>
      </c>
      <c r="R359" s="2">
        <f t="shared" si="54"/>
        <v>1.1780516090572684E-3</v>
      </c>
    </row>
    <row r="360" spans="6:18" x14ac:dyDescent="0.15">
      <c r="F360" s="1">
        <v>43648</v>
      </c>
      <c r="G360">
        <f t="shared" si="48"/>
        <v>19677178726.389999</v>
      </c>
      <c r="H360">
        <f t="shared" si="49"/>
        <v>23147746.615277585</v>
      </c>
      <c r="I360">
        <v>20000000</v>
      </c>
      <c r="J360">
        <v>1</v>
      </c>
      <c r="K360">
        <f t="shared" si="47"/>
        <v>48000000</v>
      </c>
      <c r="L360">
        <f t="shared" si="50"/>
        <v>23527.505581105528</v>
      </c>
      <c r="M360">
        <f t="shared" si="51"/>
        <v>23527.505581105528</v>
      </c>
      <c r="O360">
        <v>20000000000</v>
      </c>
      <c r="P360" s="2">
        <f t="shared" si="52"/>
        <v>0.98385893631949994</v>
      </c>
      <c r="Q360" s="2">
        <f t="shared" si="53"/>
        <v>1.1573873307638791E-3</v>
      </c>
      <c r="R360" s="2">
        <f t="shared" si="54"/>
        <v>1.1763752790552764E-3</v>
      </c>
    </row>
    <row r="361" spans="6:18" x14ac:dyDescent="0.15">
      <c r="F361" s="1">
        <v>43649</v>
      </c>
      <c r="G361">
        <f t="shared" si="48"/>
        <v>19725178726.389999</v>
      </c>
      <c r="H361">
        <f t="shared" si="49"/>
        <v>23171274.120858692</v>
      </c>
      <c r="I361">
        <v>20000000</v>
      </c>
      <c r="J361">
        <v>1</v>
      </c>
      <c r="K361">
        <f t="shared" si="47"/>
        <v>48000000</v>
      </c>
      <c r="L361">
        <f t="shared" si="50"/>
        <v>23494.10815716282</v>
      </c>
      <c r="M361">
        <f t="shared" si="51"/>
        <v>23494.10815716282</v>
      </c>
      <c r="O361">
        <v>20000000000</v>
      </c>
      <c r="P361" s="2">
        <f t="shared" si="52"/>
        <v>0.98625893631950001</v>
      </c>
      <c r="Q361" s="2">
        <f t="shared" si="53"/>
        <v>1.1585637060429347E-3</v>
      </c>
      <c r="R361" s="2">
        <f t="shared" si="54"/>
        <v>1.174705407858141E-3</v>
      </c>
    </row>
    <row r="362" spans="6:18" x14ac:dyDescent="0.15">
      <c r="F362" s="1">
        <v>43650</v>
      </c>
      <c r="G362">
        <f t="shared" si="48"/>
        <v>19773178726.389999</v>
      </c>
      <c r="H362">
        <f t="shared" si="49"/>
        <v>23194768.229015853</v>
      </c>
      <c r="I362">
        <v>20000000</v>
      </c>
      <c r="J362">
        <v>1</v>
      </c>
      <c r="K362">
        <f t="shared" si="47"/>
        <v>48000000</v>
      </c>
      <c r="L362">
        <f t="shared" si="50"/>
        <v>23460.839099238281</v>
      </c>
      <c r="M362">
        <f t="shared" si="51"/>
        <v>23460.839099238281</v>
      </c>
      <c r="O362">
        <v>20000000000</v>
      </c>
      <c r="P362" s="2">
        <f t="shared" si="52"/>
        <v>0.98865893631949997</v>
      </c>
      <c r="Q362" s="2">
        <f t="shared" si="53"/>
        <v>1.1597384114507927E-3</v>
      </c>
      <c r="R362" s="2">
        <f t="shared" si="54"/>
        <v>1.1730419549619139E-3</v>
      </c>
    </row>
    <row r="363" spans="6:18" x14ac:dyDescent="0.15">
      <c r="F363" s="1">
        <v>43651</v>
      </c>
      <c r="G363">
        <f t="shared" si="48"/>
        <v>19821178726.389999</v>
      </c>
      <c r="H363">
        <f t="shared" si="49"/>
        <v>23218229.068115093</v>
      </c>
      <c r="I363">
        <v>20000000</v>
      </c>
      <c r="J363">
        <v>1</v>
      </c>
      <c r="K363">
        <f t="shared" si="47"/>
        <v>48000000</v>
      </c>
      <c r="L363">
        <f t="shared" si="50"/>
        <v>23427.697604282483</v>
      </c>
      <c r="M363">
        <f t="shared" si="51"/>
        <v>23427.697604282483</v>
      </c>
      <c r="O363">
        <v>20000000000</v>
      </c>
      <c r="P363" s="2">
        <f t="shared" si="52"/>
        <v>0.99105893631949993</v>
      </c>
      <c r="Q363" s="2">
        <f t="shared" si="53"/>
        <v>1.1609114534057547E-3</v>
      </c>
      <c r="R363" s="2">
        <f t="shared" si="54"/>
        <v>1.171384880214124E-3</v>
      </c>
    </row>
    <row r="364" spans="6:18" x14ac:dyDescent="0.15">
      <c r="F364" s="1">
        <v>43652</v>
      </c>
      <c r="G364">
        <f t="shared" si="48"/>
        <v>19869178726.389999</v>
      </c>
      <c r="H364">
        <f t="shared" si="49"/>
        <v>23241656.765719377</v>
      </c>
      <c r="I364">
        <v>20000000</v>
      </c>
      <c r="J364">
        <v>1</v>
      </c>
      <c r="K364">
        <f t="shared" si="47"/>
        <v>48000000</v>
      </c>
      <c r="L364">
        <f t="shared" si="50"/>
        <v>23394.682876197687</v>
      </c>
      <c r="M364">
        <f t="shared" si="51"/>
        <v>23394.682876197687</v>
      </c>
      <c r="O364">
        <v>20000000000</v>
      </c>
      <c r="P364" s="2">
        <f t="shared" si="52"/>
        <v>0.9934589363195</v>
      </c>
      <c r="Q364" s="2">
        <f t="shared" si="53"/>
        <v>1.1620828382859689E-3</v>
      </c>
      <c r="R364" s="2">
        <f t="shared" si="54"/>
        <v>1.1697341438098845E-3</v>
      </c>
    </row>
    <row r="365" spans="6:18" x14ac:dyDescent="0.15">
      <c r="F365" s="1">
        <v>43653</v>
      </c>
      <c r="G365">
        <f t="shared" si="48"/>
        <v>19917178726.389999</v>
      </c>
      <c r="H365">
        <f t="shared" si="49"/>
        <v>23265051.448595576</v>
      </c>
      <c r="I365">
        <v>20000000</v>
      </c>
      <c r="J365">
        <v>1</v>
      </c>
      <c r="K365">
        <f t="shared" si="47"/>
        <v>48000000</v>
      </c>
      <c r="L365">
        <f t="shared" si="50"/>
        <v>23361.794125761084</v>
      </c>
      <c r="M365">
        <f t="shared" si="51"/>
        <v>23361.794125761084</v>
      </c>
      <c r="O365">
        <v>20000000000</v>
      </c>
      <c r="P365" s="2">
        <f t="shared" si="52"/>
        <v>0.99585893631949995</v>
      </c>
      <c r="Q365" s="2">
        <f t="shared" si="53"/>
        <v>1.1632525724297787E-3</v>
      </c>
      <c r="R365" s="2">
        <f t="shared" si="54"/>
        <v>1.1680897062880543E-3</v>
      </c>
    </row>
    <row r="366" spans="6:18" x14ac:dyDescent="0.15">
      <c r="F366" s="1">
        <v>43654</v>
      </c>
      <c r="G366">
        <f t="shared" si="48"/>
        <v>19965178726.389999</v>
      </c>
      <c r="H366">
        <f t="shared" si="49"/>
        <v>23288413.242721338</v>
      </c>
      <c r="I366">
        <v>20000000</v>
      </c>
      <c r="J366">
        <v>1</v>
      </c>
      <c r="K366">
        <f t="shared" si="47"/>
        <v>48000000</v>
      </c>
      <c r="L366">
        <f t="shared" si="50"/>
        <v>23329.030570548995</v>
      </c>
      <c r="M366">
        <f t="shared" si="51"/>
        <v>23329.030570548995</v>
      </c>
      <c r="O366">
        <v>20000000000</v>
      </c>
      <c r="P366" s="2">
        <f t="shared" si="52"/>
        <v>0.99825893631950002</v>
      </c>
      <c r="Q366" s="2">
        <f t="shared" si="53"/>
        <v>1.1644206621360669E-3</v>
      </c>
      <c r="R366" s="2">
        <f t="shared" si="54"/>
        <v>1.1664515285274499E-3</v>
      </c>
    </row>
    <row r="367" spans="6:18" x14ac:dyDescent="0.15">
      <c r="F367" s="1">
        <v>43655</v>
      </c>
      <c r="G367">
        <f t="shared" si="48"/>
        <v>20013178726.389999</v>
      </c>
      <c r="H367">
        <f t="shared" si="49"/>
        <v>23311742.273291886</v>
      </c>
      <c r="I367">
        <v>20000000</v>
      </c>
      <c r="J367">
        <v>1</v>
      </c>
      <c r="K367">
        <f t="shared" si="47"/>
        <v>48000000</v>
      </c>
      <c r="L367">
        <f t="shared" si="50"/>
        <v>23296.391434862166</v>
      </c>
      <c r="M367">
        <f t="shared" si="51"/>
        <v>23296.391434862166</v>
      </c>
      <c r="O367">
        <v>20000000000</v>
      </c>
      <c r="P367" s="2">
        <f t="shared" si="52"/>
        <v>1.0006589363195</v>
      </c>
      <c r="Q367" s="2">
        <f t="shared" si="53"/>
        <v>1.1655871136645943E-3</v>
      </c>
      <c r="R367" s="2">
        <f t="shared" si="54"/>
        <v>1.1648195717431083E-3</v>
      </c>
    </row>
    <row r="368" spans="6:18" x14ac:dyDescent="0.15">
      <c r="F368" s="1">
        <v>43656</v>
      </c>
      <c r="G368">
        <f t="shared" si="48"/>
        <v>20061178726.389999</v>
      </c>
      <c r="H368">
        <f t="shared" si="49"/>
        <v>23335038.664726749</v>
      </c>
      <c r="I368">
        <v>20000000</v>
      </c>
      <c r="J368">
        <v>1</v>
      </c>
      <c r="K368">
        <f t="shared" si="47"/>
        <v>48000000</v>
      </c>
      <c r="L368">
        <f t="shared" si="50"/>
        <v>23263.875949652018</v>
      </c>
      <c r="M368">
        <f t="shared" si="51"/>
        <v>23263.875949652018</v>
      </c>
      <c r="O368">
        <v>20000000000</v>
      </c>
      <c r="P368" s="2">
        <f t="shared" si="52"/>
        <v>1.0030589363194999</v>
      </c>
      <c r="Q368" s="2">
        <f t="shared" si="53"/>
        <v>1.1667519332363375E-3</v>
      </c>
      <c r="R368" s="2">
        <f t="shared" si="54"/>
        <v>1.1631937974826009E-3</v>
      </c>
    </row>
    <row r="369" spans="6:18" x14ac:dyDescent="0.15">
      <c r="F369" s="1">
        <v>43657</v>
      </c>
      <c r="G369">
        <f t="shared" si="48"/>
        <v>20109178726.389999</v>
      </c>
      <c r="H369">
        <f t="shared" si="49"/>
        <v>23358302.5406764</v>
      </c>
      <c r="I369">
        <v>20000000</v>
      </c>
      <c r="J369">
        <v>1</v>
      </c>
      <c r="K369">
        <f t="shared" si="47"/>
        <v>48000000</v>
      </c>
      <c r="L369">
        <f t="shared" si="50"/>
        <v>23231.483352447864</v>
      </c>
      <c r="M369">
        <f t="shared" si="51"/>
        <v>23231.483352447864</v>
      </c>
      <c r="O369">
        <v>20000000000</v>
      </c>
      <c r="P369" s="2">
        <f t="shared" si="52"/>
        <v>1.0054589363194999</v>
      </c>
      <c r="Q369" s="2">
        <f t="shared" si="53"/>
        <v>1.1679151270338199E-3</v>
      </c>
      <c r="R369" s="2">
        <f t="shared" si="54"/>
        <v>1.1615741676223932E-3</v>
      </c>
    </row>
    <row r="370" spans="6:18" x14ac:dyDescent="0.15">
      <c r="F370" s="1">
        <v>43658</v>
      </c>
      <c r="G370">
        <f t="shared" si="48"/>
        <v>20157178726.389999</v>
      </c>
      <c r="H370">
        <f t="shared" si="49"/>
        <v>23381534.024028849</v>
      </c>
      <c r="I370">
        <v>20000000</v>
      </c>
      <c r="J370">
        <v>1</v>
      </c>
      <c r="K370">
        <f t="shared" si="47"/>
        <v>48000000</v>
      </c>
      <c r="L370">
        <f t="shared" si="50"/>
        <v>23199.212887285154</v>
      </c>
      <c r="M370">
        <f t="shared" si="51"/>
        <v>23199.212887285154</v>
      </c>
      <c r="O370">
        <v>20000000000</v>
      </c>
      <c r="P370" s="2">
        <f t="shared" si="52"/>
        <v>1.0078589363195001</v>
      </c>
      <c r="Q370" s="2">
        <f t="shared" si="53"/>
        <v>1.1690767012014424E-3</v>
      </c>
      <c r="R370" s="2">
        <f t="shared" si="54"/>
        <v>1.1599606443642575E-3</v>
      </c>
    </row>
    <row r="371" spans="6:18" x14ac:dyDescent="0.15">
      <c r="F371" s="1">
        <v>43659</v>
      </c>
      <c r="G371">
        <f t="shared" si="48"/>
        <v>20205178726.389999</v>
      </c>
      <c r="H371">
        <f t="shared" si="49"/>
        <v>23404733.236916132</v>
      </c>
      <c r="I371">
        <v>20000000</v>
      </c>
      <c r="J371">
        <v>1</v>
      </c>
      <c r="K371">
        <f t="shared" si="47"/>
        <v>48000000</v>
      </c>
      <c r="L371">
        <f t="shared" si="50"/>
        <v>23167.063804634592</v>
      </c>
      <c r="M371">
        <f t="shared" si="51"/>
        <v>23167.063804634592</v>
      </c>
      <c r="O371">
        <v>20000000000</v>
      </c>
      <c r="P371" s="2">
        <f t="shared" si="52"/>
        <v>1.0102589363195</v>
      </c>
      <c r="Q371" s="2">
        <f t="shared" si="53"/>
        <v>1.1702366618458065E-3</v>
      </c>
      <c r="R371" s="2">
        <f t="shared" si="54"/>
        <v>1.1583531902317297E-3</v>
      </c>
    </row>
    <row r="372" spans="6:18" x14ac:dyDescent="0.15">
      <c r="F372" s="1">
        <v>43660</v>
      </c>
      <c r="G372">
        <f t="shared" si="48"/>
        <v>20253178726.389999</v>
      </c>
      <c r="H372">
        <f t="shared" si="49"/>
        <v>23427900.300720766</v>
      </c>
      <c r="I372">
        <v>20000000</v>
      </c>
      <c r="J372">
        <v>1</v>
      </c>
      <c r="K372">
        <f t="shared" si="47"/>
        <v>48000000</v>
      </c>
      <c r="L372">
        <f t="shared" si="50"/>
        <v>23135.03536133228</v>
      </c>
      <c r="M372">
        <f t="shared" si="51"/>
        <v>23135.03536133228</v>
      </c>
      <c r="O372">
        <v>20000000000</v>
      </c>
      <c r="P372" s="2">
        <f t="shared" si="52"/>
        <v>1.0126589363195</v>
      </c>
      <c r="Q372" s="2">
        <f t="shared" si="53"/>
        <v>1.1713950150360384E-3</v>
      </c>
      <c r="R372" s="2">
        <f t="shared" si="54"/>
        <v>1.1567517680666141E-3</v>
      </c>
    </row>
    <row r="373" spans="6:18" x14ac:dyDescent="0.15">
      <c r="F373" s="1">
        <v>43661</v>
      </c>
      <c r="G373">
        <f t="shared" si="48"/>
        <v>20301178726.389999</v>
      </c>
      <c r="H373">
        <f t="shared" si="49"/>
        <v>23451035.336082097</v>
      </c>
      <c r="I373">
        <v>20000000</v>
      </c>
      <c r="J373">
        <v>1</v>
      </c>
      <c r="K373">
        <f t="shared" si="47"/>
        <v>48000000</v>
      </c>
      <c r="L373">
        <f t="shared" si="50"/>
        <v>23103.126820510694</v>
      </c>
      <c r="M373">
        <f t="shared" si="51"/>
        <v>23103.126820510694</v>
      </c>
      <c r="O373">
        <v>20000000000</v>
      </c>
      <c r="P373" s="2">
        <f t="shared" si="52"/>
        <v>1.0150589363194999</v>
      </c>
      <c r="Q373" s="2">
        <f t="shared" si="53"/>
        <v>1.1725517668041048E-3</v>
      </c>
      <c r="R373" s="2">
        <f t="shared" si="54"/>
        <v>1.1551563410255347E-3</v>
      </c>
    </row>
    <row r="374" spans="6:18" x14ac:dyDescent="0.15">
      <c r="F374" s="1">
        <v>43662</v>
      </c>
      <c r="G374">
        <f t="shared" si="48"/>
        <v>20349178726.389999</v>
      </c>
      <c r="H374">
        <f t="shared" si="49"/>
        <v>23474138.462902609</v>
      </c>
      <c r="I374">
        <v>20000000</v>
      </c>
      <c r="J374">
        <v>1</v>
      </c>
      <c r="K374">
        <f t="shared" si="47"/>
        <v>48000000</v>
      </c>
      <c r="L374">
        <f t="shared" si="50"/>
        <v>23071.337451530642</v>
      </c>
      <c r="M374">
        <f t="shared" si="51"/>
        <v>23071.337451530642</v>
      </c>
      <c r="O374">
        <v>20000000000</v>
      </c>
      <c r="P374" s="2">
        <f t="shared" si="52"/>
        <v>1.0174589363194999</v>
      </c>
      <c r="Q374" s="2">
        <f t="shared" si="53"/>
        <v>1.1737069231451305E-3</v>
      </c>
      <c r="R374" s="2">
        <f t="shared" si="54"/>
        <v>1.153566872576532E-3</v>
      </c>
    </row>
    <row r="375" spans="6:18" x14ac:dyDescent="0.15">
      <c r="F375" s="1">
        <v>43663</v>
      </c>
      <c r="G375">
        <f t="shared" si="48"/>
        <v>20397178726.389999</v>
      </c>
      <c r="H375">
        <f t="shared" si="49"/>
        <v>23497209.800354142</v>
      </c>
      <c r="I375">
        <v>20000000</v>
      </c>
      <c r="J375">
        <v>1</v>
      </c>
      <c r="K375">
        <f t="shared" si="47"/>
        <v>48000000</v>
      </c>
      <c r="L375">
        <f t="shared" si="50"/>
        <v>23039.666529914062</v>
      </c>
      <c r="M375">
        <f t="shared" si="51"/>
        <v>23039.666529914062</v>
      </c>
      <c r="O375">
        <v>20000000000</v>
      </c>
      <c r="P375" s="2">
        <f t="shared" si="52"/>
        <v>1.0198589363194999</v>
      </c>
      <c r="Q375" s="2">
        <f t="shared" si="53"/>
        <v>1.1748604900177072E-3</v>
      </c>
      <c r="R375" s="2">
        <f t="shared" si="54"/>
        <v>1.1519833264957032E-3</v>
      </c>
    </row>
    <row r="376" spans="6:18" x14ac:dyDescent="0.15">
      <c r="F376" s="1">
        <v>43664</v>
      </c>
      <c r="G376">
        <f t="shared" si="48"/>
        <v>20445178726.389999</v>
      </c>
      <c r="H376">
        <f t="shared" si="49"/>
        <v>23520249.466884054</v>
      </c>
      <c r="I376">
        <v>20000000</v>
      </c>
      <c r="J376">
        <v>1</v>
      </c>
      <c r="K376">
        <f t="shared" si="47"/>
        <v>48000000</v>
      </c>
      <c r="L376">
        <f t="shared" si="50"/>
        <v>23008.113337277751</v>
      </c>
      <c r="M376">
        <f t="shared" si="51"/>
        <v>23008.113337277751</v>
      </c>
      <c r="O376">
        <v>20000000000</v>
      </c>
      <c r="P376" s="2">
        <f t="shared" si="52"/>
        <v>1.0222589363195</v>
      </c>
      <c r="Q376" s="2">
        <f t="shared" si="53"/>
        <v>1.1760124733442027E-3</v>
      </c>
      <c r="R376" s="2">
        <f t="shared" si="54"/>
        <v>1.1504056668638876E-3</v>
      </c>
    </row>
    <row r="377" spans="6:18" x14ac:dyDescent="0.15">
      <c r="F377" s="1">
        <v>43665</v>
      </c>
      <c r="G377">
        <f t="shared" si="48"/>
        <v>20493178726.389999</v>
      </c>
      <c r="H377">
        <f t="shared" si="49"/>
        <v>23543257.580221333</v>
      </c>
      <c r="I377">
        <v>20000000</v>
      </c>
      <c r="J377">
        <v>1</v>
      </c>
      <c r="K377">
        <f t="shared" si="47"/>
        <v>48000000</v>
      </c>
      <c r="L377">
        <f t="shared" si="50"/>
        <v>22976.677161267915</v>
      </c>
      <c r="M377">
        <f t="shared" si="51"/>
        <v>22976.677161267915</v>
      </c>
      <c r="O377">
        <v>20000000000</v>
      </c>
      <c r="P377" s="2">
        <f t="shared" si="52"/>
        <v>1.0246589363195</v>
      </c>
      <c r="Q377" s="2">
        <f t="shared" si="53"/>
        <v>1.1771628790110667E-3</v>
      </c>
      <c r="R377" s="2">
        <f t="shared" si="54"/>
        <v>1.1488338580633959E-3</v>
      </c>
    </row>
    <row r="378" spans="6:18" x14ac:dyDescent="0.15">
      <c r="F378" s="1">
        <v>43666</v>
      </c>
      <c r="G378">
        <f t="shared" si="48"/>
        <v>20541178726.389999</v>
      </c>
      <c r="H378">
        <f t="shared" si="49"/>
        <v>23566234.257382601</v>
      </c>
      <c r="I378">
        <v>20000000</v>
      </c>
      <c r="J378">
        <v>1</v>
      </c>
      <c r="K378">
        <f t="shared" si="47"/>
        <v>48000000</v>
      </c>
      <c r="L378">
        <f t="shared" si="50"/>
        <v>22945.357295495611</v>
      </c>
      <c r="M378">
        <f t="shared" si="51"/>
        <v>22945.357295495611</v>
      </c>
      <c r="O378">
        <v>20000000000</v>
      </c>
      <c r="P378" s="2">
        <f t="shared" si="52"/>
        <v>1.0270589363195</v>
      </c>
      <c r="Q378" s="2">
        <f t="shared" si="53"/>
        <v>1.1783117128691301E-3</v>
      </c>
      <c r="R378" s="2">
        <f t="shared" si="54"/>
        <v>1.1472678647747806E-3</v>
      </c>
    </row>
    <row r="379" spans="6:18" x14ac:dyDescent="0.15">
      <c r="F379" s="1">
        <v>43667</v>
      </c>
      <c r="G379">
        <f t="shared" si="48"/>
        <v>20589178726.389999</v>
      </c>
      <c r="H379">
        <f t="shared" si="49"/>
        <v>23589179.614678096</v>
      </c>
      <c r="I379">
        <v>20000000</v>
      </c>
      <c r="J379">
        <v>1</v>
      </c>
      <c r="K379">
        <f t="shared" si="47"/>
        <v>48000000</v>
      </c>
      <c r="L379">
        <f t="shared" si="50"/>
        <v>22914.153039472985</v>
      </c>
      <c r="M379">
        <f t="shared" si="51"/>
        <v>22914.153039472985</v>
      </c>
      <c r="O379">
        <v>20000000000</v>
      </c>
      <c r="P379" s="2">
        <f t="shared" si="52"/>
        <v>1.0294589363194999</v>
      </c>
      <c r="Q379" s="2">
        <f t="shared" si="53"/>
        <v>1.1794589807339049E-3</v>
      </c>
      <c r="R379" s="2">
        <f t="shared" si="54"/>
        <v>1.1457076519736493E-3</v>
      </c>
    </row>
    <row r="380" spans="6:18" x14ac:dyDescent="0.15">
      <c r="F380" s="1">
        <v>43668</v>
      </c>
      <c r="G380">
        <f t="shared" si="48"/>
        <v>20637178726.389999</v>
      </c>
      <c r="H380">
        <f t="shared" si="49"/>
        <v>23612093.76771757</v>
      </c>
      <c r="I380">
        <v>20000000</v>
      </c>
      <c r="J380">
        <v>1</v>
      </c>
      <c r="K380">
        <f t="shared" si="47"/>
        <v>48000000</v>
      </c>
      <c r="L380">
        <f t="shared" si="50"/>
        <v>22883.063698550392</v>
      </c>
      <c r="M380">
        <f t="shared" si="51"/>
        <v>22883.063698550392</v>
      </c>
      <c r="O380">
        <v>20000000000</v>
      </c>
      <c r="P380" s="2">
        <f t="shared" si="52"/>
        <v>1.0318589363194999</v>
      </c>
      <c r="Q380" s="2">
        <f t="shared" si="53"/>
        <v>1.1806046883858785E-3</v>
      </c>
      <c r="R380" s="2">
        <f t="shared" si="54"/>
        <v>1.1441531849275197E-3</v>
      </c>
    </row>
    <row r="381" spans="6:18" x14ac:dyDescent="0.15">
      <c r="F381" s="1">
        <v>43669</v>
      </c>
      <c r="G381">
        <f t="shared" si="48"/>
        <v>20685178726.389999</v>
      </c>
      <c r="H381">
        <f t="shared" si="49"/>
        <v>23634976.831416119</v>
      </c>
      <c r="I381">
        <v>20000000</v>
      </c>
      <c r="J381">
        <v>1</v>
      </c>
      <c r="K381">
        <f t="shared" si="47"/>
        <v>48000000</v>
      </c>
      <c r="L381">
        <f t="shared" si="50"/>
        <v>22852.088583854282</v>
      </c>
      <c r="M381">
        <f t="shared" si="51"/>
        <v>22852.088583854282</v>
      </c>
      <c r="O381">
        <v>20000000000</v>
      </c>
      <c r="P381" s="2">
        <f t="shared" si="52"/>
        <v>1.0342589363195001</v>
      </c>
      <c r="Q381" s="2">
        <f t="shared" si="53"/>
        <v>1.1817488415708059E-3</v>
      </c>
      <c r="R381" s="2">
        <f t="shared" si="54"/>
        <v>1.1426044291927141E-3</v>
      </c>
    </row>
    <row r="382" spans="6:18" x14ac:dyDescent="0.15">
      <c r="F382" s="1">
        <v>43670</v>
      </c>
      <c r="G382">
        <f t="shared" si="48"/>
        <v>20733178726.389999</v>
      </c>
      <c r="H382">
        <f t="shared" si="49"/>
        <v>23657828.919999972</v>
      </c>
      <c r="I382">
        <v>20000000</v>
      </c>
      <c r="J382">
        <v>1</v>
      </c>
      <c r="K382">
        <f t="shared" si="47"/>
        <v>48000000</v>
      </c>
      <c r="L382">
        <f t="shared" si="50"/>
        <v>22821.227012225929</v>
      </c>
      <c r="M382">
        <f t="shared" si="51"/>
        <v>22821.227012225929</v>
      </c>
      <c r="O382">
        <v>20000000000</v>
      </c>
      <c r="P382" s="2">
        <f t="shared" si="52"/>
        <v>1.0366589363195</v>
      </c>
      <c r="Q382" s="2">
        <f t="shared" si="53"/>
        <v>1.1828914459999986E-3</v>
      </c>
      <c r="R382" s="2">
        <f t="shared" si="54"/>
        <v>1.1410613506112964E-3</v>
      </c>
    </row>
    <row r="383" spans="6:18" x14ac:dyDescent="0.15">
      <c r="F383" s="1">
        <v>43671</v>
      </c>
      <c r="G383">
        <f t="shared" si="48"/>
        <v>20781178726.389999</v>
      </c>
      <c r="H383">
        <f t="shared" si="49"/>
        <v>23680650.147012196</v>
      </c>
      <c r="I383">
        <v>20000000</v>
      </c>
      <c r="J383">
        <v>1</v>
      </c>
      <c r="K383">
        <f t="shared" si="47"/>
        <v>48000000</v>
      </c>
      <c r="L383">
        <f t="shared" si="50"/>
        <v>22790.478306160912</v>
      </c>
      <c r="M383">
        <f t="shared" si="51"/>
        <v>22790.478306160912</v>
      </c>
      <c r="O383">
        <v>20000000000</v>
      </c>
      <c r="P383" s="2">
        <f t="shared" si="52"/>
        <v>1.0390589363195</v>
      </c>
      <c r="Q383" s="2">
        <f t="shared" si="53"/>
        <v>1.1840325073506099E-3</v>
      </c>
      <c r="R383" s="2">
        <f t="shared" si="54"/>
        <v>1.1395239153080456E-3</v>
      </c>
    </row>
    <row r="384" spans="6:18" x14ac:dyDescent="0.15">
      <c r="F384" s="1">
        <v>43672</v>
      </c>
      <c r="G384">
        <f t="shared" si="48"/>
        <v>20829178726.389999</v>
      </c>
      <c r="H384">
        <f t="shared" si="49"/>
        <v>23703440.625318356</v>
      </c>
      <c r="I384">
        <v>20000000</v>
      </c>
      <c r="J384">
        <v>1</v>
      </c>
      <c r="K384">
        <f t="shared" si="47"/>
        <v>48000000</v>
      </c>
      <c r="L384">
        <f t="shared" si="50"/>
        <v>22759.841793749405</v>
      </c>
      <c r="M384">
        <f t="shared" si="51"/>
        <v>22759.841793749405</v>
      </c>
      <c r="O384">
        <v>20000000000</v>
      </c>
      <c r="P384" s="2">
        <f t="shared" si="52"/>
        <v>1.0414589363194999</v>
      </c>
      <c r="Q384" s="2">
        <f t="shared" si="53"/>
        <v>1.1851720312659178E-3</v>
      </c>
      <c r="R384" s="2">
        <f t="shared" si="54"/>
        <v>1.1379920896874703E-3</v>
      </c>
    </row>
    <row r="385" spans="6:18" x14ac:dyDescent="0.15">
      <c r="F385" s="1">
        <v>43673</v>
      </c>
      <c r="G385">
        <f t="shared" si="48"/>
        <v>20877178726.389999</v>
      </c>
      <c r="H385">
        <f t="shared" si="49"/>
        <v>23726200.467112105</v>
      </c>
      <c r="I385">
        <v>20000000</v>
      </c>
      <c r="J385">
        <v>1</v>
      </c>
      <c r="K385">
        <f t="shared" si="47"/>
        <v>48000000</v>
      </c>
      <c r="L385">
        <f t="shared" si="50"/>
        <v>22729.316808617223</v>
      </c>
      <c r="M385">
        <f t="shared" si="51"/>
        <v>22729.316808617223</v>
      </c>
      <c r="O385">
        <v>20000000000</v>
      </c>
      <c r="P385" s="2">
        <f t="shared" si="52"/>
        <v>1.0438589363194999</v>
      </c>
      <c r="Q385" s="2">
        <f t="shared" si="53"/>
        <v>1.1863100233556053E-3</v>
      </c>
      <c r="R385" s="2">
        <f t="shared" si="54"/>
        <v>1.1364658404308611E-3</v>
      </c>
    </row>
    <row r="386" spans="6:18" x14ac:dyDescent="0.15">
      <c r="F386" s="1">
        <v>43674</v>
      </c>
      <c r="G386">
        <f t="shared" si="48"/>
        <v>20925178726.389999</v>
      </c>
      <c r="H386">
        <f t="shared" si="49"/>
        <v>23748929.783920724</v>
      </c>
      <c r="I386">
        <v>20000000</v>
      </c>
      <c r="J386">
        <v>1</v>
      </c>
      <c r="K386">
        <f t="shared" si="47"/>
        <v>48000000</v>
      </c>
      <c r="L386">
        <f t="shared" si="50"/>
        <v>22698.902689867613</v>
      </c>
      <c r="M386">
        <f t="shared" si="51"/>
        <v>22698.902689867613</v>
      </c>
      <c r="O386">
        <v>20000000000</v>
      </c>
      <c r="P386" s="2">
        <f t="shared" si="52"/>
        <v>1.0462589363195001</v>
      </c>
      <c r="Q386" s="2">
        <f t="shared" si="53"/>
        <v>1.1874464891960361E-3</v>
      </c>
      <c r="R386" s="2">
        <f t="shared" si="54"/>
        <v>1.1349451344933807E-3</v>
      </c>
    </row>
    <row r="387" spans="6:18" x14ac:dyDescent="0.15">
      <c r="F387" s="1">
        <v>43675</v>
      </c>
      <c r="G387">
        <f t="shared" si="48"/>
        <v>20973178726.389999</v>
      </c>
      <c r="H387">
        <f t="shared" si="49"/>
        <v>23771628.686610591</v>
      </c>
      <c r="I387">
        <v>20000000</v>
      </c>
      <c r="J387">
        <v>1</v>
      </c>
      <c r="K387">
        <f t="shared" si="47"/>
        <v>48000000</v>
      </c>
      <c r="L387">
        <f t="shared" si="50"/>
        <v>22668.598782023801</v>
      </c>
      <c r="M387">
        <f t="shared" si="51"/>
        <v>22668.598782023801</v>
      </c>
      <c r="O387">
        <v>20000000000</v>
      </c>
      <c r="P387" s="2">
        <f t="shared" si="52"/>
        <v>1.0486589363195</v>
      </c>
      <c r="Q387" s="2">
        <f t="shared" si="53"/>
        <v>1.1885814343305296E-3</v>
      </c>
      <c r="R387" s="2">
        <f t="shared" si="54"/>
        <v>1.1334299391011901E-3</v>
      </c>
    </row>
    <row r="388" spans="6:18" x14ac:dyDescent="0.15">
      <c r="F388" s="1">
        <v>43676</v>
      </c>
      <c r="G388">
        <f t="shared" si="48"/>
        <v>21021178726.389999</v>
      </c>
      <c r="H388">
        <f t="shared" si="49"/>
        <v>23794297.285392616</v>
      </c>
      <c r="I388">
        <v>20000000</v>
      </c>
      <c r="J388">
        <v>1</v>
      </c>
      <c r="K388">
        <f t="shared" si="47"/>
        <v>48000000</v>
      </c>
      <c r="L388">
        <f t="shared" si="50"/>
        <v>22638.404434972279</v>
      </c>
      <c r="M388">
        <f t="shared" si="51"/>
        <v>22638.404434972279</v>
      </c>
      <c r="O388">
        <v>20000000000</v>
      </c>
      <c r="P388" s="2">
        <f t="shared" si="52"/>
        <v>1.0510589363195</v>
      </c>
      <c r="Q388" s="2">
        <f t="shared" si="53"/>
        <v>1.1897148642696308E-3</v>
      </c>
      <c r="R388" s="2">
        <f t="shared" si="54"/>
        <v>1.1319202217486141E-3</v>
      </c>
    </row>
    <row r="389" spans="6:18" x14ac:dyDescent="0.15">
      <c r="F389" s="1">
        <v>43677</v>
      </c>
      <c r="G389">
        <f t="shared" si="48"/>
        <v>21069178726.389999</v>
      </c>
      <c r="H389">
        <f t="shared" si="49"/>
        <v>23816935.689827587</v>
      </c>
      <c r="I389">
        <v>20000000</v>
      </c>
      <c r="J389">
        <v>1</v>
      </c>
      <c r="K389">
        <f t="shared" si="47"/>
        <v>48000000</v>
      </c>
      <c r="L389">
        <f t="shared" si="50"/>
        <v>22608.319003906792</v>
      </c>
      <c r="M389">
        <f t="shared" si="51"/>
        <v>22608.319003906792</v>
      </c>
      <c r="O389">
        <v>20000000000</v>
      </c>
      <c r="P389" s="2">
        <f t="shared" si="52"/>
        <v>1.0534589363194999</v>
      </c>
      <c r="Q389" s="2">
        <f t="shared" si="53"/>
        <v>1.1908467844913794E-3</v>
      </c>
      <c r="R389" s="2">
        <f t="shared" si="54"/>
        <v>1.1304159501953396E-3</v>
      </c>
    </row>
    <row r="390" spans="6:18" x14ac:dyDescent="0.15">
      <c r="F390" s="1">
        <v>43678</v>
      </c>
      <c r="G390">
        <f t="shared" si="48"/>
        <v>21117178726.389999</v>
      </c>
      <c r="H390">
        <f t="shared" si="49"/>
        <v>23839544.008831494</v>
      </c>
      <c r="I390">
        <v>20000000</v>
      </c>
      <c r="J390">
        <v>1</v>
      </c>
      <c r="K390">
        <f>I390*2.4/J390</f>
        <v>48000000</v>
      </c>
      <c r="L390">
        <f t="shared" si="50"/>
        <v>22578.341849273049</v>
      </c>
      <c r="M390">
        <f t="shared" si="51"/>
        <v>22578.341849273049</v>
      </c>
      <c r="O390">
        <v>20000000000</v>
      </c>
      <c r="P390" s="2">
        <f t="shared" si="52"/>
        <v>1.0558589363194999</v>
      </c>
      <c r="Q390" s="2">
        <f t="shared" si="53"/>
        <v>1.1919772004415747E-3</v>
      </c>
      <c r="R390" s="2">
        <f t="shared" si="54"/>
        <v>1.1289170924636525E-3</v>
      </c>
    </row>
    <row r="391" spans="6:18" x14ac:dyDescent="0.15">
      <c r="F391" s="1">
        <v>43679</v>
      </c>
      <c r="G391">
        <f t="shared" si="48"/>
        <v>21165178726.389999</v>
      </c>
      <c r="H391">
        <f t="shared" si="49"/>
        <v>23862122.350680765</v>
      </c>
      <c r="I391">
        <v>20000000</v>
      </c>
      <c r="J391">
        <v>1</v>
      </c>
      <c r="K391">
        <f>I391*2.4/J391</f>
        <v>48000000</v>
      </c>
      <c r="L391">
        <f t="shared" si="50"/>
        <v>22548.472336714131</v>
      </c>
      <c r="M391">
        <f t="shared" si="51"/>
        <v>22548.472336714131</v>
      </c>
      <c r="O391">
        <v>20000000000</v>
      </c>
      <c r="P391" s="2">
        <f t="shared" si="52"/>
        <v>1.0582589363195001</v>
      </c>
      <c r="Q391" s="2">
        <f t="shared" si="53"/>
        <v>1.1931061175340383E-3</v>
      </c>
      <c r="R391" s="2">
        <f t="shared" si="54"/>
        <v>1.1274236168357064E-3</v>
      </c>
    </row>
    <row r="392" spans="6:18" x14ac:dyDescent="0.15">
      <c r="F392" s="1">
        <v>43680</v>
      </c>
      <c r="G392">
        <f t="shared" si="48"/>
        <v>21213178726.389999</v>
      </c>
      <c r="H392">
        <f t="shared" si="49"/>
        <v>23884670.823017478</v>
      </c>
      <c r="I392">
        <v>20000000</v>
      </c>
      <c r="J392">
        <v>1</v>
      </c>
      <c r="K392">
        <f>I392*2.4/J392</f>
        <v>48000000</v>
      </c>
      <c r="L392">
        <f t="shared" si="50"/>
        <v>22518.709837016591</v>
      </c>
      <c r="M392">
        <f t="shared" si="51"/>
        <v>22518.709837016591</v>
      </c>
      <c r="O392">
        <v>20000000000</v>
      </c>
      <c r="P392" s="2">
        <f t="shared" si="52"/>
        <v>1.0606589363195</v>
      </c>
      <c r="Q392" s="2">
        <f t="shared" si="53"/>
        <v>1.194233541150874E-3</v>
      </c>
      <c r="R392" s="2">
        <f t="shared" si="54"/>
        <v>1.1259354918508296E-3</v>
      </c>
    </row>
    <row r="393" spans="6:18" x14ac:dyDescent="0.15">
      <c r="F393" s="1">
        <v>43681</v>
      </c>
      <c r="G393">
        <f t="shared" si="48"/>
        <v>21261178726.389999</v>
      </c>
      <c r="H393">
        <f t="shared" si="49"/>
        <v>23907189.532854494</v>
      </c>
      <c r="I393">
        <v>20000000</v>
      </c>
      <c r="J393">
        <v>1</v>
      </c>
      <c r="K393">
        <f>I393*2.4/J393</f>
        <v>48000000</v>
      </c>
      <c r="L393">
        <f t="shared" si="50"/>
        <v>22489.053726057238</v>
      </c>
      <c r="M393">
        <f t="shared" si="51"/>
        <v>22489.053726057238</v>
      </c>
      <c r="O393">
        <v>20000000000</v>
      </c>
      <c r="P393" s="2">
        <f t="shared" si="52"/>
        <v>1.0630589363195</v>
      </c>
      <c r="Q393" s="2">
        <f t="shared" si="53"/>
        <v>1.1953594766427246E-3</v>
      </c>
      <c r="R393" s="2">
        <f t="shared" si="54"/>
        <v>1.1244526863028619E-3</v>
      </c>
    </row>
    <row r="394" spans="6:18" x14ac:dyDescent="0.15">
      <c r="F394" s="1">
        <v>43682</v>
      </c>
      <c r="G394">
        <f t="shared" ref="G394:G415" si="55">G393+K393</f>
        <v>21309178726.389999</v>
      </c>
      <c r="H394">
        <f t="shared" ref="H394:H415" si="56">H393+M393</f>
        <v>23929678.586580552</v>
      </c>
      <c r="I394">
        <v>20000000</v>
      </c>
      <c r="J394">
        <v>1</v>
      </c>
      <c r="K394">
        <f t="shared" ref="K394:K415" si="57">I394*2.4/J394</f>
        <v>48000000</v>
      </c>
      <c r="L394">
        <f t="shared" ref="L394:L415" si="58">I394*H394/G394</f>
        <v>22459.503384750573</v>
      </c>
      <c r="M394">
        <f t="shared" ref="M394:M415" si="59">L394/J394</f>
        <v>22459.503384750573</v>
      </c>
      <c r="O394">
        <v>20000000000</v>
      </c>
      <c r="P394" s="2">
        <f t="shared" ref="P394:P415" si="60">G394/O394</f>
        <v>1.0654589363194999</v>
      </c>
      <c r="Q394" s="2">
        <f t="shared" ref="Q394:Q415" si="61">H394/O394</f>
        <v>1.1964839293290277E-3</v>
      </c>
      <c r="R394" s="2">
        <f t="shared" ref="R394:R415" si="62">H394/G394</f>
        <v>1.1229751692375285E-3</v>
      </c>
    </row>
    <row r="395" spans="6:18" x14ac:dyDescent="0.15">
      <c r="F395" s="1">
        <v>43683</v>
      </c>
      <c r="G395">
        <f t="shared" si="55"/>
        <v>21357178726.389999</v>
      </c>
      <c r="H395">
        <f t="shared" si="56"/>
        <v>23952138.089965302</v>
      </c>
      <c r="I395">
        <v>20000000</v>
      </c>
      <c r="J395">
        <v>1</v>
      </c>
      <c r="K395">
        <f t="shared" si="57"/>
        <v>48000000</v>
      </c>
      <c r="L395">
        <f t="shared" si="58"/>
        <v>22430.058198996896</v>
      </c>
      <c r="M395">
        <f t="shared" si="59"/>
        <v>22430.058198996896</v>
      </c>
      <c r="O395">
        <v>20000000000</v>
      </c>
      <c r="P395" s="2">
        <f t="shared" si="60"/>
        <v>1.0678589363194999</v>
      </c>
      <c r="Q395" s="2">
        <f t="shared" si="61"/>
        <v>1.1976069044982651E-3</v>
      </c>
      <c r="R395" s="2">
        <f t="shared" si="62"/>
        <v>1.1215029099498448E-3</v>
      </c>
    </row>
    <row r="396" spans="6:18" x14ac:dyDescent="0.15">
      <c r="F396" s="1">
        <v>43684</v>
      </c>
      <c r="G396">
        <f t="shared" si="55"/>
        <v>21405178726.389999</v>
      </c>
      <c r="H396">
        <f t="shared" si="56"/>
        <v>23974568.148164298</v>
      </c>
      <c r="I396">
        <v>20000000</v>
      </c>
      <c r="J396">
        <v>1</v>
      </c>
      <c r="K396">
        <f t="shared" si="57"/>
        <v>48000000</v>
      </c>
      <c r="L396">
        <f t="shared" si="58"/>
        <v>22400.717559631074</v>
      </c>
      <c r="M396">
        <f t="shared" si="59"/>
        <v>22400.717559631074</v>
      </c>
      <c r="O396">
        <v>20000000000</v>
      </c>
      <c r="P396" s="2">
        <f t="shared" si="60"/>
        <v>1.0702589363194999</v>
      </c>
      <c r="Q396" s="2">
        <f t="shared" si="61"/>
        <v>1.1987284074082148E-3</v>
      </c>
      <c r="R396" s="2">
        <f t="shared" si="62"/>
        <v>1.1200358779815537E-3</v>
      </c>
    </row>
    <row r="397" spans="6:18" x14ac:dyDescent="0.15">
      <c r="F397" s="1">
        <v>43685</v>
      </c>
      <c r="G397">
        <f t="shared" si="55"/>
        <v>21453178726.389999</v>
      </c>
      <c r="H397">
        <f t="shared" si="56"/>
        <v>23996968.86572393</v>
      </c>
      <c r="I397">
        <v>20000000</v>
      </c>
      <c r="J397">
        <v>1</v>
      </c>
      <c r="K397">
        <f t="shared" si="57"/>
        <v>48000000</v>
      </c>
      <c r="L397">
        <f t="shared" si="58"/>
        <v>22371.480862371936</v>
      </c>
      <c r="M397">
        <f t="shared" si="59"/>
        <v>22371.480862371936</v>
      </c>
      <c r="O397">
        <v>20000000000</v>
      </c>
      <c r="P397" s="2">
        <f t="shared" si="60"/>
        <v>1.0726589363195</v>
      </c>
      <c r="Q397" s="2">
        <f t="shared" si="61"/>
        <v>1.1998484432861965E-3</v>
      </c>
      <c r="R397" s="2">
        <f t="shared" si="62"/>
        <v>1.1185740431185968E-3</v>
      </c>
    </row>
    <row r="398" spans="6:18" x14ac:dyDescent="0.15">
      <c r="F398" s="1">
        <v>43686</v>
      </c>
      <c r="G398">
        <f t="shared" si="55"/>
        <v>21501178726.389999</v>
      </c>
      <c r="H398">
        <f t="shared" si="56"/>
        <v>24019340.346586302</v>
      </c>
      <c r="I398">
        <v>20000000</v>
      </c>
      <c r="J398">
        <v>1</v>
      </c>
      <c r="K398">
        <f t="shared" si="57"/>
        <v>48000000</v>
      </c>
      <c r="L398">
        <f t="shared" si="58"/>
        <v>22342.347507772283</v>
      </c>
      <c r="M398">
        <f t="shared" si="59"/>
        <v>22342.347507772283</v>
      </c>
      <c r="O398">
        <v>20000000000</v>
      </c>
      <c r="P398" s="2">
        <f t="shared" si="60"/>
        <v>1.0750589363195</v>
      </c>
      <c r="Q398" s="2">
        <f t="shared" si="61"/>
        <v>1.2009670173293151E-3</v>
      </c>
      <c r="R398" s="2">
        <f t="shared" si="62"/>
        <v>1.1171173753886142E-3</v>
      </c>
    </row>
    <row r="399" spans="6:18" x14ac:dyDescent="0.15">
      <c r="F399" s="1">
        <v>43687</v>
      </c>
      <c r="G399">
        <f t="shared" si="55"/>
        <v>21549178726.389999</v>
      </c>
      <c r="H399">
        <f t="shared" si="56"/>
        <v>24041682.694094073</v>
      </c>
      <c r="I399">
        <v>20000000</v>
      </c>
      <c r="J399">
        <v>1</v>
      </c>
      <c r="K399">
        <f t="shared" si="57"/>
        <v>48000000</v>
      </c>
      <c r="L399">
        <f t="shared" si="58"/>
        <v>22313.316901169557</v>
      </c>
      <c r="M399">
        <f t="shared" si="59"/>
        <v>22313.316901169557</v>
      </c>
      <c r="O399">
        <v>20000000000</v>
      </c>
      <c r="P399" s="2">
        <f t="shared" si="60"/>
        <v>1.0774589363195</v>
      </c>
      <c r="Q399" s="2">
        <f t="shared" si="61"/>
        <v>1.2020841347047037E-3</v>
      </c>
      <c r="R399" s="2">
        <f t="shared" si="62"/>
        <v>1.1156658450584779E-3</v>
      </c>
    </row>
    <row r="400" spans="6:18" x14ac:dyDescent="0.15">
      <c r="F400" s="1">
        <v>43688</v>
      </c>
      <c r="G400">
        <f t="shared" si="55"/>
        <v>21597178726.389999</v>
      </c>
      <c r="H400">
        <f t="shared" si="56"/>
        <v>24063996.010995243</v>
      </c>
      <c r="I400">
        <v>20000000</v>
      </c>
      <c r="J400">
        <v>1</v>
      </c>
      <c r="K400">
        <f t="shared" si="57"/>
        <v>48000000</v>
      </c>
      <c r="L400">
        <f t="shared" si="58"/>
        <v>22284.388452637097</v>
      </c>
      <c r="M400">
        <f t="shared" si="59"/>
        <v>22284.388452637097</v>
      </c>
      <c r="O400">
        <v>20000000000</v>
      </c>
      <c r="P400" s="2">
        <f t="shared" si="60"/>
        <v>1.0798589363194999</v>
      </c>
      <c r="Q400" s="2">
        <f t="shared" si="61"/>
        <v>1.2031998005497622E-3</v>
      </c>
      <c r="R400" s="2">
        <f t="shared" si="62"/>
        <v>1.1142194226318549E-3</v>
      </c>
    </row>
    <row r="401" spans="6:18" x14ac:dyDescent="0.15">
      <c r="F401" s="1">
        <v>43689</v>
      </c>
      <c r="G401">
        <f t="shared" si="55"/>
        <v>21645178726.389999</v>
      </c>
      <c r="H401">
        <f t="shared" si="56"/>
        <v>24086280.399447881</v>
      </c>
      <c r="I401">
        <v>20000000</v>
      </c>
      <c r="J401">
        <v>1</v>
      </c>
      <c r="K401">
        <f t="shared" si="57"/>
        <v>48000000</v>
      </c>
      <c r="L401">
        <f t="shared" si="58"/>
        <v>22255.561576935994</v>
      </c>
      <c r="M401">
        <f t="shared" si="59"/>
        <v>22255.561576935994</v>
      </c>
      <c r="O401">
        <v>20000000000</v>
      </c>
      <c r="P401" s="2">
        <f t="shared" si="60"/>
        <v>1.0822589363194999</v>
      </c>
      <c r="Q401" s="2">
        <f t="shared" si="61"/>
        <v>1.2043140199723941E-3</v>
      </c>
      <c r="R401" s="2">
        <f t="shared" si="62"/>
        <v>1.1127780788467996E-3</v>
      </c>
    </row>
    <row r="402" spans="6:18" x14ac:dyDescent="0.15">
      <c r="F402" s="1">
        <v>43690</v>
      </c>
      <c r="G402">
        <f t="shared" si="55"/>
        <v>21693178726.389999</v>
      </c>
      <c r="H402">
        <f t="shared" si="56"/>
        <v>24108535.961024817</v>
      </c>
      <c r="I402">
        <v>20000000</v>
      </c>
      <c r="J402">
        <v>1</v>
      </c>
      <c r="K402">
        <f t="shared" si="57"/>
        <v>48000000</v>
      </c>
      <c r="L402">
        <f t="shared" si="58"/>
        <v>22226.835693467558</v>
      </c>
      <c r="M402">
        <f t="shared" si="59"/>
        <v>22226.835693467558</v>
      </c>
      <c r="O402">
        <v>20000000000</v>
      </c>
      <c r="P402" s="2">
        <f t="shared" si="60"/>
        <v>1.0846589363195001</v>
      </c>
      <c r="Q402" s="2">
        <f t="shared" si="61"/>
        <v>1.2054267980512409E-3</v>
      </c>
      <c r="R402" s="2">
        <f t="shared" si="62"/>
        <v>1.111341784673378E-3</v>
      </c>
    </row>
    <row r="403" spans="6:18" x14ac:dyDescent="0.15">
      <c r="F403" s="1">
        <v>43691</v>
      </c>
      <c r="G403">
        <f t="shared" si="55"/>
        <v>21741178726.389999</v>
      </c>
      <c r="H403">
        <f t="shared" si="56"/>
        <v>24130762.796718284</v>
      </c>
      <c r="I403">
        <v>20000000</v>
      </c>
      <c r="J403">
        <v>1</v>
      </c>
      <c r="K403">
        <f t="shared" si="57"/>
        <v>48000000</v>
      </c>
      <c r="L403">
        <f t="shared" si="58"/>
        <v>22198.210226226369</v>
      </c>
      <c r="M403">
        <f t="shared" si="59"/>
        <v>22198.210226226369</v>
      </c>
      <c r="O403">
        <v>20000000000</v>
      </c>
      <c r="P403" s="2">
        <f t="shared" si="60"/>
        <v>1.0870589363195</v>
      </c>
      <c r="Q403" s="2">
        <f t="shared" si="61"/>
        <v>1.2065381398359142E-3</v>
      </c>
      <c r="R403" s="2">
        <f t="shared" si="62"/>
        <v>1.1099105113113186E-3</v>
      </c>
    </row>
    <row r="404" spans="6:18" x14ac:dyDescent="0.15">
      <c r="F404" s="1">
        <v>43692</v>
      </c>
      <c r="G404">
        <f t="shared" si="55"/>
        <v>21789178726.389999</v>
      </c>
      <c r="H404">
        <f t="shared" si="56"/>
        <v>24152961.006944511</v>
      </c>
      <c r="I404">
        <v>20000000</v>
      </c>
      <c r="J404">
        <v>1</v>
      </c>
      <c r="K404">
        <f t="shared" si="57"/>
        <v>48000000</v>
      </c>
      <c r="L404">
        <f t="shared" si="58"/>
        <v>22169.684603753893</v>
      </c>
      <c r="M404">
        <f t="shared" si="59"/>
        <v>22169.684603753893</v>
      </c>
      <c r="O404">
        <v>20000000000</v>
      </c>
      <c r="P404" s="2">
        <f t="shared" si="60"/>
        <v>1.0894589363195</v>
      </c>
      <c r="Q404" s="2">
        <f t="shared" si="61"/>
        <v>1.2076480503472255E-3</v>
      </c>
      <c r="R404" s="2">
        <f t="shared" si="62"/>
        <v>1.1084842301876947E-3</v>
      </c>
    </row>
    <row r="405" spans="6:18" x14ac:dyDescent="0.15">
      <c r="F405" s="1">
        <v>43693</v>
      </c>
      <c r="G405">
        <f t="shared" si="55"/>
        <v>21837178726.389999</v>
      </c>
      <c r="H405">
        <f t="shared" si="56"/>
        <v>24175130.691548266</v>
      </c>
      <c r="I405">
        <v>20000000</v>
      </c>
      <c r="J405">
        <v>1</v>
      </c>
      <c r="K405">
        <f t="shared" si="57"/>
        <v>48000000</v>
      </c>
      <c r="L405">
        <f t="shared" si="58"/>
        <v>22141.258259092669</v>
      </c>
      <c r="M405">
        <f t="shared" si="59"/>
        <v>22141.258259092669</v>
      </c>
      <c r="O405">
        <v>20000000000</v>
      </c>
      <c r="P405" s="2">
        <f t="shared" si="60"/>
        <v>1.0918589363194999</v>
      </c>
      <c r="Q405" s="2">
        <f t="shared" si="61"/>
        <v>1.2087565345774132E-3</v>
      </c>
      <c r="R405" s="2">
        <f t="shared" si="62"/>
        <v>1.1070629129546336E-3</v>
      </c>
    </row>
    <row r="406" spans="6:18" x14ac:dyDescent="0.15">
      <c r="F406" s="1">
        <v>43694</v>
      </c>
      <c r="G406">
        <f t="shared" si="55"/>
        <v>21885178726.389999</v>
      </c>
      <c r="H406">
        <f t="shared" si="56"/>
        <v>24197271.949807357</v>
      </c>
      <c r="I406">
        <v>20000000</v>
      </c>
      <c r="J406">
        <v>1</v>
      </c>
      <c r="K406">
        <f t="shared" si="57"/>
        <v>48000000</v>
      </c>
      <c r="L406">
        <f t="shared" si="58"/>
        <v>22112.930629741073</v>
      </c>
      <c r="M406">
        <f t="shared" si="59"/>
        <v>22112.930629741073</v>
      </c>
      <c r="O406">
        <v>20000000000</v>
      </c>
      <c r="P406" s="2">
        <f t="shared" si="60"/>
        <v>1.0942589363194999</v>
      </c>
      <c r="Q406" s="2">
        <f t="shared" si="61"/>
        <v>1.2098635974903678E-3</v>
      </c>
      <c r="R406" s="2">
        <f t="shared" si="62"/>
        <v>1.1056465314870536E-3</v>
      </c>
    </row>
    <row r="407" spans="6:18" x14ac:dyDescent="0.15">
      <c r="F407" s="1">
        <v>43695</v>
      </c>
      <c r="G407">
        <f t="shared" si="55"/>
        <v>21933178726.389999</v>
      </c>
      <c r="H407">
        <f t="shared" si="56"/>
        <v>24219384.880437098</v>
      </c>
      <c r="I407">
        <v>20000000</v>
      </c>
      <c r="J407">
        <v>1</v>
      </c>
      <c r="K407">
        <f t="shared" si="57"/>
        <v>48000000</v>
      </c>
      <c r="L407">
        <f t="shared" si="58"/>
        <v>22084.701157608622</v>
      </c>
      <c r="M407">
        <f t="shared" si="59"/>
        <v>22084.701157608622</v>
      </c>
      <c r="O407">
        <v>20000000000</v>
      </c>
      <c r="P407" s="2">
        <f t="shared" si="60"/>
        <v>1.0966589363195001</v>
      </c>
      <c r="Q407" s="2">
        <f t="shared" si="61"/>
        <v>1.2109692440218549E-3</v>
      </c>
      <c r="R407" s="2">
        <f t="shared" si="62"/>
        <v>1.104235057880431E-3</v>
      </c>
    </row>
    <row r="408" spans="6:18" x14ac:dyDescent="0.15">
      <c r="F408" s="1">
        <v>43696</v>
      </c>
      <c r="G408">
        <f t="shared" si="55"/>
        <v>21981178726.389999</v>
      </c>
      <c r="H408">
        <f t="shared" si="56"/>
        <v>24241469.581594706</v>
      </c>
      <c r="I408">
        <v>20000000</v>
      </c>
      <c r="J408">
        <v>1</v>
      </c>
      <c r="K408">
        <f t="shared" si="57"/>
        <v>48000000</v>
      </c>
      <c r="L408">
        <f t="shared" si="58"/>
        <v>22056.569288971808</v>
      </c>
      <c r="M408">
        <f t="shared" si="59"/>
        <v>22056.569288971808</v>
      </c>
      <c r="O408">
        <v>20000000000</v>
      </c>
      <c r="P408" s="2">
        <f t="shared" si="60"/>
        <v>1.0990589363195</v>
      </c>
      <c r="Q408" s="2">
        <f t="shared" si="61"/>
        <v>1.2120734790797352E-3</v>
      </c>
      <c r="R408" s="2">
        <f t="shared" si="62"/>
        <v>1.1028284644485904E-3</v>
      </c>
    </row>
    <row r="409" spans="6:18" x14ac:dyDescent="0.15">
      <c r="F409" s="1">
        <v>43697</v>
      </c>
      <c r="G409">
        <f t="shared" si="55"/>
        <v>22029178726.389999</v>
      </c>
      <c r="H409">
        <f t="shared" si="56"/>
        <v>24263526.150883678</v>
      </c>
      <c r="I409">
        <v>20000000</v>
      </c>
      <c r="J409">
        <v>1</v>
      </c>
      <c r="K409">
        <f t="shared" si="57"/>
        <v>48000000</v>
      </c>
      <c r="L409">
        <f t="shared" si="58"/>
        <v>22028.534474430522</v>
      </c>
      <c r="M409">
        <f t="shared" si="59"/>
        <v>22028.534474430522</v>
      </c>
      <c r="O409">
        <v>20000000000</v>
      </c>
      <c r="P409" s="2">
        <f t="shared" si="60"/>
        <v>1.1014589363195</v>
      </c>
      <c r="Q409" s="2">
        <f t="shared" si="61"/>
        <v>1.213176307544184E-3</v>
      </c>
      <c r="R409" s="2">
        <f t="shared" si="62"/>
        <v>1.101426723721526E-3</v>
      </c>
    </row>
    <row r="410" spans="6:18" x14ac:dyDescent="0.15">
      <c r="F410" s="1">
        <v>43698</v>
      </c>
      <c r="G410">
        <f t="shared" si="55"/>
        <v>22077178726.389999</v>
      </c>
      <c r="H410">
        <f t="shared" si="56"/>
        <v>24285554.685358107</v>
      </c>
      <c r="I410">
        <v>20000000</v>
      </c>
      <c r="J410">
        <v>1</v>
      </c>
      <c r="K410">
        <f t="shared" si="57"/>
        <v>48000000</v>
      </c>
      <c r="L410">
        <f t="shared" si="58"/>
        <v>22000.596168864929</v>
      </c>
      <c r="M410">
        <f t="shared" si="59"/>
        <v>22000.596168864929</v>
      </c>
      <c r="O410">
        <v>20000000000</v>
      </c>
      <c r="P410" s="2">
        <f t="shared" si="60"/>
        <v>1.1038589363194999</v>
      </c>
      <c r="Q410" s="2">
        <f t="shared" si="61"/>
        <v>1.2142777342679053E-3</v>
      </c>
      <c r="R410" s="2">
        <f t="shared" si="62"/>
        <v>1.1000298084432466E-3</v>
      </c>
    </row>
    <row r="411" spans="6:18" x14ac:dyDescent="0.15">
      <c r="F411" s="1">
        <v>43699</v>
      </c>
      <c r="G411">
        <f t="shared" si="55"/>
        <v>22125178726.389999</v>
      </c>
      <c r="H411">
        <f t="shared" si="56"/>
        <v>24307555.281526972</v>
      </c>
      <c r="I411">
        <v>20000000</v>
      </c>
      <c r="J411">
        <v>1</v>
      </c>
      <c r="K411">
        <f t="shared" si="57"/>
        <v>48000000</v>
      </c>
      <c r="L411">
        <f t="shared" si="58"/>
        <v>21972.75383139294</v>
      </c>
      <c r="M411">
        <f t="shared" si="59"/>
        <v>21972.75383139294</v>
      </c>
      <c r="O411">
        <v>20000000000</v>
      </c>
      <c r="P411" s="2">
        <f t="shared" si="60"/>
        <v>1.1062589363194999</v>
      </c>
      <c r="Q411" s="2">
        <f t="shared" si="61"/>
        <v>1.2153777640763485E-3</v>
      </c>
      <c r="R411" s="2">
        <f t="shared" si="62"/>
        <v>1.098637691569647E-3</v>
      </c>
    </row>
    <row r="412" spans="6:18" x14ac:dyDescent="0.15">
      <c r="F412" s="1">
        <v>43700</v>
      </c>
      <c r="G412">
        <f t="shared" si="55"/>
        <v>22173178726.389999</v>
      </c>
      <c r="H412">
        <f t="shared" si="56"/>
        <v>24329528.035358366</v>
      </c>
      <c r="I412">
        <v>20000000</v>
      </c>
      <c r="J412">
        <v>1</v>
      </c>
      <c r="K412">
        <f t="shared" si="57"/>
        <v>48000000</v>
      </c>
      <c r="L412">
        <f t="shared" si="58"/>
        <v>21945.006925328147</v>
      </c>
      <c r="M412">
        <f t="shared" si="59"/>
        <v>21945.006925328147</v>
      </c>
      <c r="O412">
        <v>20000000000</v>
      </c>
      <c r="P412" s="2">
        <f t="shared" si="60"/>
        <v>1.1086589363195001</v>
      </c>
      <c r="Q412" s="2">
        <f t="shared" si="61"/>
        <v>1.2164764017679184E-3</v>
      </c>
      <c r="R412" s="2">
        <f t="shared" si="62"/>
        <v>1.0972503462664074E-3</v>
      </c>
    </row>
    <row r="413" spans="6:18" x14ac:dyDescent="0.15">
      <c r="F413" s="1">
        <v>43701</v>
      </c>
      <c r="G413">
        <f t="shared" si="55"/>
        <v>22221178726.389999</v>
      </c>
      <c r="H413">
        <f t="shared" si="56"/>
        <v>24351473.042283695</v>
      </c>
      <c r="I413">
        <v>20000000</v>
      </c>
      <c r="J413">
        <v>1</v>
      </c>
      <c r="K413">
        <f t="shared" si="57"/>
        <v>48000000</v>
      </c>
      <c r="L413">
        <f t="shared" si="58"/>
        <v>21917.354918138295</v>
      </c>
      <c r="M413">
        <f t="shared" si="59"/>
        <v>21917.354918138295</v>
      </c>
      <c r="O413">
        <v>20000000000</v>
      </c>
      <c r="P413" s="2">
        <f t="shared" si="60"/>
        <v>1.1110589363195</v>
      </c>
      <c r="Q413" s="2">
        <f t="shared" si="61"/>
        <v>1.2175736521141847E-3</v>
      </c>
      <c r="R413" s="2">
        <f t="shared" si="62"/>
        <v>1.0958677459069147E-3</v>
      </c>
    </row>
    <row r="414" spans="6:18" x14ac:dyDescent="0.15">
      <c r="F414" s="1">
        <v>43702</v>
      </c>
      <c r="G414">
        <f t="shared" si="55"/>
        <v>22269178726.389999</v>
      </c>
      <c r="H414">
        <f t="shared" si="56"/>
        <v>24373390.397201832</v>
      </c>
      <c r="I414">
        <v>20000000</v>
      </c>
      <c r="J414">
        <v>1</v>
      </c>
      <c r="K414">
        <f t="shared" si="57"/>
        <v>48000000</v>
      </c>
      <c r="L414">
        <f t="shared" si="58"/>
        <v>21889.797281404226</v>
      </c>
      <c r="M414">
        <f t="shared" si="59"/>
        <v>21889.797281404226</v>
      </c>
      <c r="O414">
        <v>20000000000</v>
      </c>
      <c r="P414" s="2">
        <f t="shared" si="60"/>
        <v>1.1134589363195</v>
      </c>
      <c r="Q414" s="2">
        <f t="shared" si="61"/>
        <v>1.2186695198600915E-3</v>
      </c>
      <c r="R414" s="2">
        <f t="shared" si="62"/>
        <v>1.0944898640702114E-3</v>
      </c>
    </row>
    <row r="415" spans="6:18" x14ac:dyDescent="0.15">
      <c r="F415" s="1">
        <v>43703</v>
      </c>
      <c r="G415">
        <f t="shared" si="55"/>
        <v>22317178726.389999</v>
      </c>
      <c r="H415">
        <f t="shared" si="56"/>
        <v>24395280.194483235</v>
      </c>
      <c r="I415">
        <v>20000000</v>
      </c>
      <c r="J415">
        <v>1</v>
      </c>
      <c r="K415">
        <f t="shared" si="57"/>
        <v>48000000</v>
      </c>
      <c r="L415">
        <f t="shared" si="58"/>
        <v>21862.333490779358</v>
      </c>
      <c r="M415">
        <f t="shared" si="59"/>
        <v>21862.333490779358</v>
      </c>
      <c r="O415">
        <v>20000000000</v>
      </c>
      <c r="P415" s="2">
        <f t="shared" si="60"/>
        <v>1.1158589363194999</v>
      </c>
      <c r="Q415" s="2">
        <f t="shared" si="61"/>
        <v>1.2197640097241617E-3</v>
      </c>
      <c r="R415" s="2">
        <f t="shared" si="62"/>
        <v>1.093116674538968E-3</v>
      </c>
    </row>
    <row r="416" spans="6:18" x14ac:dyDescent="0.15">
      <c r="F416" s="1">
        <v>43704</v>
      </c>
      <c r="G416">
        <f>G415+K415</f>
        <v>22365178726.389999</v>
      </c>
      <c r="H416">
        <f>H415+M415</f>
        <v>24417142.527974013</v>
      </c>
      <c r="I416">
        <v>20000000</v>
      </c>
      <c r="J416">
        <v>1</v>
      </c>
      <c r="K416">
        <f>I416*2.4/J416</f>
        <v>48000000</v>
      </c>
      <c r="L416">
        <f>I416*H416/G416</f>
        <v>21834.963025949601</v>
      </c>
      <c r="M416">
        <f>L416/J416</f>
        <v>21834.963025949601</v>
      </c>
      <c r="O416">
        <v>20000000000</v>
      </c>
      <c r="P416" s="2">
        <f>G416/O416</f>
        <v>1.1182589363194999</v>
      </c>
      <c r="Q416" s="2">
        <f>H416/O416</f>
        <v>1.2208571263987006E-3</v>
      </c>
      <c r="R416" s="2">
        <f>H416/G416</f>
        <v>1.0917481512974802E-3</v>
      </c>
    </row>
    <row r="417" spans="6:18" x14ac:dyDescent="0.15">
      <c r="F417" s="1">
        <v>43705</v>
      </c>
      <c r="G417">
        <f>G416+K416</f>
        <v>22413178726.389999</v>
      </c>
      <c r="H417">
        <f>H416+M416</f>
        <v>24438977.490999963</v>
      </c>
      <c r="I417">
        <v>20000000</v>
      </c>
      <c r="J417">
        <v>1</v>
      </c>
      <c r="K417">
        <f>I417*2.4/J417</f>
        <v>48000000</v>
      </c>
      <c r="L417">
        <f>I417*H417/G417</f>
        <v>21807.685370593794</v>
      </c>
      <c r="M417">
        <f>L417/J417</f>
        <v>21807.685370593794</v>
      </c>
      <c r="O417">
        <v>20000000000</v>
      </c>
      <c r="P417" s="2">
        <f>G417/O417</f>
        <v>1.1206589363194999</v>
      </c>
      <c r="Q417" s="2">
        <f>H417/O417</f>
        <v>1.2219488745499982E-3</v>
      </c>
      <c r="R417" s="2">
        <f>H417/G417</f>
        <v>1.0903842685296898E-3</v>
      </c>
    </row>
    <row r="418" spans="6:18" x14ac:dyDescent="0.15">
      <c r="F418" s="1">
        <v>43706</v>
      </c>
      <c r="G418">
        <f t="shared" ref="G418:G422" si="63">G417+K417</f>
        <v>22461178726.389999</v>
      </c>
      <c r="H418">
        <f t="shared" ref="H418:H422" si="64">H417+M417</f>
        <v>24460785.176370557</v>
      </c>
      <c r="I418">
        <v>20000000</v>
      </c>
      <c r="J418">
        <v>1</v>
      </c>
      <c r="K418">
        <f t="shared" ref="K418:K422" si="65">I418*2.4/J418</f>
        <v>48000000</v>
      </c>
      <c r="L418">
        <f t="shared" ref="L418:L422" si="66">I418*H418/G418</f>
        <v>21780.500012344575</v>
      </c>
      <c r="M418">
        <f t="shared" ref="M418:M422" si="67">L418/J418</f>
        <v>21780.500012344575</v>
      </c>
      <c r="O418">
        <v>20000000000</v>
      </c>
      <c r="P418" s="2">
        <f t="shared" ref="P418:P422" si="68">G418/O418</f>
        <v>1.1230589363195</v>
      </c>
      <c r="Q418" s="2">
        <f t="shared" ref="Q418:Q422" si="69">H418/O418</f>
        <v>1.2230392588185278E-3</v>
      </c>
      <c r="R418" s="2">
        <f t="shared" ref="R418:R422" si="70">H418/G418</f>
        <v>1.0890250006172289E-3</v>
      </c>
    </row>
    <row r="419" spans="6:18" x14ac:dyDescent="0.15">
      <c r="F419" s="1">
        <v>43707</v>
      </c>
      <c r="G419">
        <f t="shared" si="63"/>
        <v>22509178726.389999</v>
      </c>
      <c r="H419">
        <f t="shared" si="64"/>
        <v>24482565.676382903</v>
      </c>
      <c r="I419">
        <v>20000000</v>
      </c>
      <c r="J419">
        <v>1</v>
      </c>
      <c r="K419">
        <f t="shared" si="65"/>
        <v>48000000</v>
      </c>
      <c r="L419">
        <f t="shared" si="66"/>
        <v>21753.406442749761</v>
      </c>
      <c r="M419">
        <f t="shared" si="67"/>
        <v>21753.406442749761</v>
      </c>
      <c r="O419">
        <v>20000000000</v>
      </c>
      <c r="P419" s="2">
        <f t="shared" si="68"/>
        <v>1.1254589363195</v>
      </c>
      <c r="Q419" s="2">
        <f t="shared" si="69"/>
        <v>1.2241282838191452E-3</v>
      </c>
      <c r="R419" s="2">
        <f t="shared" si="70"/>
        <v>1.0876703221374881E-3</v>
      </c>
    </row>
    <row r="420" spans="6:18" x14ac:dyDescent="0.15">
      <c r="F420" s="1">
        <v>43708</v>
      </c>
      <c r="G420">
        <f t="shared" si="63"/>
        <v>22557178726.389999</v>
      </c>
      <c r="H420">
        <f t="shared" si="64"/>
        <v>24504319.082825653</v>
      </c>
      <c r="I420">
        <v>20000000</v>
      </c>
      <c r="J420">
        <v>1</v>
      </c>
      <c r="K420">
        <f t="shared" si="65"/>
        <v>48000000</v>
      </c>
      <c r="L420">
        <f t="shared" si="66"/>
        <v>21726.404157234134</v>
      </c>
      <c r="M420">
        <f t="shared" si="67"/>
        <v>21726.404157234134</v>
      </c>
      <c r="O420">
        <v>20000000000</v>
      </c>
      <c r="P420" s="2">
        <f t="shared" si="68"/>
        <v>1.1278589363195</v>
      </c>
      <c r="Q420" s="2">
        <f t="shared" si="69"/>
        <v>1.2252159541412827E-3</v>
      </c>
      <c r="R420" s="2">
        <f t="shared" si="70"/>
        <v>1.0863202078617068E-3</v>
      </c>
    </row>
    <row r="421" spans="6:18" x14ac:dyDescent="0.15">
      <c r="F421" s="1">
        <v>43709</v>
      </c>
      <c r="G421">
        <f t="shared" si="63"/>
        <v>22605178726.389999</v>
      </c>
      <c r="H421">
        <f t="shared" si="64"/>
        <v>24526045.486982886</v>
      </c>
      <c r="I421">
        <v>20000000</v>
      </c>
      <c r="J421">
        <v>1</v>
      </c>
      <c r="K421">
        <f t="shared" si="65"/>
        <v>48000000</v>
      </c>
      <c r="L421">
        <f t="shared" si="66"/>
        <v>21699.492655061738</v>
      </c>
      <c r="M421">
        <f t="shared" si="67"/>
        <v>21699.492655061738</v>
      </c>
      <c r="O421">
        <v>20000000000</v>
      </c>
      <c r="P421" s="2">
        <f t="shared" si="68"/>
        <v>1.1302589363194999</v>
      </c>
      <c r="Q421" s="2">
        <f t="shared" si="69"/>
        <v>1.2263022743491444E-3</v>
      </c>
      <c r="R421" s="2">
        <f t="shared" si="70"/>
        <v>1.084974632753087E-3</v>
      </c>
    </row>
    <row r="422" spans="6:18" x14ac:dyDescent="0.15">
      <c r="F422" s="1">
        <v>43710</v>
      </c>
      <c r="G422">
        <f t="shared" si="63"/>
        <v>22653178726.389999</v>
      </c>
      <c r="H422">
        <f t="shared" si="64"/>
        <v>24547744.979637947</v>
      </c>
      <c r="I422">
        <v>20000000</v>
      </c>
      <c r="J422">
        <v>1</v>
      </c>
      <c r="K422">
        <f t="shared" si="65"/>
        <v>48000000</v>
      </c>
      <c r="L422">
        <f t="shared" si="66"/>
        <v>21672.671439298589</v>
      </c>
      <c r="M422">
        <f t="shared" si="67"/>
        <v>21672.671439298589</v>
      </c>
      <c r="O422">
        <v>20000000000</v>
      </c>
      <c r="P422" s="2">
        <f t="shared" si="68"/>
        <v>1.1326589363194999</v>
      </c>
      <c r="Q422" s="2">
        <f t="shared" si="69"/>
        <v>1.2273872489818973E-3</v>
      </c>
      <c r="R422" s="2">
        <f t="shared" si="70"/>
        <v>1.0836335719649295E-3</v>
      </c>
    </row>
    <row r="423" spans="6:18" x14ac:dyDescent="0.15">
      <c r="F423" s="1">
        <v>43711</v>
      </c>
      <c r="G423">
        <f>G422+K422</f>
        <v>22701178726.389999</v>
      </c>
      <c r="H423">
        <f>H422+M422</f>
        <v>24569417.651077244</v>
      </c>
      <c r="I423">
        <v>20000000</v>
      </c>
      <c r="J423">
        <v>1</v>
      </c>
      <c r="K423">
        <f>I423*2.4/J423</f>
        <v>48000000</v>
      </c>
      <c r="L423">
        <f>I423*H423/G423</f>
        <v>21645.940016775803</v>
      </c>
      <c r="M423">
        <f>L423/J423</f>
        <v>21645.940016775803</v>
      </c>
      <c r="O423">
        <v>20000000000</v>
      </c>
      <c r="P423" s="2">
        <f>G423/O423</f>
        <v>1.1350589363195001</v>
      </c>
      <c r="Q423" s="2">
        <f>H423/O423</f>
        <v>1.2284708825538622E-3</v>
      </c>
      <c r="R423" s="2">
        <f>H423/G423</f>
        <v>1.0822970008387903E-3</v>
      </c>
    </row>
    <row r="424" spans="6:18" x14ac:dyDescent="0.15">
      <c r="F424" s="1">
        <v>43712</v>
      </c>
      <c r="G424">
        <f>G423+K423</f>
        <v>22749178726.389999</v>
      </c>
      <c r="H424">
        <f>H423+M423</f>
        <v>24591063.591094021</v>
      </c>
      <c r="I424">
        <v>20000000</v>
      </c>
      <c r="J424">
        <v>1</v>
      </c>
      <c r="K424">
        <f>I424*2.4/J424</f>
        <v>48000000</v>
      </c>
      <c r="L424">
        <f>I424*H424/G424</f>
        <v>21619.297898053224</v>
      </c>
      <c r="M424">
        <f>L424/J424</f>
        <v>21619.297898053224</v>
      </c>
      <c r="O424">
        <v>20000000000</v>
      </c>
      <c r="P424" s="2">
        <f>G424/O424</f>
        <v>1.1374589363195</v>
      </c>
      <c r="Q424" s="2">
        <f>H424/O424</f>
        <v>1.229553179554701E-3</v>
      </c>
      <c r="R424" s="2">
        <f>H424/G424</f>
        <v>1.0809648949026611E-3</v>
      </c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  <row r="794" spans="6:18" x14ac:dyDescent="0.15">
      <c r="F794" s="1"/>
      <c r="P794" s="2"/>
      <c r="Q794" s="2"/>
      <c r="R794" s="2"/>
    </row>
    <row r="795" spans="6:18" x14ac:dyDescent="0.15">
      <c r="F795" s="1"/>
      <c r="P795" s="2"/>
      <c r="Q795" s="2"/>
      <c r="R795" s="2"/>
    </row>
    <row r="796" spans="6:18" x14ac:dyDescent="0.15">
      <c r="F796" s="1"/>
      <c r="P796" s="2"/>
      <c r="Q796" s="2"/>
      <c r="R796" s="2"/>
    </row>
    <row r="797" spans="6:18" x14ac:dyDescent="0.15">
      <c r="F797" s="1"/>
      <c r="P797" s="2"/>
      <c r="Q797" s="2"/>
      <c r="R797" s="2"/>
    </row>
    <row r="798" spans="6:18" x14ac:dyDescent="0.15">
      <c r="F798" s="1"/>
      <c r="P798" s="2"/>
      <c r="Q798" s="2"/>
      <c r="R798" s="2"/>
    </row>
    <row r="799" spans="6:18" x14ac:dyDescent="0.15">
      <c r="F799" s="1"/>
      <c r="P799" s="2"/>
      <c r="Q799" s="2"/>
      <c r="R799" s="2"/>
    </row>
    <row r="800" spans="6:18" x14ac:dyDescent="0.15">
      <c r="F800" s="1"/>
      <c r="P800" s="2"/>
      <c r="Q800" s="2"/>
      <c r="R800" s="2"/>
    </row>
    <row r="801" spans="6:18" x14ac:dyDescent="0.15">
      <c r="F801" s="1"/>
      <c r="P801" s="2"/>
      <c r="Q801" s="2"/>
      <c r="R801" s="2"/>
    </row>
    <row r="802" spans="6:18" x14ac:dyDescent="0.15">
      <c r="F802" s="1"/>
      <c r="P802" s="2"/>
      <c r="Q802" s="2"/>
      <c r="R802" s="2"/>
    </row>
    <row r="803" spans="6:18" x14ac:dyDescent="0.15">
      <c r="F803" s="1"/>
      <c r="P803" s="2"/>
      <c r="Q803" s="2"/>
      <c r="R803" s="2"/>
    </row>
    <row r="804" spans="6:18" x14ac:dyDescent="0.15">
      <c r="F804" s="1"/>
      <c r="P804" s="2"/>
      <c r="Q804" s="2"/>
      <c r="R804" s="2"/>
    </row>
    <row r="805" spans="6:18" x14ac:dyDescent="0.15">
      <c r="F805" s="1"/>
      <c r="P805" s="2"/>
      <c r="Q805" s="2"/>
      <c r="R805" s="2"/>
    </row>
    <row r="806" spans="6:18" x14ac:dyDescent="0.15">
      <c r="F806" s="1"/>
      <c r="P806" s="2"/>
      <c r="Q806" s="2"/>
      <c r="R806" s="2"/>
    </row>
    <row r="807" spans="6:18" x14ac:dyDescent="0.15">
      <c r="F807" s="1"/>
      <c r="P807" s="2"/>
      <c r="Q807" s="2"/>
      <c r="R807" s="2"/>
    </row>
    <row r="808" spans="6:18" x14ac:dyDescent="0.15">
      <c r="F808" s="1"/>
      <c r="P808" s="2"/>
      <c r="Q808" s="2"/>
      <c r="R808" s="2"/>
    </row>
    <row r="809" spans="6:18" x14ac:dyDescent="0.15">
      <c r="F809" s="1"/>
      <c r="P809" s="2"/>
      <c r="Q809" s="2"/>
      <c r="R809" s="2"/>
    </row>
    <row r="810" spans="6:18" x14ac:dyDescent="0.15">
      <c r="F810" s="1"/>
      <c r="P810" s="2"/>
      <c r="Q810" s="2"/>
      <c r="R810" s="2"/>
    </row>
    <row r="811" spans="6:18" x14ac:dyDescent="0.15">
      <c r="F811" s="1"/>
      <c r="P811" s="2"/>
      <c r="Q811" s="2"/>
      <c r="R811" s="2"/>
    </row>
    <row r="812" spans="6:18" x14ac:dyDescent="0.15">
      <c r="F812" s="1"/>
      <c r="P812" s="2"/>
      <c r="Q812" s="2"/>
      <c r="R812" s="2"/>
    </row>
    <row r="813" spans="6:18" x14ac:dyDescent="0.15">
      <c r="F813" s="1"/>
      <c r="P813" s="2"/>
      <c r="Q813" s="2"/>
      <c r="R813" s="2"/>
    </row>
    <row r="814" spans="6:18" x14ac:dyDescent="0.15">
      <c r="F814" s="1"/>
      <c r="P814" s="2"/>
      <c r="Q814" s="2"/>
      <c r="R814" s="2"/>
    </row>
    <row r="815" spans="6:18" x14ac:dyDescent="0.15">
      <c r="F815" s="1"/>
      <c r="P815" s="2"/>
      <c r="Q815" s="2"/>
      <c r="R815" s="2"/>
    </row>
    <row r="816" spans="6:18" x14ac:dyDescent="0.15">
      <c r="F816" s="1"/>
      <c r="P816" s="2"/>
      <c r="Q816" s="2"/>
      <c r="R816" s="2"/>
    </row>
    <row r="817" spans="6:18" x14ac:dyDescent="0.15">
      <c r="F817" s="1"/>
      <c r="P817" s="2"/>
      <c r="Q817" s="2"/>
      <c r="R817" s="2"/>
    </row>
    <row r="818" spans="6:18" x14ac:dyDescent="0.15">
      <c r="F818" s="1"/>
      <c r="P818" s="2"/>
      <c r="Q818" s="2"/>
      <c r="R818" s="2"/>
    </row>
    <row r="819" spans="6:18" x14ac:dyDescent="0.15">
      <c r="F819" s="1"/>
      <c r="P819" s="2"/>
      <c r="Q819" s="2"/>
      <c r="R819" s="2"/>
    </row>
    <row r="820" spans="6:18" x14ac:dyDescent="0.15">
      <c r="F820" s="1"/>
      <c r="P820" s="2"/>
      <c r="Q820" s="2"/>
      <c r="R820" s="2"/>
    </row>
    <row r="821" spans="6:18" x14ac:dyDescent="0.15">
      <c r="F821" s="1"/>
      <c r="P821" s="2"/>
      <c r="Q821" s="2"/>
      <c r="R821" s="2"/>
    </row>
    <row r="822" spans="6:18" x14ac:dyDescent="0.15">
      <c r="F822" s="1"/>
      <c r="P822" s="2"/>
      <c r="Q822" s="2"/>
      <c r="R822" s="2"/>
    </row>
    <row r="823" spans="6:18" x14ac:dyDescent="0.15">
      <c r="F823" s="1"/>
      <c r="P823" s="2"/>
      <c r="Q823" s="2"/>
      <c r="R823" s="2"/>
    </row>
    <row r="824" spans="6:18" x14ac:dyDescent="0.15">
      <c r="F824" s="1"/>
      <c r="P824" s="2"/>
      <c r="Q824" s="2"/>
      <c r="R824" s="2"/>
    </row>
    <row r="825" spans="6:18" x14ac:dyDescent="0.15">
      <c r="F825" s="1"/>
      <c r="P825" s="2"/>
      <c r="Q825" s="2"/>
      <c r="R825" s="2"/>
    </row>
    <row r="826" spans="6:18" x14ac:dyDescent="0.15">
      <c r="F826" s="1"/>
      <c r="P826" s="2"/>
      <c r="Q826" s="2"/>
      <c r="R826" s="2"/>
    </row>
    <row r="827" spans="6:18" x14ac:dyDescent="0.15">
      <c r="F827" s="1"/>
      <c r="P827" s="2"/>
      <c r="Q827" s="2"/>
      <c r="R827" s="2"/>
    </row>
    <row r="828" spans="6:18" x14ac:dyDescent="0.15">
      <c r="F828" s="1"/>
      <c r="P828" s="2"/>
      <c r="Q828" s="2"/>
      <c r="R828" s="2"/>
    </row>
    <row r="829" spans="6:18" x14ac:dyDescent="0.15">
      <c r="F829" s="1"/>
      <c r="P829" s="2"/>
      <c r="Q829" s="2"/>
      <c r="R829" s="2"/>
    </row>
    <row r="830" spans="6:18" x14ac:dyDescent="0.15">
      <c r="F830" s="1"/>
      <c r="P830" s="2"/>
      <c r="Q830" s="2"/>
      <c r="R830" s="2"/>
    </row>
    <row r="831" spans="6:18" x14ac:dyDescent="0.15">
      <c r="F831" s="1"/>
      <c r="P831" s="2"/>
      <c r="Q831" s="2"/>
      <c r="R831" s="2"/>
    </row>
    <row r="832" spans="6:18" x14ac:dyDescent="0.15">
      <c r="F832" s="1"/>
      <c r="P832" s="2"/>
      <c r="Q832" s="2"/>
      <c r="R832" s="2"/>
    </row>
    <row r="833" spans="6:18" x14ac:dyDescent="0.15">
      <c r="F833" s="1"/>
      <c r="P833" s="2"/>
      <c r="Q833" s="2"/>
      <c r="R833" s="2"/>
    </row>
    <row r="834" spans="6:18" x14ac:dyDescent="0.15">
      <c r="F834" s="1"/>
      <c r="P834" s="2"/>
      <c r="Q834" s="2"/>
      <c r="R834" s="2"/>
    </row>
    <row r="835" spans="6:18" x14ac:dyDescent="0.15">
      <c r="F835" s="1"/>
      <c r="P835" s="2"/>
      <c r="Q835" s="2"/>
      <c r="R835" s="2"/>
    </row>
    <row r="836" spans="6:18" x14ac:dyDescent="0.15">
      <c r="F836" s="1"/>
      <c r="P836" s="2"/>
      <c r="Q836" s="2"/>
      <c r="R836" s="2"/>
    </row>
    <row r="837" spans="6:18" x14ac:dyDescent="0.15">
      <c r="F837" s="1"/>
      <c r="P837" s="2"/>
      <c r="Q837" s="2"/>
      <c r="R837" s="2"/>
    </row>
    <row r="838" spans="6:18" x14ac:dyDescent="0.15">
      <c r="F838" s="1"/>
      <c r="P838" s="2"/>
      <c r="Q838" s="2"/>
      <c r="R838" s="2"/>
    </row>
    <row r="839" spans="6:18" x14ac:dyDescent="0.15">
      <c r="F839" s="1"/>
      <c r="P839" s="2"/>
      <c r="Q839" s="2"/>
      <c r="R839" s="2"/>
    </row>
    <row r="840" spans="6:18" x14ac:dyDescent="0.15">
      <c r="F840" s="1"/>
      <c r="P840" s="2"/>
      <c r="Q840" s="2"/>
      <c r="R840" s="2"/>
    </row>
    <row r="841" spans="6:18" x14ac:dyDescent="0.15">
      <c r="F841" s="1"/>
      <c r="P841" s="2"/>
      <c r="Q841" s="2"/>
      <c r="R841" s="2"/>
    </row>
    <row r="842" spans="6:18" x14ac:dyDescent="0.15">
      <c r="F842" s="1"/>
      <c r="P842" s="2"/>
      <c r="Q842" s="2"/>
      <c r="R842" s="2"/>
    </row>
    <row r="843" spans="6:18" x14ac:dyDescent="0.15">
      <c r="F843" s="1"/>
      <c r="P843" s="2"/>
      <c r="Q843" s="2"/>
      <c r="R843" s="2"/>
    </row>
    <row r="844" spans="6:18" x14ac:dyDescent="0.15">
      <c r="F844" s="1"/>
      <c r="P844" s="2"/>
      <c r="Q844" s="2"/>
      <c r="R844" s="2"/>
    </row>
    <row r="845" spans="6:18" x14ac:dyDescent="0.15">
      <c r="F845" s="1"/>
      <c r="P845" s="2"/>
      <c r="Q845" s="2"/>
      <c r="R845" s="2"/>
    </row>
    <row r="846" spans="6:18" x14ac:dyDescent="0.15">
      <c r="F846" s="1"/>
      <c r="P846" s="2"/>
      <c r="Q846" s="2"/>
      <c r="R846" s="2"/>
    </row>
    <row r="847" spans="6:18" x14ac:dyDescent="0.15">
      <c r="F847" s="1"/>
      <c r="P847" s="2"/>
      <c r="Q847" s="2"/>
      <c r="R847" s="2"/>
    </row>
    <row r="848" spans="6:18" x14ac:dyDescent="0.15">
      <c r="F848" s="1"/>
      <c r="P848" s="2"/>
      <c r="Q848" s="2"/>
      <c r="R848" s="2"/>
    </row>
    <row r="849" spans="6:18" x14ac:dyDescent="0.15">
      <c r="F849" s="1"/>
      <c r="P849" s="2"/>
      <c r="Q849" s="2"/>
      <c r="R849" s="2"/>
    </row>
    <row r="850" spans="6:18" x14ac:dyDescent="0.15">
      <c r="F850" s="1"/>
      <c r="P850" s="2"/>
      <c r="Q850" s="2"/>
      <c r="R850" s="2"/>
    </row>
    <row r="851" spans="6:18" x14ac:dyDescent="0.15">
      <c r="F851" s="1"/>
      <c r="P851" s="2"/>
      <c r="Q851" s="2"/>
      <c r="R851" s="2"/>
    </row>
    <row r="852" spans="6:18" x14ac:dyDescent="0.15">
      <c r="F852" s="1"/>
      <c r="P852" s="2"/>
      <c r="Q852" s="2"/>
      <c r="R852" s="2"/>
    </row>
    <row r="853" spans="6:18" x14ac:dyDescent="0.15">
      <c r="F853" s="1"/>
      <c r="P853" s="2"/>
      <c r="Q853" s="2"/>
      <c r="R853" s="2"/>
    </row>
    <row r="854" spans="6:18" x14ac:dyDescent="0.15">
      <c r="F854" s="1"/>
      <c r="P854" s="2"/>
      <c r="Q854" s="2"/>
      <c r="R854" s="2"/>
    </row>
    <row r="855" spans="6:18" x14ac:dyDescent="0.15">
      <c r="F855" s="1"/>
      <c r="P855" s="2"/>
      <c r="Q855" s="2"/>
      <c r="R855" s="2"/>
    </row>
    <row r="856" spans="6:18" x14ac:dyDescent="0.15">
      <c r="F856" s="1"/>
      <c r="P856" s="2"/>
      <c r="Q856" s="2"/>
      <c r="R856" s="2"/>
    </row>
    <row r="857" spans="6:18" x14ac:dyDescent="0.15">
      <c r="F857" s="1"/>
      <c r="P857" s="2"/>
      <c r="Q857" s="2"/>
      <c r="R857" s="2"/>
    </row>
    <row r="858" spans="6:18" x14ac:dyDescent="0.15">
      <c r="F858" s="1"/>
      <c r="P858" s="2"/>
      <c r="Q858" s="2"/>
      <c r="R858" s="2"/>
    </row>
    <row r="859" spans="6:18" x14ac:dyDescent="0.15">
      <c r="F859" s="1"/>
      <c r="P859" s="2"/>
      <c r="Q859" s="2"/>
      <c r="R859" s="2"/>
    </row>
    <row r="860" spans="6:18" x14ac:dyDescent="0.15">
      <c r="F860" s="1"/>
      <c r="P860" s="2"/>
      <c r="Q860" s="2"/>
      <c r="R860" s="2"/>
    </row>
    <row r="861" spans="6:18" x14ac:dyDescent="0.15">
      <c r="F861" s="1"/>
      <c r="P861" s="2"/>
      <c r="Q861" s="2"/>
      <c r="R861" s="2"/>
    </row>
    <row r="862" spans="6:18" x14ac:dyDescent="0.15">
      <c r="F862" s="1"/>
      <c r="P862" s="2"/>
      <c r="Q862" s="2"/>
      <c r="R862" s="2"/>
    </row>
    <row r="863" spans="6:18" x14ac:dyDescent="0.15">
      <c r="F863" s="1"/>
      <c r="P863" s="2"/>
      <c r="Q863" s="2"/>
      <c r="R863" s="2"/>
    </row>
    <row r="864" spans="6:18" x14ac:dyDescent="0.15">
      <c r="F864" s="1"/>
      <c r="P864" s="2"/>
      <c r="Q864" s="2"/>
      <c r="R864" s="2"/>
    </row>
    <row r="865" spans="6:18" x14ac:dyDescent="0.15">
      <c r="F865" s="1"/>
      <c r="P865" s="2"/>
      <c r="Q865" s="2"/>
      <c r="R865" s="2"/>
    </row>
    <row r="866" spans="6:18" x14ac:dyDescent="0.15">
      <c r="F866" s="1"/>
      <c r="P866" s="2"/>
      <c r="Q866" s="2"/>
      <c r="R866" s="2"/>
    </row>
    <row r="867" spans="6:18" x14ac:dyDescent="0.15">
      <c r="F867" s="1"/>
      <c r="P867" s="2"/>
      <c r="Q867" s="2"/>
      <c r="R867" s="2"/>
    </row>
    <row r="868" spans="6:18" x14ac:dyDescent="0.15">
      <c r="F868" s="1"/>
      <c r="P868" s="2"/>
      <c r="Q868" s="2"/>
      <c r="R868" s="2"/>
    </row>
    <row r="869" spans="6:18" x14ac:dyDescent="0.15">
      <c r="F869" s="1"/>
      <c r="P869" s="2"/>
      <c r="Q869" s="2"/>
      <c r="R869" s="2"/>
    </row>
    <row r="870" spans="6:18" x14ac:dyDescent="0.15">
      <c r="F870" s="1"/>
      <c r="P870" s="2"/>
      <c r="Q870" s="2"/>
      <c r="R870" s="2"/>
    </row>
    <row r="871" spans="6:18" x14ac:dyDescent="0.15">
      <c r="F871" s="1"/>
      <c r="P871" s="2"/>
      <c r="Q871" s="2"/>
      <c r="R871" s="2"/>
    </row>
    <row r="872" spans="6:18" x14ac:dyDescent="0.15">
      <c r="F872" s="1"/>
      <c r="P872" s="2"/>
      <c r="Q872" s="2"/>
      <c r="R872" s="2"/>
    </row>
    <row r="873" spans="6:18" x14ac:dyDescent="0.15">
      <c r="F873" s="1"/>
      <c r="P873" s="2"/>
      <c r="Q873" s="2"/>
      <c r="R873" s="2"/>
    </row>
    <row r="874" spans="6:18" x14ac:dyDescent="0.15">
      <c r="F874" s="1"/>
      <c r="P874" s="2"/>
      <c r="Q874" s="2"/>
      <c r="R874" s="2"/>
    </row>
    <row r="875" spans="6:18" x14ac:dyDescent="0.15">
      <c r="F875" s="1"/>
      <c r="P875" s="2"/>
      <c r="Q875" s="2"/>
      <c r="R875" s="2"/>
    </row>
    <row r="876" spans="6:18" x14ac:dyDescent="0.15">
      <c r="F876" s="1"/>
      <c r="P876" s="2"/>
      <c r="Q876" s="2"/>
      <c r="R876" s="2"/>
    </row>
    <row r="877" spans="6:18" x14ac:dyDescent="0.15">
      <c r="F877" s="1"/>
      <c r="P877" s="2"/>
      <c r="Q877" s="2"/>
      <c r="R877" s="2"/>
    </row>
    <row r="878" spans="6:18" x14ac:dyDescent="0.15">
      <c r="F878" s="1"/>
      <c r="P878" s="2"/>
      <c r="Q878" s="2"/>
      <c r="R878" s="2"/>
    </row>
    <row r="879" spans="6:18" x14ac:dyDescent="0.15">
      <c r="F879" s="1"/>
      <c r="P879" s="2"/>
      <c r="Q879" s="2"/>
      <c r="R879" s="2"/>
    </row>
    <row r="880" spans="6:18" x14ac:dyDescent="0.15">
      <c r="F880" s="1"/>
      <c r="P880" s="2"/>
      <c r="Q880" s="2"/>
      <c r="R880" s="2"/>
    </row>
    <row r="881" spans="6:18" x14ac:dyDescent="0.15">
      <c r="F881" s="1"/>
      <c r="P881" s="2"/>
      <c r="Q881" s="2"/>
      <c r="R881" s="2"/>
    </row>
    <row r="882" spans="6:18" x14ac:dyDescent="0.15">
      <c r="F882" s="1"/>
      <c r="P882" s="2"/>
      <c r="Q882" s="2"/>
      <c r="R882" s="2"/>
    </row>
    <row r="883" spans="6:18" x14ac:dyDescent="0.15">
      <c r="F883" s="1"/>
      <c r="P883" s="2"/>
      <c r="Q883" s="2"/>
      <c r="R883" s="2"/>
    </row>
    <row r="884" spans="6:18" x14ac:dyDescent="0.15">
      <c r="F884" s="1"/>
      <c r="P884" s="2"/>
      <c r="Q884" s="2"/>
      <c r="R884" s="2"/>
    </row>
    <row r="885" spans="6:18" x14ac:dyDescent="0.15">
      <c r="F885" s="1"/>
      <c r="P885" s="2"/>
      <c r="Q885" s="2"/>
      <c r="R885" s="2"/>
    </row>
    <row r="886" spans="6:18" x14ac:dyDescent="0.15">
      <c r="F886" s="1"/>
      <c r="P886" s="2"/>
      <c r="Q886" s="2"/>
      <c r="R886" s="2"/>
    </row>
    <row r="887" spans="6:18" x14ac:dyDescent="0.15">
      <c r="F887" s="1"/>
      <c r="P887" s="2"/>
      <c r="Q887" s="2"/>
      <c r="R887" s="2"/>
    </row>
    <row r="888" spans="6:18" x14ac:dyDescent="0.15">
      <c r="F888" s="1"/>
      <c r="P888" s="2"/>
      <c r="Q888" s="2"/>
      <c r="R888" s="2"/>
    </row>
    <row r="889" spans="6:18" x14ac:dyDescent="0.15">
      <c r="F889" s="1"/>
      <c r="P889" s="2"/>
      <c r="Q889" s="2"/>
      <c r="R889" s="2"/>
    </row>
    <row r="890" spans="6:18" x14ac:dyDescent="0.15">
      <c r="F890" s="1"/>
      <c r="P890" s="2"/>
      <c r="Q890" s="2"/>
      <c r="R890" s="2"/>
    </row>
    <row r="891" spans="6:18" x14ac:dyDescent="0.15">
      <c r="F891" s="1"/>
      <c r="P891" s="2"/>
      <c r="Q891" s="2"/>
      <c r="R891" s="2"/>
    </row>
    <row r="892" spans="6:18" x14ac:dyDescent="0.15">
      <c r="F892" s="1"/>
      <c r="P892" s="2"/>
      <c r="Q892" s="2"/>
      <c r="R892" s="2"/>
    </row>
    <row r="893" spans="6:18" x14ac:dyDescent="0.15">
      <c r="F893" s="1"/>
      <c r="P893" s="2"/>
      <c r="Q893" s="2"/>
      <c r="R893" s="2"/>
    </row>
    <row r="894" spans="6:18" x14ac:dyDescent="0.15">
      <c r="F894" s="1"/>
      <c r="P894" s="2"/>
      <c r="Q894" s="2"/>
      <c r="R894" s="2"/>
    </row>
    <row r="895" spans="6:18" x14ac:dyDescent="0.15">
      <c r="F895" s="1"/>
      <c r="P895" s="2"/>
      <c r="Q895" s="2"/>
      <c r="R895" s="2"/>
    </row>
    <row r="896" spans="6:18" x14ac:dyDescent="0.15">
      <c r="F896" s="1"/>
      <c r="P896" s="2"/>
      <c r="Q896" s="2"/>
      <c r="R896" s="2"/>
    </row>
    <row r="897" spans="6:18" x14ac:dyDescent="0.15">
      <c r="F897" s="1"/>
      <c r="P897" s="2"/>
      <c r="Q897" s="2"/>
      <c r="R897" s="2"/>
    </row>
    <row r="898" spans="6:18" x14ac:dyDescent="0.15">
      <c r="F898" s="1"/>
      <c r="P898" s="2"/>
      <c r="Q898" s="2"/>
      <c r="R898" s="2"/>
    </row>
    <row r="899" spans="6:18" x14ac:dyDescent="0.15">
      <c r="F899" s="1"/>
      <c r="P899" s="2"/>
      <c r="Q899" s="2"/>
      <c r="R899" s="2"/>
    </row>
    <row r="900" spans="6:18" x14ac:dyDescent="0.15">
      <c r="F900" s="1"/>
      <c r="P900" s="2"/>
      <c r="Q900" s="2"/>
      <c r="R900" s="2"/>
    </row>
    <row r="901" spans="6:18" x14ac:dyDescent="0.15">
      <c r="F901" s="1"/>
      <c r="P901" s="2"/>
      <c r="Q901" s="2"/>
      <c r="R901" s="2"/>
    </row>
    <row r="902" spans="6:18" x14ac:dyDescent="0.15">
      <c r="F902" s="1"/>
      <c r="P902" s="2"/>
      <c r="Q902" s="2"/>
      <c r="R902" s="2"/>
    </row>
    <row r="903" spans="6:18" x14ac:dyDescent="0.15">
      <c r="F903" s="1"/>
      <c r="P903" s="2"/>
      <c r="Q903" s="2"/>
      <c r="R903" s="2"/>
    </row>
    <row r="904" spans="6:18" x14ac:dyDescent="0.15">
      <c r="F904" s="1"/>
      <c r="P904" s="2"/>
      <c r="Q904" s="2"/>
      <c r="R904" s="2"/>
    </row>
    <row r="905" spans="6:18" x14ac:dyDescent="0.15">
      <c r="F905" s="1"/>
      <c r="P905" s="2"/>
      <c r="Q905" s="2"/>
      <c r="R905" s="2"/>
    </row>
    <row r="906" spans="6:18" x14ac:dyDescent="0.15">
      <c r="F906" s="1"/>
      <c r="P906" s="2"/>
      <c r="Q906" s="2"/>
      <c r="R906" s="2"/>
    </row>
    <row r="907" spans="6:18" x14ac:dyDescent="0.15">
      <c r="F907" s="1"/>
      <c r="P907" s="2"/>
      <c r="Q907" s="2"/>
      <c r="R907" s="2"/>
    </row>
    <row r="908" spans="6:18" x14ac:dyDescent="0.15">
      <c r="F908" s="1"/>
      <c r="P908" s="2"/>
      <c r="Q908" s="2"/>
      <c r="R908" s="2"/>
    </row>
    <row r="909" spans="6:18" x14ac:dyDescent="0.15">
      <c r="F909" s="1"/>
      <c r="P909" s="2"/>
      <c r="Q909" s="2"/>
      <c r="R909" s="2"/>
    </row>
    <row r="910" spans="6:18" x14ac:dyDescent="0.15">
      <c r="F910" s="1"/>
      <c r="P910" s="2"/>
      <c r="Q910" s="2"/>
      <c r="R910" s="2"/>
    </row>
    <row r="911" spans="6:18" x14ac:dyDescent="0.15">
      <c r="F911" s="1"/>
      <c r="P911" s="2"/>
      <c r="Q911" s="2"/>
      <c r="R911" s="2"/>
    </row>
    <row r="912" spans="6:18" x14ac:dyDescent="0.15">
      <c r="F912" s="1"/>
      <c r="P912" s="2"/>
      <c r="Q912" s="2"/>
      <c r="R912" s="2"/>
    </row>
    <row r="913" spans="6:18" x14ac:dyDescent="0.15">
      <c r="F913" s="1"/>
      <c r="P913" s="2"/>
      <c r="Q913" s="2"/>
      <c r="R913" s="2"/>
    </row>
    <row r="914" spans="6:18" x14ac:dyDescent="0.15">
      <c r="F914" s="1"/>
      <c r="P914" s="2"/>
      <c r="Q914" s="2"/>
      <c r="R914" s="2"/>
    </row>
    <row r="915" spans="6:18" x14ac:dyDescent="0.15">
      <c r="F915" s="1"/>
      <c r="P915" s="2"/>
      <c r="Q915" s="2"/>
      <c r="R915" s="2"/>
    </row>
    <row r="916" spans="6:18" x14ac:dyDescent="0.15">
      <c r="F916" s="1"/>
      <c r="P916" s="2"/>
      <c r="Q916" s="2"/>
      <c r="R916" s="2"/>
    </row>
    <row r="917" spans="6:18" x14ac:dyDescent="0.15">
      <c r="F917" s="1"/>
      <c r="P917" s="2"/>
      <c r="Q917" s="2"/>
      <c r="R917" s="2"/>
    </row>
    <row r="918" spans="6:18" x14ac:dyDescent="0.15">
      <c r="F918" s="1"/>
      <c r="P918" s="2"/>
      <c r="Q918" s="2"/>
      <c r="R918" s="2"/>
    </row>
    <row r="919" spans="6:18" x14ac:dyDescent="0.15">
      <c r="F919" s="1"/>
      <c r="P919" s="2"/>
      <c r="Q919" s="2"/>
      <c r="R919" s="2"/>
    </row>
    <row r="920" spans="6:18" x14ac:dyDescent="0.15">
      <c r="F920" s="1"/>
      <c r="P920" s="2"/>
      <c r="Q920" s="2"/>
      <c r="R920" s="2"/>
    </row>
    <row r="921" spans="6:18" x14ac:dyDescent="0.15">
      <c r="F921" s="1"/>
      <c r="P921" s="2"/>
      <c r="Q921" s="2"/>
      <c r="R921" s="2"/>
    </row>
    <row r="922" spans="6:18" x14ac:dyDescent="0.15">
      <c r="F922" s="1"/>
      <c r="P922" s="2"/>
      <c r="Q922" s="2"/>
      <c r="R922" s="2"/>
    </row>
    <row r="923" spans="6:18" x14ac:dyDescent="0.15">
      <c r="F923" s="1"/>
      <c r="P923" s="2"/>
      <c r="Q923" s="2"/>
      <c r="R923" s="2"/>
    </row>
    <row r="924" spans="6:18" x14ac:dyDescent="0.15">
      <c r="F924" s="1"/>
      <c r="P924" s="2"/>
      <c r="Q924" s="2"/>
      <c r="R924" s="2"/>
    </row>
    <row r="925" spans="6:18" x14ac:dyDescent="0.15">
      <c r="F925" s="1"/>
      <c r="P925" s="2"/>
      <c r="Q925" s="2"/>
      <c r="R925" s="2"/>
    </row>
    <row r="926" spans="6:18" x14ac:dyDescent="0.15">
      <c r="F926" s="1"/>
      <c r="P926" s="2"/>
      <c r="Q926" s="2"/>
      <c r="R926" s="2"/>
    </row>
    <row r="927" spans="6:18" x14ac:dyDescent="0.15">
      <c r="F927" s="1"/>
      <c r="P927" s="2"/>
      <c r="Q927" s="2"/>
      <c r="R927" s="2"/>
    </row>
    <row r="928" spans="6:18" x14ac:dyDescent="0.15">
      <c r="F928" s="1"/>
      <c r="P928" s="2"/>
      <c r="Q928" s="2"/>
      <c r="R928" s="2"/>
    </row>
    <row r="929" spans="6:18" x14ac:dyDescent="0.15">
      <c r="F929" s="1"/>
      <c r="P929" s="2"/>
      <c r="Q929" s="2"/>
      <c r="R929" s="2"/>
    </row>
    <row r="930" spans="6:18" x14ac:dyDescent="0.15">
      <c r="F930" s="1"/>
      <c r="P930" s="2"/>
      <c r="Q930" s="2"/>
      <c r="R930" s="2"/>
    </row>
    <row r="931" spans="6:18" x14ac:dyDescent="0.15">
      <c r="F931" s="1"/>
      <c r="P931" s="2"/>
      <c r="Q931" s="2"/>
      <c r="R931" s="2"/>
    </row>
    <row r="932" spans="6:18" x14ac:dyDescent="0.15">
      <c r="F932" s="1"/>
      <c r="P932" s="2"/>
      <c r="Q932" s="2"/>
      <c r="R932" s="2"/>
    </row>
    <row r="933" spans="6:18" x14ac:dyDescent="0.15">
      <c r="F933" s="1"/>
      <c r="P933" s="2"/>
      <c r="Q933" s="2"/>
      <c r="R933" s="2"/>
    </row>
    <row r="934" spans="6:18" x14ac:dyDescent="0.15">
      <c r="F934" s="1"/>
      <c r="P934" s="2"/>
      <c r="Q934" s="2"/>
      <c r="R934" s="2"/>
    </row>
    <row r="935" spans="6:18" x14ac:dyDescent="0.15">
      <c r="F935" s="1"/>
      <c r="P935" s="2"/>
      <c r="Q935" s="2"/>
      <c r="R935" s="2"/>
    </row>
    <row r="936" spans="6:18" x14ac:dyDescent="0.15">
      <c r="F936" s="1"/>
      <c r="P936" s="2"/>
      <c r="Q936" s="2"/>
      <c r="R936" s="2"/>
    </row>
    <row r="937" spans="6:18" x14ac:dyDescent="0.15">
      <c r="F937" s="1"/>
      <c r="P937" s="2"/>
      <c r="Q937" s="2"/>
      <c r="R937" s="2"/>
    </row>
    <row r="938" spans="6:18" x14ac:dyDescent="0.15">
      <c r="F938" s="1"/>
      <c r="P938" s="2"/>
      <c r="Q938" s="2"/>
      <c r="R938" s="2"/>
    </row>
    <row r="939" spans="6:18" x14ac:dyDescent="0.15">
      <c r="F939" s="1"/>
      <c r="P939" s="2"/>
      <c r="Q939" s="2"/>
      <c r="R939" s="2"/>
    </row>
    <row r="940" spans="6:18" x14ac:dyDescent="0.15">
      <c r="F940" s="1"/>
      <c r="P940" s="2"/>
      <c r="Q940" s="2"/>
      <c r="R940" s="2"/>
    </row>
    <row r="941" spans="6:18" x14ac:dyDescent="0.15">
      <c r="F941" s="1"/>
      <c r="P941" s="2"/>
      <c r="Q941" s="2"/>
      <c r="R941" s="2"/>
    </row>
    <row r="942" spans="6:18" x14ac:dyDescent="0.15">
      <c r="F942" s="1"/>
      <c r="P942" s="2"/>
      <c r="Q942" s="2"/>
      <c r="R942" s="2"/>
    </row>
    <row r="943" spans="6:18" x14ac:dyDescent="0.15">
      <c r="F943" s="1"/>
      <c r="P943" s="2"/>
      <c r="Q943" s="2"/>
      <c r="R943" s="2"/>
    </row>
    <row r="944" spans="6:18" x14ac:dyDescent="0.15">
      <c r="F944" s="1"/>
      <c r="P944" s="2"/>
      <c r="Q944" s="2"/>
      <c r="R944" s="2"/>
    </row>
    <row r="945" spans="6:18" x14ac:dyDescent="0.15">
      <c r="F945" s="1"/>
      <c r="P945" s="2"/>
      <c r="Q945" s="2"/>
      <c r="R945" s="2"/>
    </row>
    <row r="946" spans="6:18" x14ac:dyDescent="0.15">
      <c r="F946" s="1"/>
      <c r="P946" s="2"/>
      <c r="Q946" s="2"/>
      <c r="R946" s="2"/>
    </row>
    <row r="947" spans="6:18" x14ac:dyDescent="0.15">
      <c r="F947" s="1"/>
      <c r="P947" s="2"/>
      <c r="Q947" s="2"/>
      <c r="R947" s="2"/>
    </row>
    <row r="948" spans="6:18" x14ac:dyDescent="0.15">
      <c r="F948" s="1"/>
      <c r="P948" s="2"/>
      <c r="Q948" s="2"/>
      <c r="R948" s="2"/>
    </row>
    <row r="949" spans="6:18" x14ac:dyDescent="0.15">
      <c r="F949" s="1"/>
      <c r="P949" s="2"/>
      <c r="Q949" s="2"/>
      <c r="R949" s="2"/>
    </row>
    <row r="950" spans="6:18" x14ac:dyDescent="0.15">
      <c r="F950" s="1"/>
      <c r="P950" s="2"/>
      <c r="Q950" s="2"/>
      <c r="R950" s="2"/>
    </row>
    <row r="951" spans="6:18" x14ac:dyDescent="0.15">
      <c r="F951" s="1"/>
      <c r="P951" s="2"/>
      <c r="Q951" s="2"/>
      <c r="R951" s="2"/>
    </row>
    <row r="952" spans="6:18" x14ac:dyDescent="0.15">
      <c r="F952" s="1"/>
      <c r="P952" s="2"/>
      <c r="Q952" s="2"/>
      <c r="R952" s="2"/>
    </row>
    <row r="953" spans="6:18" x14ac:dyDescent="0.15">
      <c r="F953" s="1"/>
      <c r="P953" s="2"/>
      <c r="Q953" s="2"/>
      <c r="R953" s="2"/>
    </row>
    <row r="954" spans="6:18" x14ac:dyDescent="0.15">
      <c r="F954" s="1"/>
      <c r="P954" s="2"/>
      <c r="Q954" s="2"/>
      <c r="R954" s="2"/>
    </row>
    <row r="955" spans="6:18" x14ac:dyDescent="0.15">
      <c r="F955" s="1"/>
      <c r="P955" s="2"/>
      <c r="Q955" s="2"/>
      <c r="R955" s="2"/>
    </row>
    <row r="956" spans="6:18" x14ac:dyDescent="0.15">
      <c r="F956" s="1"/>
      <c r="P956" s="2"/>
      <c r="Q956" s="2"/>
      <c r="R956" s="2"/>
    </row>
    <row r="957" spans="6:18" x14ac:dyDescent="0.15">
      <c r="F957" s="1"/>
      <c r="P957" s="2"/>
      <c r="Q957" s="2"/>
      <c r="R957" s="2"/>
    </row>
    <row r="958" spans="6:18" x14ac:dyDescent="0.15">
      <c r="F958" s="1"/>
      <c r="P958" s="2"/>
      <c r="Q958" s="2"/>
      <c r="R958" s="2"/>
    </row>
    <row r="959" spans="6:18" x14ac:dyDescent="0.15">
      <c r="F959" s="1"/>
      <c r="P959" s="2"/>
      <c r="Q959" s="2"/>
      <c r="R959" s="2"/>
    </row>
    <row r="960" spans="6:18" x14ac:dyDescent="0.15">
      <c r="F960" s="1"/>
      <c r="P960" s="2"/>
      <c r="Q960" s="2"/>
      <c r="R960" s="2"/>
    </row>
    <row r="961" spans="6:18" x14ac:dyDescent="0.15">
      <c r="F961" s="1"/>
      <c r="P961" s="2"/>
      <c r="Q961" s="2"/>
      <c r="R961" s="2"/>
    </row>
    <row r="962" spans="6:18" x14ac:dyDescent="0.15">
      <c r="F962" s="1"/>
      <c r="P962" s="2"/>
      <c r="Q962" s="2"/>
      <c r="R962" s="2"/>
    </row>
    <row r="963" spans="6:18" x14ac:dyDescent="0.15">
      <c r="F963" s="1"/>
      <c r="P963" s="2"/>
      <c r="Q963" s="2"/>
      <c r="R963" s="2"/>
    </row>
    <row r="964" spans="6:18" x14ac:dyDescent="0.15">
      <c r="F964" s="1"/>
      <c r="P964" s="2"/>
      <c r="Q964" s="2"/>
      <c r="R964" s="2"/>
    </row>
    <row r="965" spans="6:18" x14ac:dyDescent="0.15">
      <c r="F965" s="1"/>
      <c r="P965" s="2"/>
      <c r="Q965" s="2"/>
      <c r="R965" s="2"/>
    </row>
    <row r="966" spans="6:18" x14ac:dyDescent="0.15">
      <c r="F966" s="1"/>
      <c r="P966" s="2"/>
      <c r="Q966" s="2"/>
      <c r="R966" s="2"/>
    </row>
    <row r="967" spans="6:18" x14ac:dyDescent="0.15">
      <c r="F967" s="1"/>
      <c r="P967" s="2"/>
      <c r="Q967" s="2"/>
      <c r="R967" s="2"/>
    </row>
    <row r="968" spans="6:18" x14ac:dyDescent="0.15">
      <c r="F968" s="1"/>
      <c r="P968" s="2"/>
      <c r="Q968" s="2"/>
      <c r="R968" s="2"/>
    </row>
    <row r="969" spans="6:18" x14ac:dyDescent="0.15">
      <c r="F969" s="1"/>
      <c r="P969" s="2"/>
      <c r="Q969" s="2"/>
      <c r="R969" s="2"/>
    </row>
    <row r="970" spans="6:18" x14ac:dyDescent="0.15">
      <c r="F970" s="1"/>
      <c r="P970" s="2"/>
      <c r="Q970" s="2"/>
      <c r="R970" s="2"/>
    </row>
    <row r="971" spans="6:18" x14ac:dyDescent="0.15">
      <c r="F971" s="1"/>
      <c r="P971" s="2"/>
      <c r="Q971" s="2"/>
      <c r="R971" s="2"/>
    </row>
    <row r="972" spans="6:18" x14ac:dyDescent="0.15">
      <c r="F972" s="1"/>
      <c r="P972" s="2"/>
      <c r="Q972" s="2"/>
      <c r="R972" s="2"/>
    </row>
    <row r="973" spans="6:18" x14ac:dyDescent="0.15">
      <c r="F973" s="1"/>
      <c r="P973" s="2"/>
      <c r="Q973" s="2"/>
      <c r="R973" s="2"/>
    </row>
    <row r="974" spans="6:18" x14ac:dyDescent="0.15">
      <c r="F974" s="1"/>
      <c r="P974" s="2"/>
      <c r="Q974" s="2"/>
      <c r="R974" s="2"/>
    </row>
    <row r="975" spans="6:18" x14ac:dyDescent="0.15">
      <c r="F975" s="1"/>
      <c r="P975" s="2"/>
      <c r="Q975" s="2"/>
      <c r="R975" s="2"/>
    </row>
    <row r="976" spans="6:18" x14ac:dyDescent="0.15">
      <c r="F976" s="1"/>
      <c r="P976" s="2"/>
      <c r="Q976" s="2"/>
      <c r="R976" s="2"/>
    </row>
    <row r="977" spans="6:18" x14ac:dyDescent="0.15">
      <c r="F977" s="1"/>
      <c r="P977" s="2"/>
      <c r="Q977" s="2"/>
      <c r="R977" s="2"/>
    </row>
    <row r="978" spans="6:18" x14ac:dyDescent="0.15">
      <c r="F978" s="1"/>
      <c r="P978" s="2"/>
      <c r="Q978" s="2"/>
      <c r="R978" s="2"/>
    </row>
    <row r="979" spans="6:18" x14ac:dyDescent="0.15">
      <c r="F979" s="1"/>
      <c r="P979" s="2"/>
      <c r="Q979" s="2"/>
      <c r="R979" s="2"/>
    </row>
    <row r="980" spans="6:18" x14ac:dyDescent="0.15">
      <c r="F980" s="1"/>
      <c r="P980" s="2"/>
      <c r="Q980" s="2"/>
      <c r="R980" s="2"/>
    </row>
    <row r="981" spans="6:18" x14ac:dyDescent="0.15">
      <c r="F981" s="1"/>
      <c r="P981" s="2"/>
      <c r="Q981" s="2"/>
      <c r="R981" s="2"/>
    </row>
    <row r="982" spans="6:18" x14ac:dyDescent="0.15">
      <c r="F982" s="1"/>
      <c r="P982" s="2"/>
      <c r="Q982" s="2"/>
      <c r="R982" s="2"/>
    </row>
    <row r="983" spans="6:18" x14ac:dyDescent="0.15">
      <c r="F983" s="1"/>
      <c r="P983" s="2"/>
      <c r="Q983" s="2"/>
      <c r="R983" s="2"/>
    </row>
    <row r="984" spans="6:18" x14ac:dyDescent="0.15">
      <c r="F984" s="1"/>
      <c r="P984" s="2"/>
      <c r="Q984" s="2"/>
      <c r="R984" s="2"/>
    </row>
    <row r="985" spans="6:18" x14ac:dyDescent="0.15">
      <c r="F985" s="1"/>
      <c r="P985" s="2"/>
      <c r="Q985" s="2"/>
      <c r="R985" s="2"/>
    </row>
    <row r="986" spans="6:18" x14ac:dyDescent="0.15">
      <c r="F986" s="1"/>
      <c r="P986" s="2"/>
      <c r="Q986" s="2"/>
      <c r="R986" s="2"/>
    </row>
    <row r="987" spans="6:18" x14ac:dyDescent="0.15">
      <c r="F987" s="1"/>
      <c r="P987" s="2"/>
      <c r="Q987" s="2"/>
      <c r="R987" s="2"/>
    </row>
    <row r="988" spans="6:18" x14ac:dyDescent="0.15">
      <c r="F988" s="1"/>
      <c r="P988" s="2"/>
      <c r="Q988" s="2"/>
      <c r="R988" s="2"/>
    </row>
    <row r="989" spans="6:18" x14ac:dyDescent="0.15">
      <c r="F989" s="1"/>
      <c r="P989" s="2"/>
      <c r="Q989" s="2"/>
      <c r="R989" s="2"/>
    </row>
    <row r="990" spans="6:18" x14ac:dyDescent="0.15">
      <c r="F990" s="1"/>
      <c r="P990" s="2"/>
      <c r="Q990" s="2"/>
      <c r="R990" s="2"/>
    </row>
    <row r="991" spans="6:18" x14ac:dyDescent="0.15">
      <c r="F991" s="1"/>
      <c r="P991" s="2"/>
      <c r="Q991" s="2"/>
      <c r="R991" s="2"/>
    </row>
    <row r="992" spans="6:18" x14ac:dyDescent="0.15">
      <c r="F992" s="1"/>
      <c r="P992" s="2"/>
      <c r="Q992" s="2"/>
      <c r="R99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198"/>
  <sheetViews>
    <sheetView topLeftCell="A13" workbookViewId="0">
      <selection activeCell="O13" sqref="O13:O101"/>
    </sheetView>
  </sheetViews>
  <sheetFormatPr defaultRowHeight="13.5" x14ac:dyDescent="0.15"/>
  <cols>
    <col min="6" max="6" width="11.625" bestFit="1" customWidth="1"/>
    <col min="7" max="7" width="15" bestFit="1" customWidth="1"/>
    <col min="15" max="15" width="12.75" bestFit="1" customWidth="1"/>
  </cols>
  <sheetData>
    <row r="3" spans="6:18" x14ac:dyDescent="0.15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s="2" t="s">
        <v>8</v>
      </c>
      <c r="Q3" s="2" t="s">
        <v>9</v>
      </c>
      <c r="R3" s="2" t="s">
        <v>10</v>
      </c>
    </row>
    <row r="4" spans="6:18" x14ac:dyDescent="0.15">
      <c r="F4" s="1">
        <v>43293</v>
      </c>
      <c r="G4" s="7">
        <f>'0.1一直买one'!B17</f>
        <v>2637178726.3899999</v>
      </c>
      <c r="H4">
        <v>10000000</v>
      </c>
      <c r="I4">
        <v>8000000</v>
      </c>
      <c r="J4">
        <v>0.1</v>
      </c>
      <c r="K4">
        <f>I4*2.4/J4</f>
        <v>192000000</v>
      </c>
      <c r="L4">
        <f>I4*H4/G4</f>
        <v>30335.448712462116</v>
      </c>
      <c r="M4">
        <f>L4/J4</f>
        <v>303354.48712462111</v>
      </c>
      <c r="O4">
        <v>20000000000</v>
      </c>
      <c r="P4" s="2">
        <f>G4/O4</f>
        <v>0.13185893631949999</v>
      </c>
      <c r="Q4" s="2">
        <f>H4/O4</f>
        <v>5.0000000000000001E-4</v>
      </c>
      <c r="R4" s="2">
        <f>H4/G4</f>
        <v>3.7919310890577643E-3</v>
      </c>
    </row>
    <row r="5" spans="6:18" x14ac:dyDescent="0.15">
      <c r="F5" s="1">
        <v>43294</v>
      </c>
      <c r="G5">
        <f>G4+K4</f>
        <v>2829178726.3899999</v>
      </c>
      <c r="H5">
        <f>H4+M4</f>
        <v>10303354.487124622</v>
      </c>
      <c r="I5">
        <v>8000000</v>
      </c>
      <c r="J5">
        <f>J4/H5*H4</f>
        <v>9.7055769676723233E-2</v>
      </c>
      <c r="K5">
        <f t="shared" ref="K5:K68" si="0">I5*2.4/J5</f>
        <v>197824406.15279272</v>
      </c>
      <c r="L5">
        <f>I5*H5/G5</f>
        <v>29134.545346370774</v>
      </c>
      <c r="M5">
        <f>L5/J5</f>
        <v>300183.54852486507</v>
      </c>
      <c r="O5">
        <v>20000000000</v>
      </c>
      <c r="P5" s="2">
        <f>G5/O5</f>
        <v>0.14145893631949999</v>
      </c>
      <c r="Q5" s="2">
        <f>H5/O5</f>
        <v>5.1516772435623111E-4</v>
      </c>
      <c r="R5" s="2">
        <f t="shared" ref="R5:R68" si="1">H5/G5</f>
        <v>3.6418181682963471E-3</v>
      </c>
    </row>
    <row r="6" spans="6:18" x14ac:dyDescent="0.15">
      <c r="F6" s="1">
        <v>43295</v>
      </c>
      <c r="G6">
        <f t="shared" ref="G6:G69" si="2">G5+K5</f>
        <v>3027003132.5427928</v>
      </c>
      <c r="H6">
        <f t="shared" ref="H6:H69" si="3">H5+M5</f>
        <v>10603538.035649488</v>
      </c>
      <c r="I6">
        <v>8000000</v>
      </c>
      <c r="J6">
        <f t="shared" ref="J6:J69" si="4">J5/H6*H5</f>
        <v>9.4308144756774862E-2</v>
      </c>
      <c r="K6">
        <f t="shared" si="0"/>
        <v>203587930.28447014</v>
      </c>
      <c r="L6">
        <f t="shared" ref="L6:L69" si="5">I6*H6/G6</f>
        <v>28023.857449376686</v>
      </c>
      <c r="M6">
        <f t="shared" ref="M6:M69" si="6">L6/J6</f>
        <v>297152.03837008489</v>
      </c>
      <c r="O6">
        <v>20000000000</v>
      </c>
      <c r="P6" s="2">
        <f t="shared" ref="P6:P69" si="7">G6/O6</f>
        <v>0.15135015662713963</v>
      </c>
      <c r="Q6" s="2">
        <f t="shared" ref="Q6:Q69" si="8">H6/O6</f>
        <v>5.3017690178247436E-4</v>
      </c>
      <c r="R6" s="2">
        <f t="shared" si="1"/>
        <v>3.5029821811720856E-3</v>
      </c>
    </row>
    <row r="7" spans="6:18" x14ac:dyDescent="0.15">
      <c r="F7" s="1">
        <v>43296</v>
      </c>
      <c r="G7">
        <f t="shared" si="2"/>
        <v>3230591062.8272629</v>
      </c>
      <c r="H7">
        <f t="shared" si="3"/>
        <v>10900690.074019572</v>
      </c>
      <c r="I7">
        <v>8000000</v>
      </c>
      <c r="J7">
        <f t="shared" si="4"/>
        <v>9.1737311418785744E-2</v>
      </c>
      <c r="K7">
        <f t="shared" si="0"/>
        <v>209293249.42117575</v>
      </c>
      <c r="L7">
        <f t="shared" si="5"/>
        <v>26993.67357124995</v>
      </c>
      <c r="M7">
        <f t="shared" si="6"/>
        <v>294249.66955944878</v>
      </c>
      <c r="O7">
        <v>20000000000</v>
      </c>
      <c r="P7" s="2">
        <f t="shared" si="7"/>
        <v>0.16152955314136314</v>
      </c>
      <c r="Q7" s="2">
        <f t="shared" si="8"/>
        <v>5.4503450370097862E-4</v>
      </c>
      <c r="R7" s="2">
        <f t="shared" si="1"/>
        <v>3.3742091964062437E-3</v>
      </c>
    </row>
    <row r="8" spans="6:18" x14ac:dyDescent="0.15">
      <c r="F8" s="1">
        <v>43297</v>
      </c>
      <c r="G8">
        <f t="shared" si="2"/>
        <v>3439884312.2484388</v>
      </c>
      <c r="H8">
        <f t="shared" si="3"/>
        <v>11194939.743579021</v>
      </c>
      <c r="I8">
        <v>8000000</v>
      </c>
      <c r="J8">
        <f t="shared" si="4"/>
        <v>8.9326072574312951E-2</v>
      </c>
      <c r="K8">
        <f t="shared" si="0"/>
        <v>214942843.0767172</v>
      </c>
      <c r="L8">
        <f t="shared" si="5"/>
        <v>26035.619171765888</v>
      </c>
      <c r="M8">
        <f t="shared" si="6"/>
        <v>291467.18781468982</v>
      </c>
      <c r="O8">
        <v>20000000000</v>
      </c>
      <c r="P8" s="2">
        <f t="shared" si="7"/>
        <v>0.17199421561242195</v>
      </c>
      <c r="Q8" s="2">
        <f t="shared" si="8"/>
        <v>5.5974698717895107E-4</v>
      </c>
      <c r="R8" s="2">
        <f t="shared" si="1"/>
        <v>3.2544523964707357E-3</v>
      </c>
    </row>
    <row r="9" spans="6:18" x14ac:dyDescent="0.15">
      <c r="F9" s="1">
        <v>43298</v>
      </c>
      <c r="G9">
        <f t="shared" si="2"/>
        <v>3654827155.3251562</v>
      </c>
      <c r="H9">
        <f t="shared" si="3"/>
        <v>11486406.931393711</v>
      </c>
      <c r="I9">
        <v>8000000</v>
      </c>
      <c r="J9">
        <f t="shared" si="4"/>
        <v>8.7059426500630185E-2</v>
      </c>
      <c r="K9">
        <f t="shared" si="0"/>
        <v>220539013.08275926</v>
      </c>
      <c r="L9">
        <f t="shared" si="5"/>
        <v>25142.435345338366</v>
      </c>
      <c r="M9">
        <f t="shared" si="6"/>
        <v>288796.24362281285</v>
      </c>
      <c r="O9">
        <v>20000000000</v>
      </c>
      <c r="P9" s="2">
        <f t="shared" si="7"/>
        <v>0.1827413577662578</v>
      </c>
      <c r="Q9" s="2">
        <f t="shared" si="8"/>
        <v>5.7432034656968551E-4</v>
      </c>
      <c r="R9" s="2">
        <f t="shared" si="1"/>
        <v>3.1428044181672958E-3</v>
      </c>
    </row>
    <row r="10" spans="6:18" x14ac:dyDescent="0.15">
      <c r="F10" s="1">
        <v>43299</v>
      </c>
      <c r="G10">
        <f t="shared" si="2"/>
        <v>3875366168.4079156</v>
      </c>
      <c r="H10">
        <f t="shared" si="3"/>
        <v>11775203.175016524</v>
      </c>
      <c r="I10">
        <v>8000000</v>
      </c>
      <c r="J10">
        <f t="shared" si="4"/>
        <v>8.4924224672547663E-2</v>
      </c>
      <c r="K10">
        <f t="shared" si="0"/>
        <v>226083900.96031728</v>
      </c>
      <c r="L10">
        <f t="shared" si="5"/>
        <v>24307.799910126236</v>
      </c>
      <c r="M10">
        <f t="shared" si="6"/>
        <v>286229.28267938487</v>
      </c>
      <c r="O10">
        <v>20000000000</v>
      </c>
      <c r="P10" s="2">
        <f t="shared" si="7"/>
        <v>0.19376830842039577</v>
      </c>
      <c r="Q10" s="2">
        <f t="shared" si="8"/>
        <v>5.887601587508262E-4</v>
      </c>
      <c r="R10" s="2">
        <f t="shared" si="1"/>
        <v>3.03847498876578E-3</v>
      </c>
    </row>
    <row r="11" spans="6:18" x14ac:dyDescent="0.15">
      <c r="F11" s="1">
        <v>43300</v>
      </c>
      <c r="G11">
        <f t="shared" si="2"/>
        <v>4101450069.3682327</v>
      </c>
      <c r="H11">
        <f t="shared" si="3"/>
        <v>12061432.457695909</v>
      </c>
      <c r="I11">
        <v>8000000</v>
      </c>
      <c r="J11">
        <f t="shared" si="4"/>
        <v>8.2908891917057539E-2</v>
      </c>
      <c r="K11">
        <f t="shared" si="0"/>
        <v>231579503.18776149</v>
      </c>
      <c r="L11">
        <f t="shared" si="5"/>
        <v>23526.181723438691</v>
      </c>
      <c r="M11">
        <f t="shared" si="6"/>
        <v>283759.45184473577</v>
      </c>
      <c r="O11">
        <v>20000000000</v>
      </c>
      <c r="P11" s="2">
        <f t="shared" si="7"/>
        <v>0.20507250346841163</v>
      </c>
      <c r="Q11" s="2">
        <f t="shared" si="8"/>
        <v>6.0307162288479545E-4</v>
      </c>
      <c r="R11" s="2">
        <f t="shared" si="1"/>
        <v>2.9407727154298364E-3</v>
      </c>
    </row>
    <row r="12" spans="6:18" x14ac:dyDescent="0.15">
      <c r="F12" s="1">
        <v>43301</v>
      </c>
      <c r="G12">
        <f t="shared" si="2"/>
        <v>4333029572.555994</v>
      </c>
      <c r="H12">
        <f t="shared" si="3"/>
        <v>12345191.909540644</v>
      </c>
      <c r="I12">
        <v>8000000</v>
      </c>
      <c r="J12">
        <f t="shared" si="4"/>
        <v>8.1003196007603348E-2</v>
      </c>
      <c r="K12">
        <f t="shared" si="0"/>
        <v>237027684.66318041</v>
      </c>
      <c r="L12">
        <f t="shared" si="5"/>
        <v>22792.721264089389</v>
      </c>
      <c r="M12">
        <f t="shared" si="6"/>
        <v>281380.51814585138</v>
      </c>
      <c r="O12">
        <v>20000000000</v>
      </c>
      <c r="P12" s="2">
        <f t="shared" si="7"/>
        <v>0.21665147862779971</v>
      </c>
      <c r="Q12" s="2">
        <f t="shared" si="8"/>
        <v>6.1725959547703215E-4</v>
      </c>
      <c r="R12" s="2">
        <f t="shared" si="1"/>
        <v>2.8490901580111735E-3</v>
      </c>
    </row>
    <row r="13" spans="6:18" x14ac:dyDescent="0.15">
      <c r="F13" s="1">
        <v>43302</v>
      </c>
      <c r="G13">
        <f t="shared" si="2"/>
        <v>4570057257.2191744</v>
      </c>
      <c r="H13">
        <f t="shared" si="3"/>
        <v>12626572.427686496</v>
      </c>
      <c r="I13">
        <v>8000000</v>
      </c>
      <c r="J13">
        <f t="shared" si="4"/>
        <v>7.9198056774876069E-2</v>
      </c>
      <c r="K13">
        <f t="shared" si="0"/>
        <v>242430190.61158076</v>
      </c>
      <c r="L13">
        <f t="shared" si="5"/>
        <v>22103.132135144609</v>
      </c>
      <c r="M13">
        <f t="shared" si="6"/>
        <v>279086.79878312832</v>
      </c>
      <c r="O13">
        <v>20000000000</v>
      </c>
      <c r="P13" s="2">
        <f t="shared" si="7"/>
        <v>0.22850286286095872</v>
      </c>
      <c r="Q13" s="2">
        <f t="shared" si="8"/>
        <v>6.3132862138432476E-4</v>
      </c>
      <c r="R13" s="2">
        <f t="shared" si="1"/>
        <v>2.762891516893076E-3</v>
      </c>
    </row>
    <row r="14" spans="6:18" x14ac:dyDescent="0.15">
      <c r="F14" s="1">
        <v>43303</v>
      </c>
      <c r="G14">
        <f t="shared" si="2"/>
        <v>4812487447.8307552</v>
      </c>
      <c r="H14">
        <f t="shared" si="3"/>
        <v>12905659.226469625</v>
      </c>
      <c r="I14">
        <v>8000000</v>
      </c>
      <c r="J14">
        <f t="shared" si="4"/>
        <v>7.7485387026878155E-2</v>
      </c>
      <c r="K14">
        <f t="shared" si="0"/>
        <v>247788657.14821684</v>
      </c>
      <c r="L14">
        <f t="shared" si="5"/>
        <v>21453.619345707622</v>
      </c>
      <c r="M14">
        <f t="shared" si="6"/>
        <v>276873.10045009886</v>
      </c>
      <c r="O14">
        <v>20000000000</v>
      </c>
      <c r="P14" s="2">
        <f t="shared" si="7"/>
        <v>0.24062437239153775</v>
      </c>
      <c r="Q14" s="2">
        <f t="shared" si="8"/>
        <v>6.4528296132348127E-4</v>
      </c>
      <c r="R14" s="2">
        <f t="shared" si="1"/>
        <v>2.6817024182134528E-3</v>
      </c>
    </row>
    <row r="15" spans="6:18" x14ac:dyDescent="0.15">
      <c r="F15" s="1">
        <v>43304</v>
      </c>
      <c r="G15">
        <f t="shared" si="2"/>
        <v>5060276104.9789724</v>
      </c>
      <c r="H15">
        <f t="shared" si="3"/>
        <v>13182532.326919723</v>
      </c>
      <c r="I15">
        <v>8000000</v>
      </c>
      <c r="J15">
        <f t="shared" si="4"/>
        <v>7.5857959244895953E-2</v>
      </c>
      <c r="K15">
        <f t="shared" si="0"/>
        <v>253104620.67685875</v>
      </c>
      <c r="L15">
        <f t="shared" si="5"/>
        <v>20840.811139058591</v>
      </c>
      <c r="M15">
        <f t="shared" si="6"/>
        <v>274734.66655986861</v>
      </c>
      <c r="O15">
        <v>20000000000</v>
      </c>
      <c r="P15" s="2">
        <f t="shared" si="7"/>
        <v>0.25301380524894862</v>
      </c>
      <c r="Q15" s="2">
        <f t="shared" si="8"/>
        <v>6.5912661634598619E-4</v>
      </c>
      <c r="R15" s="2">
        <f t="shared" si="1"/>
        <v>2.605101392382324E-3</v>
      </c>
    </row>
    <row r="16" spans="6:18" x14ac:dyDescent="0.15">
      <c r="F16" s="1">
        <v>43305</v>
      </c>
      <c r="G16">
        <f t="shared" si="2"/>
        <v>5313380725.6558313</v>
      </c>
      <c r="H16">
        <f t="shared" si="3"/>
        <v>13457266.993479593</v>
      </c>
      <c r="I16">
        <v>8000000</v>
      </c>
      <c r="J16">
        <f t="shared" si="4"/>
        <v>7.4309293297407764E-2</v>
      </c>
      <c r="K16">
        <f t="shared" si="0"/>
        <v>258379526.27480823</v>
      </c>
      <c r="L16">
        <f t="shared" si="5"/>
        <v>20261.701825356864</v>
      </c>
      <c r="M16">
        <f t="shared" si="6"/>
        <v>272667.13120610017</v>
      </c>
      <c r="O16">
        <v>20000000000</v>
      </c>
      <c r="P16" s="2">
        <f t="shared" si="7"/>
        <v>0.26566903628279159</v>
      </c>
      <c r="Q16" s="2">
        <f t="shared" si="8"/>
        <v>6.7286334967397966E-4</v>
      </c>
      <c r="R16" s="2">
        <f t="shared" si="1"/>
        <v>2.5327127281696083E-3</v>
      </c>
    </row>
    <row r="17" spans="6:18" x14ac:dyDescent="0.15">
      <c r="F17" s="1">
        <v>43306</v>
      </c>
      <c r="G17">
        <f t="shared" si="2"/>
        <v>5571760251.9306393</v>
      </c>
      <c r="H17">
        <f t="shared" si="3"/>
        <v>13729934.124685694</v>
      </c>
      <c r="I17">
        <v>8000000</v>
      </c>
      <c r="J17">
        <f t="shared" si="4"/>
        <v>7.2833561393572374E-2</v>
      </c>
      <c r="K17">
        <f t="shared" si="0"/>
        <v>263614735.19396535</v>
      </c>
      <c r="L17">
        <f t="shared" si="5"/>
        <v>19713.603606584777</v>
      </c>
      <c r="M17">
        <f t="shared" si="6"/>
        <v>270666.47887857532</v>
      </c>
      <c r="O17">
        <v>20000000000</v>
      </c>
      <c r="P17" s="2">
        <f t="shared" si="7"/>
        <v>0.27858801259653199</v>
      </c>
      <c r="Q17" s="2">
        <f t="shared" si="8"/>
        <v>6.8649670623428468E-4</v>
      </c>
      <c r="R17" s="2">
        <f t="shared" si="1"/>
        <v>2.4642004508230969E-3</v>
      </c>
    </row>
    <row r="18" spans="6:18" x14ac:dyDescent="0.15">
      <c r="F18" s="1">
        <v>43307</v>
      </c>
      <c r="G18">
        <f t="shared" si="2"/>
        <v>5835374987.1246042</v>
      </c>
      <c r="H18">
        <f t="shared" si="3"/>
        <v>14000600.603564268</v>
      </c>
      <c r="I18">
        <v>8000000</v>
      </c>
      <c r="J18">
        <f t="shared" si="4"/>
        <v>7.142550725612587E-2</v>
      </c>
      <c r="K18">
        <f t="shared" si="0"/>
        <v>268811531.58843398</v>
      </c>
      <c r="L18">
        <f t="shared" si="5"/>
        <v>19194.105790226993</v>
      </c>
      <c r="M18">
        <f t="shared" si="6"/>
        <v>268729.00911152852</v>
      </c>
      <c r="O18">
        <v>20000000000</v>
      </c>
      <c r="P18" s="2">
        <f t="shared" si="7"/>
        <v>0.29176874935623021</v>
      </c>
      <c r="Q18" s="2">
        <f t="shared" si="8"/>
        <v>7.0003003017821337E-4</v>
      </c>
      <c r="R18" s="2">
        <f t="shared" si="1"/>
        <v>2.3992632237783743E-3</v>
      </c>
    </row>
    <row r="19" spans="6:18" x14ac:dyDescent="0.15">
      <c r="F19" s="1">
        <v>43308</v>
      </c>
      <c r="G19">
        <f t="shared" si="2"/>
        <v>6104186518.7130384</v>
      </c>
      <c r="H19">
        <f t="shared" si="3"/>
        <v>14269329.612675797</v>
      </c>
      <c r="I19">
        <v>8000000</v>
      </c>
      <c r="J19">
        <f t="shared" si="4"/>
        <v>7.0080377084546092E-2</v>
      </c>
      <c r="K19">
        <f t="shared" si="0"/>
        <v>273971128.56337535</v>
      </c>
      <c r="L19">
        <f t="shared" si="5"/>
        <v>18701.040106073608</v>
      </c>
      <c r="M19">
        <f t="shared" si="6"/>
        <v>266851.30537343386</v>
      </c>
      <c r="O19">
        <v>20000000000</v>
      </c>
      <c r="P19" s="2">
        <f t="shared" si="7"/>
        <v>0.30520932593565192</v>
      </c>
      <c r="Q19" s="2">
        <f t="shared" si="8"/>
        <v>7.1346648063378988E-4</v>
      </c>
      <c r="R19" s="2">
        <f t="shared" si="1"/>
        <v>2.3376300132592013E-3</v>
      </c>
    </row>
    <row r="20" spans="6:18" x14ac:dyDescent="0.15">
      <c r="F20" s="1">
        <v>43309</v>
      </c>
      <c r="G20">
        <f t="shared" si="2"/>
        <v>6378157647.2764139</v>
      </c>
      <c r="H20">
        <f t="shared" si="3"/>
        <v>14536180.918049231</v>
      </c>
      <c r="I20">
        <v>8000000</v>
      </c>
      <c r="J20">
        <f t="shared" si="4"/>
        <v>6.8793860343215982E-2</v>
      </c>
      <c r="K20">
        <f t="shared" si="0"/>
        <v>279094673.62654525</v>
      </c>
      <c r="L20">
        <f t="shared" si="5"/>
        <v>18232.451089391227</v>
      </c>
      <c r="M20">
        <f t="shared" si="6"/>
        <v>265030.2076148747</v>
      </c>
      <c r="O20">
        <v>20000000000</v>
      </c>
      <c r="P20" s="2">
        <f t="shared" si="7"/>
        <v>0.31890788236382067</v>
      </c>
      <c r="Q20" s="2">
        <f t="shared" si="8"/>
        <v>7.2680904590246155E-4</v>
      </c>
      <c r="R20" s="2">
        <f t="shared" si="1"/>
        <v>2.2790563861739034E-3</v>
      </c>
    </row>
    <row r="21" spans="6:18" x14ac:dyDescent="0.15">
      <c r="F21" s="1">
        <v>43310</v>
      </c>
      <c r="G21">
        <f t="shared" si="2"/>
        <v>6657252320.9029589</v>
      </c>
      <c r="H21">
        <f t="shared" si="3"/>
        <v>14801211.125664106</v>
      </c>
      <c r="I21">
        <v>8000000</v>
      </c>
      <c r="J21">
        <f t="shared" si="4"/>
        <v>6.7562038775737784E-2</v>
      </c>
      <c r="K21">
        <f t="shared" si="0"/>
        <v>284183253.61275089</v>
      </c>
      <c r="L21">
        <f t="shared" si="5"/>
        <v>17786.570689760531</v>
      </c>
      <c r="M21">
        <f t="shared" si="6"/>
        <v>263262.78798069467</v>
      </c>
      <c r="O21">
        <v>20000000000</v>
      </c>
      <c r="P21" s="2">
        <f t="shared" si="7"/>
        <v>0.33286261604514794</v>
      </c>
      <c r="Q21" s="2">
        <f t="shared" si="8"/>
        <v>7.4006055628320533E-4</v>
      </c>
      <c r="R21" s="2">
        <f t="shared" si="1"/>
        <v>2.2233213362200664E-3</v>
      </c>
    </row>
    <row r="22" spans="6:18" x14ac:dyDescent="0.15">
      <c r="F22" s="1">
        <v>43311</v>
      </c>
      <c r="G22">
        <f t="shared" si="2"/>
        <v>6941435574.5157099</v>
      </c>
      <c r="H22">
        <f t="shared" si="3"/>
        <v>15064473.9136448</v>
      </c>
      <c r="I22">
        <v>8000000</v>
      </c>
      <c r="J22">
        <f t="shared" si="4"/>
        <v>6.6381342337765908E-2</v>
      </c>
      <c r="K22">
        <f t="shared" si="0"/>
        <v>289237899.14198029</v>
      </c>
      <c r="L22">
        <f t="shared" si="5"/>
        <v>17361.796420269529</v>
      </c>
      <c r="M22">
        <f t="shared" si="6"/>
        <v>261546.32926716207</v>
      </c>
      <c r="O22">
        <v>20000000000</v>
      </c>
      <c r="P22" s="2">
        <f t="shared" si="7"/>
        <v>0.34707177872578548</v>
      </c>
      <c r="Q22" s="2">
        <f t="shared" si="8"/>
        <v>7.5322369568224003E-4</v>
      </c>
      <c r="R22" s="2">
        <f t="shared" si="1"/>
        <v>2.1702245525336908E-3</v>
      </c>
    </row>
    <row r="23" spans="6:18" x14ac:dyDescent="0.15">
      <c r="F23" s="1">
        <v>43312</v>
      </c>
      <c r="G23">
        <f t="shared" si="2"/>
        <v>7230673473.65769</v>
      </c>
      <c r="H23">
        <f t="shared" si="3"/>
        <v>15326020.242911963</v>
      </c>
      <c r="I23">
        <v>8000000</v>
      </c>
      <c r="J23">
        <f t="shared" si="4"/>
        <v>6.5248510973517956E-2</v>
      </c>
      <c r="K23">
        <f t="shared" si="0"/>
        <v>294259588.66390979</v>
      </c>
      <c r="L23">
        <f t="shared" si="5"/>
        <v>16956.672485623036</v>
      </c>
      <c r="M23">
        <f t="shared" si="6"/>
        <v>259878.30576708706</v>
      </c>
      <c r="O23">
        <v>20000000000</v>
      </c>
      <c r="P23" s="2">
        <f t="shared" si="7"/>
        <v>0.36153367368288453</v>
      </c>
      <c r="Q23" s="2">
        <f t="shared" si="8"/>
        <v>7.6630101214559816E-4</v>
      </c>
      <c r="R23" s="2">
        <f t="shared" si="1"/>
        <v>2.1195840607028797E-3</v>
      </c>
    </row>
    <row r="24" spans="6:18" x14ac:dyDescent="0.15">
      <c r="F24" s="1">
        <v>43313</v>
      </c>
      <c r="G24">
        <f t="shared" si="2"/>
        <v>7524933062.3216</v>
      </c>
      <c r="H24">
        <f t="shared" si="3"/>
        <v>15585898.54867905</v>
      </c>
      <c r="I24">
        <v>8000000</v>
      </c>
      <c r="J24">
        <f t="shared" si="4"/>
        <v>6.4160561348242093E-2</v>
      </c>
      <c r="K24">
        <f t="shared" si="0"/>
        <v>299249252.13463789</v>
      </c>
      <c r="L24">
        <f t="shared" si="5"/>
        <v>16569.873427015413</v>
      </c>
      <c r="M24">
        <f t="shared" si="6"/>
        <v>258256.36619791519</v>
      </c>
      <c r="O24">
        <v>20000000000</v>
      </c>
      <c r="P24" s="2">
        <f t="shared" si="7"/>
        <v>0.37624665311608002</v>
      </c>
      <c r="Q24" s="2">
        <f t="shared" si="8"/>
        <v>7.7929492743395248E-4</v>
      </c>
      <c r="R24" s="2">
        <f t="shared" si="1"/>
        <v>2.0712341783769269E-3</v>
      </c>
    </row>
    <row r="25" spans="6:18" x14ac:dyDescent="0.15">
      <c r="F25" s="1">
        <v>43314</v>
      </c>
      <c r="G25">
        <f t="shared" si="2"/>
        <v>7824182314.4562378</v>
      </c>
      <c r="H25">
        <f t="shared" si="3"/>
        <v>15844154.914876966</v>
      </c>
      <c r="I25">
        <v>8000000</v>
      </c>
      <c r="J25">
        <f t="shared" si="4"/>
        <v>6.311475780011741E-2</v>
      </c>
      <c r="K25">
        <f t="shared" si="0"/>
        <v>304207774.3656379</v>
      </c>
      <c r="L25">
        <f t="shared" si="5"/>
        <v>16200.189901610795</v>
      </c>
      <c r="M25">
        <f t="shared" si="6"/>
        <v>256678.31845154698</v>
      </c>
      <c r="O25">
        <v>20000000000</v>
      </c>
      <c r="P25" s="2">
        <f t="shared" si="7"/>
        <v>0.39120911572281186</v>
      </c>
      <c r="Q25" s="2">
        <f t="shared" si="8"/>
        <v>7.9220774574384825E-4</v>
      </c>
      <c r="R25" s="2">
        <f t="shared" si="1"/>
        <v>2.0250237377013496E-3</v>
      </c>
    </row>
    <row r="26" spans="6:18" x14ac:dyDescent="0.15">
      <c r="F26" s="1">
        <v>43315</v>
      </c>
      <c r="G26">
        <f t="shared" si="2"/>
        <v>8128390088.8218756</v>
      </c>
      <c r="H26">
        <f t="shared" si="3"/>
        <v>16100833.233328512</v>
      </c>
      <c r="I26">
        <v>8000000</v>
      </c>
      <c r="J26">
        <f t="shared" si="4"/>
        <v>6.2108586897851523E-2</v>
      </c>
      <c r="K26">
        <f t="shared" si="0"/>
        <v>309135998.07990754</v>
      </c>
      <c r="L26">
        <f t="shared" si="5"/>
        <v>15846.516279252201</v>
      </c>
      <c r="M26">
        <f t="shared" si="6"/>
        <v>255142.11594146522</v>
      </c>
      <c r="O26">
        <v>20000000000</v>
      </c>
      <c r="P26" s="2">
        <f t="shared" si="7"/>
        <v>0.40641950444109376</v>
      </c>
      <c r="Q26" s="2">
        <f t="shared" si="8"/>
        <v>8.0504166166642558E-4</v>
      </c>
      <c r="R26" s="2">
        <f t="shared" si="1"/>
        <v>1.9808145349065253E-3</v>
      </c>
    </row>
    <row r="27" spans="6:18" x14ac:dyDescent="0.15">
      <c r="F27" s="1">
        <v>43316</v>
      </c>
      <c r="G27">
        <f t="shared" si="2"/>
        <v>8437526086.901783</v>
      </c>
      <c r="H27">
        <f t="shared" si="3"/>
        <v>16355975.349269977</v>
      </c>
      <c r="I27">
        <v>8000000</v>
      </c>
      <c r="J27">
        <f t="shared" si="4"/>
        <v>6.1139735090431829E-2</v>
      </c>
      <c r="K27">
        <f t="shared" si="0"/>
        <v>314034726.7059837</v>
      </c>
      <c r="L27">
        <f t="shared" si="5"/>
        <v>15507.839791723412</v>
      </c>
      <c r="M27">
        <f t="shared" si="6"/>
        <v>253645.84535385628</v>
      </c>
      <c r="O27">
        <v>20000000000</v>
      </c>
      <c r="P27" s="2">
        <f t="shared" si="7"/>
        <v>0.42187630434508916</v>
      </c>
      <c r="Q27" s="2">
        <f t="shared" si="8"/>
        <v>8.1779876746349879E-4</v>
      </c>
      <c r="R27" s="2">
        <f t="shared" si="1"/>
        <v>1.9384799739654267E-3</v>
      </c>
    </row>
    <row r="28" spans="6:18" x14ac:dyDescent="0.15">
      <c r="F28" s="1">
        <v>43317</v>
      </c>
      <c r="G28">
        <f t="shared" si="2"/>
        <v>8751560813.6077671</v>
      </c>
      <c r="H28">
        <f t="shared" si="3"/>
        <v>16609621.194623834</v>
      </c>
      <c r="I28">
        <v>8000000</v>
      </c>
      <c r="J28">
        <f t="shared" si="4"/>
        <v>6.0206069017617173E-2</v>
      </c>
      <c r="K28">
        <f t="shared" si="0"/>
        <v>318904726.93677777</v>
      </c>
      <c r="L28">
        <f t="shared" si="5"/>
        <v>15183.231012961802</v>
      </c>
      <c r="M28">
        <f t="shared" si="6"/>
        <v>252187.71563576037</v>
      </c>
      <c r="O28">
        <v>20000000000</v>
      </c>
      <c r="P28" s="2">
        <f t="shared" si="7"/>
        <v>0.43757804068038836</v>
      </c>
      <c r="Q28" s="2">
        <f t="shared" si="8"/>
        <v>8.3048105973119167E-4</v>
      </c>
      <c r="R28" s="2">
        <f t="shared" si="1"/>
        <v>1.8979038766202252E-3</v>
      </c>
    </row>
    <row r="29" spans="6:18" x14ac:dyDescent="0.15">
      <c r="F29" s="1">
        <v>43318</v>
      </c>
      <c r="G29">
        <f t="shared" si="2"/>
        <v>9070465540.5445442</v>
      </c>
      <c r="H29">
        <f t="shared" si="3"/>
        <v>16861808.910259593</v>
      </c>
      <c r="I29">
        <v>8000000</v>
      </c>
      <c r="J29">
        <f t="shared" si="4"/>
        <v>5.930561811737458E-2</v>
      </c>
      <c r="K29">
        <f t="shared" si="0"/>
        <v>323746731.07698435</v>
      </c>
      <c r="L29">
        <f t="shared" si="5"/>
        <v>14871.835483978739</v>
      </c>
      <c r="M29">
        <f t="shared" si="6"/>
        <v>250766.04807566764</v>
      </c>
      <c r="O29">
        <v>20000000000</v>
      </c>
      <c r="P29" s="2">
        <f t="shared" si="7"/>
        <v>0.45352327702722722</v>
      </c>
      <c r="Q29" s="2">
        <f t="shared" si="8"/>
        <v>8.430904455129797E-4</v>
      </c>
      <c r="R29" s="2">
        <f t="shared" si="1"/>
        <v>1.8589794354973424E-3</v>
      </c>
    </row>
    <row r="30" spans="6:18" x14ac:dyDescent="0.15">
      <c r="F30" s="1">
        <v>43319</v>
      </c>
      <c r="G30">
        <f t="shared" si="2"/>
        <v>9394212271.6215286</v>
      </c>
      <c r="H30">
        <f t="shared" si="3"/>
        <v>17112574.958335262</v>
      </c>
      <c r="I30">
        <v>8000000</v>
      </c>
      <c r="J30">
        <f t="shared" si="4"/>
        <v>5.8436559222369712E-2</v>
      </c>
      <c r="K30">
        <f t="shared" si="0"/>
        <v>328561439.20003724</v>
      </c>
      <c r="L30">
        <f t="shared" si="5"/>
        <v>14572.866325390343</v>
      </c>
      <c r="M30">
        <f t="shared" si="6"/>
        <v>249379.26735104213</v>
      </c>
      <c r="O30">
        <v>20000000000</v>
      </c>
      <c r="P30" s="2">
        <f t="shared" si="7"/>
        <v>0.46971061358107641</v>
      </c>
      <c r="Q30" s="2">
        <f t="shared" si="8"/>
        <v>8.5562874791676312E-4</v>
      </c>
      <c r="R30" s="2">
        <f t="shared" si="1"/>
        <v>1.8216082906737929E-3</v>
      </c>
    </row>
    <row r="31" spans="6:18" x14ac:dyDescent="0.15">
      <c r="F31" s="1">
        <v>43320</v>
      </c>
      <c r="G31">
        <f t="shared" si="2"/>
        <v>9722773710.8215656</v>
      </c>
      <c r="H31">
        <f t="shared" si="3"/>
        <v>17361954.225686304</v>
      </c>
      <c r="I31">
        <v>8000000</v>
      </c>
      <c r="J31">
        <f t="shared" si="4"/>
        <v>5.759720288402443E-2</v>
      </c>
      <c r="K31">
        <f t="shared" si="0"/>
        <v>333349521.13317728</v>
      </c>
      <c r="L31">
        <f t="shared" si="5"/>
        <v>14285.597704582788</v>
      </c>
      <c r="M31">
        <f t="shared" si="6"/>
        <v>248025.89343353585</v>
      </c>
      <c r="O31">
        <v>20000000000</v>
      </c>
      <c r="P31" s="2">
        <f t="shared" si="7"/>
        <v>0.48613868554107831</v>
      </c>
      <c r="Q31" s="2">
        <f t="shared" si="8"/>
        <v>8.6809771128431527E-4</v>
      </c>
      <c r="R31" s="2">
        <f t="shared" si="1"/>
        <v>1.7856997130728486E-3</v>
      </c>
    </row>
    <row r="32" spans="6:18" x14ac:dyDescent="0.15">
      <c r="F32" s="1">
        <v>43321</v>
      </c>
      <c r="G32">
        <f t="shared" si="2"/>
        <v>10056123231.954742</v>
      </c>
      <c r="H32">
        <f t="shared" si="3"/>
        <v>17609980.119119842</v>
      </c>
      <c r="I32">
        <v>8000000</v>
      </c>
      <c r="J32">
        <f t="shared" si="4"/>
        <v>5.6785981201322333E-2</v>
      </c>
      <c r="K32">
        <f t="shared" si="0"/>
        <v>338111618.28710121</v>
      </c>
      <c r="L32">
        <f t="shared" si="5"/>
        <v>14009.359044576269</v>
      </c>
      <c r="M32">
        <f t="shared" si="6"/>
        <v>246704.53425659999</v>
      </c>
      <c r="O32">
        <v>20000000000</v>
      </c>
      <c r="P32" s="2">
        <f t="shared" si="7"/>
        <v>0.50280616159773717</v>
      </c>
      <c r="Q32" s="2">
        <f t="shared" si="8"/>
        <v>8.8049900595599207E-4</v>
      </c>
      <c r="R32" s="2">
        <f t="shared" si="1"/>
        <v>1.7511698805720338E-3</v>
      </c>
    </row>
    <row r="33" spans="6:18" x14ac:dyDescent="0.15">
      <c r="F33" s="1">
        <v>43322</v>
      </c>
      <c r="G33">
        <f t="shared" si="2"/>
        <v>10394234850.241844</v>
      </c>
      <c r="H33">
        <f t="shared" si="3"/>
        <v>17856684.653376441</v>
      </c>
      <c r="I33">
        <v>8000000</v>
      </c>
      <c r="J33">
        <f t="shared" si="4"/>
        <v>5.6001436963883086E-2</v>
      </c>
      <c r="K33">
        <f t="shared" si="0"/>
        <v>342848345.34482795</v>
      </c>
      <c r="L33">
        <f t="shared" si="5"/>
        <v>13743.529878362113</v>
      </c>
      <c r="M33">
        <f t="shared" si="6"/>
        <v>245413.87906216952</v>
      </c>
      <c r="O33">
        <v>20000000000</v>
      </c>
      <c r="P33" s="2">
        <f t="shared" si="7"/>
        <v>0.51971174251209218</v>
      </c>
      <c r="Q33" s="2">
        <f t="shared" si="8"/>
        <v>8.9283423266882204E-4</v>
      </c>
      <c r="R33" s="2">
        <f t="shared" si="1"/>
        <v>1.7179412347952641E-3</v>
      </c>
    </row>
    <row r="34" spans="6:18" x14ac:dyDescent="0.15">
      <c r="F34" s="1">
        <v>43323</v>
      </c>
      <c r="G34">
        <f t="shared" si="2"/>
        <v>10737083195.586672</v>
      </c>
      <c r="H34">
        <f t="shared" si="3"/>
        <v>18102098.53243861</v>
      </c>
      <c r="I34">
        <v>8000000</v>
      </c>
      <c r="J34">
        <f t="shared" si="4"/>
        <v>5.524221394596978E-2</v>
      </c>
      <c r="K34">
        <f t="shared" si="0"/>
        <v>347560291.82282156</v>
      </c>
      <c r="L34">
        <f t="shared" si="5"/>
        <v>13487.535266471046</v>
      </c>
      <c r="M34">
        <f t="shared" si="6"/>
        <v>244152.6923533997</v>
      </c>
      <c r="O34">
        <v>20000000000</v>
      </c>
      <c r="P34" s="2">
        <f t="shared" si="7"/>
        <v>0.5368541597793336</v>
      </c>
      <c r="Q34" s="2">
        <f t="shared" si="8"/>
        <v>9.0510492662193044E-4</v>
      </c>
      <c r="R34" s="2">
        <f t="shared" si="1"/>
        <v>1.6859419083088808E-3</v>
      </c>
    </row>
    <row r="35" spans="6:18" x14ac:dyDescent="0.15">
      <c r="F35" s="1">
        <v>43324</v>
      </c>
      <c r="G35">
        <f t="shared" si="2"/>
        <v>11084643487.409492</v>
      </c>
      <c r="H35">
        <f t="shared" si="3"/>
        <v>18346251.224792011</v>
      </c>
      <c r="I35">
        <v>8000000</v>
      </c>
      <c r="J35">
        <f t="shared" si="4"/>
        <v>5.4507048210953306E-2</v>
      </c>
      <c r="K35">
        <f t="shared" si="0"/>
        <v>352248023.51600689</v>
      </c>
      <c r="L35">
        <f t="shared" si="5"/>
        <v>13240.841707272319</v>
      </c>
      <c r="M35">
        <f t="shared" si="6"/>
        <v>242919.8083893221</v>
      </c>
      <c r="O35">
        <v>20000000000</v>
      </c>
      <c r="P35" s="2">
        <f t="shared" si="7"/>
        <v>0.55423217437047467</v>
      </c>
      <c r="Q35" s="2">
        <f t="shared" si="8"/>
        <v>9.1731256123960057E-4</v>
      </c>
      <c r="R35" s="2">
        <f t="shared" si="1"/>
        <v>1.6551052134090398E-3</v>
      </c>
    </row>
    <row r="36" spans="6:18" x14ac:dyDescent="0.15">
      <c r="F36" s="1">
        <v>43325</v>
      </c>
      <c r="G36">
        <f t="shared" si="2"/>
        <v>11436891510.925499</v>
      </c>
      <c r="H36">
        <f t="shared" si="3"/>
        <v>18589171.033181332</v>
      </c>
      <c r="I36">
        <v>8000000</v>
      </c>
      <c r="J36">
        <f t="shared" si="4"/>
        <v>5.3794760305073172E-2</v>
      </c>
      <c r="K36">
        <f t="shared" si="0"/>
        <v>356912083.83708185</v>
      </c>
      <c r="L36">
        <f t="shared" si="5"/>
        <v>13002.953479394895</v>
      </c>
      <c r="M36">
        <f t="shared" si="6"/>
        <v>241714.1261649722</v>
      </c>
      <c r="O36">
        <v>20000000000</v>
      </c>
      <c r="P36" s="2">
        <f t="shared" si="7"/>
        <v>0.57184457554627499</v>
      </c>
      <c r="Q36" s="2">
        <f t="shared" si="8"/>
        <v>9.294585516590666E-4</v>
      </c>
      <c r="R36" s="2">
        <f t="shared" si="1"/>
        <v>1.6253691849243618E-3</v>
      </c>
    </row>
    <row r="37" spans="6:18" x14ac:dyDescent="0.15">
      <c r="F37" s="1">
        <v>43326</v>
      </c>
      <c r="G37">
        <f t="shared" si="2"/>
        <v>11793803594.762581</v>
      </c>
      <c r="H37">
        <f t="shared" si="3"/>
        <v>18830885.159346305</v>
      </c>
      <c r="I37">
        <v>8000000</v>
      </c>
      <c r="J37">
        <f t="shared" si="4"/>
        <v>5.3104248235706045E-2</v>
      </c>
      <c r="K37">
        <f t="shared" si="0"/>
        <v>361552995.05944937</v>
      </c>
      <c r="L37">
        <f t="shared" si="5"/>
        <v>12773.409364021471</v>
      </c>
      <c r="M37">
        <f t="shared" si="6"/>
        <v>240534.60482720722</v>
      </c>
      <c r="O37">
        <v>20000000000</v>
      </c>
      <c r="P37" s="2">
        <f t="shared" si="7"/>
        <v>0.58969017973812909</v>
      </c>
      <c r="Q37" s="2">
        <f t="shared" si="8"/>
        <v>9.4154425796731526E-4</v>
      </c>
      <c r="R37" s="2">
        <f t="shared" si="1"/>
        <v>1.5966761705026838E-3</v>
      </c>
    </row>
    <row r="38" spans="6:18" x14ac:dyDescent="0.15">
      <c r="F38" s="1">
        <v>43327</v>
      </c>
      <c r="G38">
        <f t="shared" si="2"/>
        <v>12155356589.822031</v>
      </c>
      <c r="H38">
        <f t="shared" si="3"/>
        <v>19071419.764173511</v>
      </c>
      <c r="I38">
        <v>8000000</v>
      </c>
      <c r="J38">
        <f t="shared" si="4"/>
        <v>5.2434481143272961E-2</v>
      </c>
      <c r="K38">
        <f t="shared" si="0"/>
        <v>366171259.47213167</v>
      </c>
      <c r="L38">
        <f t="shared" si="5"/>
        <v>12551.779701892063</v>
      </c>
      <c r="M38">
        <f t="shared" si="6"/>
        <v>239380.25948221638</v>
      </c>
      <c r="O38">
        <v>20000000000</v>
      </c>
      <c r="P38" s="2">
        <f t="shared" si="7"/>
        <v>0.60776782949110153</v>
      </c>
      <c r="Q38" s="2">
        <f t="shared" si="8"/>
        <v>9.5357098820867553E-4</v>
      </c>
      <c r="R38" s="2">
        <f t="shared" si="1"/>
        <v>1.5689724627365078E-3</v>
      </c>
    </row>
    <row r="39" spans="6:18" x14ac:dyDescent="0.15">
      <c r="F39" s="1">
        <v>43328</v>
      </c>
      <c r="G39">
        <f t="shared" si="2"/>
        <v>12521527849.294163</v>
      </c>
      <c r="H39">
        <f t="shared" si="3"/>
        <v>19310800.023655728</v>
      </c>
      <c r="I39">
        <v>8000000</v>
      </c>
      <c r="J39">
        <f t="shared" si="4"/>
        <v>5.1784493587785037E-2</v>
      </c>
      <c r="K39">
        <f t="shared" si="0"/>
        <v>370767360.45419025</v>
      </c>
      <c r="L39">
        <f t="shared" si="5"/>
        <v>12337.663745878599</v>
      </c>
      <c r="M39">
        <f t="shared" si="6"/>
        <v>238250.15735576907</v>
      </c>
      <c r="O39">
        <v>20000000000</v>
      </c>
      <c r="P39" s="2">
        <f t="shared" si="7"/>
        <v>0.62607639246470814</v>
      </c>
      <c r="Q39" s="2">
        <f t="shared" si="8"/>
        <v>9.6554000118278637E-4</v>
      </c>
      <c r="R39" s="2">
        <f t="shared" si="1"/>
        <v>1.5422079682348249E-3</v>
      </c>
    </row>
    <row r="40" spans="6:18" x14ac:dyDescent="0.15">
      <c r="F40" s="1">
        <v>43329</v>
      </c>
      <c r="G40">
        <f t="shared" si="2"/>
        <v>12892295209.748352</v>
      </c>
      <c r="H40">
        <f t="shared" si="3"/>
        <v>19549050.181011498</v>
      </c>
      <c r="I40">
        <v>8000000</v>
      </c>
      <c r="J40">
        <f t="shared" si="4"/>
        <v>5.1153380381177047E-2</v>
      </c>
      <c r="K40">
        <f t="shared" si="0"/>
        <v>375341763.47542107</v>
      </c>
      <c r="L40">
        <f t="shared" si="5"/>
        <v>12130.687275128308</v>
      </c>
      <c r="M40">
        <f t="shared" si="6"/>
        <v>237143.41427164112</v>
      </c>
      <c r="O40">
        <v>20000000000</v>
      </c>
      <c r="P40" s="2">
        <f t="shared" si="7"/>
        <v>0.64461476048741762</v>
      </c>
      <c r="Q40" s="2">
        <f t="shared" si="8"/>
        <v>9.7745250905057488E-4</v>
      </c>
      <c r="R40" s="2">
        <f t="shared" si="1"/>
        <v>1.5163359093910385E-3</v>
      </c>
    </row>
    <row r="41" spans="6:18" x14ac:dyDescent="0.15">
      <c r="F41" s="1">
        <v>43330</v>
      </c>
      <c r="G41">
        <f t="shared" si="2"/>
        <v>13267636973.223774</v>
      </c>
      <c r="H41">
        <f t="shared" si="3"/>
        <v>19786193.595283139</v>
      </c>
      <c r="I41">
        <v>8000000</v>
      </c>
      <c r="J41">
        <f t="shared" si="4"/>
        <v>5.0540291905280393E-2</v>
      </c>
      <c r="K41">
        <f t="shared" si="0"/>
        <v>379894917.02943659</v>
      </c>
      <c r="L41">
        <f t="shared" si="5"/>
        <v>11930.500441165137</v>
      </c>
      <c r="M41">
        <f t="shared" si="6"/>
        <v>236059.19141750448</v>
      </c>
      <c r="O41">
        <v>20000000000</v>
      </c>
      <c r="P41" s="2">
        <f t="shared" si="7"/>
        <v>0.66338184866118866</v>
      </c>
      <c r="Q41" s="2">
        <f t="shared" si="8"/>
        <v>9.8930967976415692E-4</v>
      </c>
      <c r="R41" s="2">
        <f t="shared" si="1"/>
        <v>1.4913125551456422E-3</v>
      </c>
    </row>
    <row r="42" spans="6:18" x14ac:dyDescent="0.15">
      <c r="F42" s="1">
        <v>43331</v>
      </c>
      <c r="G42">
        <f t="shared" si="2"/>
        <v>13647531890.25321</v>
      </c>
      <c r="H42">
        <f t="shared" si="3"/>
        <v>20022252.786700644</v>
      </c>
      <c r="I42">
        <v>8000000</v>
      </c>
      <c r="J42">
        <f t="shared" si="4"/>
        <v>4.994442986276889E-2</v>
      </c>
      <c r="K42">
        <f t="shared" si="0"/>
        <v>384427253.50465262</v>
      </c>
      <c r="L42">
        <f t="shared" si="5"/>
        <v>11736.775820102757</v>
      </c>
      <c r="M42">
        <f t="shared" si="6"/>
        <v>234996.69237093334</v>
      </c>
      <c r="O42">
        <v>20000000000</v>
      </c>
      <c r="P42" s="2">
        <f t="shared" si="7"/>
        <v>0.68237659451266053</v>
      </c>
      <c r="Q42" s="2">
        <f t="shared" si="8"/>
        <v>1.0011126393350321E-3</v>
      </c>
      <c r="R42" s="2">
        <f t="shared" si="1"/>
        <v>1.4670969775128445E-3</v>
      </c>
    </row>
    <row r="43" spans="6:18" x14ac:dyDescent="0.15">
      <c r="F43" s="1">
        <v>43332</v>
      </c>
      <c r="G43">
        <f t="shared" si="2"/>
        <v>14031959143.757862</v>
      </c>
      <c r="H43">
        <f t="shared" si="3"/>
        <v>20257249.479071576</v>
      </c>
      <c r="I43">
        <v>8000000</v>
      </c>
      <c r="J43">
        <f t="shared" si="4"/>
        <v>4.9365043414859047E-2</v>
      </c>
      <c r="K43">
        <f t="shared" si="0"/>
        <v>388939189.99817461</v>
      </c>
      <c r="L43">
        <f t="shared" si="5"/>
        <v>11549.206648357747</v>
      </c>
      <c r="M43">
        <f t="shared" si="6"/>
        <v>233955.16036113515</v>
      </c>
      <c r="O43">
        <v>20000000000</v>
      </c>
      <c r="P43" s="2">
        <f t="shared" si="7"/>
        <v>0.70159795718789308</v>
      </c>
      <c r="Q43" s="2">
        <f t="shared" si="8"/>
        <v>1.0128624739535789E-3</v>
      </c>
      <c r="R43" s="2">
        <f t="shared" si="1"/>
        <v>1.4436508310447186E-3</v>
      </c>
    </row>
    <row r="44" spans="6:18" x14ac:dyDescent="0.15">
      <c r="F44" s="1">
        <v>43333</v>
      </c>
      <c r="G44">
        <f t="shared" si="2"/>
        <v>14420898333.756037</v>
      </c>
      <c r="H44">
        <f t="shared" si="3"/>
        <v>20491204.63943271</v>
      </c>
      <c r="I44">
        <v>8000000</v>
      </c>
      <c r="J44">
        <f t="shared" si="4"/>
        <v>4.8801425665118137E-2</v>
      </c>
      <c r="K44">
        <f t="shared" si="0"/>
        <v>393431129.07710832</v>
      </c>
      <c r="L44">
        <f t="shared" si="5"/>
        <v>11367.505222038752</v>
      </c>
      <c r="M44">
        <f t="shared" si="6"/>
        <v>232933.87574461618</v>
      </c>
      <c r="O44">
        <v>20000000000</v>
      </c>
      <c r="P44" s="2">
        <f t="shared" si="7"/>
        <v>0.7210449166878018</v>
      </c>
      <c r="Q44" s="2">
        <f t="shared" si="8"/>
        <v>1.0245602319716356E-3</v>
      </c>
      <c r="R44" s="2">
        <f t="shared" si="1"/>
        <v>1.420938152754844E-3</v>
      </c>
    </row>
    <row r="45" spans="6:18" x14ac:dyDescent="0.15">
      <c r="F45" s="1">
        <v>43334</v>
      </c>
      <c r="G45">
        <f t="shared" si="2"/>
        <v>14814329462.833145</v>
      </c>
      <c r="H45">
        <f t="shared" si="3"/>
        <v>20724138.515177324</v>
      </c>
      <c r="I45">
        <v>8000000</v>
      </c>
      <c r="J45">
        <f t="shared" si="4"/>
        <v>4.8252910453558742E-2</v>
      </c>
      <c r="K45">
        <f t="shared" si="0"/>
        <v>397903459.49140489</v>
      </c>
      <c r="L45">
        <f t="shared" si="5"/>
        <v>11191.401442594333</v>
      </c>
      <c r="M45">
        <f t="shared" si="6"/>
        <v>231932.15367528045</v>
      </c>
      <c r="O45">
        <v>20000000000</v>
      </c>
      <c r="P45" s="2">
        <f t="shared" si="7"/>
        <v>0.74071647314165723</v>
      </c>
      <c r="Q45" s="2">
        <f t="shared" si="8"/>
        <v>1.0362069257588663E-3</v>
      </c>
      <c r="R45" s="2">
        <f t="shared" si="1"/>
        <v>1.3989251803242916E-3</v>
      </c>
    </row>
    <row r="46" spans="6:18" x14ac:dyDescent="0.15">
      <c r="F46" s="1">
        <v>43335</v>
      </c>
      <c r="G46">
        <f t="shared" si="2"/>
        <v>15212232922.324551</v>
      </c>
      <c r="H46">
        <f t="shared" si="3"/>
        <v>20956070.668852605</v>
      </c>
      <c r="I46">
        <v>8000000</v>
      </c>
      <c r="J46">
        <f t="shared" si="4"/>
        <v>4.7718869429387717E-2</v>
      </c>
      <c r="K46">
        <f t="shared" si="0"/>
        <v>402356556.84197032</v>
      </c>
      <c r="L46">
        <f t="shared" si="5"/>
        <v>11020.64149338589</v>
      </c>
      <c r="M46">
        <f t="shared" si="6"/>
        <v>230949.34195148421</v>
      </c>
      <c r="O46">
        <v>20000000000</v>
      </c>
      <c r="P46" s="2">
        <f t="shared" si="7"/>
        <v>0.76061164611622756</v>
      </c>
      <c r="Q46" s="2">
        <f t="shared" si="8"/>
        <v>1.0478035334426303E-3</v>
      </c>
      <c r="R46" s="2">
        <f t="shared" si="1"/>
        <v>1.3775801866732363E-3</v>
      </c>
    </row>
    <row r="47" spans="6:18" x14ac:dyDescent="0.15">
      <c r="F47" s="1">
        <v>43336</v>
      </c>
      <c r="G47">
        <f t="shared" si="2"/>
        <v>15614589479.166521</v>
      </c>
      <c r="H47">
        <f t="shared" si="3"/>
        <v>21187020.010804091</v>
      </c>
      <c r="I47">
        <v>8000000</v>
      </c>
      <c r="J47">
        <f t="shared" si="4"/>
        <v>4.7198709374421693E-2</v>
      </c>
      <c r="K47">
        <f t="shared" si="0"/>
        <v>406790784.20743895</v>
      </c>
      <c r="L47">
        <f t="shared" si="5"/>
        <v>10854.986633659491</v>
      </c>
      <c r="M47">
        <f t="shared" si="6"/>
        <v>229984.8190243548</v>
      </c>
      <c r="O47">
        <v>20000000000</v>
      </c>
      <c r="P47" s="2">
        <f t="shared" si="7"/>
        <v>0.78072947395832604</v>
      </c>
      <c r="Q47" s="2">
        <f t="shared" si="8"/>
        <v>1.0593510005402044E-3</v>
      </c>
      <c r="R47" s="2">
        <f t="shared" si="1"/>
        <v>1.3568733292074367E-3</v>
      </c>
    </row>
    <row r="48" spans="6:18" x14ac:dyDescent="0.15">
      <c r="F48" s="1">
        <v>43337</v>
      </c>
      <c r="G48">
        <f t="shared" si="2"/>
        <v>16021380263.37396</v>
      </c>
      <c r="H48">
        <f t="shared" si="3"/>
        <v>21417004.829828445</v>
      </c>
      <c r="I48">
        <v>8000000</v>
      </c>
      <c r="J48">
        <f t="shared" si="4"/>
        <v>4.6691869752359262E-2</v>
      </c>
      <c r="K48">
        <f t="shared" si="0"/>
        <v>411206492.73270655</v>
      </c>
      <c r="L48">
        <f t="shared" si="5"/>
        <v>10694.212097962258</v>
      </c>
      <c r="M48">
        <f t="shared" si="6"/>
        <v>229037.9921532677</v>
      </c>
      <c r="O48">
        <v>20000000000</v>
      </c>
      <c r="P48" s="2">
        <f t="shared" si="7"/>
        <v>0.80106901316869805</v>
      </c>
      <c r="Q48" s="2">
        <f t="shared" si="8"/>
        <v>1.0708502414914223E-3</v>
      </c>
      <c r="R48" s="2">
        <f t="shared" si="1"/>
        <v>1.3367765122452822E-3</v>
      </c>
    </row>
    <row r="49" spans="6:18" x14ac:dyDescent="0.15">
      <c r="F49" s="1">
        <v>43338</v>
      </c>
      <c r="G49">
        <f t="shared" si="2"/>
        <v>16432586756.106667</v>
      </c>
      <c r="H49">
        <f t="shared" si="3"/>
        <v>21646042.821981713</v>
      </c>
      <c r="I49">
        <v>8000000</v>
      </c>
      <c r="J49">
        <f t="shared" si="4"/>
        <v>4.6197820461876378E-2</v>
      </c>
      <c r="K49">
        <f t="shared" si="0"/>
        <v>415604022.18204927</v>
      </c>
      <c r="L49">
        <f t="shared" si="5"/>
        <v>10538.106090418236</v>
      </c>
      <c r="M49">
        <f t="shared" si="6"/>
        <v>228108.29569577964</v>
      </c>
      <c r="O49">
        <v>20000000000</v>
      </c>
      <c r="P49" s="2">
        <f t="shared" si="7"/>
        <v>0.82162933780533332</v>
      </c>
      <c r="Q49" s="2">
        <f t="shared" si="8"/>
        <v>1.0823021410990856E-3</v>
      </c>
      <c r="R49" s="2">
        <f t="shared" si="1"/>
        <v>1.3172632613022795E-3</v>
      </c>
    </row>
    <row r="50" spans="6:18" x14ac:dyDescent="0.15">
      <c r="F50" s="1">
        <v>43339</v>
      </c>
      <c r="G50">
        <f t="shared" si="2"/>
        <v>16848190778.288715</v>
      </c>
      <c r="H50">
        <f t="shared" si="3"/>
        <v>21874151.117677491</v>
      </c>
      <c r="I50">
        <v>8000000</v>
      </c>
      <c r="J50">
        <f t="shared" si="4"/>
        <v>4.571605977394267E-2</v>
      </c>
      <c r="K50">
        <f t="shared" si="0"/>
        <v>419983701.45940822</v>
      </c>
      <c r="L50">
        <f t="shared" si="5"/>
        <v>10386.468864474369</v>
      </c>
      <c r="M50">
        <f t="shared" si="6"/>
        <v>227195.18952056469</v>
      </c>
      <c r="O50">
        <v>20000000000</v>
      </c>
      <c r="P50" s="2">
        <f t="shared" si="7"/>
        <v>0.84240953891443582</v>
      </c>
      <c r="Q50" s="2">
        <f t="shared" si="8"/>
        <v>1.0937075558838745E-3</v>
      </c>
      <c r="R50" s="2">
        <f t="shared" si="1"/>
        <v>1.298308608059296E-3</v>
      </c>
    </row>
    <row r="51" spans="6:18" x14ac:dyDescent="0.15">
      <c r="F51" s="1">
        <v>43340</v>
      </c>
      <c r="G51">
        <f t="shared" si="2"/>
        <v>17268174479.748123</v>
      </c>
      <c r="H51">
        <f t="shared" si="3"/>
        <v>22101346.307198055</v>
      </c>
      <c r="I51">
        <v>8000000</v>
      </c>
      <c r="J51">
        <f t="shared" si="4"/>
        <v>4.5246112435888809E-2</v>
      </c>
      <c r="K51">
        <f t="shared" si="0"/>
        <v>424345849.098203</v>
      </c>
      <c r="L51">
        <f t="shared" si="5"/>
        <v>10239.111879773143</v>
      </c>
      <c r="M51">
        <f t="shared" si="6"/>
        <v>226298.1575330121</v>
      </c>
      <c r="O51">
        <v>20000000000</v>
      </c>
      <c r="P51" s="2">
        <f t="shared" si="7"/>
        <v>0.8634087239874062</v>
      </c>
      <c r="Q51" s="2">
        <f t="shared" si="8"/>
        <v>1.1050673153599028E-3</v>
      </c>
      <c r="R51" s="2">
        <f t="shared" si="1"/>
        <v>1.279888984971643E-3</v>
      </c>
    </row>
    <row r="52" spans="6:18" x14ac:dyDescent="0.15">
      <c r="F52" s="1">
        <v>43341</v>
      </c>
      <c r="G52">
        <f t="shared" si="2"/>
        <v>17692520328.846325</v>
      </c>
      <c r="H52">
        <f t="shared" si="3"/>
        <v>22327644.464731067</v>
      </c>
      <c r="I52">
        <v>8000000</v>
      </c>
      <c r="J52">
        <f t="shared" si="4"/>
        <v>4.4787527926629579E-2</v>
      </c>
      <c r="K52">
        <f t="shared" si="0"/>
        <v>428690773.72283691</v>
      </c>
      <c r="L52">
        <f t="shared" si="5"/>
        <v>10095.857028725306</v>
      </c>
      <c r="M52">
        <f t="shared" si="6"/>
        <v>225416.70630413503</v>
      </c>
      <c r="O52">
        <v>20000000000</v>
      </c>
      <c r="P52" s="2">
        <f t="shared" si="7"/>
        <v>0.8846260164423162</v>
      </c>
      <c r="Q52" s="2">
        <f t="shared" si="8"/>
        <v>1.1163822232365533E-3</v>
      </c>
      <c r="R52" s="2">
        <f t="shared" si="1"/>
        <v>1.2619821285906633E-3</v>
      </c>
    </row>
    <row r="53" spans="6:18" x14ac:dyDescent="0.15">
      <c r="F53" s="1">
        <v>43342</v>
      </c>
      <c r="G53">
        <f t="shared" si="2"/>
        <v>18121211102.56916</v>
      </c>
      <c r="H53">
        <f t="shared" si="3"/>
        <v>22553061.171035204</v>
      </c>
      <c r="I53">
        <v>8000000</v>
      </c>
      <c r="J53">
        <f t="shared" si="4"/>
        <v>4.4339878849098083E-2</v>
      </c>
      <c r="K53">
        <f t="shared" si="0"/>
        <v>433018774.48387629</v>
      </c>
      <c r="L53">
        <f t="shared" si="5"/>
        <v>9956.5359261612321</v>
      </c>
      <c r="M53">
        <f t="shared" si="6"/>
        <v>224550.36379432413</v>
      </c>
      <c r="O53">
        <v>20000000000</v>
      </c>
      <c r="P53" s="2">
        <f t="shared" si="7"/>
        <v>0.90606055512845807</v>
      </c>
      <c r="Q53" s="2">
        <f t="shared" si="8"/>
        <v>1.1276530585517602E-3</v>
      </c>
      <c r="R53" s="2">
        <f t="shared" si="1"/>
        <v>1.244566990770154E-3</v>
      </c>
    </row>
    <row r="54" spans="6:18" x14ac:dyDescent="0.15">
      <c r="F54" s="1">
        <v>43343</v>
      </c>
      <c r="G54">
        <f t="shared" si="2"/>
        <v>18554229877.053036</v>
      </c>
      <c r="H54">
        <f t="shared" si="3"/>
        <v>22777611.534829527</v>
      </c>
      <c r="I54">
        <v>8000000</v>
      </c>
      <c r="J54">
        <f t="shared" si="4"/>
        <v>4.3902759447402406E-2</v>
      </c>
      <c r="K54">
        <f t="shared" si="0"/>
        <v>437330141.46872735</v>
      </c>
      <c r="L54">
        <f t="shared" si="5"/>
        <v>9820.9892561478991</v>
      </c>
      <c r="M54">
        <f t="shared" si="6"/>
        <v>223698.67816427146</v>
      </c>
      <c r="O54">
        <v>20000000000</v>
      </c>
      <c r="P54" s="2">
        <f t="shared" si="7"/>
        <v>0.92771149385265184</v>
      </c>
      <c r="Q54" s="2">
        <f t="shared" si="8"/>
        <v>1.1388805767414763E-3</v>
      </c>
      <c r="R54" s="2">
        <f t="shared" si="1"/>
        <v>1.2276236570184873E-3</v>
      </c>
    </row>
    <row r="55" spans="6:18" x14ac:dyDescent="0.15">
      <c r="F55" s="1">
        <v>43344</v>
      </c>
      <c r="G55">
        <f t="shared" si="2"/>
        <v>18991560018.521763</v>
      </c>
      <c r="H55">
        <f t="shared" si="3"/>
        <v>23001310.212993797</v>
      </c>
      <c r="I55">
        <v>8000000</v>
      </c>
      <c r="J55">
        <f t="shared" si="4"/>
        <v>4.3475784237503284E-2</v>
      </c>
      <c r="K55">
        <f t="shared" si="0"/>
        <v>441625156.08948135</v>
      </c>
      <c r="L55">
        <f t="shared" si="5"/>
        <v>9689.0661706827559</v>
      </c>
      <c r="M55">
        <f t="shared" si="6"/>
        <v>222861.21666609819</v>
      </c>
      <c r="O55">
        <v>20000000000</v>
      </c>
      <c r="P55" s="2">
        <f t="shared" si="7"/>
        <v>0.94957800092608813</v>
      </c>
      <c r="Q55" s="2">
        <f t="shared" si="8"/>
        <v>1.1500655106496899E-3</v>
      </c>
      <c r="R55" s="2">
        <f t="shared" si="1"/>
        <v>1.2111332713353445E-3</v>
      </c>
    </row>
    <row r="56" spans="6:18" x14ac:dyDescent="0.15">
      <c r="F56" s="1">
        <v>43345</v>
      </c>
      <c r="G56">
        <f t="shared" si="2"/>
        <v>19433185174.611244</v>
      </c>
      <c r="H56">
        <f t="shared" si="3"/>
        <v>23224171.429659896</v>
      </c>
      <c r="I56">
        <v>8000000</v>
      </c>
      <c r="J56">
        <f t="shared" si="4"/>
        <v>4.3058586741350262E-2</v>
      </c>
      <c r="K56">
        <f t="shared" si="0"/>
        <v>445904091.4494704</v>
      </c>
      <c r="L56">
        <f t="shared" si="5"/>
        <v>9560.6237355269732</v>
      </c>
      <c r="M56">
        <f t="shared" si="6"/>
        <v>222037.56460835398</v>
      </c>
      <c r="O56">
        <v>20000000000</v>
      </c>
      <c r="P56" s="2">
        <f t="shared" si="7"/>
        <v>0.97165925873056225</v>
      </c>
      <c r="Q56" s="2">
        <f t="shared" si="8"/>
        <v>1.1612085714829948E-3</v>
      </c>
      <c r="R56" s="2">
        <f t="shared" si="1"/>
        <v>1.1950779669408717E-3</v>
      </c>
    </row>
    <row r="57" spans="6:18" x14ac:dyDescent="0.15">
      <c r="F57" s="1">
        <v>43346</v>
      </c>
      <c r="G57">
        <f t="shared" si="2"/>
        <v>19879089266.060715</v>
      </c>
      <c r="H57">
        <f t="shared" si="3"/>
        <v>23446208.99426825</v>
      </c>
      <c r="I57">
        <v>8000000</v>
      </c>
      <c r="J57">
        <f t="shared" si="4"/>
        <v>4.2650818315424166E-2</v>
      </c>
      <c r="K57">
        <f t="shared" si="0"/>
        <v>450167212.68995082</v>
      </c>
      <c r="L57">
        <f t="shared" si="5"/>
        <v>9435.5264189281061</v>
      </c>
      <c r="M57">
        <f t="shared" si="6"/>
        <v>221227.32438912804</v>
      </c>
      <c r="O57">
        <v>20000000000</v>
      </c>
      <c r="P57" s="2">
        <f t="shared" si="7"/>
        <v>0.99395446330303572</v>
      </c>
      <c r="Q57" s="2">
        <f t="shared" si="8"/>
        <v>1.1723104497134125E-3</v>
      </c>
      <c r="R57" s="2">
        <f t="shared" si="1"/>
        <v>1.1794408023660132E-3</v>
      </c>
    </row>
    <row r="58" spans="6:18" x14ac:dyDescent="0.15">
      <c r="F58" s="1">
        <v>43347</v>
      </c>
      <c r="G58">
        <f t="shared" si="2"/>
        <v>20329256478.750664</v>
      </c>
      <c r="H58">
        <f t="shared" si="3"/>
        <v>23667436.31865738</v>
      </c>
      <c r="I58">
        <v>8000000</v>
      </c>
      <c r="J58">
        <f t="shared" si="4"/>
        <v>4.2252147065530911E-2</v>
      </c>
      <c r="K58">
        <f t="shared" si="0"/>
        <v>454414777.31822211</v>
      </c>
      <c r="L58">
        <f t="shared" si="5"/>
        <v>9313.6456194139628</v>
      </c>
      <c r="M58">
        <f t="shared" si="6"/>
        <v>220430.11459202244</v>
      </c>
      <c r="O58">
        <v>20000000000</v>
      </c>
      <c r="P58" s="2">
        <f t="shared" si="7"/>
        <v>1.0164628239375333</v>
      </c>
      <c r="Q58" s="2">
        <f t="shared" si="8"/>
        <v>1.1833718159328689E-3</v>
      </c>
      <c r="R58" s="2">
        <f t="shared" si="1"/>
        <v>1.1642057024267452E-3</v>
      </c>
    </row>
    <row r="59" spans="6:18" x14ac:dyDescent="0.15">
      <c r="F59" s="1">
        <v>43348</v>
      </c>
      <c r="G59">
        <f t="shared" si="2"/>
        <v>20783671256.068886</v>
      </c>
      <c r="H59">
        <f t="shared" si="3"/>
        <v>23887866.433249403</v>
      </c>
      <c r="I59">
        <v>8000000</v>
      </c>
      <c r="J59">
        <f t="shared" si="4"/>
        <v>4.1862256840489699E-2</v>
      </c>
      <c r="K59">
        <f t="shared" si="0"/>
        <v>458647035.51838893</v>
      </c>
      <c r="L59">
        <f t="shared" si="5"/>
        <v>9194.859229222684</v>
      </c>
      <c r="M59">
        <f t="shared" si="6"/>
        <v>219645.56914020222</v>
      </c>
      <c r="O59">
        <v>20000000000</v>
      </c>
      <c r="P59" s="2">
        <f t="shared" si="7"/>
        <v>1.0391835628034443</v>
      </c>
      <c r="Q59" s="2">
        <f t="shared" si="8"/>
        <v>1.1943933216624701E-3</v>
      </c>
      <c r="R59" s="2">
        <f t="shared" si="1"/>
        <v>1.1493574036528355E-3</v>
      </c>
    </row>
    <row r="60" spans="6:18" x14ac:dyDescent="0.15">
      <c r="F60" s="1">
        <v>43349</v>
      </c>
      <c r="G60">
        <f t="shared" si="2"/>
        <v>21242318291.587276</v>
      </c>
      <c r="H60">
        <f t="shared" si="3"/>
        <v>24107512.002389606</v>
      </c>
      <c r="I60">
        <v>8000000</v>
      </c>
      <c r="J60">
        <f t="shared" si="4"/>
        <v>4.1480846298069925E-2</v>
      </c>
      <c r="K60">
        <f t="shared" si="0"/>
        <v>462864230.44588083</v>
      </c>
      <c r="L60">
        <f t="shared" si="5"/>
        <v>9079.0512302744464</v>
      </c>
      <c r="M60">
        <f t="shared" si="6"/>
        <v>218873.33650415152</v>
      </c>
      <c r="O60">
        <v>20000000000</v>
      </c>
      <c r="P60" s="2">
        <f t="shared" si="7"/>
        <v>1.0621159145793637</v>
      </c>
      <c r="Q60" s="2">
        <f t="shared" si="8"/>
        <v>1.2053756001194802E-3</v>
      </c>
      <c r="R60" s="2">
        <f t="shared" si="1"/>
        <v>1.1348814037843058E-3</v>
      </c>
    </row>
    <row r="61" spans="6:18" x14ac:dyDescent="0.15">
      <c r="F61" s="1">
        <v>43350</v>
      </c>
      <c r="G61">
        <f t="shared" si="2"/>
        <v>21705182522.033157</v>
      </c>
      <c r="H61">
        <f t="shared" si="3"/>
        <v>24326385.338893756</v>
      </c>
      <c r="I61">
        <v>8000000</v>
      </c>
      <c r="J61">
        <f t="shared" si="4"/>
        <v>4.1107628037165438E-2</v>
      </c>
      <c r="K61">
        <f t="shared" si="0"/>
        <v>467066598.50676048</v>
      </c>
      <c r="L61">
        <f t="shared" si="5"/>
        <v>8966.1113198932253</v>
      </c>
      <c r="M61">
        <f t="shared" si="6"/>
        <v>218113.07895914008</v>
      </c>
      <c r="O61">
        <v>20000000000</v>
      </c>
      <c r="P61" s="2">
        <f t="shared" si="7"/>
        <v>1.085259126101658</v>
      </c>
      <c r="Q61" s="2">
        <f t="shared" si="8"/>
        <v>1.2163192669446879E-3</v>
      </c>
      <c r="R61" s="2">
        <f t="shared" si="1"/>
        <v>1.1207639149866529E-3</v>
      </c>
    </row>
    <row r="62" spans="6:18" x14ac:dyDescent="0.15">
      <c r="F62" s="1">
        <v>43351</v>
      </c>
      <c r="G62">
        <f t="shared" si="2"/>
        <v>22172249120.539917</v>
      </c>
      <c r="H62">
        <f t="shared" si="3"/>
        <v>24544498.417852897</v>
      </c>
      <c r="I62">
        <v>8000000</v>
      </c>
      <c r="J62">
        <f t="shared" si="4"/>
        <v>4.0742327790761888E-2</v>
      </c>
      <c r="K62">
        <f t="shared" si="0"/>
        <v>471254369.62277597</v>
      </c>
      <c r="L62">
        <f t="shared" si="5"/>
        <v>8855.934563757135</v>
      </c>
      <c r="M62">
        <f t="shared" si="6"/>
        <v>217364.47188874593</v>
      </c>
      <c r="O62">
        <v>20000000000</v>
      </c>
      <c r="P62" s="2">
        <f t="shared" si="7"/>
        <v>1.1086124560269959</v>
      </c>
      <c r="Q62" s="2">
        <f t="shared" si="8"/>
        <v>1.2272249208926448E-3</v>
      </c>
      <c r="R62" s="2">
        <f t="shared" si="1"/>
        <v>1.1069918204696418E-3</v>
      </c>
    </row>
    <row r="63" spans="6:18" x14ac:dyDescent="0.15">
      <c r="F63" s="1">
        <v>43352</v>
      </c>
      <c r="G63">
        <f t="shared" si="2"/>
        <v>22643503490.162693</v>
      </c>
      <c r="H63">
        <f t="shared" si="3"/>
        <v>24761862.889741644</v>
      </c>
      <c r="I63">
        <v>8000000</v>
      </c>
      <c r="J63">
        <f t="shared" si="4"/>
        <v>4.0384683674760176E-2</v>
      </c>
      <c r="K63">
        <f t="shared" si="0"/>
        <v>475427767.48303992</v>
      </c>
      <c r="L63">
        <f t="shared" si="5"/>
        <v>8748.4210737969079</v>
      </c>
      <c r="M63">
        <f t="shared" si="6"/>
        <v>216627.20313108558</v>
      </c>
      <c r="O63">
        <v>20000000000</v>
      </c>
      <c r="P63" s="2">
        <f t="shared" si="7"/>
        <v>1.1321751745081345</v>
      </c>
      <c r="Q63" s="2">
        <f t="shared" si="8"/>
        <v>1.2380931444870822E-3</v>
      </c>
      <c r="R63" s="2">
        <f t="shared" si="1"/>
        <v>1.0935526342246136E-3</v>
      </c>
    </row>
    <row r="64" spans="6:18" x14ac:dyDescent="0.15">
      <c r="F64" s="1">
        <v>43353</v>
      </c>
      <c r="G64">
        <f t="shared" si="2"/>
        <v>23118931257.645733</v>
      </c>
      <c r="H64">
        <f t="shared" si="3"/>
        <v>24978490.092872731</v>
      </c>
      <c r="I64">
        <v>8000000</v>
      </c>
      <c r="J64">
        <f t="shared" si="4"/>
        <v>4.0034445488173656E-2</v>
      </c>
      <c r="K64">
        <f t="shared" si="0"/>
        <v>479587009.78315687</v>
      </c>
      <c r="L64">
        <f t="shared" si="5"/>
        <v>8643.4757089775139</v>
      </c>
      <c r="M64">
        <f t="shared" si="6"/>
        <v>215900.97236468113</v>
      </c>
      <c r="O64">
        <v>20000000000</v>
      </c>
      <c r="P64" s="2">
        <f t="shared" si="7"/>
        <v>1.1559465628822867</v>
      </c>
      <c r="Q64" s="2">
        <f t="shared" si="8"/>
        <v>1.2489245046436366E-3</v>
      </c>
      <c r="R64" s="2">
        <f t="shared" si="1"/>
        <v>1.0804344636221892E-3</v>
      </c>
    </row>
    <row r="65" spans="6:18" x14ac:dyDescent="0.15">
      <c r="F65" s="1">
        <v>43354</v>
      </c>
      <c r="G65">
        <f t="shared" si="2"/>
        <v>23598518267.42889</v>
      </c>
      <c r="H65">
        <f t="shared" si="3"/>
        <v>25194391.065237414</v>
      </c>
      <c r="I65">
        <v>8000000</v>
      </c>
      <c r="J65">
        <f t="shared" si="4"/>
        <v>3.9691374060624701E-2</v>
      </c>
      <c r="K65">
        <f t="shared" si="0"/>
        <v>483732308.45255882</v>
      </c>
      <c r="L65">
        <f t="shared" si="5"/>
        <v>8541.0077970907787</v>
      </c>
      <c r="M65">
        <f t="shared" si="6"/>
        <v>215185.49053114722</v>
      </c>
      <c r="O65">
        <v>20000000000</v>
      </c>
      <c r="P65" s="2">
        <f t="shared" si="7"/>
        <v>1.1799259133714446</v>
      </c>
      <c r="Q65" s="2">
        <f t="shared" si="8"/>
        <v>1.2597195532618706E-3</v>
      </c>
      <c r="R65" s="2">
        <f t="shared" si="1"/>
        <v>1.0676259746363473E-3</v>
      </c>
    </row>
    <row r="66" spans="6:18" x14ac:dyDescent="0.15">
      <c r="F66" s="1">
        <v>43355</v>
      </c>
      <c r="G66">
        <f t="shared" si="2"/>
        <v>24082250575.881451</v>
      </c>
      <c r="H66">
        <f t="shared" si="3"/>
        <v>25409576.555768561</v>
      </c>
      <c r="I66">
        <v>8000000</v>
      </c>
      <c r="J66">
        <f t="shared" si="4"/>
        <v>3.9355240643432758E-2</v>
      </c>
      <c r="K66">
        <f t="shared" si="0"/>
        <v>487863869.87075686</v>
      </c>
      <c r="L66">
        <f t="shared" si="5"/>
        <v>8440.9308758597308</v>
      </c>
      <c r="M66">
        <f t="shared" si="6"/>
        <v>214480.47929210862</v>
      </c>
      <c r="O66">
        <v>20000000000</v>
      </c>
      <c r="P66" s="2">
        <f t="shared" si="7"/>
        <v>1.2041125287940726</v>
      </c>
      <c r="Q66" s="2">
        <f t="shared" si="8"/>
        <v>1.2704788277884281E-3</v>
      </c>
      <c r="R66" s="2">
        <f t="shared" si="1"/>
        <v>1.0551163594824662E-3</v>
      </c>
    </row>
    <row r="67" spans="6:18" x14ac:dyDescent="0.15">
      <c r="F67" s="1">
        <v>43356</v>
      </c>
      <c r="G67">
        <f t="shared" si="2"/>
        <v>24570114445.752209</v>
      </c>
      <c r="H67">
        <f t="shared" si="3"/>
        <v>25624057.03506067</v>
      </c>
      <c r="I67">
        <v>8000000</v>
      </c>
      <c r="J67">
        <f t="shared" si="4"/>
        <v>3.9025826340915781E-2</v>
      </c>
      <c r="K67">
        <f t="shared" si="0"/>
        <v>491981895.07316536</v>
      </c>
      <c r="L67">
        <f t="shared" si="5"/>
        <v>8343.1624518104509</v>
      </c>
      <c r="M67">
        <f t="shared" si="6"/>
        <v>213785.67051796781</v>
      </c>
      <c r="O67">
        <v>20000000000</v>
      </c>
      <c r="P67" s="2">
        <f t="shared" si="7"/>
        <v>1.2285057222876103</v>
      </c>
      <c r="Q67" s="2">
        <f t="shared" si="8"/>
        <v>1.2812028517530335E-3</v>
      </c>
      <c r="R67" s="2">
        <f t="shared" si="1"/>
        <v>1.0428953064763062E-3</v>
      </c>
    </row>
    <row r="68" spans="6:18" x14ac:dyDescent="0.15">
      <c r="F68" s="1">
        <v>43357</v>
      </c>
      <c r="G68">
        <f t="shared" si="2"/>
        <v>25062096340.825375</v>
      </c>
      <c r="H68">
        <f t="shared" si="3"/>
        <v>25837842.705578636</v>
      </c>
      <c r="I68">
        <v>8000000</v>
      </c>
      <c r="J68">
        <f t="shared" si="4"/>
        <v>3.8702921578823976E-2</v>
      </c>
      <c r="K68">
        <f t="shared" si="0"/>
        <v>496086579.9471103</v>
      </c>
      <c r="L68">
        <f t="shared" si="5"/>
        <v>8247.6237755066304</v>
      </c>
      <c r="M68">
        <f t="shared" si="6"/>
        <v>213100.80580633113</v>
      </c>
      <c r="O68">
        <v>20000000000</v>
      </c>
      <c r="P68" s="2">
        <f t="shared" si="7"/>
        <v>1.2531048170412686</v>
      </c>
      <c r="Q68" s="2">
        <f t="shared" si="8"/>
        <v>1.2918921352789317E-3</v>
      </c>
      <c r="R68" s="2">
        <f t="shared" si="1"/>
        <v>1.0309529719383288E-3</v>
      </c>
    </row>
    <row r="69" spans="6:18" x14ac:dyDescent="0.15">
      <c r="F69" s="1">
        <v>43358</v>
      </c>
      <c r="G69">
        <f t="shared" si="2"/>
        <v>25558182920.772484</v>
      </c>
      <c r="H69">
        <f t="shared" si="3"/>
        <v>26050943.511384968</v>
      </c>
      <c r="I69">
        <v>8000000</v>
      </c>
      <c r="J69">
        <f t="shared" si="4"/>
        <v>3.8386325607092583E-2</v>
      </c>
      <c r="K69">
        <f t="shared" ref="K69:K101" si="9">I69*2.4/J69</f>
        <v>500178115.4185918</v>
      </c>
      <c r="L69">
        <f t="shared" si="5"/>
        <v>8154.23963186741</v>
      </c>
      <c r="M69">
        <f t="shared" si="6"/>
        <v>212425.63602807463</v>
      </c>
      <c r="O69">
        <v>20000000000</v>
      </c>
      <c r="P69" s="2">
        <f t="shared" si="7"/>
        <v>1.2779091460386243</v>
      </c>
      <c r="Q69" s="2">
        <f t="shared" si="8"/>
        <v>1.3025471755692484E-3</v>
      </c>
      <c r="R69" s="2">
        <f t="shared" ref="R69:R101" si="10">H69/G69</f>
        <v>1.0192799539834262E-3</v>
      </c>
    </row>
    <row r="70" spans="6:18" x14ac:dyDescent="0.15">
      <c r="F70" s="1">
        <v>43359</v>
      </c>
      <c r="G70">
        <f t="shared" ref="G70:G101" si="11">G69+K69</f>
        <v>26058361036.191074</v>
      </c>
      <c r="H70">
        <f t="shared" ref="H70:H101" si="12">H69+M69</f>
        <v>26263369.147413041</v>
      </c>
      <c r="I70">
        <v>8000000</v>
      </c>
      <c r="J70">
        <f t="shared" ref="J70:J101" si="13">J69/H70*H69</f>
        <v>3.807584603434247E-2</v>
      </c>
      <c r="K70">
        <f t="shared" si="9"/>
        <v>504256687.6303308</v>
      </c>
      <c r="L70">
        <f t="shared" ref="L70:L101" si="14">I70*H70/G70</f>
        <v>8062.9381444020191</v>
      </c>
      <c r="M70">
        <f t="shared" ref="M70:M101" si="15">L70/J70</f>
        <v>211759.92089918791</v>
      </c>
      <c r="O70">
        <v>20000000000</v>
      </c>
      <c r="P70" s="2">
        <f t="shared" ref="P70:P101" si="16">G70/O70</f>
        <v>1.3029180518095538</v>
      </c>
      <c r="Q70" s="2">
        <f t="shared" ref="Q70:Q101" si="17">H70/O70</f>
        <v>1.3131684573706522E-3</v>
      </c>
      <c r="R70" s="2">
        <f t="shared" si="10"/>
        <v>1.0078672680502523E-3</v>
      </c>
    </row>
    <row r="71" spans="6:18" x14ac:dyDescent="0.15">
      <c r="F71" s="1">
        <v>43360</v>
      </c>
      <c r="G71">
        <f t="shared" si="11"/>
        <v>26562617723.821404</v>
      </c>
      <c r="H71">
        <f t="shared" si="12"/>
        <v>26475129.068312228</v>
      </c>
      <c r="I71">
        <v>8000000</v>
      </c>
      <c r="J71">
        <f t="shared" si="13"/>
        <v>3.7771298391775836E-2</v>
      </c>
      <c r="K71">
        <f t="shared" si="9"/>
        <v>508322478.11159509</v>
      </c>
      <c r="L71">
        <f t="shared" si="14"/>
        <v>7973.6505922966417</v>
      </c>
      <c r="M71">
        <f t="shared" si="15"/>
        <v>211103.42857667798</v>
      </c>
      <c r="O71">
        <v>20000000000</v>
      </c>
      <c r="P71" s="2">
        <f t="shared" si="16"/>
        <v>1.3281308861910701</v>
      </c>
      <c r="Q71" s="2">
        <f t="shared" si="17"/>
        <v>1.3237564534156114E-3</v>
      </c>
      <c r="R71" s="2">
        <f t="shared" si="10"/>
        <v>9.9670632403708035E-4</v>
      </c>
    </row>
    <row r="72" spans="6:18" x14ac:dyDescent="0.15">
      <c r="F72" s="1">
        <v>43361</v>
      </c>
      <c r="G72">
        <f t="shared" si="11"/>
        <v>27070940201.932999</v>
      </c>
      <c r="H72">
        <f t="shared" si="12"/>
        <v>26686232.496888906</v>
      </c>
      <c r="I72">
        <v>8000000</v>
      </c>
      <c r="J72">
        <f t="shared" si="13"/>
        <v>3.7472505724312329E-2</v>
      </c>
      <c r="K72">
        <f t="shared" si="9"/>
        <v>512375663.94026738</v>
      </c>
      <c r="L72">
        <f t="shared" si="14"/>
        <v>7886.3112393808551</v>
      </c>
      <c r="M72">
        <f t="shared" si="15"/>
        <v>210455.93527694576</v>
      </c>
      <c r="O72">
        <v>20000000000</v>
      </c>
      <c r="P72" s="2">
        <f t="shared" si="16"/>
        <v>1.35354701009665</v>
      </c>
      <c r="Q72" s="2">
        <f t="shared" si="17"/>
        <v>1.3343116248444452E-3</v>
      </c>
      <c r="R72" s="2">
        <f t="shared" si="10"/>
        <v>9.8578890492260693E-4</v>
      </c>
    </row>
    <row r="73" spans="6:18" x14ac:dyDescent="0.15">
      <c r="F73" s="1">
        <v>43362</v>
      </c>
      <c r="G73">
        <f t="shared" si="11"/>
        <v>27583315865.873264</v>
      </c>
      <c r="H73">
        <f t="shared" si="12"/>
        <v>26896688.43216585</v>
      </c>
      <c r="I73">
        <v>8000000</v>
      </c>
      <c r="J73">
        <f t="shared" si="13"/>
        <v>3.7179298206990251E-2</v>
      </c>
      <c r="K73">
        <f t="shared" si="9"/>
        <v>516416417.89758474</v>
      </c>
      <c r="L73">
        <f t="shared" si="14"/>
        <v>7800.8571740841571</v>
      </c>
      <c r="M73">
        <f t="shared" si="15"/>
        <v>209817.22491516749</v>
      </c>
      <c r="O73">
        <v>20000000000</v>
      </c>
      <c r="P73" s="2">
        <f t="shared" si="16"/>
        <v>1.3791657932936632</v>
      </c>
      <c r="Q73" s="2">
        <f t="shared" si="17"/>
        <v>1.3448344216082926E-3</v>
      </c>
      <c r="R73" s="2">
        <f t="shared" si="10"/>
        <v>9.7510714676051955E-4</v>
      </c>
    </row>
    <row r="74" spans="6:18" x14ac:dyDescent="0.15">
      <c r="F74" s="1">
        <v>43363</v>
      </c>
      <c r="G74">
        <f t="shared" si="11"/>
        <v>28099732283.770847</v>
      </c>
      <c r="H74">
        <f t="shared" si="12"/>
        <v>27106505.657081019</v>
      </c>
      <c r="I74">
        <v>8000000</v>
      </c>
      <c r="J74">
        <f t="shared" si="13"/>
        <v>3.6891512784819967E-2</v>
      </c>
      <c r="K74">
        <f t="shared" si="9"/>
        <v>520444908.61595601</v>
      </c>
      <c r="L74">
        <f t="shared" si="14"/>
        <v>7717.2281595683471</v>
      </c>
      <c r="M74">
        <f t="shared" si="15"/>
        <v>209187.08876432452</v>
      </c>
      <c r="O74">
        <v>20000000000</v>
      </c>
      <c r="P74" s="2">
        <f t="shared" si="16"/>
        <v>1.4049866141885423</v>
      </c>
      <c r="Q74" s="2">
        <f t="shared" si="17"/>
        <v>1.3553252828540511E-3</v>
      </c>
      <c r="R74" s="2">
        <f t="shared" si="10"/>
        <v>9.6465351994604335E-4</v>
      </c>
    </row>
    <row r="75" spans="6:18" x14ac:dyDescent="0.15">
      <c r="F75" s="1">
        <v>43364</v>
      </c>
      <c r="G75">
        <f t="shared" si="11"/>
        <v>28620177192.386803</v>
      </c>
      <c r="H75">
        <f t="shared" si="12"/>
        <v>27315692.745845344</v>
      </c>
      <c r="I75">
        <v>8000000</v>
      </c>
      <c r="J75">
        <f t="shared" si="13"/>
        <v>3.660899283442471E-2</v>
      </c>
      <c r="K75">
        <f t="shared" si="9"/>
        <v>524461300.720231</v>
      </c>
      <c r="L75">
        <f t="shared" si="14"/>
        <v>7635.3664932896472</v>
      </c>
      <c r="M75">
        <f t="shared" si="15"/>
        <v>208565.32513262279</v>
      </c>
      <c r="O75">
        <v>20000000000</v>
      </c>
      <c r="P75" s="2">
        <f t="shared" si="16"/>
        <v>1.4310088596193402</v>
      </c>
      <c r="Q75" s="2">
        <f t="shared" si="17"/>
        <v>1.3657846372922672E-3</v>
      </c>
      <c r="R75" s="2">
        <f t="shared" si="10"/>
        <v>9.544208116612059E-4</v>
      </c>
    </row>
    <row r="76" spans="6:18" x14ac:dyDescent="0.15">
      <c r="F76" s="1">
        <v>43365</v>
      </c>
      <c r="G76">
        <f t="shared" si="11"/>
        <v>29144638493.107033</v>
      </c>
      <c r="H76">
        <f t="shared" si="12"/>
        <v>27524258.070977967</v>
      </c>
      <c r="I76">
        <v>8000000</v>
      </c>
      <c r="J76">
        <f t="shared" si="13"/>
        <v>3.6331587845937825E-2</v>
      </c>
      <c r="K76">
        <f t="shared" si="9"/>
        <v>528465754.96277738</v>
      </c>
      <c r="L76">
        <f t="shared" si="14"/>
        <v>7555.216875306297</v>
      </c>
      <c r="M76">
        <f t="shared" si="15"/>
        <v>207951.73905813845</v>
      </c>
      <c r="O76">
        <v>20000000000</v>
      </c>
      <c r="P76" s="2">
        <f t="shared" si="16"/>
        <v>1.4572319246553516</v>
      </c>
      <c r="Q76" s="2">
        <f t="shared" si="17"/>
        <v>1.3762129035488984E-3</v>
      </c>
      <c r="R76" s="2">
        <f t="shared" si="10"/>
        <v>9.4440210941328713E-4</v>
      </c>
    </row>
    <row r="77" spans="6:18" x14ac:dyDescent="0.15">
      <c r="F77" s="1">
        <v>43366</v>
      </c>
      <c r="G77">
        <f t="shared" si="11"/>
        <v>29673104248.069809</v>
      </c>
      <c r="H77">
        <f t="shared" si="12"/>
        <v>27732209.810036104</v>
      </c>
      <c r="I77">
        <v>8000000</v>
      </c>
      <c r="J77">
        <f t="shared" si="13"/>
        <v>3.6059153123748036E-2</v>
      </c>
      <c r="K77">
        <f t="shared" si="9"/>
        <v>532458428.35269356</v>
      </c>
      <c r="L77">
        <f t="shared" si="14"/>
        <v>7476.7262847034399</v>
      </c>
      <c r="M77">
        <f t="shared" si="15"/>
        <v>207346.14201960768</v>
      </c>
      <c r="O77">
        <v>20000000000</v>
      </c>
      <c r="P77" s="2">
        <f t="shared" si="16"/>
        <v>1.4836552124034905</v>
      </c>
      <c r="Q77" s="2">
        <f t="shared" si="17"/>
        <v>1.3866104905018051E-3</v>
      </c>
      <c r="R77" s="2">
        <f t="shared" si="10"/>
        <v>9.3459078558793E-4</v>
      </c>
    </row>
    <row r="78" spans="6:18" x14ac:dyDescent="0.15">
      <c r="F78" s="1">
        <v>43367</v>
      </c>
      <c r="G78">
        <f t="shared" si="11"/>
        <v>30205562676.422501</v>
      </c>
      <c r="H78">
        <f t="shared" si="12"/>
        <v>27939555.952055711</v>
      </c>
      <c r="I78">
        <v>8000000</v>
      </c>
      <c r="J78">
        <f t="shared" si="13"/>
        <v>3.5791549504795274E-2</v>
      </c>
      <c r="K78">
        <f t="shared" si="9"/>
        <v>536439474.27946997</v>
      </c>
      <c r="L78">
        <f t="shared" si="14"/>
        <v>7399.8438635581351</v>
      </c>
      <c r="M78">
        <f t="shared" si="15"/>
        <v>206748.35166235873</v>
      </c>
      <c r="O78">
        <v>20000000000</v>
      </c>
      <c r="P78" s="2">
        <f t="shared" si="16"/>
        <v>1.5102781338211251</v>
      </c>
      <c r="Q78" s="2">
        <f t="shared" si="17"/>
        <v>1.3969777976027857E-3</v>
      </c>
      <c r="R78" s="2">
        <f t="shared" si="10"/>
        <v>9.2498048294476691E-4</v>
      </c>
    </row>
    <row r="79" spans="6:18" x14ac:dyDescent="0.15">
      <c r="F79" s="1">
        <v>43368</v>
      </c>
      <c r="G79">
        <f t="shared" si="11"/>
        <v>30742002150.701969</v>
      </c>
      <c r="H79">
        <f t="shared" si="12"/>
        <v>28146304.303718071</v>
      </c>
      <c r="I79">
        <v>8000000</v>
      </c>
      <c r="J79">
        <f t="shared" si="13"/>
        <v>3.5528643093221353E-2</v>
      </c>
      <c r="K79">
        <f t="shared" si="9"/>
        <v>540409042.63138723</v>
      </c>
      <c r="L79">
        <f t="shared" si="14"/>
        <v>7324.5208079137092</v>
      </c>
      <c r="M79">
        <f t="shared" si="15"/>
        <v>206158.1915384543</v>
      </c>
      <c r="O79">
        <v>20000000000</v>
      </c>
      <c r="P79" s="2">
        <f t="shared" si="16"/>
        <v>1.5371001075350985</v>
      </c>
      <c r="Q79" s="2">
        <f t="shared" si="17"/>
        <v>1.4073152151859035E-3</v>
      </c>
      <c r="R79" s="2">
        <f t="shared" si="10"/>
        <v>9.1556510098921365E-4</v>
      </c>
    </row>
    <row r="80" spans="6:18" x14ac:dyDescent="0.15">
      <c r="F80" s="1">
        <v>43369</v>
      </c>
      <c r="G80">
        <f t="shared" si="11"/>
        <v>31282411193.333355</v>
      </c>
      <c r="H80">
        <f t="shared" si="12"/>
        <v>28352462.495256525</v>
      </c>
      <c r="I80">
        <v>8000000</v>
      </c>
      <c r="J80">
        <f t="shared" si="13"/>
        <v>3.5270305010272153E-2</v>
      </c>
      <c r="K80">
        <f t="shared" si="9"/>
        <v>544367279.90892553</v>
      </c>
      <c r="L80">
        <f t="shared" si="14"/>
        <v>7250.7102652748872</v>
      </c>
      <c r="M80">
        <f t="shared" si="15"/>
        <v>205575.49086017782</v>
      </c>
      <c r="O80">
        <v>20000000000</v>
      </c>
      <c r="P80" s="2">
        <f t="shared" si="16"/>
        <v>1.5641205596666679</v>
      </c>
      <c r="Q80" s="2">
        <f t="shared" si="17"/>
        <v>1.4176231247628262E-3</v>
      </c>
      <c r="R80" s="2">
        <f t="shared" si="10"/>
        <v>9.0633878315936095E-4</v>
      </c>
    </row>
    <row r="81" spans="6:18" x14ac:dyDescent="0.15">
      <c r="F81" s="1">
        <v>43370</v>
      </c>
      <c r="G81">
        <f t="shared" si="11"/>
        <v>31826778473.242279</v>
      </c>
      <c r="H81">
        <f t="shared" si="12"/>
        <v>28558037.986116704</v>
      </c>
      <c r="I81">
        <v>8000000</v>
      </c>
      <c r="J81">
        <f t="shared" si="13"/>
        <v>3.5016411158432618E-2</v>
      </c>
      <c r="K81">
        <f t="shared" si="9"/>
        <v>548314329.33344102</v>
      </c>
      <c r="L81">
        <f t="shared" si="14"/>
        <v>7178.3672381736769</v>
      </c>
      <c r="M81">
        <f t="shared" si="15"/>
        <v>205000.08426605962</v>
      </c>
      <c r="O81">
        <v>20000000000</v>
      </c>
      <c r="P81" s="2">
        <f t="shared" si="16"/>
        <v>1.591338923662114</v>
      </c>
      <c r="Q81" s="2">
        <f t="shared" si="17"/>
        <v>1.4279018993058352E-3</v>
      </c>
      <c r="R81" s="2">
        <f t="shared" si="10"/>
        <v>8.972959047717097E-4</v>
      </c>
    </row>
    <row r="82" spans="6:18" x14ac:dyDescent="0.15">
      <c r="F82" s="1">
        <v>43371</v>
      </c>
      <c r="G82">
        <f t="shared" si="11"/>
        <v>32375092802.575722</v>
      </c>
      <c r="H82">
        <f t="shared" si="12"/>
        <v>28763038.070382763</v>
      </c>
      <c r="I82">
        <v>8000000</v>
      </c>
      <c r="J82">
        <f t="shared" si="13"/>
        <v>3.4766841998853285E-2</v>
      </c>
      <c r="K82">
        <f t="shared" si="9"/>
        <v>552250330.95134938</v>
      </c>
      <c r="L82">
        <f t="shared" si="14"/>
        <v>7107.4484933910453</v>
      </c>
      <c r="M82">
        <f t="shared" si="15"/>
        <v>204431.81159869136</v>
      </c>
      <c r="O82">
        <v>20000000000</v>
      </c>
      <c r="P82" s="2">
        <f t="shared" si="16"/>
        <v>1.618754640128786</v>
      </c>
      <c r="Q82" s="2">
        <f t="shared" si="17"/>
        <v>1.4381519035191381E-3</v>
      </c>
      <c r="R82" s="2">
        <f t="shared" si="10"/>
        <v>8.884310616738807E-4</v>
      </c>
    </row>
    <row r="83" spans="6:18" x14ac:dyDescent="0.15">
      <c r="F83" s="1">
        <v>43372</v>
      </c>
      <c r="G83">
        <f t="shared" si="11"/>
        <v>32927343133.527073</v>
      </c>
      <c r="H83">
        <f t="shared" si="12"/>
        <v>28967469.881981455</v>
      </c>
      <c r="I83">
        <v>8000000</v>
      </c>
      <c r="J83">
        <f t="shared" si="13"/>
        <v>3.4521482341197708E-2</v>
      </c>
      <c r="K83">
        <f t="shared" si="9"/>
        <v>556175421.73404431</v>
      </c>
      <c r="L83">
        <f t="shared" si="14"/>
        <v>7037.9124764515545</v>
      </c>
      <c r="M83">
        <f t="shared" si="15"/>
        <v>203870.51769363208</v>
      </c>
      <c r="O83">
        <v>20000000000</v>
      </c>
      <c r="P83" s="2">
        <f t="shared" si="16"/>
        <v>1.6463671566763536</v>
      </c>
      <c r="Q83" s="2">
        <f t="shared" si="17"/>
        <v>1.4483734940990728E-3</v>
      </c>
      <c r="R83" s="2">
        <f t="shared" si="10"/>
        <v>8.7973905955644445E-4</v>
      </c>
    </row>
    <row r="84" spans="6:18" x14ac:dyDescent="0.15">
      <c r="F84" s="1">
        <v>43373</v>
      </c>
      <c r="G84">
        <f t="shared" si="11"/>
        <v>33483518555.261116</v>
      </c>
      <c r="H84">
        <f t="shared" si="12"/>
        <v>29171340.399675086</v>
      </c>
      <c r="I84">
        <v>8000000</v>
      </c>
      <c r="J84">
        <f t="shared" si="13"/>
        <v>3.428022114510506E-2</v>
      </c>
      <c r="K84">
        <f t="shared" si="9"/>
        <v>560089735.67376196</v>
      </c>
      <c r="L84">
        <f t="shared" si="14"/>
        <v>6969.7192310373903</v>
      </c>
      <c r="M84">
        <f t="shared" si="15"/>
        <v>203316.05217875354</v>
      </c>
      <c r="O84">
        <v>20000000000</v>
      </c>
      <c r="P84" s="2">
        <f t="shared" si="16"/>
        <v>1.6741759277630559</v>
      </c>
      <c r="Q84" s="2">
        <f t="shared" si="17"/>
        <v>1.4585670199837543E-3</v>
      </c>
      <c r="R84" s="2">
        <f t="shared" si="10"/>
        <v>8.7121490387967373E-4</v>
      </c>
    </row>
    <row r="85" spans="6:18" x14ac:dyDescent="0.15">
      <c r="F85" s="1">
        <v>43374</v>
      </c>
      <c r="G85">
        <f t="shared" si="11"/>
        <v>34043608290.934879</v>
      </c>
      <c r="H85">
        <f t="shared" si="12"/>
        <v>29374656.451853842</v>
      </c>
      <c r="I85">
        <v>8000000</v>
      </c>
      <c r="J85">
        <f t="shared" si="13"/>
        <v>3.4042951332521512E-2</v>
      </c>
      <c r="K85">
        <f t="shared" si="9"/>
        <v>563993403.87559414</v>
      </c>
      <c r="L85">
        <f t="shared" si="14"/>
        <v>6902.8303229950425</v>
      </c>
      <c r="M85">
        <f t="shared" si="15"/>
        <v>202768.26928341878</v>
      </c>
      <c r="O85">
        <v>20000000000</v>
      </c>
      <c r="P85" s="2">
        <f t="shared" si="16"/>
        <v>1.7021804145467441</v>
      </c>
      <c r="Q85" s="2">
        <f t="shared" si="17"/>
        <v>1.468732822592692E-3</v>
      </c>
      <c r="R85" s="2">
        <f t="shared" si="10"/>
        <v>8.6285379037438032E-4</v>
      </c>
    </row>
    <row r="86" spans="6:18" x14ac:dyDescent="0.15">
      <c r="F86" s="1">
        <v>43375</v>
      </c>
      <c r="G86">
        <f t="shared" si="11"/>
        <v>34607601694.810471</v>
      </c>
      <c r="H86">
        <f t="shared" si="12"/>
        <v>29577424.721137259</v>
      </c>
      <c r="I86">
        <v>8000000</v>
      </c>
      <c r="J86">
        <f t="shared" si="13"/>
        <v>3.3809569610208756E-2</v>
      </c>
      <c r="K86">
        <f t="shared" si="9"/>
        <v>567886554.64583564</v>
      </c>
      <c r="L86">
        <f t="shared" si="14"/>
        <v>6837.2087686324694</v>
      </c>
      <c r="M86">
        <f t="shared" si="15"/>
        <v>202227.02765692654</v>
      </c>
      <c r="O86">
        <v>20000000000</v>
      </c>
      <c r="P86" s="2">
        <f t="shared" si="16"/>
        <v>1.7303800847405235</v>
      </c>
      <c r="Q86" s="2">
        <f t="shared" si="17"/>
        <v>1.478871236056863E-3</v>
      </c>
      <c r="R86" s="2">
        <f t="shared" si="10"/>
        <v>8.5465109607905877E-4</v>
      </c>
    </row>
    <row r="87" spans="6:18" x14ac:dyDescent="0.15">
      <c r="F87" s="1">
        <v>43376</v>
      </c>
      <c r="G87">
        <f t="shared" si="11"/>
        <v>35175488249.456306</v>
      </c>
      <c r="H87">
        <f t="shared" si="12"/>
        <v>29779651.748794187</v>
      </c>
      <c r="I87">
        <v>8000000</v>
      </c>
      <c r="J87">
        <f t="shared" si="13"/>
        <v>3.3579976301787703E-2</v>
      </c>
      <c r="K87">
        <f t="shared" si="9"/>
        <v>571769313.57684863</v>
      </c>
      <c r="L87">
        <f t="shared" si="14"/>
        <v>6772.8189670270131</v>
      </c>
      <c r="M87">
        <f t="shared" si="15"/>
        <v>201692.19019569253</v>
      </c>
      <c r="O87">
        <v>20000000000</v>
      </c>
      <c r="P87" s="2">
        <f t="shared" si="16"/>
        <v>1.7587744124728153</v>
      </c>
      <c r="Q87" s="2">
        <f t="shared" si="17"/>
        <v>1.4889825874397093E-3</v>
      </c>
      <c r="R87" s="2">
        <f t="shared" si="10"/>
        <v>8.4660237087837663E-4</v>
      </c>
    </row>
    <row r="88" spans="6:18" x14ac:dyDescent="0.15">
      <c r="F88" s="1">
        <v>43377</v>
      </c>
      <c r="G88">
        <f t="shared" si="11"/>
        <v>35747257563.033157</v>
      </c>
      <c r="H88">
        <f t="shared" si="12"/>
        <v>29981343.938989878</v>
      </c>
      <c r="I88">
        <v>8000000</v>
      </c>
      <c r="J88">
        <f t="shared" si="13"/>
        <v>3.3354075188721882E-2</v>
      </c>
      <c r="K88">
        <f t="shared" si="9"/>
        <v>575641803.62860596</v>
      </c>
      <c r="L88">
        <f t="shared" si="14"/>
        <v>6709.6266360850223</v>
      </c>
      <c r="M88">
        <f t="shared" si="15"/>
        <v>201163.62387867284</v>
      </c>
      <c r="O88">
        <v>20000000000</v>
      </c>
      <c r="P88" s="2">
        <f t="shared" si="16"/>
        <v>1.787362878151658</v>
      </c>
      <c r="Q88" s="2">
        <f t="shared" si="17"/>
        <v>1.4990671969494938E-3</v>
      </c>
      <c r="R88" s="2">
        <f t="shared" si="10"/>
        <v>8.3870332951062776E-4</v>
      </c>
    </row>
    <row r="89" spans="6:18" x14ac:dyDescent="0.15">
      <c r="F89" s="1">
        <v>43378</v>
      </c>
      <c r="G89">
        <f t="shared" si="11"/>
        <v>36322899366.661766</v>
      </c>
      <c r="H89">
        <f t="shared" si="12"/>
        <v>30182507.56286855</v>
      </c>
      <c r="I89">
        <v>8000000</v>
      </c>
      <c r="J89">
        <f t="shared" si="13"/>
        <v>3.3131773359686992E-2</v>
      </c>
      <c r="K89">
        <f t="shared" si="9"/>
        <v>579504145.20707655</v>
      </c>
      <c r="L89">
        <f t="shared" si="14"/>
        <v>6647.5987521130437</v>
      </c>
      <c r="M89">
        <f t="shared" si="15"/>
        <v>200641.19961056759</v>
      </c>
      <c r="O89">
        <v>20000000000</v>
      </c>
      <c r="P89" s="2">
        <f t="shared" si="16"/>
        <v>1.8161449683330884</v>
      </c>
      <c r="Q89" s="2">
        <f t="shared" si="17"/>
        <v>1.5091253781434274E-3</v>
      </c>
      <c r="R89" s="2">
        <f t="shared" si="10"/>
        <v>8.3094984401413038E-4</v>
      </c>
    </row>
    <row r="90" spans="6:18" x14ac:dyDescent="0.15">
      <c r="F90" s="1">
        <v>43379</v>
      </c>
      <c r="G90">
        <f t="shared" si="11"/>
        <v>36902403511.868843</v>
      </c>
      <c r="H90">
        <f t="shared" si="12"/>
        <v>30383148.762479119</v>
      </c>
      <c r="I90">
        <v>8000000</v>
      </c>
      <c r="J90">
        <f t="shared" si="13"/>
        <v>3.2912981067812284E-2</v>
      </c>
      <c r="K90">
        <f t="shared" si="9"/>
        <v>583356456.23959935</v>
      </c>
      <c r="L90">
        <f t="shared" si="14"/>
        <v>6586.7034926778251</v>
      </c>
      <c r="M90">
        <f t="shared" si="15"/>
        <v>200124.79207237126</v>
      </c>
      <c r="O90">
        <v>20000000000</v>
      </c>
      <c r="P90" s="2">
        <f t="shared" si="16"/>
        <v>1.8451201755934421</v>
      </c>
      <c r="Q90" s="2">
        <f t="shared" si="17"/>
        <v>1.5191574381239559E-3</v>
      </c>
      <c r="R90" s="2">
        <f t="shared" si="10"/>
        <v>8.2333793658472812E-4</v>
      </c>
    </row>
    <row r="91" spans="6:18" x14ac:dyDescent="0.15">
      <c r="F91" s="1">
        <v>43380</v>
      </c>
      <c r="G91">
        <f t="shared" si="11"/>
        <v>37485759968.108444</v>
      </c>
      <c r="H91">
        <f t="shared" si="12"/>
        <v>30583273.55455149</v>
      </c>
      <c r="I91">
        <v>8000000</v>
      </c>
      <c r="J91">
        <f t="shared" si="13"/>
        <v>3.2697611595315201E-2</v>
      </c>
      <c r="K91">
        <f t="shared" si="9"/>
        <v>587198852.24738884</v>
      </c>
      <c r="L91">
        <f t="shared" si="14"/>
        <v>6526.9101825483922</v>
      </c>
      <c r="M91">
        <f t="shared" si="15"/>
        <v>199614.27957886516</v>
      </c>
      <c r="O91">
        <v>20000000000</v>
      </c>
      <c r="P91" s="2">
        <f t="shared" si="16"/>
        <v>1.8742879984054222</v>
      </c>
      <c r="Q91" s="2">
        <f t="shared" si="17"/>
        <v>1.5291636777275744E-3</v>
      </c>
      <c r="R91" s="2">
        <f t="shared" si="10"/>
        <v>8.1586377281854907E-4</v>
      </c>
    </row>
    <row r="92" spans="6:18" x14ac:dyDescent="0.15">
      <c r="F92" s="1">
        <v>43381</v>
      </c>
      <c r="G92">
        <f t="shared" si="11"/>
        <v>38072958820.355835</v>
      </c>
      <c r="H92">
        <f t="shared" si="12"/>
        <v>30782887.834130354</v>
      </c>
      <c r="I92">
        <v>8000000</v>
      </c>
      <c r="J92">
        <f t="shared" si="13"/>
        <v>3.2485581125083887E-2</v>
      </c>
      <c r="K92">
        <f t="shared" si="9"/>
        <v>591031446.41530311</v>
      </c>
      <c r="L92">
        <f t="shared" si="14"/>
        <v>6468.1892425281494</v>
      </c>
      <c r="M92">
        <f t="shared" si="15"/>
        <v>199109.54394267272</v>
      </c>
      <c r="O92">
        <v>20000000000</v>
      </c>
      <c r="P92" s="2">
        <f t="shared" si="16"/>
        <v>1.9036479410177918</v>
      </c>
      <c r="Q92" s="2">
        <f t="shared" si="17"/>
        <v>1.5391443917065178E-3</v>
      </c>
      <c r="R92" s="2">
        <f t="shared" si="10"/>
        <v>8.0852365531601869E-4</v>
      </c>
    </row>
    <row r="93" spans="6:18" x14ac:dyDescent="0.15">
      <c r="F93" s="1">
        <v>43382</v>
      </c>
      <c r="G93">
        <f t="shared" si="11"/>
        <v>38663990266.771141</v>
      </c>
      <c r="H93">
        <f t="shared" si="12"/>
        <v>30981997.378073025</v>
      </c>
      <c r="I93">
        <v>8000000</v>
      </c>
      <c r="J93">
        <f t="shared" si="13"/>
        <v>3.2276808618792674E-2</v>
      </c>
      <c r="K93">
        <f t="shared" si="9"/>
        <v>594854349.65900242</v>
      </c>
      <c r="L93">
        <f t="shared" si="14"/>
        <v>6410.5121409984995</v>
      </c>
      <c r="M93">
        <f t="shared" si="15"/>
        <v>198610.47034452093</v>
      </c>
      <c r="O93">
        <v>20000000000</v>
      </c>
      <c r="P93" s="2">
        <f t="shared" si="16"/>
        <v>1.9331995133385571</v>
      </c>
      <c r="Q93" s="2">
        <f t="shared" si="17"/>
        <v>1.5490998689036512E-3</v>
      </c>
      <c r="R93" s="2">
        <f t="shared" si="10"/>
        <v>8.0131401762481244E-4</v>
      </c>
    </row>
    <row r="94" spans="6:18" x14ac:dyDescent="0.15">
      <c r="F94" s="1">
        <v>43383</v>
      </c>
      <c r="G94">
        <f t="shared" si="11"/>
        <v>39258844616.430145</v>
      </c>
      <c r="H94">
        <f t="shared" si="12"/>
        <v>31180607.848417547</v>
      </c>
      <c r="I94">
        <v>8000000</v>
      </c>
      <c r="J94">
        <f t="shared" si="13"/>
        <v>3.2071215701163787E-2</v>
      </c>
      <c r="K94">
        <f t="shared" si="9"/>
        <v>598667670.68961716</v>
      </c>
      <c r="L94">
        <f t="shared" si="14"/>
        <v>6353.8513480079764</v>
      </c>
      <c r="M94">
        <f t="shared" si="15"/>
        <v>198116.947209376</v>
      </c>
      <c r="O94">
        <v>20000000000</v>
      </c>
      <c r="P94" s="2">
        <f t="shared" si="16"/>
        <v>1.9629422308215072</v>
      </c>
      <c r="Q94" s="2">
        <f t="shared" si="17"/>
        <v>1.5590303924208774E-3</v>
      </c>
      <c r="R94" s="2">
        <f t="shared" si="10"/>
        <v>7.9423141850099705E-4</v>
      </c>
    </row>
    <row r="95" spans="6:18" x14ac:dyDescent="0.15">
      <c r="F95" s="1">
        <v>43384</v>
      </c>
      <c r="G95">
        <f t="shared" si="11"/>
        <v>39857512287.119766</v>
      </c>
      <c r="H95">
        <f t="shared" si="12"/>
        <v>31378724.795626923</v>
      </c>
      <c r="I95">
        <v>8000000</v>
      </c>
      <c r="J95">
        <f t="shared" si="13"/>
        <v>3.186872655001468E-2</v>
      </c>
      <c r="K95">
        <f t="shared" si="9"/>
        <v>602471516.07603717</v>
      </c>
      <c r="L95">
        <f t="shared" si="14"/>
        <v>6298.1802917523637</v>
      </c>
      <c r="M95">
        <f t="shared" si="15"/>
        <v>197628.86608813878</v>
      </c>
      <c r="O95">
        <v>20000000000</v>
      </c>
      <c r="P95" s="2">
        <f t="shared" si="16"/>
        <v>1.9928756143559883</v>
      </c>
      <c r="Q95" s="2">
        <f t="shared" si="17"/>
        <v>1.5689362397813462E-3</v>
      </c>
      <c r="R95" s="2">
        <f t="shared" si="10"/>
        <v>7.872725364690455E-4</v>
      </c>
    </row>
    <row r="96" spans="6:18" x14ac:dyDescent="0.15">
      <c r="F96" s="1">
        <v>43385</v>
      </c>
      <c r="G96">
        <f t="shared" si="11"/>
        <v>40459983803.195801</v>
      </c>
      <c r="H96">
        <f t="shared" si="12"/>
        <v>31576353.66171506</v>
      </c>
      <c r="I96">
        <v>8000000</v>
      </c>
      <c r="J96">
        <f t="shared" si="13"/>
        <v>3.1669267791754427E-2</v>
      </c>
      <c r="K96">
        <f t="shared" si="9"/>
        <v>606265990.30492938</v>
      </c>
      <c r="L96">
        <f t="shared" si="14"/>
        <v>6243.4733173019113</v>
      </c>
      <c r="M96">
        <f t="shared" si="15"/>
        <v>197146.12154460655</v>
      </c>
      <c r="O96">
        <v>20000000000</v>
      </c>
      <c r="P96" s="2">
        <f t="shared" si="16"/>
        <v>2.0229991901597901</v>
      </c>
      <c r="Q96" s="2">
        <f t="shared" si="17"/>
        <v>1.578817683085753E-3</v>
      </c>
      <c r="R96" s="2">
        <f t="shared" si="10"/>
        <v>7.8043416466273894E-4</v>
      </c>
    </row>
    <row r="97" spans="6:18" x14ac:dyDescent="0.15">
      <c r="F97" s="1">
        <v>43386</v>
      </c>
      <c r="G97">
        <f t="shared" si="11"/>
        <v>41066249793.500732</v>
      </c>
      <c r="H97">
        <f t="shared" si="12"/>
        <v>31773499.783259667</v>
      </c>
      <c r="I97">
        <v>8000000</v>
      </c>
      <c r="J97">
        <f t="shared" si="13"/>
        <v>3.1472768402014829E-2</v>
      </c>
      <c r="K97">
        <f t="shared" si="9"/>
        <v>610051195.83858573</v>
      </c>
      <c r="L97">
        <f t="shared" si="14"/>
        <v>6189.7056474415613</v>
      </c>
      <c r="M97">
        <f t="shared" si="15"/>
        <v>196668.6110474256</v>
      </c>
      <c r="O97">
        <v>20000000000</v>
      </c>
      <c r="P97" s="2">
        <f t="shared" si="16"/>
        <v>2.0533124896750365</v>
      </c>
      <c r="Q97" s="2">
        <f t="shared" si="17"/>
        <v>1.5886749891629833E-3</v>
      </c>
      <c r="R97" s="2">
        <f t="shared" si="10"/>
        <v>7.7371320593019519E-4</v>
      </c>
    </row>
    <row r="98" spans="6:18" x14ac:dyDescent="0.15">
      <c r="F98" s="1">
        <v>43387</v>
      </c>
      <c r="G98">
        <f t="shared" si="11"/>
        <v>41676300989.339317</v>
      </c>
      <c r="H98">
        <f t="shared" si="12"/>
        <v>31970168.394307092</v>
      </c>
      <c r="I98">
        <v>8000000</v>
      </c>
      <c r="J98">
        <f t="shared" si="13"/>
        <v>3.1279159611122639E-2</v>
      </c>
      <c r="K98">
        <f t="shared" si="9"/>
        <v>613827233.17069626</v>
      </c>
      <c r="L98">
        <f t="shared" si="14"/>
        <v>6136.8533454991557</v>
      </c>
      <c r="M98">
        <f t="shared" si="15"/>
        <v>196196.23486677487</v>
      </c>
      <c r="O98">
        <v>20000000000</v>
      </c>
      <c r="P98" s="2">
        <f t="shared" si="16"/>
        <v>2.0838150494669661</v>
      </c>
      <c r="Q98" s="2">
        <f t="shared" si="17"/>
        <v>1.5985084197153545E-3</v>
      </c>
      <c r="R98" s="2">
        <f t="shared" si="10"/>
        <v>7.6710666818739434E-4</v>
      </c>
    </row>
    <row r="99" spans="6:18" x14ac:dyDescent="0.15">
      <c r="F99" s="1">
        <v>43388</v>
      </c>
      <c r="G99">
        <f t="shared" si="11"/>
        <v>42290128222.51001</v>
      </c>
      <c r="H99">
        <f t="shared" si="12"/>
        <v>32166364.629173867</v>
      </c>
      <c r="I99">
        <v>8000000</v>
      </c>
      <c r="J99">
        <f t="shared" si="13"/>
        <v>3.1088374814138363E-2</v>
      </c>
      <c r="K99">
        <f t="shared" si="9"/>
        <v>617594200.88013828</v>
      </c>
      <c r="L99">
        <f t="shared" si="14"/>
        <v>6084.893280044962</v>
      </c>
      <c r="M99">
        <f t="shared" si="15"/>
        <v>195728.89597553603</v>
      </c>
      <c r="O99">
        <v>20000000000</v>
      </c>
      <c r="P99" s="2">
        <f t="shared" si="16"/>
        <v>2.1145064111255003</v>
      </c>
      <c r="Q99" s="2">
        <f t="shared" si="17"/>
        <v>1.6083182314586934E-3</v>
      </c>
      <c r="R99" s="2">
        <f t="shared" si="10"/>
        <v>7.6061166000562026E-4</v>
      </c>
    </row>
    <row r="100" spans="6:18" x14ac:dyDescent="0.15">
      <c r="F100" s="1">
        <v>43389</v>
      </c>
      <c r="G100">
        <f t="shared" si="11"/>
        <v>42907722423.390144</v>
      </c>
      <c r="H100">
        <f t="shared" si="12"/>
        <v>32362093.525149405</v>
      </c>
      <c r="I100">
        <v>8000000</v>
      </c>
      <c r="J100">
        <f t="shared" si="13"/>
        <v>3.0900349485204797E-2</v>
      </c>
      <c r="K100">
        <f t="shared" si="9"/>
        <v>621352195.6828686</v>
      </c>
      <c r="L100">
        <f t="shared" si="14"/>
        <v>6033.8030913536377</v>
      </c>
      <c r="M100">
        <f t="shared" si="15"/>
        <v>195266.49995472204</v>
      </c>
      <c r="O100">
        <v>20000000000</v>
      </c>
      <c r="P100" s="2">
        <f t="shared" si="16"/>
        <v>2.1453861211695071</v>
      </c>
      <c r="Q100" s="2">
        <f t="shared" si="17"/>
        <v>1.6181046762574701E-3</v>
      </c>
      <c r="R100" s="2">
        <f t="shared" si="10"/>
        <v>7.5422538641920465E-4</v>
      </c>
    </row>
    <row r="101" spans="6:18" x14ac:dyDescent="0.15">
      <c r="F101" s="1">
        <v>43390</v>
      </c>
      <c r="G101">
        <f t="shared" si="11"/>
        <v>43529074619.073013</v>
      </c>
      <c r="H101">
        <f t="shared" si="12"/>
        <v>32557360.025104128</v>
      </c>
      <c r="I101">
        <v>8000000</v>
      </c>
      <c r="J101">
        <f t="shared" si="13"/>
        <v>3.0715021095964967E-2</v>
      </c>
      <c r="K101">
        <f t="shared" si="9"/>
        <v>625101312.4819994</v>
      </c>
      <c r="L101">
        <f t="shared" si="14"/>
        <v>5983.5611595268902</v>
      </c>
      <c r="M101">
        <f t="shared" si="15"/>
        <v>194808.95490294651</v>
      </c>
      <c r="O101">
        <v>20000000000</v>
      </c>
      <c r="P101" s="2">
        <f t="shared" si="16"/>
        <v>2.1764537309536505</v>
      </c>
      <c r="Q101" s="2">
        <f t="shared" si="17"/>
        <v>1.6278680012552064E-3</v>
      </c>
      <c r="R101" s="2">
        <f t="shared" si="10"/>
        <v>7.4794514494086126E-4</v>
      </c>
    </row>
    <row r="102" spans="6:18" x14ac:dyDescent="0.15">
      <c r="F102" s="1"/>
      <c r="P102" s="2"/>
      <c r="Q102" s="2"/>
      <c r="R102" s="2"/>
    </row>
    <row r="103" spans="6:18" x14ac:dyDescent="0.15">
      <c r="F103" s="1"/>
      <c r="P103" s="2"/>
      <c r="Q103" s="2"/>
      <c r="R103" s="2"/>
    </row>
    <row r="104" spans="6:18" x14ac:dyDescent="0.15">
      <c r="F104" s="1"/>
      <c r="P104" s="2"/>
      <c r="Q104" s="2"/>
      <c r="R104" s="2"/>
    </row>
    <row r="105" spans="6:18" x14ac:dyDescent="0.15">
      <c r="F105" s="1"/>
      <c r="P105" s="2"/>
      <c r="Q105" s="2"/>
      <c r="R105" s="2"/>
    </row>
    <row r="106" spans="6:18" x14ac:dyDescent="0.15">
      <c r="F106" s="1"/>
      <c r="P106" s="2"/>
      <c r="Q106" s="2"/>
      <c r="R106" s="2"/>
    </row>
    <row r="107" spans="6:18" x14ac:dyDescent="0.15">
      <c r="F107" s="1"/>
      <c r="P107" s="2"/>
      <c r="Q107" s="2"/>
      <c r="R107" s="2"/>
    </row>
    <row r="108" spans="6:18" x14ac:dyDescent="0.15">
      <c r="F108" s="1"/>
      <c r="P108" s="2"/>
      <c r="Q108" s="2"/>
      <c r="R108" s="2"/>
    </row>
    <row r="109" spans="6:18" x14ac:dyDescent="0.15">
      <c r="F109" s="1"/>
      <c r="P109" s="2"/>
      <c r="Q109" s="2"/>
      <c r="R109" s="2"/>
    </row>
    <row r="110" spans="6:18" x14ac:dyDescent="0.15">
      <c r="F110" s="1"/>
      <c r="P110" s="2"/>
      <c r="Q110" s="2"/>
      <c r="R110" s="2"/>
    </row>
    <row r="111" spans="6:18" x14ac:dyDescent="0.15">
      <c r="F111" s="1"/>
      <c r="P111" s="2"/>
      <c r="Q111" s="2"/>
      <c r="R111" s="2"/>
    </row>
    <row r="112" spans="6:18" x14ac:dyDescent="0.15">
      <c r="F112" s="1"/>
      <c r="P112" s="2"/>
      <c r="Q112" s="2"/>
      <c r="R112" s="2"/>
    </row>
    <row r="113" spans="6:18" x14ac:dyDescent="0.15">
      <c r="F113" s="1"/>
      <c r="P113" s="2"/>
      <c r="Q113" s="2"/>
      <c r="R113" s="2"/>
    </row>
    <row r="114" spans="6:18" x14ac:dyDescent="0.15">
      <c r="F114" s="1"/>
      <c r="P114" s="2"/>
      <c r="Q114" s="2"/>
      <c r="R114" s="2"/>
    </row>
    <row r="115" spans="6:18" x14ac:dyDescent="0.15">
      <c r="F115" s="1"/>
      <c r="P115" s="2"/>
      <c r="Q115" s="2"/>
      <c r="R115" s="2"/>
    </row>
    <row r="116" spans="6:18" x14ac:dyDescent="0.15">
      <c r="F116" s="1"/>
      <c r="P116" s="2"/>
      <c r="Q116" s="2"/>
      <c r="R116" s="2"/>
    </row>
    <row r="117" spans="6:18" x14ac:dyDescent="0.15">
      <c r="F117" s="1"/>
      <c r="P117" s="2"/>
      <c r="Q117" s="2"/>
      <c r="R117" s="2"/>
    </row>
    <row r="118" spans="6:18" x14ac:dyDescent="0.15">
      <c r="F118" s="1"/>
      <c r="P118" s="2"/>
      <c r="Q118" s="2"/>
      <c r="R118" s="2"/>
    </row>
    <row r="119" spans="6:18" x14ac:dyDescent="0.15">
      <c r="F119" s="1"/>
      <c r="P119" s="2"/>
      <c r="Q119" s="2"/>
      <c r="R119" s="2"/>
    </row>
    <row r="120" spans="6:18" x14ac:dyDescent="0.15">
      <c r="F120" s="1"/>
      <c r="P120" s="2"/>
      <c r="Q120" s="2"/>
      <c r="R120" s="2"/>
    </row>
    <row r="121" spans="6:18" x14ac:dyDescent="0.15">
      <c r="F121" s="1"/>
      <c r="P121" s="2"/>
      <c r="Q121" s="2"/>
      <c r="R121" s="2"/>
    </row>
    <row r="122" spans="6:18" x14ac:dyDescent="0.15">
      <c r="F122" s="1"/>
      <c r="P122" s="2"/>
      <c r="Q122" s="2"/>
      <c r="R122" s="2"/>
    </row>
    <row r="123" spans="6:18" x14ac:dyDescent="0.15">
      <c r="F123" s="1"/>
      <c r="P123" s="2"/>
      <c r="Q123" s="2"/>
      <c r="R123" s="2"/>
    </row>
    <row r="124" spans="6:18" x14ac:dyDescent="0.15">
      <c r="F124" s="1"/>
      <c r="P124" s="2"/>
      <c r="Q124" s="2"/>
      <c r="R124" s="2"/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  <row r="163" spans="6:18" x14ac:dyDescent="0.15">
      <c r="F163" s="1"/>
      <c r="P163" s="2"/>
      <c r="Q163" s="2"/>
      <c r="R163" s="2"/>
    </row>
    <row r="164" spans="6:18" x14ac:dyDescent="0.15">
      <c r="F164" s="1"/>
      <c r="P164" s="2"/>
      <c r="Q164" s="2"/>
      <c r="R164" s="2"/>
    </row>
    <row r="165" spans="6:18" x14ac:dyDescent="0.15">
      <c r="F165" s="1"/>
      <c r="P165" s="2"/>
      <c r="Q165" s="2"/>
      <c r="R165" s="2"/>
    </row>
    <row r="166" spans="6:18" x14ac:dyDescent="0.15">
      <c r="F166" s="1"/>
      <c r="P166" s="2"/>
      <c r="Q166" s="2"/>
      <c r="R166" s="2"/>
    </row>
    <row r="167" spans="6:18" x14ac:dyDescent="0.15">
      <c r="F167" s="1"/>
      <c r="P167" s="2"/>
      <c r="Q167" s="2"/>
      <c r="R167" s="2"/>
    </row>
    <row r="168" spans="6:18" x14ac:dyDescent="0.15">
      <c r="F168" s="1"/>
      <c r="P168" s="2"/>
      <c r="Q168" s="2"/>
      <c r="R168" s="2"/>
    </row>
    <row r="169" spans="6:18" x14ac:dyDescent="0.15">
      <c r="F169" s="1"/>
      <c r="P169" s="2"/>
      <c r="Q169" s="2"/>
      <c r="R169" s="2"/>
    </row>
    <row r="170" spans="6:18" x14ac:dyDescent="0.15">
      <c r="F170" s="1"/>
      <c r="P170" s="2"/>
      <c r="Q170" s="2"/>
      <c r="R170" s="2"/>
    </row>
    <row r="171" spans="6:18" x14ac:dyDescent="0.15">
      <c r="F171" s="1"/>
      <c r="P171" s="2"/>
      <c r="Q171" s="2"/>
      <c r="R171" s="2"/>
    </row>
    <row r="172" spans="6:18" x14ac:dyDescent="0.15">
      <c r="F172" s="1"/>
      <c r="P172" s="2"/>
      <c r="Q172" s="2"/>
      <c r="R172" s="2"/>
    </row>
    <row r="173" spans="6:18" x14ac:dyDescent="0.15">
      <c r="F173" s="1"/>
      <c r="P173" s="2"/>
      <c r="Q173" s="2"/>
      <c r="R173" s="2"/>
    </row>
    <row r="174" spans="6:18" x14ac:dyDescent="0.15">
      <c r="F174" s="1"/>
      <c r="P174" s="2"/>
      <c r="Q174" s="2"/>
      <c r="R174" s="2"/>
    </row>
    <row r="175" spans="6:18" x14ac:dyDescent="0.15">
      <c r="F175" s="1"/>
      <c r="P175" s="2"/>
      <c r="Q175" s="2"/>
      <c r="R175" s="2"/>
    </row>
    <row r="176" spans="6:18" x14ac:dyDescent="0.15">
      <c r="F176" s="1"/>
      <c r="P176" s="2"/>
      <c r="Q176" s="2"/>
      <c r="R176" s="2"/>
    </row>
    <row r="177" spans="6:18" x14ac:dyDescent="0.15">
      <c r="F177" s="1"/>
      <c r="P177" s="2"/>
      <c r="Q177" s="2"/>
      <c r="R177" s="2"/>
    </row>
    <row r="178" spans="6:18" x14ac:dyDescent="0.15">
      <c r="F178" s="1"/>
      <c r="P178" s="2"/>
      <c r="Q178" s="2"/>
      <c r="R178" s="2"/>
    </row>
    <row r="179" spans="6:18" x14ac:dyDescent="0.15">
      <c r="F179" s="1"/>
      <c r="P179" s="2"/>
      <c r="Q179" s="2"/>
      <c r="R179" s="2"/>
    </row>
    <row r="180" spans="6:18" x14ac:dyDescent="0.15">
      <c r="F180" s="1"/>
      <c r="P180" s="2"/>
      <c r="Q180" s="2"/>
      <c r="R180" s="2"/>
    </row>
    <row r="181" spans="6:18" x14ac:dyDescent="0.15">
      <c r="F181" s="1"/>
      <c r="P181" s="2"/>
      <c r="Q181" s="2"/>
      <c r="R181" s="2"/>
    </row>
    <row r="182" spans="6:18" x14ac:dyDescent="0.15">
      <c r="F182" s="1"/>
      <c r="P182" s="2"/>
      <c r="Q182" s="2"/>
      <c r="R182" s="2"/>
    </row>
    <row r="183" spans="6:18" x14ac:dyDescent="0.15">
      <c r="F183" s="1"/>
      <c r="P183" s="2"/>
      <c r="Q183" s="2"/>
      <c r="R183" s="2"/>
    </row>
    <row r="184" spans="6:18" x14ac:dyDescent="0.15">
      <c r="F184" s="1"/>
      <c r="P184" s="2"/>
      <c r="Q184" s="2"/>
      <c r="R184" s="2"/>
    </row>
    <row r="185" spans="6:18" x14ac:dyDescent="0.15">
      <c r="F185" s="1"/>
      <c r="P185" s="2"/>
      <c r="Q185" s="2"/>
      <c r="R185" s="2"/>
    </row>
    <row r="186" spans="6:18" x14ac:dyDescent="0.15">
      <c r="F186" s="1"/>
      <c r="P186" s="2"/>
      <c r="Q186" s="2"/>
      <c r="R186" s="2"/>
    </row>
    <row r="187" spans="6:18" x14ac:dyDescent="0.15">
      <c r="F187" s="1"/>
      <c r="P187" s="2"/>
      <c r="Q187" s="2"/>
      <c r="R187" s="2"/>
    </row>
    <row r="188" spans="6:18" x14ac:dyDescent="0.15">
      <c r="F188" s="1"/>
      <c r="P188" s="2"/>
      <c r="Q188" s="2"/>
      <c r="R188" s="2"/>
    </row>
    <row r="189" spans="6:18" x14ac:dyDescent="0.15">
      <c r="F189" s="1"/>
      <c r="P189" s="2"/>
      <c r="Q189" s="2"/>
      <c r="R189" s="2"/>
    </row>
    <row r="190" spans="6:18" x14ac:dyDescent="0.15">
      <c r="F190" s="1"/>
      <c r="P190" s="2"/>
      <c r="Q190" s="2"/>
      <c r="R190" s="2"/>
    </row>
    <row r="191" spans="6:18" x14ac:dyDescent="0.15">
      <c r="F191" s="1"/>
      <c r="P191" s="2"/>
      <c r="Q191" s="2"/>
      <c r="R191" s="2"/>
    </row>
    <row r="192" spans="6:18" x14ac:dyDescent="0.15">
      <c r="F192" s="1"/>
      <c r="P192" s="2"/>
      <c r="Q192" s="2"/>
      <c r="R192" s="2"/>
    </row>
    <row r="193" spans="6:18" x14ac:dyDescent="0.15">
      <c r="F193" s="1"/>
      <c r="P193" s="2"/>
      <c r="Q193" s="2"/>
      <c r="R193" s="2"/>
    </row>
    <row r="194" spans="6:18" x14ac:dyDescent="0.15">
      <c r="F194" s="1"/>
      <c r="P194" s="2"/>
      <c r="Q194" s="2"/>
      <c r="R194" s="2"/>
    </row>
    <row r="195" spans="6:18" x14ac:dyDescent="0.15">
      <c r="F195" s="1"/>
      <c r="P195" s="2"/>
      <c r="Q195" s="2"/>
      <c r="R195" s="2"/>
    </row>
    <row r="196" spans="6:18" x14ac:dyDescent="0.15">
      <c r="F196" s="1"/>
      <c r="P196" s="2"/>
      <c r="Q196" s="2"/>
      <c r="R196" s="2"/>
    </row>
    <row r="197" spans="6:18" x14ac:dyDescent="0.15">
      <c r="F197" s="1"/>
      <c r="P197" s="2"/>
      <c r="Q197" s="2"/>
      <c r="R197" s="2"/>
    </row>
    <row r="198" spans="6:18" x14ac:dyDescent="0.15">
      <c r="F198" s="1"/>
      <c r="P198" s="2"/>
      <c r="Q198" s="2"/>
      <c r="R198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730"/>
  <sheetViews>
    <sheetView workbookViewId="0">
      <selection activeCell="N10" sqref="N10:N729"/>
    </sheetView>
  </sheetViews>
  <sheetFormatPr defaultRowHeight="13.5" x14ac:dyDescent="0.15"/>
  <cols>
    <col min="5" max="5" width="11.625" bestFit="1" customWidth="1"/>
    <col min="6" max="6" width="15" bestFit="1" customWidth="1"/>
    <col min="14" max="14" width="12.7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7">
        <f>'0.1一直买one'!B17</f>
        <v>2637178726.3899999</v>
      </c>
      <c r="G6">
        <v>10000000</v>
      </c>
      <c r="H6">
        <v>4000000</v>
      </c>
      <c r="I6">
        <v>0.1</v>
      </c>
      <c r="J6">
        <f>H6*2.4/I6</f>
        <v>96000000</v>
      </c>
      <c r="K6">
        <f>H6*G6/F6</f>
        <v>15167.724356231058</v>
      </c>
      <c r="L6">
        <f>K6/I6</f>
        <v>151677.24356231056</v>
      </c>
      <c r="N6">
        <v>20000000000</v>
      </c>
      <c r="O6" s="2">
        <f>F6/N6</f>
        <v>0.13185893631949999</v>
      </c>
      <c r="P6" s="2">
        <f>G6/N6</f>
        <v>5.0000000000000001E-4</v>
      </c>
      <c r="Q6" s="2">
        <f>G6/F6</f>
        <v>3.7919310890577643E-3</v>
      </c>
    </row>
    <row r="7" spans="5:17" x14ac:dyDescent="0.15">
      <c r="E7" s="1">
        <v>43294</v>
      </c>
      <c r="F7">
        <f>F6+J6</f>
        <v>2733178726.3899999</v>
      </c>
      <c r="G7">
        <f>G6+L6</f>
        <v>10151677.243562311</v>
      </c>
      <c r="H7">
        <v>4000000</v>
      </c>
      <c r="I7">
        <v>0.10299999999999999</v>
      </c>
      <c r="J7">
        <f t="shared" ref="J7:J70" si="0">H7*2.4/I7</f>
        <v>93203883.495145634</v>
      </c>
      <c r="K7">
        <f>H7*G7/F7</f>
        <v>14856.953400878707</v>
      </c>
      <c r="L7">
        <f>K7/I7</f>
        <v>144242.26602794862</v>
      </c>
      <c r="N7">
        <v>20000000000</v>
      </c>
      <c r="O7" s="2">
        <f>F7/N7</f>
        <v>0.13665893631949999</v>
      </c>
      <c r="P7" s="2">
        <f>G7/N7</f>
        <v>5.075838621781155E-4</v>
      </c>
      <c r="Q7" s="2">
        <f t="shared" ref="Q7:Q70" si="1">G7/F7</f>
        <v>3.714238350219677E-3</v>
      </c>
    </row>
    <row r="8" spans="5:17" x14ac:dyDescent="0.15">
      <c r="E8" s="1">
        <v>43295</v>
      </c>
      <c r="F8">
        <f t="shared" ref="F8:F71" si="2">F7+J7</f>
        <v>2826382609.8851457</v>
      </c>
      <c r="G8">
        <f t="shared" ref="G8:G71" si="3">G7+L7</f>
        <v>10295919.509590259</v>
      </c>
      <c r="H8">
        <v>4000000</v>
      </c>
      <c r="I8">
        <v>0.106</v>
      </c>
      <c r="J8">
        <f t="shared" si="0"/>
        <v>90566037.735849053</v>
      </c>
      <c r="K8">
        <f t="shared" ref="K8:K71" si="4">H8*G8/F8</f>
        <v>14571.161701293726</v>
      </c>
      <c r="L8">
        <f t="shared" ref="L8:L71" si="5">K8/I8</f>
        <v>137463.78963484647</v>
      </c>
      <c r="N8">
        <v>20000000000</v>
      </c>
      <c r="O8" s="2">
        <f t="shared" ref="O8:O71" si="6">F8/N8</f>
        <v>0.14131913049425729</v>
      </c>
      <c r="P8" s="2">
        <f t="shared" ref="P8:P71" si="7">G8/N8</f>
        <v>5.1479597547951289E-4</v>
      </c>
      <c r="Q8" s="2">
        <f t="shared" si="1"/>
        <v>3.6427904253234309E-3</v>
      </c>
    </row>
    <row r="9" spans="5:17" x14ac:dyDescent="0.15">
      <c r="E9" s="1">
        <v>43296</v>
      </c>
      <c r="F9">
        <f t="shared" si="2"/>
        <v>2916948647.6209946</v>
      </c>
      <c r="G9">
        <f t="shared" si="3"/>
        <v>10433383.299225105</v>
      </c>
      <c r="H9">
        <v>4000000</v>
      </c>
      <c r="I9">
        <v>0.109</v>
      </c>
      <c r="J9">
        <f t="shared" si="0"/>
        <v>88073394.495412841</v>
      </c>
      <c r="K9">
        <f t="shared" si="4"/>
        <v>14307.256739311288</v>
      </c>
      <c r="L9">
        <f t="shared" si="5"/>
        <v>131259.23614047052</v>
      </c>
      <c r="N9">
        <v>20000000000</v>
      </c>
      <c r="O9" s="2">
        <f t="shared" si="6"/>
        <v>0.14584743238104972</v>
      </c>
      <c r="P9" s="2">
        <f t="shared" si="7"/>
        <v>5.2166916496125526E-4</v>
      </c>
      <c r="Q9" s="2">
        <f t="shared" si="1"/>
        <v>3.5768141848278217E-3</v>
      </c>
    </row>
    <row r="10" spans="5:17" x14ac:dyDescent="0.15">
      <c r="E10" s="1">
        <v>43297</v>
      </c>
      <c r="F10">
        <f t="shared" si="2"/>
        <v>3005022042.1164074</v>
      </c>
      <c r="G10">
        <f t="shared" si="3"/>
        <v>10564642.535365576</v>
      </c>
      <c r="H10">
        <v>4000000</v>
      </c>
      <c r="I10">
        <v>0.112</v>
      </c>
      <c r="J10">
        <f t="shared" si="0"/>
        <v>85714285.714285716</v>
      </c>
      <c r="K10">
        <f t="shared" si="4"/>
        <v>14062.648975346619</v>
      </c>
      <c r="L10">
        <f t="shared" si="5"/>
        <v>125559.36585130909</v>
      </c>
      <c r="N10">
        <v>20000000000</v>
      </c>
      <c r="O10" s="2">
        <f t="shared" si="6"/>
        <v>0.15025110210582038</v>
      </c>
      <c r="P10" s="2">
        <f t="shared" si="7"/>
        <v>5.2823212676827882E-4</v>
      </c>
      <c r="Q10" s="2">
        <f t="shared" si="1"/>
        <v>3.515662243836655E-3</v>
      </c>
    </row>
    <row r="11" spans="5:17" x14ac:dyDescent="0.15">
      <c r="E11" s="1">
        <v>43298</v>
      </c>
      <c r="F11">
        <f t="shared" si="2"/>
        <v>3090736327.8306932</v>
      </c>
      <c r="G11">
        <f t="shared" si="3"/>
        <v>10690201.901216885</v>
      </c>
      <c r="H11">
        <v>4000000</v>
      </c>
      <c r="I11">
        <v>0.115</v>
      </c>
      <c r="J11">
        <f t="shared" si="0"/>
        <v>83478260.869565219</v>
      </c>
      <c r="K11">
        <f t="shared" si="4"/>
        <v>13835.152232115584</v>
      </c>
      <c r="L11">
        <f t="shared" si="5"/>
        <v>120305.67158361377</v>
      </c>
      <c r="N11">
        <v>20000000000</v>
      </c>
      <c r="O11" s="2">
        <f t="shared" si="6"/>
        <v>0.15453681639153466</v>
      </c>
      <c r="P11" s="2">
        <f t="shared" si="7"/>
        <v>5.3451009506084426E-4</v>
      </c>
      <c r="Q11" s="2">
        <f t="shared" si="1"/>
        <v>3.4587880580288959E-3</v>
      </c>
    </row>
    <row r="12" spans="5:17" x14ac:dyDescent="0.15">
      <c r="E12" s="1">
        <v>43299</v>
      </c>
      <c r="F12">
        <f t="shared" si="2"/>
        <v>3174214588.7002583</v>
      </c>
      <c r="G12">
        <f t="shared" si="3"/>
        <v>10810507.572800498</v>
      </c>
      <c r="H12">
        <v>4000000</v>
      </c>
      <c r="I12">
        <v>0.11799999999999999</v>
      </c>
      <c r="J12">
        <f t="shared" si="0"/>
        <v>81355932.203389838</v>
      </c>
      <c r="K12">
        <f t="shared" si="4"/>
        <v>13622.907047663799</v>
      </c>
      <c r="L12">
        <f t="shared" si="5"/>
        <v>115448.36481071016</v>
      </c>
      <c r="N12">
        <v>20000000000</v>
      </c>
      <c r="O12" s="2">
        <f t="shared" si="6"/>
        <v>0.15871072943501291</v>
      </c>
      <c r="P12" s="2">
        <f t="shared" si="7"/>
        <v>5.4052537864002497E-4</v>
      </c>
      <c r="Q12" s="2">
        <f t="shared" si="1"/>
        <v>3.4057267619159496E-3</v>
      </c>
    </row>
    <row r="13" spans="5:17" x14ac:dyDescent="0.15">
      <c r="E13" s="1">
        <v>43300</v>
      </c>
      <c r="F13">
        <f t="shared" si="2"/>
        <v>3255570520.9036479</v>
      </c>
      <c r="G13">
        <f t="shared" si="3"/>
        <v>10925955.937611209</v>
      </c>
      <c r="H13">
        <v>4000000</v>
      </c>
      <c r="I13">
        <v>0.121</v>
      </c>
      <c r="J13">
        <f t="shared" si="0"/>
        <v>79338842.975206614</v>
      </c>
      <c r="K13">
        <f t="shared" si="4"/>
        <v>13424.321012193579</v>
      </c>
      <c r="L13">
        <f t="shared" si="5"/>
        <v>110944.80175366595</v>
      </c>
      <c r="N13">
        <v>20000000000</v>
      </c>
      <c r="O13" s="2">
        <f t="shared" si="6"/>
        <v>0.16277852604518239</v>
      </c>
      <c r="P13" s="2">
        <f t="shared" si="7"/>
        <v>5.4629779688056051E-4</v>
      </c>
      <c r="Q13" s="2">
        <f t="shared" si="1"/>
        <v>3.3560802530483947E-3</v>
      </c>
    </row>
    <row r="14" spans="5:17" x14ac:dyDescent="0.15">
      <c r="E14" s="1">
        <v>43301</v>
      </c>
      <c r="F14">
        <f t="shared" si="2"/>
        <v>3334909363.8788548</v>
      </c>
      <c r="G14">
        <f t="shared" si="3"/>
        <v>11036900.739364875</v>
      </c>
      <c r="H14">
        <v>4000000</v>
      </c>
      <c r="I14">
        <v>0.124</v>
      </c>
      <c r="J14">
        <f t="shared" si="0"/>
        <v>77419354.838709682</v>
      </c>
      <c r="K14">
        <f t="shared" si="4"/>
        <v>13238.021829208317</v>
      </c>
      <c r="L14">
        <f t="shared" si="5"/>
        <v>106758.2405581316</v>
      </c>
      <c r="N14">
        <v>20000000000</v>
      </c>
      <c r="O14" s="2">
        <f t="shared" si="6"/>
        <v>0.16674546819394273</v>
      </c>
      <c r="P14" s="2">
        <f t="shared" si="7"/>
        <v>5.5184503696824381E-4</v>
      </c>
      <c r="Q14" s="2">
        <f t="shared" si="1"/>
        <v>3.3095054573020794E-3</v>
      </c>
    </row>
    <row r="15" spans="5:17" x14ac:dyDescent="0.15">
      <c r="E15" s="1">
        <v>43302</v>
      </c>
      <c r="F15">
        <f t="shared" si="2"/>
        <v>3412328718.7175646</v>
      </c>
      <c r="G15">
        <f t="shared" si="3"/>
        <v>11143658.979923006</v>
      </c>
      <c r="H15">
        <v>4000000</v>
      </c>
      <c r="I15">
        <v>0.127</v>
      </c>
      <c r="J15">
        <f t="shared" si="0"/>
        <v>75590551.181102365</v>
      </c>
      <c r="K15">
        <f t="shared" si="4"/>
        <v>13062.82002527712</v>
      </c>
      <c r="L15">
        <f t="shared" si="5"/>
        <v>102856.85059273323</v>
      </c>
      <c r="N15">
        <v>20000000000</v>
      </c>
      <c r="O15" s="2">
        <f t="shared" si="6"/>
        <v>0.17061643593587822</v>
      </c>
      <c r="P15" s="2">
        <f t="shared" si="7"/>
        <v>5.5718294899615036E-4</v>
      </c>
      <c r="Q15" s="2">
        <f t="shared" si="1"/>
        <v>3.2657050063192804E-3</v>
      </c>
    </row>
    <row r="16" spans="5:17" x14ac:dyDescent="0.15">
      <c r="E16" s="1">
        <v>43303</v>
      </c>
      <c r="F16">
        <f t="shared" si="2"/>
        <v>3487919269.8986669</v>
      </c>
      <c r="G16">
        <f t="shared" si="3"/>
        <v>11246515.830515739</v>
      </c>
      <c r="H16">
        <v>4000000</v>
      </c>
      <c r="I16">
        <v>0.13</v>
      </c>
      <c r="J16">
        <f t="shared" si="0"/>
        <v>73846153.84615384</v>
      </c>
      <c r="K16">
        <f t="shared" si="4"/>
        <v>12897.679057626216</v>
      </c>
      <c r="L16">
        <f t="shared" si="5"/>
        <v>99212.915827893958</v>
      </c>
      <c r="N16">
        <v>20000000000</v>
      </c>
      <c r="O16" s="2">
        <f t="shared" si="6"/>
        <v>0.17439596349493333</v>
      </c>
      <c r="P16" s="2">
        <f t="shared" si="7"/>
        <v>5.6232579152578688E-4</v>
      </c>
      <c r="Q16" s="2">
        <f t="shared" si="1"/>
        <v>3.2244197644065537E-3</v>
      </c>
    </row>
    <row r="17" spans="5:17" x14ac:dyDescent="0.15">
      <c r="E17" s="1">
        <v>43304</v>
      </c>
      <c r="F17">
        <f t="shared" si="2"/>
        <v>3561765423.7448206</v>
      </c>
      <c r="G17">
        <f t="shared" si="3"/>
        <v>11345728.746343633</v>
      </c>
      <c r="H17">
        <v>4000000</v>
      </c>
      <c r="I17">
        <v>0.13300000000000001</v>
      </c>
      <c r="J17">
        <f t="shared" si="0"/>
        <v>72180451.127819538</v>
      </c>
      <c r="K17">
        <f t="shared" si="4"/>
        <v>12741.691152040885</v>
      </c>
      <c r="L17">
        <f t="shared" si="5"/>
        <v>95802.189113089349</v>
      </c>
      <c r="N17">
        <v>20000000000</v>
      </c>
      <c r="O17" s="2">
        <f t="shared" si="6"/>
        <v>0.17808827118724102</v>
      </c>
      <c r="P17" s="2">
        <f t="shared" si="7"/>
        <v>5.6728643731718167E-4</v>
      </c>
      <c r="Q17" s="2">
        <f t="shared" si="1"/>
        <v>3.1854227880102211E-3</v>
      </c>
    </row>
    <row r="18" spans="5:17" x14ac:dyDescent="0.15">
      <c r="E18" s="1">
        <v>43305</v>
      </c>
      <c r="F18">
        <f t="shared" si="2"/>
        <v>3633945874.8726401</v>
      </c>
      <c r="G18">
        <f t="shared" si="3"/>
        <v>11441530.935456723</v>
      </c>
      <c r="H18">
        <v>4000000</v>
      </c>
      <c r="I18">
        <v>0.13600000000000001</v>
      </c>
      <c r="J18">
        <f t="shared" si="0"/>
        <v>70588235.294117644</v>
      </c>
      <c r="K18">
        <f t="shared" si="4"/>
        <v>12594.057621573922</v>
      </c>
      <c r="L18">
        <f t="shared" si="5"/>
        <v>92603.364864514122</v>
      </c>
      <c r="N18">
        <v>20000000000</v>
      </c>
      <c r="O18" s="2">
        <f t="shared" si="6"/>
        <v>0.181697293743632</v>
      </c>
      <c r="P18" s="2">
        <f t="shared" si="7"/>
        <v>5.7207654677283613E-4</v>
      </c>
      <c r="Q18" s="2">
        <f t="shared" si="1"/>
        <v>3.1485144053934808E-3</v>
      </c>
    </row>
    <row r="19" spans="5:17" x14ac:dyDescent="0.15">
      <c r="E19" s="1">
        <v>43306</v>
      </c>
      <c r="F19">
        <f t="shared" si="2"/>
        <v>3704534110.1667576</v>
      </c>
      <c r="G19">
        <f t="shared" si="3"/>
        <v>11534134.300321236</v>
      </c>
      <c r="H19">
        <v>4000000</v>
      </c>
      <c r="I19">
        <v>0.13900000000000001</v>
      </c>
      <c r="J19">
        <f t="shared" si="0"/>
        <v>69064748.201438844</v>
      </c>
      <c r="K19">
        <f t="shared" si="4"/>
        <v>12454.072719877895</v>
      </c>
      <c r="L19">
        <f t="shared" si="5"/>
        <v>89597.645466747432</v>
      </c>
      <c r="N19">
        <v>20000000000</v>
      </c>
      <c r="O19" s="2">
        <f t="shared" si="6"/>
        <v>0.18522670550833789</v>
      </c>
      <c r="P19" s="2">
        <f t="shared" si="7"/>
        <v>5.7670671501606184E-4</v>
      </c>
      <c r="Q19" s="2">
        <f t="shared" si="1"/>
        <v>3.1135181799694734E-3</v>
      </c>
    </row>
    <row r="20" spans="5:17" x14ac:dyDescent="0.15">
      <c r="E20" s="1">
        <v>43307</v>
      </c>
      <c r="F20">
        <f t="shared" si="2"/>
        <v>3773598858.3681965</v>
      </c>
      <c r="G20">
        <f t="shared" si="3"/>
        <v>11623731.945787983</v>
      </c>
      <c r="H20">
        <v>4000000</v>
      </c>
      <c r="I20">
        <v>0.14199999999999999</v>
      </c>
      <c r="J20">
        <f t="shared" si="0"/>
        <v>67605633.802816913</v>
      </c>
      <c r="K20">
        <f t="shared" si="4"/>
        <v>12321.110305629454</v>
      </c>
      <c r="L20">
        <f t="shared" si="5"/>
        <v>86768.382434010244</v>
      </c>
      <c r="N20">
        <v>20000000000</v>
      </c>
      <c r="O20" s="2">
        <f t="shared" si="6"/>
        <v>0.18867994291840984</v>
      </c>
      <c r="P20" s="2">
        <f t="shared" si="7"/>
        <v>5.8118659728939918E-4</v>
      </c>
      <c r="Q20" s="2">
        <f t="shared" si="1"/>
        <v>3.0802775764073639E-3</v>
      </c>
    </row>
    <row r="21" spans="5:17" x14ac:dyDescent="0.15">
      <c r="E21" s="1">
        <v>43308</v>
      </c>
      <c r="F21">
        <f t="shared" si="2"/>
        <v>3841204492.1710134</v>
      </c>
      <c r="G21">
        <f t="shared" si="3"/>
        <v>11710500.328221994</v>
      </c>
      <c r="H21">
        <v>4000000</v>
      </c>
      <c r="I21">
        <v>0.14499999999999999</v>
      </c>
      <c r="J21">
        <f t="shared" si="0"/>
        <v>66206896.551724143</v>
      </c>
      <c r="K21">
        <f t="shared" si="4"/>
        <v>12194.612759711032</v>
      </c>
      <c r="L21">
        <f t="shared" si="5"/>
        <v>84100.777653179539</v>
      </c>
      <c r="N21">
        <v>20000000000</v>
      </c>
      <c r="O21" s="2">
        <f t="shared" si="6"/>
        <v>0.19206022460855066</v>
      </c>
      <c r="P21" s="2">
        <f t="shared" si="7"/>
        <v>5.8552501641109963E-4</v>
      </c>
      <c r="Q21" s="2">
        <f t="shared" si="1"/>
        <v>3.0486531899277581E-3</v>
      </c>
    </row>
    <row r="22" spans="5:17" x14ac:dyDescent="0.15">
      <c r="E22" s="1">
        <v>43309</v>
      </c>
      <c r="F22">
        <f t="shared" si="2"/>
        <v>3907411388.7227373</v>
      </c>
      <c r="G22">
        <f t="shared" si="3"/>
        <v>11794601.105875174</v>
      </c>
      <c r="H22">
        <v>4000000</v>
      </c>
      <c r="I22">
        <v>0.14799999999999999</v>
      </c>
      <c r="J22">
        <f t="shared" si="0"/>
        <v>64864864.864864871</v>
      </c>
      <c r="K22">
        <f t="shared" si="4"/>
        <v>12074.081720615159</v>
      </c>
      <c r="L22">
        <f t="shared" si="5"/>
        <v>81581.633247399732</v>
      </c>
      <c r="N22">
        <v>20000000000</v>
      </c>
      <c r="O22" s="2">
        <f t="shared" si="6"/>
        <v>0.19537056943613687</v>
      </c>
      <c r="P22" s="2">
        <f t="shared" si="7"/>
        <v>5.8973005529375873E-4</v>
      </c>
      <c r="Q22" s="2">
        <f t="shared" si="1"/>
        <v>3.0185204301537896E-3</v>
      </c>
    </row>
    <row r="23" spans="5:17" x14ac:dyDescent="0.15">
      <c r="E23" s="1">
        <v>43310</v>
      </c>
      <c r="F23">
        <f t="shared" si="2"/>
        <v>3972276253.5876021</v>
      </c>
      <c r="G23">
        <f t="shared" si="3"/>
        <v>11876182.739122573</v>
      </c>
      <c r="H23">
        <v>4000000</v>
      </c>
      <c r="I23">
        <v>0.151</v>
      </c>
      <c r="J23">
        <f t="shared" si="0"/>
        <v>63576158.940397352</v>
      </c>
      <c r="K23">
        <f t="shared" si="4"/>
        <v>11959.070297184369</v>
      </c>
      <c r="L23">
        <f t="shared" si="5"/>
        <v>79199.141040956092</v>
      </c>
      <c r="N23">
        <v>20000000000</v>
      </c>
      <c r="O23" s="2">
        <f t="shared" si="6"/>
        <v>0.19861381267938011</v>
      </c>
      <c r="P23" s="2">
        <f t="shared" si="7"/>
        <v>5.9380913695612867E-4</v>
      </c>
      <c r="Q23" s="2">
        <f t="shared" si="1"/>
        <v>2.989767574296092E-3</v>
      </c>
    </row>
    <row r="24" spans="5:17" x14ac:dyDescent="0.15">
      <c r="E24" s="1">
        <v>43311</v>
      </c>
      <c r="F24">
        <f t="shared" si="2"/>
        <v>4035852412.5279994</v>
      </c>
      <c r="G24">
        <f t="shared" si="3"/>
        <v>11955381.88016353</v>
      </c>
      <c r="H24">
        <v>4000000</v>
      </c>
      <c r="I24">
        <v>0.154</v>
      </c>
      <c r="J24">
        <f t="shared" si="0"/>
        <v>62337662.337662339</v>
      </c>
      <c r="K24">
        <f t="shared" si="4"/>
        <v>11849.176489261015</v>
      </c>
      <c r="L24">
        <f t="shared" si="5"/>
        <v>76942.704475720879</v>
      </c>
      <c r="N24">
        <v>20000000000</v>
      </c>
      <c r="O24" s="2">
        <f t="shared" si="6"/>
        <v>0.20179262062639997</v>
      </c>
      <c r="P24" s="2">
        <f t="shared" si="7"/>
        <v>5.9776909400817652E-4</v>
      </c>
      <c r="Q24" s="2">
        <f t="shared" si="1"/>
        <v>2.9622941223152537E-3</v>
      </c>
    </row>
    <row r="25" spans="5:17" x14ac:dyDescent="0.15">
      <c r="E25" s="1">
        <v>43312</v>
      </c>
      <c r="F25">
        <f t="shared" si="2"/>
        <v>4098190074.8656616</v>
      </c>
      <c r="G25">
        <f t="shared" si="3"/>
        <v>12032324.584639251</v>
      </c>
      <c r="H25">
        <v>4000000</v>
      </c>
      <c r="I25">
        <v>0.157</v>
      </c>
      <c r="J25">
        <f t="shared" si="0"/>
        <v>61146496.815286621</v>
      </c>
      <c r="K25">
        <f t="shared" si="4"/>
        <v>11744.037601802713</v>
      </c>
      <c r="L25">
        <f t="shared" si="5"/>
        <v>74802.787272628746</v>
      </c>
      <c r="N25">
        <v>20000000000</v>
      </c>
      <c r="O25" s="2">
        <f t="shared" si="6"/>
        <v>0.20490950374328309</v>
      </c>
      <c r="P25" s="2">
        <f t="shared" si="7"/>
        <v>6.0161622923196253E-4</v>
      </c>
      <c r="Q25" s="2">
        <f t="shared" si="1"/>
        <v>2.9360094004506781E-3</v>
      </c>
    </row>
    <row r="26" spans="5:17" x14ac:dyDescent="0.15">
      <c r="E26" s="1">
        <v>43313</v>
      </c>
      <c r="F26">
        <f t="shared" si="2"/>
        <v>4159336571.6809483</v>
      </c>
      <c r="G26">
        <f t="shared" si="3"/>
        <v>12107127.37191188</v>
      </c>
      <c r="H26">
        <v>4000000</v>
      </c>
      <c r="I26">
        <v>0.16</v>
      </c>
      <c r="J26">
        <f t="shared" si="0"/>
        <v>60000000</v>
      </c>
      <c r="K26">
        <f t="shared" si="4"/>
        <v>11643.325480648873</v>
      </c>
      <c r="L26">
        <f t="shared" si="5"/>
        <v>72770.784254055456</v>
      </c>
      <c r="N26">
        <v>20000000000</v>
      </c>
      <c r="O26" s="2">
        <f t="shared" si="6"/>
        <v>0.20796682858404741</v>
      </c>
      <c r="P26" s="2">
        <f t="shared" si="7"/>
        <v>6.0535636859559397E-4</v>
      </c>
      <c r="Q26" s="2">
        <f t="shared" si="1"/>
        <v>2.9108313701622186E-3</v>
      </c>
    </row>
    <row r="27" spans="5:17" x14ac:dyDescent="0.15">
      <c r="E27" s="1">
        <v>43314</v>
      </c>
      <c r="F27">
        <f t="shared" si="2"/>
        <v>4219336571.6809483</v>
      </c>
      <c r="G27">
        <f t="shared" si="3"/>
        <v>12179898.156165935</v>
      </c>
      <c r="H27">
        <v>4000000</v>
      </c>
      <c r="I27">
        <v>0.16300000000000001</v>
      </c>
      <c r="J27">
        <f t="shared" si="0"/>
        <v>58895705.521472387</v>
      </c>
      <c r="K27">
        <f t="shared" si="4"/>
        <v>11546.742431418375</v>
      </c>
      <c r="L27">
        <f t="shared" si="5"/>
        <v>70838.910622198615</v>
      </c>
      <c r="N27">
        <v>20000000000</v>
      </c>
      <c r="O27" s="2">
        <f t="shared" si="6"/>
        <v>0.21096682858404742</v>
      </c>
      <c r="P27" s="2">
        <f t="shared" si="7"/>
        <v>6.0899490780829671E-4</v>
      </c>
      <c r="Q27" s="2">
        <f t="shared" si="1"/>
        <v>2.8866856078545934E-3</v>
      </c>
    </row>
    <row r="28" spans="5:17" x14ac:dyDescent="0.15">
      <c r="E28" s="1">
        <v>43315</v>
      </c>
      <c r="F28">
        <f t="shared" si="2"/>
        <v>4278232277.2024207</v>
      </c>
      <c r="G28">
        <f t="shared" si="3"/>
        <v>12250737.066788133</v>
      </c>
      <c r="H28">
        <v>4000000</v>
      </c>
      <c r="I28">
        <v>0.16600000000000001</v>
      </c>
      <c r="J28">
        <f t="shared" si="0"/>
        <v>57831325.301204816</v>
      </c>
      <c r="K28">
        <f t="shared" si="4"/>
        <v>11454.01770920116</v>
      </c>
      <c r="L28">
        <f t="shared" si="5"/>
        <v>69000.106681934689</v>
      </c>
      <c r="N28">
        <v>20000000000</v>
      </c>
      <c r="O28" s="2">
        <f t="shared" si="6"/>
        <v>0.21391161386012103</v>
      </c>
      <c r="P28" s="2">
        <f t="shared" si="7"/>
        <v>6.1253685333940663E-4</v>
      </c>
      <c r="Q28" s="2">
        <f t="shared" si="1"/>
        <v>2.86350442730029E-3</v>
      </c>
    </row>
    <row r="29" spans="5:17" x14ac:dyDescent="0.15">
      <c r="E29" s="1">
        <v>43316</v>
      </c>
      <c r="F29">
        <f t="shared" si="2"/>
        <v>4336063602.5036259</v>
      </c>
      <c r="G29">
        <f t="shared" si="3"/>
        <v>12319737.173470069</v>
      </c>
      <c r="H29">
        <v>4000000</v>
      </c>
      <c r="I29">
        <v>0.16900000000000001</v>
      </c>
      <c r="J29">
        <f t="shared" si="0"/>
        <v>56804733.727810644</v>
      </c>
      <c r="K29">
        <f t="shared" si="4"/>
        <v>11364.904487431135</v>
      </c>
      <c r="L29">
        <f t="shared" si="5"/>
        <v>67247.955546929792</v>
      </c>
      <c r="N29">
        <v>20000000000</v>
      </c>
      <c r="O29" s="2">
        <f t="shared" si="6"/>
        <v>0.21680318012518129</v>
      </c>
      <c r="P29" s="2">
        <f t="shared" si="7"/>
        <v>6.159868586735034E-4</v>
      </c>
      <c r="Q29" s="2">
        <f t="shared" si="1"/>
        <v>2.8412261218577839E-3</v>
      </c>
    </row>
    <row r="30" spans="5:17" x14ac:dyDescent="0.15">
      <c r="E30" s="1">
        <v>43317</v>
      </c>
      <c r="F30">
        <f t="shared" si="2"/>
        <v>4392868336.2314367</v>
      </c>
      <c r="G30">
        <f t="shared" si="3"/>
        <v>12386985.129016999</v>
      </c>
      <c r="H30">
        <v>4000000</v>
      </c>
      <c r="I30">
        <v>0.17199999999999999</v>
      </c>
      <c r="J30">
        <f t="shared" si="0"/>
        <v>55813953.488372095</v>
      </c>
      <c r="K30">
        <f t="shared" si="4"/>
        <v>11279.177230832804</v>
      </c>
      <c r="L30">
        <f t="shared" si="5"/>
        <v>65576.611807167472</v>
      </c>
      <c r="N30">
        <v>20000000000</v>
      </c>
      <c r="O30" s="2">
        <f t="shared" si="6"/>
        <v>0.21964341681157185</v>
      </c>
      <c r="P30" s="2">
        <f t="shared" si="7"/>
        <v>6.1934925645084997E-4</v>
      </c>
      <c r="Q30" s="2">
        <f t="shared" si="1"/>
        <v>2.8197943077082005E-3</v>
      </c>
    </row>
    <row r="31" spans="5:17" x14ac:dyDescent="0.15">
      <c r="E31" s="1">
        <v>43318</v>
      </c>
      <c r="F31">
        <f t="shared" si="2"/>
        <v>4448682289.7198086</v>
      </c>
      <c r="G31">
        <f t="shared" si="3"/>
        <v>12452561.740824167</v>
      </c>
      <c r="H31">
        <v>4000000</v>
      </c>
      <c r="I31">
        <v>0.17499999999999999</v>
      </c>
      <c r="J31">
        <f t="shared" si="0"/>
        <v>54857142.857142858</v>
      </c>
      <c r="K31">
        <f t="shared" si="4"/>
        <v>11196.629410556056</v>
      </c>
      <c r="L31">
        <f t="shared" si="5"/>
        <v>63980.739488891748</v>
      </c>
      <c r="N31">
        <v>20000000000</v>
      </c>
      <c r="O31" s="2">
        <f t="shared" si="6"/>
        <v>0.22243411448599043</v>
      </c>
      <c r="P31" s="2">
        <f t="shared" si="7"/>
        <v>6.226280870412083E-4</v>
      </c>
      <c r="Q31" s="2">
        <f t="shared" si="1"/>
        <v>2.7991573526390139E-3</v>
      </c>
    </row>
    <row r="32" spans="5:17" x14ac:dyDescent="0.15">
      <c r="E32" s="1">
        <v>43319</v>
      </c>
      <c r="F32">
        <f t="shared" si="2"/>
        <v>4503539432.576951</v>
      </c>
      <c r="G32">
        <f t="shared" si="3"/>
        <v>12516542.480313059</v>
      </c>
      <c r="H32">
        <v>4000000</v>
      </c>
      <c r="I32">
        <v>0.17799999999999999</v>
      </c>
      <c r="J32">
        <f t="shared" si="0"/>
        <v>53932584.269662924</v>
      </c>
      <c r="K32">
        <f t="shared" si="4"/>
        <v>11117.071510264113</v>
      </c>
      <c r="L32">
        <f t="shared" si="5"/>
        <v>62455.457922832102</v>
      </c>
      <c r="N32">
        <v>20000000000</v>
      </c>
      <c r="O32" s="2">
        <f t="shared" si="6"/>
        <v>0.22517697162884756</v>
      </c>
      <c r="P32" s="2">
        <f t="shared" si="7"/>
        <v>6.2582712401565291E-4</v>
      </c>
      <c r="Q32" s="2">
        <f t="shared" si="1"/>
        <v>2.7792678775660283E-3</v>
      </c>
    </row>
    <row r="33" spans="5:17" x14ac:dyDescent="0.15">
      <c r="E33" s="1">
        <v>43320</v>
      </c>
      <c r="F33">
        <f t="shared" si="2"/>
        <v>4557472016.8466139</v>
      </c>
      <c r="G33">
        <f t="shared" si="3"/>
        <v>12578997.93823589</v>
      </c>
      <c r="H33">
        <v>4000000</v>
      </c>
      <c r="I33">
        <v>0.18099999999999999</v>
      </c>
      <c r="J33">
        <f t="shared" si="0"/>
        <v>53038674.033149175</v>
      </c>
      <c r="K33">
        <f t="shared" si="4"/>
        <v>11040.329280564181</v>
      </c>
      <c r="L33">
        <f t="shared" si="5"/>
        <v>60996.29436775791</v>
      </c>
      <c r="N33">
        <v>20000000000</v>
      </c>
      <c r="O33" s="2">
        <f t="shared" si="6"/>
        <v>0.22787360084233069</v>
      </c>
      <c r="P33" s="2">
        <f t="shared" si="7"/>
        <v>6.2894989691179447E-4</v>
      </c>
      <c r="Q33" s="2">
        <f t="shared" si="1"/>
        <v>2.7600823201410453E-3</v>
      </c>
    </row>
    <row r="34" spans="5:17" x14ac:dyDescent="0.15">
      <c r="E34" s="1">
        <v>43321</v>
      </c>
      <c r="F34">
        <f t="shared" si="2"/>
        <v>4610510690.8797626</v>
      </c>
      <c r="G34">
        <f t="shared" si="3"/>
        <v>12639994.232603649</v>
      </c>
      <c r="H34">
        <v>4000000</v>
      </c>
      <c r="I34">
        <v>0.184</v>
      </c>
      <c r="J34">
        <f t="shared" si="0"/>
        <v>52173913.043478265</v>
      </c>
      <c r="K34">
        <f t="shared" si="4"/>
        <v>10966.242206189723</v>
      </c>
      <c r="L34">
        <f t="shared" si="5"/>
        <v>59599.142424944148</v>
      </c>
      <c r="N34">
        <v>20000000000</v>
      </c>
      <c r="O34" s="2">
        <f t="shared" si="6"/>
        <v>0.23052553454398814</v>
      </c>
      <c r="P34" s="2">
        <f t="shared" si="7"/>
        <v>6.3199971163018247E-4</v>
      </c>
      <c r="Q34" s="2">
        <f t="shared" si="1"/>
        <v>2.7415605515474311E-3</v>
      </c>
    </row>
    <row r="35" spans="5:17" x14ac:dyDescent="0.15">
      <c r="E35" s="1">
        <v>43322</v>
      </c>
      <c r="F35">
        <f t="shared" si="2"/>
        <v>4662684603.9232407</v>
      </c>
      <c r="G35">
        <f t="shared" si="3"/>
        <v>12699593.375028593</v>
      </c>
      <c r="H35">
        <v>4000000</v>
      </c>
      <c r="I35">
        <v>0.187</v>
      </c>
      <c r="J35">
        <f t="shared" si="0"/>
        <v>51336898.395721927</v>
      </c>
      <c r="K35">
        <f t="shared" si="4"/>
        <v>10894.662156083214</v>
      </c>
      <c r="L35">
        <f t="shared" si="5"/>
        <v>58260.22543360007</v>
      </c>
      <c r="N35">
        <v>20000000000</v>
      </c>
      <c r="O35" s="2">
        <f t="shared" si="6"/>
        <v>0.23313423019616203</v>
      </c>
      <c r="P35" s="2">
        <f t="shared" si="7"/>
        <v>6.349796687514297E-4</v>
      </c>
      <c r="Q35" s="2">
        <f t="shared" si="1"/>
        <v>2.7236655390208034E-3</v>
      </c>
    </row>
    <row r="36" spans="5:17" x14ac:dyDescent="0.15">
      <c r="E36" s="1">
        <v>43323</v>
      </c>
      <c r="F36">
        <f t="shared" si="2"/>
        <v>4714021502.3189631</v>
      </c>
      <c r="G36">
        <f t="shared" si="3"/>
        <v>12757853.600462193</v>
      </c>
      <c r="H36">
        <v>4000000</v>
      </c>
      <c r="I36">
        <v>0.19</v>
      </c>
      <c r="J36">
        <f t="shared" si="0"/>
        <v>50526315.789473683</v>
      </c>
      <c r="K36">
        <f t="shared" si="4"/>
        <v>10825.452191243709</v>
      </c>
      <c r="L36">
        <f t="shared" si="5"/>
        <v>56976.06416444057</v>
      </c>
      <c r="N36">
        <v>20000000000</v>
      </c>
      <c r="O36" s="2">
        <f t="shared" si="6"/>
        <v>0.23570107511594815</v>
      </c>
      <c r="P36" s="2">
        <f t="shared" si="7"/>
        <v>6.3789268002310958E-4</v>
      </c>
      <c r="Q36" s="2">
        <f t="shared" si="1"/>
        <v>2.7063630478109269E-3</v>
      </c>
    </row>
    <row r="37" spans="5:17" x14ac:dyDescent="0.15">
      <c r="E37" s="1">
        <v>43324</v>
      </c>
      <c r="F37">
        <f t="shared" si="2"/>
        <v>4764547818.1084366</v>
      </c>
      <c r="G37">
        <f t="shared" si="3"/>
        <v>12814829.664626634</v>
      </c>
      <c r="H37">
        <v>4000000</v>
      </c>
      <c r="I37">
        <v>0.193</v>
      </c>
      <c r="J37">
        <f t="shared" si="0"/>
        <v>49740932.642487042</v>
      </c>
      <c r="K37">
        <f t="shared" si="4"/>
        <v>10758.485509094311</v>
      </c>
      <c r="L37">
        <f t="shared" si="5"/>
        <v>55743.44823364928</v>
      </c>
      <c r="N37">
        <v>20000000000</v>
      </c>
      <c r="O37" s="2">
        <f t="shared" si="6"/>
        <v>0.23822739090542183</v>
      </c>
      <c r="P37" s="2">
        <f t="shared" si="7"/>
        <v>6.407414832313317E-4</v>
      </c>
      <c r="Q37" s="2">
        <f t="shared" si="1"/>
        <v>2.6896213772735779E-3</v>
      </c>
    </row>
    <row r="38" spans="5:17" x14ac:dyDescent="0.15">
      <c r="E38" s="1">
        <v>43325</v>
      </c>
      <c r="F38">
        <f t="shared" si="2"/>
        <v>4814288750.7509232</v>
      </c>
      <c r="G38">
        <f t="shared" si="3"/>
        <v>12870573.112860283</v>
      </c>
      <c r="H38">
        <v>4000000</v>
      </c>
      <c r="I38">
        <v>0.19600000000000001</v>
      </c>
      <c r="J38">
        <f t="shared" si="0"/>
        <v>48979591.83673469</v>
      </c>
      <c r="K38">
        <f t="shared" si="4"/>
        <v>10693.644506348113</v>
      </c>
      <c r="L38">
        <f t="shared" si="5"/>
        <v>54559.410746674046</v>
      </c>
      <c r="N38">
        <v>20000000000</v>
      </c>
      <c r="O38" s="2">
        <f t="shared" si="6"/>
        <v>0.24071443753754615</v>
      </c>
      <c r="P38" s="2">
        <f t="shared" si="7"/>
        <v>6.4352865564301415E-4</v>
      </c>
      <c r="Q38" s="2">
        <f t="shared" si="1"/>
        <v>2.6734111265870283E-3</v>
      </c>
    </row>
    <row r="39" spans="5:17" x14ac:dyDescent="0.15">
      <c r="E39" s="1">
        <v>43326</v>
      </c>
      <c r="F39">
        <f t="shared" si="2"/>
        <v>4863268342.5876579</v>
      </c>
      <c r="G39">
        <f t="shared" si="3"/>
        <v>12925132.523606956</v>
      </c>
      <c r="H39">
        <v>4000000</v>
      </c>
      <c r="I39">
        <v>0.19900000000000001</v>
      </c>
      <c r="J39">
        <f t="shared" si="0"/>
        <v>48241206.030150749</v>
      </c>
      <c r="K39">
        <f t="shared" si="4"/>
        <v>10630.81994503287</v>
      </c>
      <c r="L39">
        <f t="shared" si="5"/>
        <v>53421.205753934017</v>
      </c>
      <c r="N39">
        <v>20000000000</v>
      </c>
      <c r="O39" s="2">
        <f t="shared" si="6"/>
        <v>0.24316341712938289</v>
      </c>
      <c r="P39" s="2">
        <f t="shared" si="7"/>
        <v>6.4625662618034781E-4</v>
      </c>
      <c r="Q39" s="2">
        <f t="shared" si="1"/>
        <v>2.6577049862582178E-3</v>
      </c>
    </row>
    <row r="40" spans="5:17" x14ac:dyDescent="0.15">
      <c r="E40" s="1">
        <v>43327</v>
      </c>
      <c r="F40">
        <f t="shared" si="2"/>
        <v>4911509548.6178083</v>
      </c>
      <c r="G40">
        <f t="shared" si="3"/>
        <v>12978553.72936089</v>
      </c>
      <c r="H40">
        <v>4000000</v>
      </c>
      <c r="I40">
        <v>0.20200000000000001</v>
      </c>
      <c r="J40">
        <f t="shared" si="0"/>
        <v>47524752.475247525</v>
      </c>
      <c r="K40">
        <f t="shared" si="4"/>
        <v>10569.9102085739</v>
      </c>
      <c r="L40">
        <f t="shared" si="5"/>
        <v>52326.288161256925</v>
      </c>
      <c r="N40">
        <v>20000000000</v>
      </c>
      <c r="O40" s="2">
        <f t="shared" si="6"/>
        <v>0.24557547743089042</v>
      </c>
      <c r="P40" s="2">
        <f t="shared" si="7"/>
        <v>6.4892768646804451E-4</v>
      </c>
      <c r="Q40" s="2">
        <f t="shared" si="1"/>
        <v>2.6424775521434749E-3</v>
      </c>
    </row>
    <row r="41" spans="5:17" x14ac:dyDescent="0.15">
      <c r="E41" s="1">
        <v>43328</v>
      </c>
      <c r="F41">
        <f t="shared" si="2"/>
        <v>4959034301.0930557</v>
      </c>
      <c r="G41">
        <f t="shared" si="3"/>
        <v>13030880.017522147</v>
      </c>
      <c r="H41">
        <v>4000000</v>
      </c>
      <c r="I41">
        <v>0.20499999999999999</v>
      </c>
      <c r="J41">
        <f t="shared" si="0"/>
        <v>46829268.292682931</v>
      </c>
      <c r="K41">
        <f t="shared" si="4"/>
        <v>10510.8206367114</v>
      </c>
      <c r="L41">
        <f t="shared" si="5"/>
        <v>51272.295788836098</v>
      </c>
      <c r="N41">
        <v>20000000000</v>
      </c>
      <c r="O41" s="2">
        <f t="shared" si="6"/>
        <v>0.2479517150546528</v>
      </c>
      <c r="P41" s="2">
        <f t="shared" si="7"/>
        <v>6.5154400087610734E-4</v>
      </c>
      <c r="Q41" s="2">
        <f t="shared" si="1"/>
        <v>2.6277051591778503E-3</v>
      </c>
    </row>
    <row r="42" spans="5:17" x14ac:dyDescent="0.15">
      <c r="E42" s="1">
        <v>43329</v>
      </c>
      <c r="F42">
        <f t="shared" si="2"/>
        <v>5005863569.3857384</v>
      </c>
      <c r="G42">
        <f t="shared" si="3"/>
        <v>13082152.313310983</v>
      </c>
      <c r="H42">
        <v>4000000</v>
      </c>
      <c r="I42">
        <v>0.20799999999999999</v>
      </c>
      <c r="J42">
        <f t="shared" si="0"/>
        <v>46153846.15384616</v>
      </c>
      <c r="K42">
        <f t="shared" si="4"/>
        <v>10453.462929606987</v>
      </c>
      <c r="L42">
        <f t="shared" si="5"/>
        <v>50257.033315418208</v>
      </c>
      <c r="N42">
        <v>20000000000</v>
      </c>
      <c r="O42" s="2">
        <f t="shared" si="6"/>
        <v>0.25029317846928689</v>
      </c>
      <c r="P42" s="2">
        <f t="shared" si="7"/>
        <v>6.5410761566554916E-4</v>
      </c>
      <c r="Q42" s="2">
        <f t="shared" si="1"/>
        <v>2.6133657324017468E-3</v>
      </c>
    </row>
    <row r="43" spans="5:17" x14ac:dyDescent="0.15">
      <c r="E43" s="1">
        <v>43330</v>
      </c>
      <c r="F43">
        <f t="shared" si="2"/>
        <v>5052017415.5395842</v>
      </c>
      <c r="G43">
        <f t="shared" si="3"/>
        <v>13132409.346626401</v>
      </c>
      <c r="H43">
        <v>4000000</v>
      </c>
      <c r="I43">
        <v>0.21099999999999999</v>
      </c>
      <c r="J43">
        <f t="shared" si="0"/>
        <v>45497630.331753559</v>
      </c>
      <c r="K43">
        <f t="shared" si="4"/>
        <v>10397.754612826317</v>
      </c>
      <c r="L43">
        <f t="shared" si="5"/>
        <v>49278.457880693444</v>
      </c>
      <c r="N43">
        <v>20000000000</v>
      </c>
      <c r="O43" s="2">
        <f t="shared" si="6"/>
        <v>0.25260087077697918</v>
      </c>
      <c r="P43" s="2">
        <f t="shared" si="7"/>
        <v>6.5662046733132003E-4</v>
      </c>
      <c r="Q43" s="2">
        <f t="shared" si="1"/>
        <v>2.5994386532065795E-3</v>
      </c>
    </row>
    <row r="44" spans="5:17" x14ac:dyDescent="0.15">
      <c r="E44" s="1">
        <v>43331</v>
      </c>
      <c r="F44">
        <f t="shared" si="2"/>
        <v>5097515045.8713379</v>
      </c>
      <c r="G44">
        <f t="shared" si="3"/>
        <v>13181687.804507094</v>
      </c>
      <c r="H44">
        <v>4000000</v>
      </c>
      <c r="I44">
        <v>0.214</v>
      </c>
      <c r="J44">
        <f t="shared" si="0"/>
        <v>44859813.084112152</v>
      </c>
      <c r="K44">
        <f t="shared" si="4"/>
        <v>10343.618556012636</v>
      </c>
      <c r="L44">
        <f t="shared" si="5"/>
        <v>48334.666149591758</v>
      </c>
      <c r="N44">
        <v>20000000000</v>
      </c>
      <c r="O44" s="2">
        <f t="shared" si="6"/>
        <v>0.2548757522935669</v>
      </c>
      <c r="P44" s="2">
        <f t="shared" si="7"/>
        <v>6.5908439022535463E-4</v>
      </c>
      <c r="Q44" s="2">
        <f t="shared" si="1"/>
        <v>2.585904639003159E-3</v>
      </c>
    </row>
    <row r="45" spans="5:17" x14ac:dyDescent="0.15">
      <c r="E45" s="1">
        <v>43332</v>
      </c>
      <c r="F45">
        <f t="shared" si="2"/>
        <v>5142374858.9554501</v>
      </c>
      <c r="G45">
        <f t="shared" si="3"/>
        <v>13230022.470656686</v>
      </c>
      <c r="H45">
        <v>4000000</v>
      </c>
      <c r="I45">
        <v>0.217</v>
      </c>
      <c r="J45">
        <f t="shared" si="0"/>
        <v>44239631.336405531</v>
      </c>
      <c r="K45">
        <f t="shared" si="4"/>
        <v>10290.982539024038</v>
      </c>
      <c r="L45">
        <f t="shared" si="5"/>
        <v>47423.882668313541</v>
      </c>
      <c r="N45">
        <v>20000000000</v>
      </c>
      <c r="O45" s="2">
        <f t="shared" si="6"/>
        <v>0.25711874294777248</v>
      </c>
      <c r="P45" s="2">
        <f t="shared" si="7"/>
        <v>6.6150112353283424E-4</v>
      </c>
      <c r="Q45" s="2">
        <f t="shared" si="1"/>
        <v>2.5727456347560099E-3</v>
      </c>
    </row>
    <row r="46" spans="5:17" x14ac:dyDescent="0.15">
      <c r="E46" s="1">
        <v>43333</v>
      </c>
      <c r="F46">
        <f t="shared" si="2"/>
        <v>5186614490.2918558</v>
      </c>
      <c r="G46">
        <f t="shared" si="3"/>
        <v>13277446.353324998</v>
      </c>
      <c r="H46">
        <v>4000000</v>
      </c>
      <c r="I46">
        <v>0.22</v>
      </c>
      <c r="J46">
        <f t="shared" si="0"/>
        <v>43636363.636363633</v>
      </c>
      <c r="K46">
        <f t="shared" si="4"/>
        <v>10239.77886012335</v>
      </c>
      <c r="L46">
        <f t="shared" si="5"/>
        <v>46544.44936419704</v>
      </c>
      <c r="N46">
        <v>20000000000</v>
      </c>
      <c r="O46" s="2">
        <f t="shared" si="6"/>
        <v>0.25933072451459277</v>
      </c>
      <c r="P46" s="2">
        <f t="shared" si="7"/>
        <v>6.6387231766624989E-4</v>
      </c>
      <c r="Q46" s="2">
        <f t="shared" si="1"/>
        <v>2.5599447150308377E-3</v>
      </c>
    </row>
    <row r="47" spans="5:17" x14ac:dyDescent="0.15">
      <c r="E47" s="1">
        <v>43334</v>
      </c>
      <c r="F47">
        <f t="shared" si="2"/>
        <v>5230250853.9282198</v>
      </c>
      <c r="G47">
        <f t="shared" si="3"/>
        <v>13323990.802689195</v>
      </c>
      <c r="H47">
        <v>4000000</v>
      </c>
      <c r="I47">
        <v>0.223</v>
      </c>
      <c r="J47">
        <f t="shared" si="0"/>
        <v>43049327.354260087</v>
      </c>
      <c r="K47">
        <f t="shared" si="4"/>
        <v>10189.943981506822</v>
      </c>
      <c r="L47">
        <f t="shared" si="5"/>
        <v>45694.816060568708</v>
      </c>
      <c r="N47">
        <v>20000000000</v>
      </c>
      <c r="O47" s="2">
        <f t="shared" si="6"/>
        <v>0.261512542696411</v>
      </c>
      <c r="P47" s="2">
        <f t="shared" si="7"/>
        <v>6.6619954013445975E-4</v>
      </c>
      <c r="Q47" s="2">
        <f t="shared" si="1"/>
        <v>2.5474859953767055E-3</v>
      </c>
    </row>
    <row r="48" spans="5:17" x14ac:dyDescent="0.15">
      <c r="E48" s="1">
        <v>43335</v>
      </c>
      <c r="F48">
        <f t="shared" si="2"/>
        <v>5273300181.2824802</v>
      </c>
      <c r="G48">
        <f t="shared" si="3"/>
        <v>13369685.618749764</v>
      </c>
      <c r="H48">
        <v>4000000</v>
      </c>
      <c r="I48">
        <v>0.22600000000000001</v>
      </c>
      <c r="J48">
        <f t="shared" si="0"/>
        <v>42477876.10619469</v>
      </c>
      <c r="K48">
        <f t="shared" si="4"/>
        <v>10141.418208055224</v>
      </c>
      <c r="L48">
        <f t="shared" si="5"/>
        <v>44873.531894049658</v>
      </c>
      <c r="N48">
        <v>20000000000</v>
      </c>
      <c r="O48" s="2">
        <f t="shared" si="6"/>
        <v>0.26366500906412399</v>
      </c>
      <c r="P48" s="2">
        <f t="shared" si="7"/>
        <v>6.6848428093748823E-4</v>
      </c>
      <c r="Q48" s="2">
        <f t="shared" si="1"/>
        <v>2.5353545520138058E-3</v>
      </c>
    </row>
    <row r="49" spans="5:17" x14ac:dyDescent="0.15">
      <c r="E49" s="1">
        <v>43336</v>
      </c>
      <c r="F49">
        <f t="shared" si="2"/>
        <v>5315778057.3886747</v>
      </c>
      <c r="G49">
        <f t="shared" si="3"/>
        <v>13414559.150643814</v>
      </c>
      <c r="H49">
        <v>4000000</v>
      </c>
      <c r="I49">
        <v>0.22900000000000001</v>
      </c>
      <c r="J49">
        <f t="shared" si="0"/>
        <v>41921397.37991266</v>
      </c>
      <c r="K49">
        <f t="shared" si="4"/>
        <v>10094.14539570419</v>
      </c>
      <c r="L49">
        <f t="shared" si="5"/>
        <v>44079.237535826156</v>
      </c>
      <c r="N49">
        <v>20000000000</v>
      </c>
      <c r="O49" s="2">
        <f t="shared" si="6"/>
        <v>0.26578890286943374</v>
      </c>
      <c r="P49" s="2">
        <f t="shared" si="7"/>
        <v>6.7072795753219067E-4</v>
      </c>
      <c r="Q49" s="2">
        <f t="shared" si="1"/>
        <v>2.5235363489260476E-3</v>
      </c>
    </row>
    <row r="50" spans="5:17" x14ac:dyDescent="0.15">
      <c r="E50" s="1">
        <v>43337</v>
      </c>
      <c r="F50">
        <f t="shared" si="2"/>
        <v>5357699454.7685871</v>
      </c>
      <c r="G50">
        <f t="shared" si="3"/>
        <v>13458638.388179641</v>
      </c>
      <c r="H50">
        <v>4000000</v>
      </c>
      <c r="I50">
        <v>0.23200000000000001</v>
      </c>
      <c r="J50">
        <f t="shared" si="0"/>
        <v>41379310.344827585</v>
      </c>
      <c r="K50">
        <f t="shared" si="4"/>
        <v>10048.072686272735</v>
      </c>
      <c r="L50">
        <f t="shared" si="5"/>
        <v>43310.658130485928</v>
      </c>
      <c r="N50">
        <v>20000000000</v>
      </c>
      <c r="O50" s="2">
        <f t="shared" si="6"/>
        <v>0.26788497273842937</v>
      </c>
      <c r="P50" s="2">
        <f t="shared" si="7"/>
        <v>6.7293191940898209E-4</v>
      </c>
      <c r="Q50" s="2">
        <f t="shared" si="1"/>
        <v>2.5120181715681837E-3</v>
      </c>
    </row>
    <row r="51" spans="5:17" x14ac:dyDescent="0.15">
      <c r="E51" s="1">
        <v>43338</v>
      </c>
      <c r="F51">
        <f t="shared" si="2"/>
        <v>5399078765.1134148</v>
      </c>
      <c r="G51">
        <f t="shared" si="3"/>
        <v>13501949.046310127</v>
      </c>
      <c r="H51">
        <v>4000000</v>
      </c>
      <c r="I51">
        <v>0.23499999999999999</v>
      </c>
      <c r="J51">
        <f t="shared" si="0"/>
        <v>40851063.829787239</v>
      </c>
      <c r="K51">
        <f t="shared" si="4"/>
        <v>10003.150265970606</v>
      </c>
      <c r="L51">
        <f t="shared" si="5"/>
        <v>42566.596876470663</v>
      </c>
      <c r="N51">
        <v>20000000000</v>
      </c>
      <c r="O51" s="2">
        <f t="shared" si="6"/>
        <v>0.26995393825567071</v>
      </c>
      <c r="P51" s="2">
        <f t="shared" si="7"/>
        <v>6.7509745231550638E-4</v>
      </c>
      <c r="Q51" s="2">
        <f t="shared" si="1"/>
        <v>2.5007875664926514E-3</v>
      </c>
    </row>
    <row r="52" spans="5:17" x14ac:dyDescent="0.15">
      <c r="E52" s="1">
        <v>43339</v>
      </c>
      <c r="F52">
        <f t="shared" si="2"/>
        <v>5439929828.943202</v>
      </c>
      <c r="G52">
        <f t="shared" si="3"/>
        <v>13544515.643186597</v>
      </c>
      <c r="H52">
        <v>4000000</v>
      </c>
      <c r="I52">
        <v>0.23799999999999899</v>
      </c>
      <c r="J52">
        <f t="shared" si="0"/>
        <v>40336134.453781687</v>
      </c>
      <c r="K52">
        <f t="shared" si="4"/>
        <v>9959.3311451356331</v>
      </c>
      <c r="L52">
        <f t="shared" si="5"/>
        <v>41845.929181242333</v>
      </c>
      <c r="N52">
        <v>20000000000</v>
      </c>
      <c r="O52" s="2">
        <f t="shared" si="6"/>
        <v>0.27199649144716009</v>
      </c>
      <c r="P52" s="2">
        <f t="shared" si="7"/>
        <v>6.7722578215932987E-4</v>
      </c>
      <c r="Q52" s="2">
        <f t="shared" si="1"/>
        <v>2.4898327862839082E-3</v>
      </c>
    </row>
    <row r="53" spans="5:17" x14ac:dyDescent="0.15">
      <c r="E53" s="1">
        <v>43340</v>
      </c>
      <c r="F53">
        <f t="shared" si="2"/>
        <v>5480265963.3969841</v>
      </c>
      <c r="G53">
        <f t="shared" si="3"/>
        <v>13586361.57236784</v>
      </c>
      <c r="H53">
        <v>4000000</v>
      </c>
      <c r="I53">
        <v>0.24099999999999899</v>
      </c>
      <c r="J53">
        <f t="shared" si="0"/>
        <v>39834024.89626573</v>
      </c>
      <c r="K53">
        <f t="shared" si="4"/>
        <v>9916.5709570389045</v>
      </c>
      <c r="L53">
        <f t="shared" si="5"/>
        <v>41147.597332111807</v>
      </c>
      <c r="N53">
        <v>20000000000</v>
      </c>
      <c r="O53" s="2">
        <f t="shared" si="6"/>
        <v>0.27401329816984921</v>
      </c>
      <c r="P53" s="2">
        <f t="shared" si="7"/>
        <v>6.7931807861839201E-4</v>
      </c>
      <c r="Q53" s="2">
        <f t="shared" si="1"/>
        <v>2.4791427392597256E-3</v>
      </c>
    </row>
    <row r="54" spans="5:17" x14ac:dyDescent="0.15">
      <c r="E54" s="1">
        <v>43341</v>
      </c>
      <c r="F54">
        <f t="shared" si="2"/>
        <v>5520099988.2932501</v>
      </c>
      <c r="G54">
        <f t="shared" si="3"/>
        <v>13627509.169699952</v>
      </c>
      <c r="H54">
        <v>4000000</v>
      </c>
      <c r="I54">
        <v>0.243999999999999</v>
      </c>
      <c r="J54">
        <f t="shared" si="0"/>
        <v>39344262.29508213</v>
      </c>
      <c r="K54">
        <f t="shared" si="4"/>
        <v>9874.8277738450288</v>
      </c>
      <c r="L54">
        <f t="shared" si="5"/>
        <v>40470.605630512582</v>
      </c>
      <c r="N54">
        <v>20000000000</v>
      </c>
      <c r="O54" s="2">
        <f t="shared" si="6"/>
        <v>0.2760049994146625</v>
      </c>
      <c r="P54" s="2">
        <f t="shared" si="7"/>
        <v>6.8137545848499759E-4</v>
      </c>
      <c r="Q54" s="2">
        <f t="shared" si="1"/>
        <v>2.4687069434612572E-3</v>
      </c>
    </row>
    <row r="55" spans="5:17" x14ac:dyDescent="0.15">
      <c r="E55" s="1">
        <v>43342</v>
      </c>
      <c r="F55">
        <f t="shared" si="2"/>
        <v>5559444250.5883322</v>
      </c>
      <c r="G55">
        <f t="shared" si="3"/>
        <v>13667979.775330465</v>
      </c>
      <c r="H55">
        <v>4000000</v>
      </c>
      <c r="I55">
        <v>0.246999999999999</v>
      </c>
      <c r="J55">
        <f t="shared" si="0"/>
        <v>38866396.76113376</v>
      </c>
      <c r="K55">
        <f t="shared" si="4"/>
        <v>9834.061938032055</v>
      </c>
      <c r="L55">
        <f t="shared" si="5"/>
        <v>39814.015943449776</v>
      </c>
      <c r="N55">
        <v>20000000000</v>
      </c>
      <c r="O55" s="2">
        <f t="shared" si="6"/>
        <v>0.27797221252941662</v>
      </c>
      <c r="P55" s="2">
        <f t="shared" si="7"/>
        <v>6.8339898876652329E-4</v>
      </c>
      <c r="Q55" s="2">
        <f t="shared" si="1"/>
        <v>2.4585154845080137E-3</v>
      </c>
    </row>
    <row r="56" spans="5:17" x14ac:dyDescent="0.15">
      <c r="E56" s="1">
        <v>43343</v>
      </c>
      <c r="F56">
        <f t="shared" si="2"/>
        <v>5598310647.3494663</v>
      </c>
      <c r="G56">
        <f t="shared" si="3"/>
        <v>13707793.791273914</v>
      </c>
      <c r="H56">
        <v>4000000</v>
      </c>
      <c r="I56">
        <v>0.249999999999999</v>
      </c>
      <c r="J56">
        <f t="shared" si="0"/>
        <v>38400000.000000156</v>
      </c>
      <c r="K56">
        <f t="shared" si="4"/>
        <v>9794.2359077654273</v>
      </c>
      <c r="L56">
        <f t="shared" si="5"/>
        <v>39176.943631061869</v>
      </c>
      <c r="N56">
        <v>20000000000</v>
      </c>
      <c r="O56" s="2">
        <f t="shared" si="6"/>
        <v>0.2799155323674733</v>
      </c>
      <c r="P56" s="2">
        <f t="shared" si="7"/>
        <v>6.8538968956369576E-4</v>
      </c>
      <c r="Q56" s="2">
        <f t="shared" si="1"/>
        <v>2.4485589769413568E-3</v>
      </c>
    </row>
    <row r="57" spans="5:17" x14ac:dyDescent="0.15">
      <c r="E57" s="1">
        <v>43344</v>
      </c>
      <c r="F57">
        <f t="shared" si="2"/>
        <v>5636710647.3494663</v>
      </c>
      <c r="G57">
        <f t="shared" si="3"/>
        <v>13746970.734904977</v>
      </c>
      <c r="H57">
        <v>4000000</v>
      </c>
      <c r="I57">
        <v>0.252999999999999</v>
      </c>
      <c r="J57">
        <f t="shared" si="0"/>
        <v>37944664.031620704</v>
      </c>
      <c r="K57">
        <f t="shared" si="4"/>
        <v>9755.3141148866125</v>
      </c>
      <c r="L57">
        <f t="shared" si="5"/>
        <v>38558.553813781225</v>
      </c>
      <c r="N57">
        <v>20000000000</v>
      </c>
      <c r="O57" s="2">
        <f t="shared" si="6"/>
        <v>0.28183553236747333</v>
      </c>
      <c r="P57" s="2">
        <f t="shared" si="7"/>
        <v>6.8734853674524878E-4</v>
      </c>
      <c r="Q57" s="2">
        <f t="shared" si="1"/>
        <v>2.4388285287216534E-3</v>
      </c>
    </row>
    <row r="58" spans="5:17" x14ac:dyDescent="0.15">
      <c r="E58" s="1">
        <v>43345</v>
      </c>
      <c r="F58">
        <f t="shared" si="2"/>
        <v>5674655311.3810873</v>
      </c>
      <c r="G58">
        <f t="shared" si="3"/>
        <v>13785529.288718758</v>
      </c>
      <c r="H58">
        <v>4000000</v>
      </c>
      <c r="I58">
        <v>0.25599999999999901</v>
      </c>
      <c r="J58">
        <f t="shared" si="0"/>
        <v>37500000.000000149</v>
      </c>
      <c r="K58">
        <f t="shared" si="4"/>
        <v>9717.2628343226443</v>
      </c>
      <c r="L58">
        <f t="shared" si="5"/>
        <v>37958.057946572975</v>
      </c>
      <c r="N58">
        <v>20000000000</v>
      </c>
      <c r="O58" s="2">
        <f t="shared" si="6"/>
        <v>0.28373276556905436</v>
      </c>
      <c r="P58" s="2">
        <f t="shared" si="7"/>
        <v>6.892764644359379E-4</v>
      </c>
      <c r="Q58" s="2">
        <f t="shared" si="1"/>
        <v>2.4293157085806612E-3</v>
      </c>
    </row>
    <row r="59" spans="5:17" x14ac:dyDescent="0.15">
      <c r="E59" s="1">
        <v>43346</v>
      </c>
      <c r="F59">
        <f t="shared" si="2"/>
        <v>5712155311.3810873</v>
      </c>
      <c r="G59">
        <f t="shared" si="3"/>
        <v>13823487.34666533</v>
      </c>
      <c r="H59">
        <v>4000000</v>
      </c>
      <c r="I59">
        <v>0.25899999999999901</v>
      </c>
      <c r="J59">
        <f t="shared" si="0"/>
        <v>37065637.065637209</v>
      </c>
      <c r="K59">
        <f t="shared" si="4"/>
        <v>9680.0500638510002</v>
      </c>
      <c r="L59">
        <f t="shared" si="5"/>
        <v>37374.710671239525</v>
      </c>
      <c r="N59">
        <v>20000000000</v>
      </c>
      <c r="O59" s="2">
        <f t="shared" si="6"/>
        <v>0.28560776556905437</v>
      </c>
      <c r="P59" s="2">
        <f t="shared" si="7"/>
        <v>6.9117436733326647E-4</v>
      </c>
      <c r="Q59" s="2">
        <f t="shared" si="1"/>
        <v>2.42001251596275E-3</v>
      </c>
    </row>
    <row r="60" spans="5:17" x14ac:dyDescent="0.15">
      <c r="E60" s="1">
        <v>43347</v>
      </c>
      <c r="F60">
        <f t="shared" si="2"/>
        <v>5749220948.4467249</v>
      </c>
      <c r="G60">
        <f t="shared" si="3"/>
        <v>13860862.057336569</v>
      </c>
      <c r="H60">
        <v>4000000</v>
      </c>
      <c r="I60">
        <v>0.26199999999999901</v>
      </c>
      <c r="J60">
        <f t="shared" si="0"/>
        <v>36641221.374045938</v>
      </c>
      <c r="K60">
        <f t="shared" si="4"/>
        <v>9643.645413266906</v>
      </c>
      <c r="L60">
        <f t="shared" si="5"/>
        <v>36807.806920866191</v>
      </c>
      <c r="N60">
        <v>20000000000</v>
      </c>
      <c r="O60" s="2">
        <f t="shared" si="6"/>
        <v>0.28746104742233625</v>
      </c>
      <c r="P60" s="2">
        <f t="shared" si="7"/>
        <v>6.930431028668284E-4</v>
      </c>
      <c r="Q60" s="2">
        <f t="shared" si="1"/>
        <v>2.410911353316727E-3</v>
      </c>
    </row>
    <row r="61" spans="5:17" x14ac:dyDescent="0.15">
      <c r="E61" s="1">
        <v>43348</v>
      </c>
      <c r="F61">
        <f t="shared" si="2"/>
        <v>5785862169.8207712</v>
      </c>
      <c r="G61">
        <f t="shared" si="3"/>
        <v>13897669.864257434</v>
      </c>
      <c r="H61">
        <v>4000000</v>
      </c>
      <c r="I61">
        <v>0.26499999999999901</v>
      </c>
      <c r="J61">
        <f t="shared" si="0"/>
        <v>36226415.094339758</v>
      </c>
      <c r="K61">
        <f t="shared" si="4"/>
        <v>9608.0200020996635</v>
      </c>
      <c r="L61">
        <f t="shared" si="5"/>
        <v>36256.679253206414</v>
      </c>
      <c r="N61">
        <v>20000000000</v>
      </c>
      <c r="O61" s="2">
        <f t="shared" si="6"/>
        <v>0.28929310849103856</v>
      </c>
      <c r="P61" s="2">
        <f t="shared" si="7"/>
        <v>6.9488349321287167E-4</v>
      </c>
      <c r="Q61" s="2">
        <f t="shared" si="1"/>
        <v>2.4020050005249161E-3</v>
      </c>
    </row>
    <row r="62" spans="5:17" x14ac:dyDescent="0.15">
      <c r="E62" s="1">
        <v>43349</v>
      </c>
      <c r="F62">
        <f t="shared" si="2"/>
        <v>5822088584.9151106</v>
      </c>
      <c r="G62">
        <f t="shared" si="3"/>
        <v>13933926.54351064</v>
      </c>
      <c r="H62">
        <v>4000000</v>
      </c>
      <c r="I62">
        <v>0.26799999999999902</v>
      </c>
      <c r="J62">
        <f t="shared" si="0"/>
        <v>35820895.52238819</v>
      </c>
      <c r="K62">
        <f t="shared" si="4"/>
        <v>9573.1463651124122</v>
      </c>
      <c r="L62">
        <f t="shared" si="5"/>
        <v>35720.695392210626</v>
      </c>
      <c r="N62">
        <v>20000000000</v>
      </c>
      <c r="O62" s="2">
        <f t="shared" si="6"/>
        <v>0.29110442924575552</v>
      </c>
      <c r="P62" s="2">
        <f t="shared" si="7"/>
        <v>6.9669632717553201E-4</v>
      </c>
      <c r="Q62" s="2">
        <f t="shared" si="1"/>
        <v>2.393286591278103E-3</v>
      </c>
    </row>
    <row r="63" spans="5:17" x14ac:dyDescent="0.15">
      <c r="E63" s="1">
        <v>43350</v>
      </c>
      <c r="F63">
        <f t="shared" si="2"/>
        <v>5857909480.437499</v>
      </c>
      <c r="G63">
        <f t="shared" si="3"/>
        <v>13969647.23890285</v>
      </c>
      <c r="H63">
        <v>4000000</v>
      </c>
      <c r="I63">
        <v>0.27099999999999902</v>
      </c>
      <c r="J63">
        <f t="shared" si="0"/>
        <v>35424354.243542567</v>
      </c>
      <c r="K63">
        <f t="shared" si="4"/>
        <v>9538.9983648975904</v>
      </c>
      <c r="L63">
        <f t="shared" si="5"/>
        <v>35199.255959031827</v>
      </c>
      <c r="N63">
        <v>20000000000</v>
      </c>
      <c r="O63" s="2">
        <f t="shared" si="6"/>
        <v>0.29289547402187494</v>
      </c>
      <c r="P63" s="2">
        <f t="shared" si="7"/>
        <v>6.9848236194514253E-4</v>
      </c>
      <c r="Q63" s="2">
        <f t="shared" si="1"/>
        <v>2.3847495912243978E-3</v>
      </c>
    </row>
    <row r="64" spans="5:17" x14ac:dyDescent="0.15">
      <c r="E64" s="1">
        <v>43351</v>
      </c>
      <c r="F64">
        <f t="shared" si="2"/>
        <v>5893333834.6810417</v>
      </c>
      <c r="G64">
        <f t="shared" si="3"/>
        <v>14004846.494861882</v>
      </c>
      <c r="H64">
        <v>4000000</v>
      </c>
      <c r="I64">
        <v>0.27399999999999902</v>
      </c>
      <c r="J64">
        <f t="shared" si="0"/>
        <v>35036496.350365087</v>
      </c>
      <c r="K64">
        <f t="shared" si="4"/>
        <v>9505.5511109493091</v>
      </c>
      <c r="L64">
        <f t="shared" si="5"/>
        <v>34691.792375727528</v>
      </c>
      <c r="N64">
        <v>20000000000</v>
      </c>
      <c r="O64" s="2">
        <f t="shared" si="6"/>
        <v>0.29466669173405208</v>
      </c>
      <c r="P64" s="2">
        <f t="shared" si="7"/>
        <v>7.0024232474309408E-4</v>
      </c>
      <c r="Q64" s="2">
        <f t="shared" si="1"/>
        <v>2.3763877777373274E-3</v>
      </c>
    </row>
    <row r="65" spans="5:17" x14ac:dyDescent="0.15">
      <c r="E65" s="1">
        <v>43352</v>
      </c>
      <c r="F65">
        <f t="shared" si="2"/>
        <v>5928370331.0314064</v>
      </c>
      <c r="G65">
        <f t="shared" si="3"/>
        <v>14039538.287237609</v>
      </c>
      <c r="H65">
        <v>4000000</v>
      </c>
      <c r="I65">
        <v>0.27699999999999902</v>
      </c>
      <c r="J65">
        <f t="shared" si="0"/>
        <v>34657039.71119146</v>
      </c>
      <c r="K65">
        <f t="shared" si="4"/>
        <v>9472.7808846550506</v>
      </c>
      <c r="L65">
        <f t="shared" si="5"/>
        <v>34197.764926552649</v>
      </c>
      <c r="N65">
        <v>20000000000</v>
      </c>
      <c r="O65" s="2">
        <f t="shared" si="6"/>
        <v>0.29641851655157031</v>
      </c>
      <c r="P65" s="2">
        <f t="shared" si="7"/>
        <v>7.0197691436188047E-4</v>
      </c>
      <c r="Q65" s="2">
        <f t="shared" si="1"/>
        <v>2.3681952211637622E-3</v>
      </c>
    </row>
    <row r="66" spans="5:17" x14ac:dyDescent="0.15">
      <c r="E66" s="1">
        <v>43353</v>
      </c>
      <c r="F66">
        <f t="shared" si="2"/>
        <v>5963027370.7425976</v>
      </c>
      <c r="G66">
        <f t="shared" si="3"/>
        <v>14073736.052164162</v>
      </c>
      <c r="H66">
        <v>4000000</v>
      </c>
      <c r="I66">
        <v>0.27999999999999903</v>
      </c>
      <c r="J66">
        <f t="shared" si="0"/>
        <v>34285714.285714403</v>
      </c>
      <c r="K66">
        <f t="shared" si="4"/>
        <v>9440.6650697036857</v>
      </c>
      <c r="L66">
        <f t="shared" si="5"/>
        <v>33716.660963227565</v>
      </c>
      <c r="N66">
        <v>20000000000</v>
      </c>
      <c r="O66" s="2">
        <f t="shared" si="6"/>
        <v>0.29815136853712987</v>
      </c>
      <c r="P66" s="2">
        <f t="shared" si="7"/>
        <v>7.0368680260820811E-4</v>
      </c>
      <c r="Q66" s="2">
        <f t="shared" si="1"/>
        <v>2.3601662674259212E-3</v>
      </c>
    </row>
    <row r="67" spans="5:17" x14ac:dyDescent="0.15">
      <c r="E67" s="1">
        <v>43354</v>
      </c>
      <c r="F67">
        <f t="shared" si="2"/>
        <v>5997313085.0283117</v>
      </c>
      <c r="G67">
        <f t="shared" si="3"/>
        <v>14107452.71312739</v>
      </c>
      <c r="H67">
        <v>4000000</v>
      </c>
      <c r="I67">
        <v>0.28299999999999897</v>
      </c>
      <c r="J67">
        <f t="shared" si="0"/>
        <v>33922261.48409906</v>
      </c>
      <c r="K67">
        <f t="shared" si="4"/>
        <v>9409.1820874552795</v>
      </c>
      <c r="L67">
        <f t="shared" si="5"/>
        <v>33247.993241891571</v>
      </c>
      <c r="N67">
        <v>20000000000</v>
      </c>
      <c r="O67" s="2">
        <f t="shared" si="6"/>
        <v>0.29986565425141559</v>
      </c>
      <c r="P67" s="2">
        <f t="shared" si="7"/>
        <v>7.0537263565636945E-4</v>
      </c>
      <c r="Q67" s="2">
        <f t="shared" si="1"/>
        <v>2.3522955218638203E-3</v>
      </c>
    </row>
    <row r="68" spans="5:17" x14ac:dyDescent="0.15">
      <c r="E68" s="1">
        <v>43355</v>
      </c>
      <c r="F68">
        <f t="shared" si="2"/>
        <v>6031235346.5124111</v>
      </c>
      <c r="G68">
        <f t="shared" si="3"/>
        <v>14140700.706369281</v>
      </c>
      <c r="H68">
        <v>4000000</v>
      </c>
      <c r="I68">
        <v>0.28599999999999898</v>
      </c>
      <c r="J68">
        <f t="shared" si="0"/>
        <v>33566433.566433683</v>
      </c>
      <c r="K68">
        <f t="shared" si="4"/>
        <v>9378.3113368614977</v>
      </c>
      <c r="L68">
        <f t="shared" si="5"/>
        <v>32791.298380634726</v>
      </c>
      <c r="N68">
        <v>20000000000</v>
      </c>
      <c r="O68" s="2">
        <f t="shared" si="6"/>
        <v>0.30156176732562057</v>
      </c>
      <c r="P68" s="2">
        <f t="shared" si="7"/>
        <v>7.0703503531846404E-4</v>
      </c>
      <c r="Q68" s="2">
        <f t="shared" si="1"/>
        <v>2.3445778342153743E-3</v>
      </c>
    </row>
    <row r="69" spans="5:17" x14ac:dyDescent="0.15">
      <c r="E69" s="1">
        <v>43356</v>
      </c>
      <c r="F69">
        <f t="shared" si="2"/>
        <v>6064801780.078845</v>
      </c>
      <c r="G69">
        <f t="shared" si="3"/>
        <v>14173492.004749915</v>
      </c>
      <c r="H69">
        <v>4000000</v>
      </c>
      <c r="I69">
        <v>0.28899999999999898</v>
      </c>
      <c r="J69">
        <f t="shared" si="0"/>
        <v>33217993.079584893</v>
      </c>
      <c r="K69">
        <f t="shared" si="4"/>
        <v>9348.0331385641111</v>
      </c>
      <c r="L69">
        <f t="shared" si="5"/>
        <v>32346.13542755759</v>
      </c>
      <c r="N69">
        <v>20000000000</v>
      </c>
      <c r="O69" s="2">
        <f t="shared" si="6"/>
        <v>0.30324008900394223</v>
      </c>
      <c r="P69" s="2">
        <f t="shared" si="7"/>
        <v>7.0867460023749573E-4</v>
      </c>
      <c r="Q69" s="2">
        <f t="shared" si="1"/>
        <v>2.337008284641028E-3</v>
      </c>
    </row>
    <row r="70" spans="5:17" x14ac:dyDescent="0.15">
      <c r="E70" s="1">
        <v>43357</v>
      </c>
      <c r="F70">
        <f t="shared" si="2"/>
        <v>6098019773.1584301</v>
      </c>
      <c r="G70">
        <f t="shared" si="3"/>
        <v>14205838.140177472</v>
      </c>
      <c r="H70">
        <v>4000000</v>
      </c>
      <c r="I70">
        <v>0.29199999999999898</v>
      </c>
      <c r="J70">
        <f t="shared" si="0"/>
        <v>32876712.328767236</v>
      </c>
      <c r="K70">
        <f t="shared" si="4"/>
        <v>9318.3286828338041</v>
      </c>
      <c r="L70">
        <f t="shared" si="5"/>
        <v>31912.084530252865</v>
      </c>
      <c r="N70">
        <v>20000000000</v>
      </c>
      <c r="O70" s="2">
        <f t="shared" si="6"/>
        <v>0.30490098865792148</v>
      </c>
      <c r="P70" s="2">
        <f t="shared" si="7"/>
        <v>7.1029190700887355E-4</v>
      </c>
      <c r="Q70" s="2">
        <f t="shared" si="1"/>
        <v>2.329582170708451E-3</v>
      </c>
    </row>
    <row r="71" spans="5:17" x14ac:dyDescent="0.15">
      <c r="E71" s="1">
        <v>43358</v>
      </c>
      <c r="F71">
        <f t="shared" si="2"/>
        <v>6130896485.4871969</v>
      </c>
      <c r="G71">
        <f t="shared" si="3"/>
        <v>14237750.224707725</v>
      </c>
      <c r="H71">
        <v>4000000</v>
      </c>
      <c r="I71">
        <v>0.29499999999999899</v>
      </c>
      <c r="J71">
        <f t="shared" ref="J71:J103" si="8">H71*2.4/I71</f>
        <v>32542372.881356046</v>
      </c>
      <c r="K71">
        <f t="shared" si="4"/>
        <v>9289.1799810424036</v>
      </c>
      <c r="L71">
        <f t="shared" si="5"/>
        <v>31488.745698448933</v>
      </c>
      <c r="N71">
        <v>20000000000</v>
      </c>
      <c r="O71" s="2">
        <f t="shared" si="6"/>
        <v>0.30654482427435986</v>
      </c>
      <c r="P71" s="2">
        <f t="shared" si="7"/>
        <v>7.1188751123538619E-4</v>
      </c>
      <c r="Q71" s="2">
        <f t="shared" ref="Q71:Q103" si="9">G71/F71</f>
        <v>2.3222949952606009E-3</v>
      </c>
    </row>
    <row r="72" spans="5:17" x14ac:dyDescent="0.15">
      <c r="E72" s="1">
        <v>43359</v>
      </c>
      <c r="F72">
        <f t="shared" ref="F72:F103" si="10">F71+J71</f>
        <v>6163438858.3685532</v>
      </c>
      <c r="G72">
        <f t="shared" ref="G72:G103" si="11">G71+L71</f>
        <v>14269238.970406173</v>
      </c>
      <c r="H72">
        <v>4000000</v>
      </c>
      <c r="I72">
        <v>0.29799999999999899</v>
      </c>
      <c r="J72">
        <f t="shared" si="8"/>
        <v>32214765.10067125</v>
      </c>
      <c r="K72">
        <f t="shared" ref="K72:K103" si="12">H72*G72/F72</f>
        <v>9260.5698203896536</v>
      </c>
      <c r="L72">
        <f t="shared" ref="L72:L103" si="13">K72/I72</f>
        <v>31075.737652314379</v>
      </c>
      <c r="N72">
        <v>20000000000</v>
      </c>
      <c r="O72" s="2">
        <f t="shared" ref="O72:O103" si="14">F72/N72</f>
        <v>0.30817194291842764</v>
      </c>
      <c r="P72" s="2">
        <f t="shared" ref="P72:P103" si="15">G72/N72</f>
        <v>7.1346194852030861E-4</v>
      </c>
      <c r="Q72" s="2">
        <f t="shared" si="9"/>
        <v>2.3151424550974138E-3</v>
      </c>
    </row>
    <row r="73" spans="5:17" x14ac:dyDescent="0.15">
      <c r="E73" s="1">
        <v>43360</v>
      </c>
      <c r="F73">
        <f t="shared" si="10"/>
        <v>6195653623.469224</v>
      </c>
      <c r="G73">
        <f t="shared" si="11"/>
        <v>14300314.708058488</v>
      </c>
      <c r="H73">
        <v>4000000</v>
      </c>
      <c r="I73">
        <v>0.30099999999999899</v>
      </c>
      <c r="J73">
        <f t="shared" si="8"/>
        <v>31893687.707641304</v>
      </c>
      <c r="K73">
        <f t="shared" si="12"/>
        <v>9232.481721630591</v>
      </c>
      <c r="L73">
        <f t="shared" si="13"/>
        <v>30672.696749603394</v>
      </c>
      <c r="N73">
        <v>20000000000</v>
      </c>
      <c r="O73" s="2">
        <f t="shared" si="14"/>
        <v>0.30978268117346119</v>
      </c>
      <c r="P73" s="2">
        <f t="shared" si="15"/>
        <v>7.1501573540292437E-4</v>
      </c>
      <c r="Q73" s="2">
        <f t="shared" si="9"/>
        <v>2.3081204304076478E-3</v>
      </c>
    </row>
    <row r="74" spans="5:17" x14ac:dyDescent="0.15">
      <c r="E74" s="1">
        <v>43361</v>
      </c>
      <c r="F74">
        <f t="shared" si="10"/>
        <v>6227547311.1768656</v>
      </c>
      <c r="G74">
        <f t="shared" si="11"/>
        <v>14330987.404808091</v>
      </c>
      <c r="H74">
        <v>4000000</v>
      </c>
      <c r="I74">
        <v>0.30399999999999899</v>
      </c>
      <c r="J74">
        <f t="shared" si="8"/>
        <v>31578947.368421156</v>
      </c>
      <c r="K74">
        <f t="shared" si="12"/>
        <v>9204.8998995720904</v>
      </c>
      <c r="L74">
        <f t="shared" si="13"/>
        <v>30279.275985434608</v>
      </c>
      <c r="N74">
        <v>20000000000</v>
      </c>
      <c r="O74" s="2">
        <f t="shared" si="14"/>
        <v>0.31137736555884327</v>
      </c>
      <c r="P74" s="2">
        <f t="shared" si="15"/>
        <v>7.1654937024040455E-4</v>
      </c>
      <c r="Q74" s="2">
        <f t="shared" si="9"/>
        <v>2.3012249748930224E-3</v>
      </c>
    </row>
    <row r="75" spans="5:17" x14ac:dyDescent="0.15">
      <c r="E75" s="1">
        <v>43362</v>
      </c>
      <c r="F75">
        <f t="shared" si="10"/>
        <v>6259126258.5452871</v>
      </c>
      <c r="G75">
        <f t="shared" si="11"/>
        <v>14361266.680793526</v>
      </c>
      <c r="H75">
        <v>4000000</v>
      </c>
      <c r="I75">
        <v>0.306999999999999</v>
      </c>
      <c r="J75">
        <f t="shared" si="8"/>
        <v>31270358.306189027</v>
      </c>
      <c r="K75">
        <f t="shared" si="12"/>
        <v>9177.8092261275433</v>
      </c>
      <c r="L75">
        <f t="shared" si="13"/>
        <v>29895.14405904747</v>
      </c>
      <c r="N75">
        <v>20000000000</v>
      </c>
      <c r="O75" s="2">
        <f t="shared" si="14"/>
        <v>0.31295631292726434</v>
      </c>
      <c r="P75" s="2">
        <f t="shared" si="15"/>
        <v>7.1806333403967625E-4</v>
      </c>
      <c r="Q75" s="2">
        <f t="shared" si="9"/>
        <v>2.2944523065318856E-3</v>
      </c>
    </row>
    <row r="76" spans="5:17" x14ac:dyDescent="0.15">
      <c r="E76" s="1">
        <v>43363</v>
      </c>
      <c r="F76">
        <f t="shared" si="10"/>
        <v>6290396616.8514757</v>
      </c>
      <c r="G76">
        <f t="shared" si="11"/>
        <v>14391161.824852573</v>
      </c>
      <c r="H76">
        <v>4000000</v>
      </c>
      <c r="I76">
        <v>0.309999999999999</v>
      </c>
      <c r="J76">
        <f t="shared" si="8"/>
        <v>30967741.93548397</v>
      </c>
      <c r="K76">
        <f t="shared" si="12"/>
        <v>9151.1951957368074</v>
      </c>
      <c r="L76">
        <f t="shared" si="13"/>
        <v>29519.984502376894</v>
      </c>
      <c r="N76">
        <v>20000000000</v>
      </c>
      <c r="O76" s="2">
        <f t="shared" si="14"/>
        <v>0.31451983084257379</v>
      </c>
      <c r="P76" s="2">
        <f t="shared" si="15"/>
        <v>7.195580912426286E-4</v>
      </c>
      <c r="Q76" s="2">
        <f t="shared" si="9"/>
        <v>2.287798798934202E-3</v>
      </c>
    </row>
    <row r="77" spans="5:17" x14ac:dyDescent="0.15">
      <c r="E77" s="1">
        <v>43364</v>
      </c>
      <c r="F77">
        <f t="shared" si="10"/>
        <v>6321364358.7869596</v>
      </c>
      <c r="G77">
        <f t="shared" si="11"/>
        <v>14420681.80935495</v>
      </c>
      <c r="H77">
        <v>4000000</v>
      </c>
      <c r="I77">
        <v>0.312999999999999</v>
      </c>
      <c r="J77">
        <f t="shared" si="8"/>
        <v>30670926.517571982</v>
      </c>
      <c r="K77">
        <f t="shared" si="12"/>
        <v>9125.0438929751617</v>
      </c>
      <c r="L77">
        <f t="shared" si="13"/>
        <v>29153.494865735433</v>
      </c>
      <c r="N77">
        <v>20000000000</v>
      </c>
      <c r="O77" s="2">
        <f t="shared" si="14"/>
        <v>0.31606821793934797</v>
      </c>
      <c r="P77" s="2">
        <f t="shared" si="15"/>
        <v>7.2103409046774751E-4</v>
      </c>
      <c r="Q77" s="2">
        <f t="shared" si="9"/>
        <v>2.2812609732437905E-3</v>
      </c>
    </row>
    <row r="78" spans="5:17" x14ac:dyDescent="0.15">
      <c r="E78" s="1">
        <v>43365</v>
      </c>
      <c r="F78">
        <f t="shared" si="10"/>
        <v>6352035285.3045321</v>
      </c>
      <c r="G78">
        <f t="shared" si="11"/>
        <v>14449835.304220686</v>
      </c>
      <c r="H78">
        <v>4000000</v>
      </c>
      <c r="I78">
        <v>0.315999999999999</v>
      </c>
      <c r="J78">
        <f t="shared" si="8"/>
        <v>30379746.835443135</v>
      </c>
      <c r="K78">
        <f t="shared" si="12"/>
        <v>9099.3419621899502</v>
      </c>
      <c r="L78">
        <f t="shared" si="13"/>
        <v>28795.385956297403</v>
      </c>
      <c r="N78">
        <v>20000000000</v>
      </c>
      <c r="O78" s="2">
        <f t="shared" si="14"/>
        <v>0.31760176426522663</v>
      </c>
      <c r="P78" s="2">
        <f t="shared" si="15"/>
        <v>7.2249176521103431E-4</v>
      </c>
      <c r="Q78" s="2">
        <f t="shared" si="9"/>
        <v>2.2748354905474878E-3</v>
      </c>
    </row>
    <row r="79" spans="5:17" x14ac:dyDescent="0.15">
      <c r="E79" s="1">
        <v>43366</v>
      </c>
      <c r="F79">
        <f t="shared" si="10"/>
        <v>6382415032.1399755</v>
      </c>
      <c r="G79">
        <f t="shared" si="11"/>
        <v>14478630.690176982</v>
      </c>
      <c r="H79">
        <v>4000000</v>
      </c>
      <c r="I79">
        <v>0.31899999999999901</v>
      </c>
      <c r="J79">
        <f t="shared" si="8"/>
        <v>30094043.88714743</v>
      </c>
      <c r="K79">
        <f t="shared" si="12"/>
        <v>9074.0765790170844</v>
      </c>
      <c r="L79">
        <f t="shared" si="13"/>
        <v>28445.381125445496</v>
      </c>
      <c r="N79">
        <v>20000000000</v>
      </c>
      <c r="O79" s="2">
        <f t="shared" si="14"/>
        <v>0.31912075160699876</v>
      </c>
      <c r="P79" s="2">
        <f t="shared" si="15"/>
        <v>7.2393153450884911E-4</v>
      </c>
      <c r="Q79" s="2">
        <f t="shared" si="9"/>
        <v>2.2685191447542712E-3</v>
      </c>
    </row>
    <row r="80" spans="5:17" x14ac:dyDescent="0.15">
      <c r="E80" s="1">
        <v>43367</v>
      </c>
      <c r="F80">
        <f t="shared" si="10"/>
        <v>6412509076.0271235</v>
      </c>
      <c r="G80">
        <f t="shared" si="11"/>
        <v>14507076.071302429</v>
      </c>
      <c r="H80">
        <v>4000000</v>
      </c>
      <c r="I80">
        <v>0.32199999999999901</v>
      </c>
      <c r="J80">
        <f t="shared" si="8"/>
        <v>29813664.596273385</v>
      </c>
      <c r="K80">
        <f t="shared" si="12"/>
        <v>9049.2354236418814</v>
      </c>
      <c r="L80">
        <f t="shared" si="13"/>
        <v>28103.215601372391</v>
      </c>
      <c r="N80">
        <v>20000000000</v>
      </c>
      <c r="O80" s="2">
        <f t="shared" si="14"/>
        <v>0.32062545380135615</v>
      </c>
      <c r="P80" s="2">
        <f t="shared" si="15"/>
        <v>7.2535380356512143E-4</v>
      </c>
      <c r="Q80" s="2">
        <f t="shared" si="9"/>
        <v>2.2623088559104703E-3</v>
      </c>
    </row>
    <row r="81" spans="5:17" x14ac:dyDescent="0.15">
      <c r="E81" s="1">
        <v>43368</v>
      </c>
      <c r="F81">
        <f t="shared" si="10"/>
        <v>6442322740.6233969</v>
      </c>
      <c r="G81">
        <f t="shared" si="11"/>
        <v>14535179.2869038</v>
      </c>
      <c r="H81">
        <v>4000000</v>
      </c>
      <c r="I81">
        <v>0.32499999999999901</v>
      </c>
      <c r="J81">
        <f t="shared" si="8"/>
        <v>29538461.538461629</v>
      </c>
      <c r="K81">
        <f t="shared" si="12"/>
        <v>9024.8066556797748</v>
      </c>
      <c r="L81">
        <f t="shared" si="13"/>
        <v>27768.635863630159</v>
      </c>
      <c r="N81">
        <v>20000000000</v>
      </c>
      <c r="O81" s="2">
        <f t="shared" si="14"/>
        <v>0.32211613703116987</v>
      </c>
      <c r="P81" s="2">
        <f t="shared" si="15"/>
        <v>7.2675896434519006E-4</v>
      </c>
      <c r="Q81" s="2">
        <f t="shared" si="9"/>
        <v>2.256201663919944E-3</v>
      </c>
    </row>
    <row r="82" spans="5:17" x14ac:dyDescent="0.15">
      <c r="E82" s="1">
        <v>43369</v>
      </c>
      <c r="F82">
        <f t="shared" si="10"/>
        <v>6471861202.1618586</v>
      </c>
      <c r="G82">
        <f t="shared" si="11"/>
        <v>14562947.922767431</v>
      </c>
      <c r="H82">
        <v>4000000</v>
      </c>
      <c r="I82">
        <v>0.32799999999999901</v>
      </c>
      <c r="J82">
        <f t="shared" si="8"/>
        <v>29268292.682926916</v>
      </c>
      <c r="K82">
        <f t="shared" si="12"/>
        <v>9000.7788905626257</v>
      </c>
      <c r="L82">
        <f t="shared" si="13"/>
        <v>27441.399056593455</v>
      </c>
      <c r="N82">
        <v>20000000000</v>
      </c>
      <c r="O82" s="2">
        <f t="shared" si="14"/>
        <v>0.32359306010809291</v>
      </c>
      <c r="P82" s="2">
        <f t="shared" si="15"/>
        <v>7.2814739613837152E-4</v>
      </c>
      <c r="Q82" s="2">
        <f t="shared" si="9"/>
        <v>2.2501947226406566E-3</v>
      </c>
    </row>
    <row r="83" spans="5:17" x14ac:dyDescent="0.15">
      <c r="E83" s="1">
        <v>43370</v>
      </c>
      <c r="F83">
        <f t="shared" si="10"/>
        <v>6501129494.8447857</v>
      </c>
      <c r="G83">
        <f t="shared" si="11"/>
        <v>14590389.321824024</v>
      </c>
      <c r="H83">
        <v>4000000</v>
      </c>
      <c r="I83">
        <v>0.33099999999999902</v>
      </c>
      <c r="J83">
        <f t="shared" si="8"/>
        <v>29003021.148036338</v>
      </c>
      <c r="K83">
        <f t="shared" si="12"/>
        <v>8977.141177325444</v>
      </c>
      <c r="L83">
        <f t="shared" si="13"/>
        <v>27121.272439049761</v>
      </c>
      <c r="N83">
        <v>20000000000</v>
      </c>
      <c r="O83" s="2">
        <f t="shared" si="14"/>
        <v>0.32505647474223931</v>
      </c>
      <c r="P83" s="2">
        <f t="shared" si="15"/>
        <v>7.295194660912012E-4</v>
      </c>
      <c r="Q83" s="2">
        <f t="shared" si="9"/>
        <v>2.2442852943313613E-3</v>
      </c>
    </row>
    <row r="84" spans="5:17" x14ac:dyDescent="0.15">
      <c r="E84" s="1">
        <v>43371</v>
      </c>
      <c r="F84">
        <f t="shared" si="10"/>
        <v>6530132515.9928217</v>
      </c>
      <c r="G84">
        <f t="shared" si="11"/>
        <v>14617510.594263073</v>
      </c>
      <c r="H84">
        <v>4000000</v>
      </c>
      <c r="I84">
        <v>0.33399999999999902</v>
      </c>
      <c r="J84">
        <f t="shared" si="8"/>
        <v>28742514.970059965</v>
      </c>
      <c r="K84">
        <f t="shared" si="12"/>
        <v>8953.8829776967668</v>
      </c>
      <c r="L84">
        <f t="shared" si="13"/>
        <v>26808.032867355669</v>
      </c>
      <c r="N84">
        <v>20000000000</v>
      </c>
      <c r="O84" s="2">
        <f t="shared" si="14"/>
        <v>0.32650662579964107</v>
      </c>
      <c r="P84" s="2">
        <f t="shared" si="15"/>
        <v>7.3087552971315363E-4</v>
      </c>
      <c r="Q84" s="2">
        <f t="shared" si="9"/>
        <v>2.2384707444241918E-3</v>
      </c>
    </row>
    <row r="85" spans="5:17" x14ac:dyDescent="0.15">
      <c r="E85" s="1">
        <v>43372</v>
      </c>
      <c r="F85">
        <f t="shared" si="10"/>
        <v>6558875030.962882</v>
      </c>
      <c r="G85">
        <f t="shared" si="11"/>
        <v>14644318.627130428</v>
      </c>
      <c r="H85">
        <v>4000000</v>
      </c>
      <c r="I85">
        <v>0.33699999999999902</v>
      </c>
      <c r="J85">
        <f t="shared" si="8"/>
        <v>28486646.884273078</v>
      </c>
      <c r="K85">
        <f t="shared" si="12"/>
        <v>8930.9941464035201</v>
      </c>
      <c r="L85">
        <f t="shared" si="13"/>
        <v>26501.466309802807</v>
      </c>
      <c r="N85">
        <v>20000000000</v>
      </c>
      <c r="O85" s="2">
        <f t="shared" si="14"/>
        <v>0.32794375154814409</v>
      </c>
      <c r="P85" s="2">
        <f t="shared" si="15"/>
        <v>7.3221593135652146E-4</v>
      </c>
      <c r="Q85" s="2">
        <f t="shared" si="9"/>
        <v>2.2327485366008802E-3</v>
      </c>
    </row>
    <row r="86" spans="5:17" x14ac:dyDescent="0.15">
      <c r="E86" s="1">
        <v>43373</v>
      </c>
      <c r="F86">
        <f t="shared" si="10"/>
        <v>6587361677.8471556</v>
      </c>
      <c r="G86">
        <f t="shared" si="11"/>
        <v>14670820.093440231</v>
      </c>
      <c r="H86">
        <v>4000000</v>
      </c>
      <c r="I86">
        <v>0.33999999999999903</v>
      </c>
      <c r="J86">
        <f t="shared" si="8"/>
        <v>28235294.117647141</v>
      </c>
      <c r="K86">
        <f t="shared" si="12"/>
        <v>8908.4649126081476</v>
      </c>
      <c r="L86">
        <f t="shared" si="13"/>
        <v>26201.367390024039</v>
      </c>
      <c r="N86">
        <v>20000000000</v>
      </c>
      <c r="O86" s="2">
        <f t="shared" si="14"/>
        <v>0.32936808389235778</v>
      </c>
      <c r="P86" s="2">
        <f t="shared" si="15"/>
        <v>7.3354100467201157E-4</v>
      </c>
      <c r="Q86" s="2">
        <f t="shared" si="9"/>
        <v>2.2271162281520371E-3</v>
      </c>
    </row>
    <row r="87" spans="5:17" x14ac:dyDescent="0.15">
      <c r="E87" s="1">
        <v>43374</v>
      </c>
      <c r="F87">
        <f t="shared" si="10"/>
        <v>6615596971.9648027</v>
      </c>
      <c r="G87">
        <f t="shared" si="11"/>
        <v>14697021.460830254</v>
      </c>
      <c r="H87">
        <v>4000000</v>
      </c>
      <c r="I87">
        <v>0.34299999999999897</v>
      </c>
      <c r="J87">
        <f t="shared" si="8"/>
        <v>27988338.192419909</v>
      </c>
      <c r="K87">
        <f t="shared" si="12"/>
        <v>8886.2858624021064</v>
      </c>
      <c r="L87">
        <f t="shared" si="13"/>
        <v>25907.538957440622</v>
      </c>
      <c r="N87">
        <v>20000000000</v>
      </c>
      <c r="O87" s="2">
        <f t="shared" si="14"/>
        <v>0.33077984859824011</v>
      </c>
      <c r="P87" s="2">
        <f t="shared" si="15"/>
        <v>7.3485107304151274E-4</v>
      </c>
      <c r="Q87" s="2">
        <f t="shared" si="9"/>
        <v>2.2215714656005268E-3</v>
      </c>
    </row>
    <row r="88" spans="5:17" x14ac:dyDescent="0.15">
      <c r="E88" s="1">
        <v>43375</v>
      </c>
      <c r="F88">
        <f t="shared" si="10"/>
        <v>6643585310.1572227</v>
      </c>
      <c r="G88">
        <f t="shared" si="11"/>
        <v>14722928.999787696</v>
      </c>
      <c r="H88">
        <v>4000000</v>
      </c>
      <c r="I88">
        <v>0.34599999999999898</v>
      </c>
      <c r="J88">
        <f t="shared" si="8"/>
        <v>27745664.739884477</v>
      </c>
      <c r="K88">
        <f t="shared" si="12"/>
        <v>8864.447922285668</v>
      </c>
      <c r="L88">
        <f t="shared" si="13"/>
        <v>25619.791682906631</v>
      </c>
      <c r="N88">
        <v>20000000000</v>
      </c>
      <c r="O88" s="2">
        <f t="shared" si="14"/>
        <v>0.33217926550786114</v>
      </c>
      <c r="P88" s="2">
        <f t="shared" si="15"/>
        <v>7.3614644998938475E-4</v>
      </c>
      <c r="Q88" s="2">
        <f t="shared" si="9"/>
        <v>2.2161119805714172E-3</v>
      </c>
    </row>
    <row r="89" spans="5:17" x14ac:dyDescent="0.15">
      <c r="E89" s="1">
        <v>43376</v>
      </c>
      <c r="F89">
        <f t="shared" si="10"/>
        <v>6671330974.8971071</v>
      </c>
      <c r="G89">
        <f t="shared" si="11"/>
        <v>14748548.791470602</v>
      </c>
      <c r="H89">
        <v>4000000</v>
      </c>
      <c r="I89">
        <v>0.34899999999999898</v>
      </c>
      <c r="J89">
        <f t="shared" si="8"/>
        <v>27507163.323782317</v>
      </c>
      <c r="K89">
        <f t="shared" si="12"/>
        <v>8842.9423435691988</v>
      </c>
      <c r="L89">
        <f t="shared" si="13"/>
        <v>25337.94367784878</v>
      </c>
      <c r="N89">
        <v>20000000000</v>
      </c>
      <c r="O89" s="2">
        <f t="shared" si="14"/>
        <v>0.33356654874485536</v>
      </c>
      <c r="P89" s="2">
        <f t="shared" si="15"/>
        <v>7.3742743957353005E-4</v>
      </c>
      <c r="Q89" s="2">
        <f t="shared" si="9"/>
        <v>2.2107355858922997E-3</v>
      </c>
    </row>
    <row r="90" spans="5:17" x14ac:dyDescent="0.15">
      <c r="E90" s="1">
        <v>43377</v>
      </c>
      <c r="F90">
        <f t="shared" si="10"/>
        <v>6698838138.2208891</v>
      </c>
      <c r="G90">
        <f t="shared" si="11"/>
        <v>14773886.73514845</v>
      </c>
      <c r="H90">
        <v>4000000</v>
      </c>
      <c r="I90">
        <v>0.35199999999999898</v>
      </c>
      <c r="J90">
        <f t="shared" si="8"/>
        <v>27272727.272727352</v>
      </c>
      <c r="K90">
        <f t="shared" si="12"/>
        <v>8821.7606876360041</v>
      </c>
      <c r="L90">
        <f t="shared" si="13"/>
        <v>25061.820135329628</v>
      </c>
      <c r="N90">
        <v>20000000000</v>
      </c>
      <c r="O90" s="2">
        <f t="shared" si="14"/>
        <v>0.33494190691104447</v>
      </c>
      <c r="P90" s="2">
        <f t="shared" si="15"/>
        <v>7.3869433675742254E-4</v>
      </c>
      <c r="Q90" s="2">
        <f t="shared" si="9"/>
        <v>2.2054401719090013E-3</v>
      </c>
    </row>
    <row r="91" spans="5:17" x14ac:dyDescent="0.15">
      <c r="E91" s="1">
        <v>43378</v>
      </c>
      <c r="F91">
        <f t="shared" si="10"/>
        <v>6726110865.4936161</v>
      </c>
      <c r="G91">
        <f t="shared" si="11"/>
        <v>14798948.555283779</v>
      </c>
      <c r="H91">
        <v>4000000</v>
      </c>
      <c r="I91">
        <v>0.35499999999999898</v>
      </c>
      <c r="J91">
        <f t="shared" si="8"/>
        <v>27042253.521126837</v>
      </c>
      <c r="K91">
        <f t="shared" si="12"/>
        <v>8800.8948120112273</v>
      </c>
      <c r="L91">
        <f t="shared" si="13"/>
        <v>24791.252991580994</v>
      </c>
      <c r="N91">
        <v>20000000000</v>
      </c>
      <c r="O91" s="2">
        <f t="shared" si="14"/>
        <v>0.33630554327468082</v>
      </c>
      <c r="P91" s="2">
        <f t="shared" si="15"/>
        <v>7.39947427764189E-4</v>
      </c>
      <c r="Q91" s="2">
        <f t="shared" si="9"/>
        <v>2.2002237030028069E-3</v>
      </c>
    </row>
    <row r="92" spans="5:17" x14ac:dyDescent="0.15">
      <c r="E92" s="1">
        <v>43379</v>
      </c>
      <c r="F92">
        <f t="shared" si="10"/>
        <v>6753153119.0147429</v>
      </c>
      <c r="G92">
        <f t="shared" si="11"/>
        <v>14823739.808275361</v>
      </c>
      <c r="H92">
        <v>4000000</v>
      </c>
      <c r="I92">
        <v>0.35799999999999899</v>
      </c>
      <c r="J92">
        <f t="shared" si="8"/>
        <v>26815642.458100636</v>
      </c>
      <c r="K92">
        <f t="shared" si="12"/>
        <v>8780.3368571853644</v>
      </c>
      <c r="L92">
        <f t="shared" si="13"/>
        <v>24526.080606663098</v>
      </c>
      <c r="N92">
        <v>20000000000</v>
      </c>
      <c r="O92" s="2">
        <f t="shared" si="14"/>
        <v>0.33765765595073716</v>
      </c>
      <c r="P92" s="2">
        <f t="shared" si="15"/>
        <v>7.4118699041376805E-4</v>
      </c>
      <c r="Q92" s="2">
        <f t="shared" si="9"/>
        <v>2.195084214296341E-3</v>
      </c>
    </row>
    <row r="93" spans="5:17" x14ac:dyDescent="0.15">
      <c r="E93" s="1">
        <v>43380</v>
      </c>
      <c r="F93">
        <f t="shared" si="10"/>
        <v>6779968761.4728432</v>
      </c>
      <c r="G93">
        <f t="shared" si="11"/>
        <v>14848265.888882024</v>
      </c>
      <c r="H93">
        <v>4000000</v>
      </c>
      <c r="I93">
        <v>0.36099999999999899</v>
      </c>
      <c r="J93">
        <f t="shared" si="8"/>
        <v>26592797.783933591</v>
      </c>
      <c r="K93">
        <f t="shared" si="12"/>
        <v>8760.0792341447122</v>
      </c>
      <c r="L93">
        <f t="shared" si="13"/>
        <v>24266.147463004811</v>
      </c>
      <c r="N93">
        <v>20000000000</v>
      </c>
      <c r="O93" s="2">
        <f t="shared" si="14"/>
        <v>0.33899843807364216</v>
      </c>
      <c r="P93" s="2">
        <f t="shared" si="15"/>
        <v>7.4241329444410119E-4</v>
      </c>
      <c r="Q93" s="2">
        <f t="shared" si="9"/>
        <v>2.1900198085361782E-3</v>
      </c>
    </row>
    <row r="94" spans="5:17" x14ac:dyDescent="0.15">
      <c r="E94" s="1">
        <v>43381</v>
      </c>
      <c r="F94">
        <f t="shared" si="10"/>
        <v>6806561559.2567768</v>
      </c>
      <c r="G94">
        <f t="shared" si="11"/>
        <v>14872532.036345029</v>
      </c>
      <c r="H94">
        <v>4000000</v>
      </c>
      <c r="I94">
        <v>0.36399999999999899</v>
      </c>
      <c r="J94">
        <f t="shared" si="8"/>
        <v>26373626.373626448</v>
      </c>
      <c r="K94">
        <f t="shared" si="12"/>
        <v>8740.1146125645228</v>
      </c>
      <c r="L94">
        <f t="shared" si="13"/>
        <v>24011.303880671832</v>
      </c>
      <c r="N94">
        <v>20000000000</v>
      </c>
      <c r="O94" s="2">
        <f t="shared" si="14"/>
        <v>0.34032807796283882</v>
      </c>
      <c r="P94" s="2">
        <f t="shared" si="15"/>
        <v>7.4362660181725147E-4</v>
      </c>
      <c r="Q94" s="2">
        <f t="shared" si="9"/>
        <v>2.1850286531411305E-3</v>
      </c>
    </row>
    <row r="95" spans="5:17" x14ac:dyDescent="0.15">
      <c r="E95" s="1">
        <v>43382</v>
      </c>
      <c r="F95">
        <f t="shared" si="10"/>
        <v>6832935185.6304035</v>
      </c>
      <c r="G95">
        <f t="shared" si="11"/>
        <v>14896543.3402257</v>
      </c>
      <c r="H95">
        <v>4000000</v>
      </c>
      <c r="I95">
        <v>0.36699999999999899</v>
      </c>
      <c r="J95">
        <f t="shared" si="8"/>
        <v>26158038.147139035</v>
      </c>
      <c r="K95">
        <f t="shared" si="12"/>
        <v>8720.4359096237222</v>
      </c>
      <c r="L95">
        <f t="shared" si="13"/>
        <v>23761.405748293586</v>
      </c>
      <c r="N95">
        <v>20000000000</v>
      </c>
      <c r="O95" s="2">
        <f t="shared" si="14"/>
        <v>0.34164675928152016</v>
      </c>
      <c r="P95" s="2">
        <f t="shared" si="15"/>
        <v>7.44827167011285E-4</v>
      </c>
      <c r="Q95" s="2">
        <f t="shared" si="9"/>
        <v>2.1801089774059305E-3</v>
      </c>
    </row>
    <row r="96" spans="5:17" x14ac:dyDescent="0.15">
      <c r="E96" s="1">
        <v>43383</v>
      </c>
      <c r="F96">
        <f t="shared" si="10"/>
        <v>6859093223.7775421</v>
      </c>
      <c r="G96">
        <f t="shared" si="11"/>
        <v>14920304.745973993</v>
      </c>
      <c r="H96">
        <v>4000000</v>
      </c>
      <c r="I96">
        <v>0.369999999999999</v>
      </c>
      <c r="J96">
        <f t="shared" si="8"/>
        <v>25945945.945946015</v>
      </c>
      <c r="K96">
        <f t="shared" si="12"/>
        <v>8701.0362794030425</v>
      </c>
      <c r="L96">
        <f t="shared" si="13"/>
        <v>23516.314268656937</v>
      </c>
      <c r="N96">
        <v>20000000000</v>
      </c>
      <c r="O96" s="2">
        <f t="shared" si="14"/>
        <v>0.34295466118887713</v>
      </c>
      <c r="P96" s="2">
        <f t="shared" si="15"/>
        <v>7.4601523729869962E-4</v>
      </c>
      <c r="Q96" s="2">
        <f t="shared" si="9"/>
        <v>2.1752590698507607E-3</v>
      </c>
    </row>
    <row r="97" spans="5:17" x14ac:dyDescent="0.15">
      <c r="E97" s="1">
        <v>43384</v>
      </c>
      <c r="F97">
        <f t="shared" si="10"/>
        <v>6885039169.7234879</v>
      </c>
      <c r="G97">
        <f t="shared" si="11"/>
        <v>14943821.060242649</v>
      </c>
      <c r="H97">
        <v>4000000</v>
      </c>
      <c r="I97">
        <v>0.372999999999999</v>
      </c>
      <c r="J97">
        <f t="shared" si="8"/>
        <v>25737265.415549666</v>
      </c>
      <c r="K97">
        <f t="shared" si="12"/>
        <v>8681.9091028310377</v>
      </c>
      <c r="L97">
        <f t="shared" si="13"/>
        <v>23275.89571804574</v>
      </c>
      <c r="N97">
        <v>20000000000</v>
      </c>
      <c r="O97" s="2">
        <f t="shared" si="14"/>
        <v>0.3442519584861744</v>
      </c>
      <c r="P97" s="2">
        <f t="shared" si="15"/>
        <v>7.4719105301213247E-4</v>
      </c>
      <c r="Q97" s="2">
        <f t="shared" si="9"/>
        <v>2.1704772757077592E-3</v>
      </c>
    </row>
    <row r="98" spans="5:17" x14ac:dyDescent="0.15">
      <c r="E98" s="1">
        <v>43385</v>
      </c>
      <c r="F98">
        <f t="shared" si="10"/>
        <v>6910776435.1390371</v>
      </c>
      <c r="G98">
        <f t="shared" si="11"/>
        <v>14967096.955960695</v>
      </c>
      <c r="H98">
        <v>4000000</v>
      </c>
      <c r="I98">
        <v>0.375999999999999</v>
      </c>
      <c r="J98">
        <f t="shared" si="8"/>
        <v>25531914.89361709</v>
      </c>
      <c r="K98">
        <f t="shared" si="12"/>
        <v>8663.0479781449176</v>
      </c>
      <c r="L98">
        <f t="shared" si="13"/>
        <v>23040.021218470585</v>
      </c>
      <c r="N98">
        <v>20000000000</v>
      </c>
      <c r="O98" s="2">
        <f t="shared" si="14"/>
        <v>0.34553882175695183</v>
      </c>
      <c r="P98" s="2">
        <f t="shared" si="15"/>
        <v>7.4835484779803469E-4</v>
      </c>
      <c r="Q98" s="2">
        <f t="shared" si="9"/>
        <v>2.1657619945362294E-3</v>
      </c>
    </row>
    <row r="99" spans="5:17" x14ac:dyDescent="0.15">
      <c r="E99" s="1">
        <v>43386</v>
      </c>
      <c r="F99">
        <f t="shared" si="10"/>
        <v>6936308350.0326538</v>
      </c>
      <c r="G99">
        <f t="shared" si="11"/>
        <v>14990136.977179166</v>
      </c>
      <c r="H99">
        <v>4000000</v>
      </c>
      <c r="I99">
        <v>0.378999999999999</v>
      </c>
      <c r="J99">
        <f t="shared" si="8"/>
        <v>25329815.303430147</v>
      </c>
      <c r="K99">
        <f t="shared" si="12"/>
        <v>8644.446711835466</v>
      </c>
      <c r="L99">
        <f t="shared" si="13"/>
        <v>22808.566521993373</v>
      </c>
      <c r="N99">
        <v>20000000000</v>
      </c>
      <c r="O99" s="2">
        <f t="shared" si="14"/>
        <v>0.34681541750163269</v>
      </c>
      <c r="P99" s="2">
        <f t="shared" si="15"/>
        <v>7.4950684885895832E-4</v>
      </c>
      <c r="Q99" s="2">
        <f t="shared" si="9"/>
        <v>2.1611116779588664E-3</v>
      </c>
    </row>
    <row r="100" spans="5:17" x14ac:dyDescent="0.15">
      <c r="E100" s="1">
        <v>43387</v>
      </c>
      <c r="F100">
        <f t="shared" si="10"/>
        <v>6961638165.3360844</v>
      </c>
      <c r="G100">
        <f t="shared" si="11"/>
        <v>15012945.543701159</v>
      </c>
      <c r="H100">
        <v>4000000</v>
      </c>
      <c r="I100">
        <v>0.38199999999999901</v>
      </c>
      <c r="J100">
        <f t="shared" si="8"/>
        <v>25130890.052356087</v>
      </c>
      <c r="K100">
        <f t="shared" si="12"/>
        <v>8626.0993100473115</v>
      </c>
      <c r="L100">
        <f t="shared" si="13"/>
        <v>22581.411806406635</v>
      </c>
      <c r="N100">
        <v>20000000000</v>
      </c>
      <c r="O100" s="2">
        <f t="shared" si="14"/>
        <v>0.34808190826680424</v>
      </c>
      <c r="P100" s="2">
        <f t="shared" si="15"/>
        <v>7.506472771850579E-4</v>
      </c>
      <c r="Q100" s="2">
        <f t="shared" si="9"/>
        <v>2.1565248275118281E-3</v>
      </c>
    </row>
    <row r="101" spans="5:17" x14ac:dyDescent="0.15">
      <c r="E101" s="1">
        <v>43388</v>
      </c>
      <c r="F101">
        <f t="shared" si="10"/>
        <v>6986769055.3884401</v>
      </c>
      <c r="G101">
        <f t="shared" si="11"/>
        <v>15035526.955507565</v>
      </c>
      <c r="H101">
        <v>4000000</v>
      </c>
      <c r="I101">
        <v>0.38499999999999901</v>
      </c>
      <c r="J101">
        <f t="shared" si="8"/>
        <v>24935064.935064998</v>
      </c>
      <c r="K101">
        <f t="shared" si="12"/>
        <v>8607.9999704078618</v>
      </c>
      <c r="L101">
        <f t="shared" si="13"/>
        <v>22358.441481578921</v>
      </c>
      <c r="N101">
        <v>20000000000</v>
      </c>
      <c r="O101" s="2">
        <f t="shared" si="14"/>
        <v>0.34933845276942199</v>
      </c>
      <c r="P101" s="2">
        <f t="shared" si="15"/>
        <v>7.5177634777537827E-4</v>
      </c>
      <c r="Q101" s="2">
        <f t="shared" si="9"/>
        <v>2.1519999926019654E-3</v>
      </c>
    </row>
    <row r="102" spans="5:17" x14ac:dyDescent="0.15">
      <c r="E102" s="1">
        <v>43389</v>
      </c>
      <c r="F102">
        <f t="shared" si="10"/>
        <v>7011704120.3235054</v>
      </c>
      <c r="G102">
        <f t="shared" si="11"/>
        <v>15057885.396989144</v>
      </c>
      <c r="H102">
        <v>4000000</v>
      </c>
      <c r="I102">
        <v>0.38799999999999901</v>
      </c>
      <c r="J102">
        <f t="shared" si="8"/>
        <v>24742268.041237175</v>
      </c>
      <c r="K102">
        <f t="shared" si="12"/>
        <v>8590.1430742599023</v>
      </c>
      <c r="L102">
        <f t="shared" si="13"/>
        <v>22139.544005824548</v>
      </c>
      <c r="N102">
        <v>20000000000</v>
      </c>
      <c r="O102" s="2">
        <f t="shared" si="14"/>
        <v>0.35058520601617527</v>
      </c>
      <c r="P102" s="2">
        <f t="shared" si="15"/>
        <v>7.5289426984945717E-4</v>
      </c>
      <c r="Q102" s="2">
        <f t="shared" si="9"/>
        <v>2.1475357685649754E-3</v>
      </c>
    </row>
    <row r="103" spans="5:17" x14ac:dyDescent="0.15">
      <c r="E103" s="1">
        <v>43390</v>
      </c>
      <c r="F103">
        <f t="shared" si="10"/>
        <v>7036446388.3647423</v>
      </c>
      <c r="G103">
        <f t="shared" si="11"/>
        <v>15080024.940994969</v>
      </c>
      <c r="H103">
        <v>4000000</v>
      </c>
      <c r="I103">
        <v>0.39099999999999902</v>
      </c>
      <c r="J103">
        <f t="shared" si="8"/>
        <v>24552429.667519245</v>
      </c>
      <c r="K103">
        <f t="shared" si="12"/>
        <v>8572.5231792746108</v>
      </c>
      <c r="L103">
        <f t="shared" si="13"/>
        <v>21924.611711699828</v>
      </c>
      <c r="N103">
        <v>20000000000</v>
      </c>
      <c r="O103" s="2">
        <f t="shared" si="14"/>
        <v>0.35182231941823711</v>
      </c>
      <c r="P103" s="2">
        <f t="shared" si="15"/>
        <v>7.5400124704974841E-4</v>
      </c>
      <c r="Q103" s="2">
        <f t="shared" si="9"/>
        <v>2.1431307948186528E-3</v>
      </c>
    </row>
    <row r="104" spans="5:17" x14ac:dyDescent="0.15">
      <c r="E104" s="1">
        <v>43391</v>
      </c>
      <c r="F104">
        <f t="shared" ref="F104:F167" si="16">F103+J103</f>
        <v>7060998818.0322618</v>
      </c>
      <c r="G104">
        <f t="shared" ref="G104:G167" si="17">G103+L103</f>
        <v>15101949.552706668</v>
      </c>
      <c r="H104">
        <v>4000000</v>
      </c>
      <c r="I104">
        <v>0.39099999999999902</v>
      </c>
      <c r="J104">
        <f t="shared" ref="J104:J167" si="18">H104*2.4/I104</f>
        <v>24552429.667519245</v>
      </c>
      <c r="K104">
        <f t="shared" ref="K104:K167" si="19">H104*G104/F104</f>
        <v>8555.1350124232049</v>
      </c>
      <c r="L104">
        <f t="shared" ref="L104:L167" si="20">K104/I104</f>
        <v>21880.140696734594</v>
      </c>
      <c r="N104">
        <v>20000000000</v>
      </c>
      <c r="O104" s="2">
        <f t="shared" ref="O104:O167" si="21">F104/N104</f>
        <v>0.35304994090161307</v>
      </c>
      <c r="P104" s="2">
        <f t="shared" ref="P104:P167" si="22">G104/N104</f>
        <v>7.5509747763533345E-4</v>
      </c>
      <c r="Q104" s="2">
        <f t="shared" ref="Q104:Q167" si="23">G104/F104</f>
        <v>2.1387837531058012E-3</v>
      </c>
    </row>
    <row r="105" spans="5:17" x14ac:dyDescent="0.15">
      <c r="E105" s="1">
        <v>43392</v>
      </c>
      <c r="F105">
        <f t="shared" si="16"/>
        <v>7085551247.6997814</v>
      </c>
      <c r="G105">
        <f t="shared" si="17"/>
        <v>15123829.693403402</v>
      </c>
      <c r="H105">
        <v>4000000</v>
      </c>
      <c r="I105">
        <v>0.39099999999999902</v>
      </c>
      <c r="J105">
        <f t="shared" si="18"/>
        <v>24552429.667519245</v>
      </c>
      <c r="K105">
        <f t="shared" si="19"/>
        <v>8537.8422452667346</v>
      </c>
      <c r="L105">
        <f t="shared" si="20"/>
        <v>21835.913670758968</v>
      </c>
      <c r="N105">
        <v>20000000000</v>
      </c>
      <c r="O105" s="2">
        <f t="shared" si="21"/>
        <v>0.35427756238498909</v>
      </c>
      <c r="P105" s="2">
        <f t="shared" si="22"/>
        <v>7.5619148467017012E-4</v>
      </c>
      <c r="Q105" s="2">
        <f t="shared" si="23"/>
        <v>2.1344605613166836E-3</v>
      </c>
    </row>
    <row r="106" spans="5:17" x14ac:dyDescent="0.15">
      <c r="E106" s="1">
        <v>43393</v>
      </c>
      <c r="F106">
        <f t="shared" si="16"/>
        <v>7110103677.367301</v>
      </c>
      <c r="G106">
        <f t="shared" si="17"/>
        <v>15145665.607074162</v>
      </c>
      <c r="H106">
        <v>4000000</v>
      </c>
      <c r="I106">
        <v>0.39099999999999902</v>
      </c>
      <c r="J106">
        <f t="shared" si="18"/>
        <v>24552429.667519245</v>
      </c>
      <c r="K106">
        <f t="shared" si="19"/>
        <v>8520.6440267730304</v>
      </c>
      <c r="L106">
        <f t="shared" si="20"/>
        <v>21791.928457220081</v>
      </c>
      <c r="N106">
        <v>20000000000</v>
      </c>
      <c r="O106" s="2">
        <f t="shared" si="21"/>
        <v>0.35550518386836505</v>
      </c>
      <c r="P106" s="2">
        <f t="shared" si="22"/>
        <v>7.5728328035370811E-4</v>
      </c>
      <c r="Q106" s="2">
        <f t="shared" si="23"/>
        <v>2.1301610066932577E-3</v>
      </c>
    </row>
    <row r="107" spans="5:17" x14ac:dyDescent="0.15">
      <c r="E107" s="1">
        <v>43394</v>
      </c>
      <c r="F107">
        <f t="shared" si="16"/>
        <v>7134656107.0348206</v>
      </c>
      <c r="G107">
        <f t="shared" si="17"/>
        <v>15167457.535531381</v>
      </c>
      <c r="H107">
        <v>4000000</v>
      </c>
      <c r="I107">
        <v>0.39099999999999902</v>
      </c>
      <c r="J107">
        <f t="shared" si="18"/>
        <v>24552429.667519245</v>
      </c>
      <c r="K107">
        <f t="shared" si="19"/>
        <v>8503.5395164042529</v>
      </c>
      <c r="L107">
        <f t="shared" si="20"/>
        <v>21748.182906404792</v>
      </c>
      <c r="N107">
        <v>20000000000</v>
      </c>
      <c r="O107" s="2">
        <f t="shared" si="21"/>
        <v>0.35673280535174101</v>
      </c>
      <c r="P107" s="2">
        <f t="shared" si="22"/>
        <v>7.583728767765691E-4</v>
      </c>
      <c r="Q107" s="2">
        <f t="shared" si="23"/>
        <v>2.125884879101063E-3</v>
      </c>
    </row>
    <row r="108" spans="5:17" x14ac:dyDescent="0.15">
      <c r="E108" s="1">
        <v>43395</v>
      </c>
      <c r="F108">
        <f t="shared" si="16"/>
        <v>7159208536.7023401</v>
      </c>
      <c r="G108">
        <f t="shared" si="17"/>
        <v>15189205.718437785</v>
      </c>
      <c r="H108">
        <v>4000000</v>
      </c>
      <c r="I108">
        <v>0.39099999999999902</v>
      </c>
      <c r="J108">
        <f t="shared" si="18"/>
        <v>24552429.667519245</v>
      </c>
      <c r="K108">
        <f t="shared" si="19"/>
        <v>8486.527883951936</v>
      </c>
      <c r="L108">
        <f t="shared" si="20"/>
        <v>21704.674895017793</v>
      </c>
      <c r="N108">
        <v>20000000000</v>
      </c>
      <c r="O108" s="2">
        <f t="shared" si="21"/>
        <v>0.35796042683511703</v>
      </c>
      <c r="P108" s="2">
        <f t="shared" si="22"/>
        <v>7.5946028592188924E-4</v>
      </c>
      <c r="Q108" s="2">
        <f t="shared" si="23"/>
        <v>2.1216319709879837E-3</v>
      </c>
    </row>
    <row r="109" spans="5:17" x14ac:dyDescent="0.15">
      <c r="E109" s="1">
        <v>43396</v>
      </c>
      <c r="F109">
        <f t="shared" si="16"/>
        <v>7183760966.3698597</v>
      </c>
      <c r="G109">
        <f t="shared" si="17"/>
        <v>15210910.393332804</v>
      </c>
      <c r="H109">
        <v>4000000</v>
      </c>
      <c r="I109">
        <v>0.39099999999999902</v>
      </c>
      <c r="J109">
        <f t="shared" si="18"/>
        <v>24552429.667519245</v>
      </c>
      <c r="K109">
        <f t="shared" si="19"/>
        <v>8469.6083093751768</v>
      </c>
      <c r="L109">
        <f t="shared" si="20"/>
        <v>21661.402325767769</v>
      </c>
      <c r="N109">
        <v>20000000000</v>
      </c>
      <c r="O109" s="2">
        <f t="shared" si="21"/>
        <v>0.35918804831849299</v>
      </c>
      <c r="P109" s="2">
        <f t="shared" si="22"/>
        <v>7.6054551966664018E-4</v>
      </c>
      <c r="Q109" s="2">
        <f t="shared" si="23"/>
        <v>2.1174020773437941E-3</v>
      </c>
    </row>
    <row r="110" spans="5:17" x14ac:dyDescent="0.15">
      <c r="E110" s="1">
        <v>43397</v>
      </c>
      <c r="F110">
        <f t="shared" si="16"/>
        <v>7208313396.0373793</v>
      </c>
      <c r="G110">
        <f t="shared" si="17"/>
        <v>15232571.795658572</v>
      </c>
      <c r="H110">
        <v>4000000</v>
      </c>
      <c r="I110">
        <v>0.39099999999999902</v>
      </c>
      <c r="J110">
        <f t="shared" si="18"/>
        <v>24552429.667519245</v>
      </c>
      <c r="K110">
        <f t="shared" si="19"/>
        <v>8452.7799826419105</v>
      </c>
      <c r="L110">
        <f t="shared" si="20"/>
        <v>21618.363126961463</v>
      </c>
      <c r="N110">
        <v>20000000000</v>
      </c>
      <c r="O110" s="2">
        <f t="shared" si="21"/>
        <v>0.36041566980186895</v>
      </c>
      <c r="P110" s="2">
        <f t="shared" si="22"/>
        <v>7.6162858978292853E-4</v>
      </c>
      <c r="Q110" s="2">
        <f t="shared" si="23"/>
        <v>2.1131949956604773E-3</v>
      </c>
    </row>
    <row r="111" spans="5:17" x14ac:dyDescent="0.15">
      <c r="E111" s="1">
        <v>43398</v>
      </c>
      <c r="F111">
        <f t="shared" si="16"/>
        <v>7232865825.7048988</v>
      </c>
      <c r="G111">
        <f t="shared" si="17"/>
        <v>15254190.158785533</v>
      </c>
      <c r="H111">
        <v>4000000</v>
      </c>
      <c r="I111">
        <v>0.39099999999999902</v>
      </c>
      <c r="J111">
        <f t="shared" si="18"/>
        <v>24552429.667519245</v>
      </c>
      <c r="K111">
        <f t="shared" si="19"/>
        <v>8436.0421035731815</v>
      </c>
      <c r="L111">
        <f t="shared" si="20"/>
        <v>21575.55525210538</v>
      </c>
      <c r="N111">
        <v>20000000000</v>
      </c>
      <c r="O111" s="2">
        <f t="shared" si="21"/>
        <v>0.36164329128524492</v>
      </c>
      <c r="P111" s="2">
        <f t="shared" si="22"/>
        <v>7.6270950793927666E-4</v>
      </c>
      <c r="Q111" s="2">
        <f t="shared" si="23"/>
        <v>2.1090105258932956E-3</v>
      </c>
    </row>
    <row r="112" spans="5:17" x14ac:dyDescent="0.15">
      <c r="E112" s="1">
        <v>43399</v>
      </c>
      <c r="F112">
        <f t="shared" si="16"/>
        <v>7257418255.3724184</v>
      </c>
      <c r="G112">
        <f t="shared" si="17"/>
        <v>15275765.714037638</v>
      </c>
      <c r="H112">
        <v>4000000</v>
      </c>
      <c r="I112">
        <v>0.39099999999999902</v>
      </c>
      <c r="J112">
        <f t="shared" si="18"/>
        <v>24552429.667519245</v>
      </c>
      <c r="K112">
        <f t="shared" si="19"/>
        <v>8419.3938816903719</v>
      </c>
      <c r="L112">
        <f t="shared" si="20"/>
        <v>21532.976679515072</v>
      </c>
      <c r="N112">
        <v>20000000000</v>
      </c>
      <c r="O112" s="2">
        <f t="shared" si="21"/>
        <v>0.36287091276862093</v>
      </c>
      <c r="P112" s="2">
        <f t="shared" si="22"/>
        <v>7.6378828570188191E-4</v>
      </c>
      <c r="Q112" s="2">
        <f t="shared" si="23"/>
        <v>2.1048484704225931E-3</v>
      </c>
    </row>
    <row r="113" spans="5:17" x14ac:dyDescent="0.15">
      <c r="E113" s="1">
        <v>43400</v>
      </c>
      <c r="F113">
        <f t="shared" si="16"/>
        <v>7281970685.039938</v>
      </c>
      <c r="G113">
        <f t="shared" si="17"/>
        <v>15297298.690717153</v>
      </c>
      <c r="H113">
        <v>4000000</v>
      </c>
      <c r="I113">
        <v>0.39099999999999902</v>
      </c>
      <c r="J113">
        <f t="shared" si="18"/>
        <v>24552429.667519245</v>
      </c>
      <c r="K113">
        <f t="shared" si="19"/>
        <v>8402.8345360652893</v>
      </c>
      <c r="L113">
        <f t="shared" si="20"/>
        <v>21490.625411931742</v>
      </c>
      <c r="N113">
        <v>20000000000</v>
      </c>
      <c r="O113" s="2">
        <f t="shared" si="21"/>
        <v>0.3640985342519969</v>
      </c>
      <c r="P113" s="2">
        <f t="shared" si="22"/>
        <v>7.6486493453585764E-4</v>
      </c>
      <c r="Q113" s="2">
        <f t="shared" si="23"/>
        <v>2.1007086340163227E-3</v>
      </c>
    </row>
    <row r="114" spans="5:17" x14ac:dyDescent="0.15">
      <c r="E114" s="1">
        <v>43401</v>
      </c>
      <c r="F114">
        <f t="shared" si="16"/>
        <v>7306523114.7074575</v>
      </c>
      <c r="G114">
        <f t="shared" si="17"/>
        <v>15318789.316129085</v>
      </c>
      <c r="H114">
        <v>4000000</v>
      </c>
      <c r="I114">
        <v>0.39099999999999902</v>
      </c>
      <c r="J114">
        <f t="shared" si="18"/>
        <v>24552429.667519245</v>
      </c>
      <c r="K114">
        <f t="shared" si="19"/>
        <v>8386.3632951730833</v>
      </c>
      <c r="L114">
        <f t="shared" si="20"/>
        <v>21448.499476146048</v>
      </c>
      <c r="N114">
        <v>20000000000</v>
      </c>
      <c r="O114" s="2">
        <f t="shared" si="21"/>
        <v>0.36532615573537286</v>
      </c>
      <c r="P114" s="2">
        <f t="shared" si="22"/>
        <v>7.6593946580645427E-4</v>
      </c>
      <c r="Q114" s="2">
        <f t="shared" si="23"/>
        <v>2.0965908237932712E-3</v>
      </c>
    </row>
    <row r="115" spans="5:17" x14ac:dyDescent="0.15">
      <c r="E115" s="1">
        <v>43402</v>
      </c>
      <c r="F115">
        <f t="shared" si="16"/>
        <v>7331075544.3749771</v>
      </c>
      <c r="G115">
        <f t="shared" si="17"/>
        <v>15340237.815605231</v>
      </c>
      <c r="H115">
        <v>4000000</v>
      </c>
      <c r="I115">
        <v>0.39099999999999902</v>
      </c>
      <c r="J115">
        <f t="shared" si="18"/>
        <v>24552429.667519245</v>
      </c>
      <c r="K115">
        <f t="shared" si="19"/>
        <v>8369.9793967478963</v>
      </c>
      <c r="L115">
        <f t="shared" si="20"/>
        <v>21406.596922628945</v>
      </c>
      <c r="N115">
        <v>20000000000</v>
      </c>
      <c r="O115" s="2">
        <f t="shared" si="21"/>
        <v>0.36655377721874888</v>
      </c>
      <c r="P115" s="2">
        <f t="shared" si="22"/>
        <v>7.6701189078026157E-4</v>
      </c>
      <c r="Q115" s="2">
        <f t="shared" si="23"/>
        <v>2.0924948491869741E-3</v>
      </c>
    </row>
    <row r="116" spans="5:17" x14ac:dyDescent="0.15">
      <c r="E116" s="1">
        <v>43403</v>
      </c>
      <c r="F116">
        <f t="shared" si="16"/>
        <v>7355627974.0424967</v>
      </c>
      <c r="G116">
        <f t="shared" si="17"/>
        <v>15361644.412527859</v>
      </c>
      <c r="H116">
        <v>4000000</v>
      </c>
      <c r="I116">
        <v>0.39099999999999902</v>
      </c>
      <c r="J116">
        <f t="shared" si="18"/>
        <v>24552429.667519245</v>
      </c>
      <c r="K116">
        <f t="shared" si="19"/>
        <v>8353.6820876412148</v>
      </c>
      <c r="L116">
        <f t="shared" si="20"/>
        <v>21364.915825169403</v>
      </c>
      <c r="N116">
        <v>20000000000</v>
      </c>
      <c r="O116" s="2">
        <f t="shared" si="21"/>
        <v>0.36778139870212484</v>
      </c>
      <c r="P116" s="2">
        <f t="shared" si="22"/>
        <v>7.6808222062639292E-4</v>
      </c>
      <c r="Q116" s="2">
        <f t="shared" si="23"/>
        <v>2.0884205219103033E-3</v>
      </c>
    </row>
    <row r="117" spans="5:17" x14ac:dyDescent="0.15">
      <c r="E117" s="1">
        <v>43404</v>
      </c>
      <c r="F117">
        <f t="shared" si="16"/>
        <v>7380180403.7100163</v>
      </c>
      <c r="G117">
        <f t="shared" si="17"/>
        <v>15383009.328353029</v>
      </c>
      <c r="H117">
        <v>4000000</v>
      </c>
      <c r="I117">
        <v>0.39099999999999902</v>
      </c>
      <c r="J117">
        <f t="shared" si="18"/>
        <v>24552429.667519245</v>
      </c>
      <c r="K117">
        <f t="shared" si="19"/>
        <v>8337.4706236828533</v>
      </c>
      <c r="L117">
        <f t="shared" si="20"/>
        <v>21323.454280518861</v>
      </c>
      <c r="N117">
        <v>20000000000</v>
      </c>
      <c r="O117" s="2">
        <f t="shared" si="21"/>
        <v>0.3690090201855008</v>
      </c>
      <c r="P117" s="2">
        <f t="shared" si="22"/>
        <v>7.6915046641765148E-4</v>
      </c>
      <c r="Q117" s="2">
        <f t="shared" si="23"/>
        <v>2.0843676559207133E-3</v>
      </c>
    </row>
    <row r="118" spans="5:17" x14ac:dyDescent="0.15">
      <c r="E118" s="1">
        <v>43405</v>
      </c>
      <c r="F118">
        <f t="shared" si="16"/>
        <v>7404732833.3775358</v>
      </c>
      <c r="G118">
        <f t="shared" si="17"/>
        <v>15404332.782633547</v>
      </c>
      <c r="H118">
        <v>4000000</v>
      </c>
      <c r="I118">
        <v>0.39099999999999902</v>
      </c>
      <c r="J118">
        <f t="shared" si="18"/>
        <v>24552429.667519245</v>
      </c>
      <c r="K118">
        <f t="shared" si="19"/>
        <v>8321.3442695445028</v>
      </c>
      <c r="L118">
        <f t="shared" si="20"/>
        <v>21282.210408042261</v>
      </c>
      <c r="N118">
        <v>20000000000</v>
      </c>
      <c r="O118" s="2">
        <f t="shared" si="21"/>
        <v>0.37023664166887676</v>
      </c>
      <c r="P118" s="2">
        <f t="shared" si="22"/>
        <v>7.7021663913167738E-4</v>
      </c>
      <c r="Q118" s="2">
        <f t="shared" si="23"/>
        <v>2.0803360673861257E-3</v>
      </c>
    </row>
    <row r="119" spans="5:17" x14ac:dyDescent="0.15">
      <c r="E119" s="1">
        <v>43406</v>
      </c>
      <c r="F119">
        <f t="shared" si="16"/>
        <v>7429285263.0450554</v>
      </c>
      <c r="G119">
        <f t="shared" si="17"/>
        <v>15425614.99304159</v>
      </c>
      <c r="H119">
        <v>4000000</v>
      </c>
      <c r="I119">
        <v>0.39099999999999902</v>
      </c>
      <c r="J119">
        <f t="shared" si="18"/>
        <v>24552429.667519245</v>
      </c>
      <c r="K119">
        <f t="shared" si="19"/>
        <v>8305.3022986058095</v>
      </c>
      <c r="L119">
        <f t="shared" si="20"/>
        <v>21241.182349375526</v>
      </c>
      <c r="N119">
        <v>20000000000</v>
      </c>
      <c r="O119" s="2">
        <f t="shared" si="21"/>
        <v>0.37146426315225278</v>
      </c>
      <c r="P119" s="2">
        <f t="shared" si="22"/>
        <v>7.7128074965207951E-4</v>
      </c>
      <c r="Q119" s="2">
        <f t="shared" si="23"/>
        <v>2.0763255746514522E-3</v>
      </c>
    </row>
    <row r="120" spans="5:17" x14ac:dyDescent="0.15">
      <c r="E120" s="1">
        <v>43407</v>
      </c>
      <c r="F120">
        <f t="shared" si="16"/>
        <v>7453837692.712575</v>
      </c>
      <c r="G120">
        <f t="shared" si="17"/>
        <v>15446856.175390966</v>
      </c>
      <c r="H120">
        <v>4000000</v>
      </c>
      <c r="I120">
        <v>0.39099999999999902</v>
      </c>
      <c r="J120">
        <f t="shared" si="18"/>
        <v>24552429.667519245</v>
      </c>
      <c r="K120">
        <f t="shared" si="19"/>
        <v>8289.3439928228963</v>
      </c>
      <c r="L120">
        <f t="shared" si="20"/>
        <v>21200.368268089303</v>
      </c>
      <c r="N120">
        <v>20000000000</v>
      </c>
      <c r="O120" s="2">
        <f t="shared" si="21"/>
        <v>0.37269188463562875</v>
      </c>
      <c r="P120" s="2">
        <f t="shared" si="22"/>
        <v>7.7234280876954827E-4</v>
      </c>
      <c r="Q120" s="2">
        <f t="shared" si="23"/>
        <v>2.072335998205724E-3</v>
      </c>
    </row>
    <row r="121" spans="5:17" x14ac:dyDescent="0.15">
      <c r="E121" s="1">
        <v>43408</v>
      </c>
      <c r="F121">
        <f t="shared" si="16"/>
        <v>7478390122.3800945</v>
      </c>
      <c r="G121">
        <f t="shared" si="17"/>
        <v>15468056.543659056</v>
      </c>
      <c r="H121">
        <v>4000000</v>
      </c>
      <c r="I121">
        <v>0.39099999999999902</v>
      </c>
      <c r="J121">
        <f t="shared" si="18"/>
        <v>24552429.667519245</v>
      </c>
      <c r="K121">
        <f t="shared" si="19"/>
        <v>8273.4686425993223</v>
      </c>
      <c r="L121">
        <f t="shared" si="20"/>
        <v>21159.766349358935</v>
      </c>
      <c r="N121">
        <v>20000000000</v>
      </c>
      <c r="O121" s="2">
        <f t="shared" si="21"/>
        <v>0.37391950611900471</v>
      </c>
      <c r="P121" s="2">
        <f t="shared" si="22"/>
        <v>7.7340282718295274E-4</v>
      </c>
      <c r="Q121" s="2">
        <f t="shared" si="23"/>
        <v>2.0683671606498305E-3</v>
      </c>
    </row>
    <row r="122" spans="5:17" x14ac:dyDescent="0.15">
      <c r="E122" s="1">
        <v>43409</v>
      </c>
      <c r="F122">
        <f t="shared" si="16"/>
        <v>7502942552.0476141</v>
      </c>
      <c r="G122">
        <f t="shared" si="17"/>
        <v>15489216.310008414</v>
      </c>
      <c r="H122">
        <v>4000000</v>
      </c>
      <c r="I122">
        <v>0.39099999999999902</v>
      </c>
      <c r="J122">
        <f t="shared" si="18"/>
        <v>24552429.667519245</v>
      </c>
      <c r="K122">
        <f t="shared" si="19"/>
        <v>8257.6755466593731</v>
      </c>
      <c r="L122">
        <f t="shared" si="20"/>
        <v>21119.374799640394</v>
      </c>
      <c r="N122">
        <v>20000000000</v>
      </c>
      <c r="O122" s="2">
        <f t="shared" si="21"/>
        <v>0.37514712760238073</v>
      </c>
      <c r="P122" s="2">
        <f t="shared" si="22"/>
        <v>7.744608155004207E-4</v>
      </c>
      <c r="Q122" s="2">
        <f t="shared" si="23"/>
        <v>2.0644188866648433E-3</v>
      </c>
    </row>
    <row r="123" spans="5:17" x14ac:dyDescent="0.15">
      <c r="E123" s="1">
        <v>43410</v>
      </c>
      <c r="F123">
        <f t="shared" si="16"/>
        <v>7527494981.7151337</v>
      </c>
      <c r="G123">
        <f t="shared" si="17"/>
        <v>15510335.684808055</v>
      </c>
      <c r="H123">
        <v>4000000</v>
      </c>
      <c r="I123">
        <v>0.39099999999999902</v>
      </c>
      <c r="J123">
        <f t="shared" si="18"/>
        <v>24552429.667519245</v>
      </c>
      <c r="K123">
        <f t="shared" si="19"/>
        <v>8241.9640119236792</v>
      </c>
      <c r="L123">
        <f t="shared" si="20"/>
        <v>21079.191846352172</v>
      </c>
      <c r="N123">
        <v>20000000000</v>
      </c>
      <c r="O123" s="2">
        <f t="shared" si="21"/>
        <v>0.37637474908575669</v>
      </c>
      <c r="P123" s="2">
        <f t="shared" si="22"/>
        <v>7.7551678424040273E-4</v>
      </c>
      <c r="Q123" s="2">
        <f t="shared" si="23"/>
        <v>2.0604910029809196E-3</v>
      </c>
    </row>
    <row r="124" spans="5:17" x14ac:dyDescent="0.15">
      <c r="E124" s="1">
        <v>43411</v>
      </c>
      <c r="F124">
        <f t="shared" si="16"/>
        <v>7552047411.3826532</v>
      </c>
      <c r="G124">
        <f t="shared" si="17"/>
        <v>15531414.876654407</v>
      </c>
      <c r="H124">
        <v>4000000</v>
      </c>
      <c r="I124">
        <v>0.39099999999999902</v>
      </c>
      <c r="J124">
        <f t="shared" si="18"/>
        <v>24552429.667519245</v>
      </c>
      <c r="K124">
        <f t="shared" si="19"/>
        <v>8226.3333533870737</v>
      </c>
      <c r="L124">
        <f t="shared" si="20"/>
        <v>21039.215737562899</v>
      </c>
      <c r="N124">
        <v>20000000000</v>
      </c>
      <c r="O124" s="2">
        <f t="shared" si="21"/>
        <v>0.37760237056913265</v>
      </c>
      <c r="P124" s="2">
        <f t="shared" si="22"/>
        <v>7.7657074383272033E-4</v>
      </c>
      <c r="Q124" s="2">
        <f t="shared" si="23"/>
        <v>2.0565833383467684E-3</v>
      </c>
    </row>
    <row r="125" spans="5:17" x14ac:dyDescent="0.15">
      <c r="E125" s="1">
        <v>43412</v>
      </c>
      <c r="F125">
        <f t="shared" si="16"/>
        <v>7576599841.0501728</v>
      </c>
      <c r="G125">
        <f t="shared" si="17"/>
        <v>15552454.09239197</v>
      </c>
      <c r="H125">
        <v>4000000</v>
      </c>
      <c r="I125">
        <v>0.39099999999999902</v>
      </c>
      <c r="J125">
        <f t="shared" si="18"/>
        <v>24552429.667519245</v>
      </c>
      <c r="K125">
        <f t="shared" si="19"/>
        <v>8210.7828939986794</v>
      </c>
      <c r="L125">
        <f t="shared" si="20"/>
        <v>20999.444741684656</v>
      </c>
      <c r="N125">
        <v>20000000000</v>
      </c>
      <c r="O125" s="2">
        <f t="shared" si="21"/>
        <v>0.37882999205250861</v>
      </c>
      <c r="P125" s="2">
        <f t="shared" si="22"/>
        <v>7.7762270461959851E-4</v>
      </c>
      <c r="Q125" s="2">
        <f t="shared" si="23"/>
        <v>2.0526957234996701E-3</v>
      </c>
    </row>
    <row r="126" spans="5:17" x14ac:dyDescent="0.15">
      <c r="E126" s="1">
        <v>43413</v>
      </c>
      <c r="F126">
        <f t="shared" si="16"/>
        <v>7601152270.7176924</v>
      </c>
      <c r="G126">
        <f t="shared" si="17"/>
        <v>15573453.537133655</v>
      </c>
      <c r="H126">
        <v>4000000</v>
      </c>
      <c r="I126">
        <v>0.39099999999999902</v>
      </c>
      <c r="J126">
        <f t="shared" si="18"/>
        <v>24552429.667519245</v>
      </c>
      <c r="K126">
        <f t="shared" si="19"/>
        <v>8195.3119645441475</v>
      </c>
      <c r="L126">
        <f t="shared" si="20"/>
        <v>20959.877147171785</v>
      </c>
      <c r="N126">
        <v>20000000000</v>
      </c>
      <c r="O126" s="2">
        <f t="shared" si="21"/>
        <v>0.38005761353588463</v>
      </c>
      <c r="P126" s="2">
        <f t="shared" si="22"/>
        <v>7.7867267685668268E-4</v>
      </c>
      <c r="Q126" s="2">
        <f t="shared" si="23"/>
        <v>2.048827991136037E-3</v>
      </c>
    </row>
    <row r="127" spans="5:17" x14ac:dyDescent="0.15">
      <c r="E127" s="1">
        <v>43414</v>
      </c>
      <c r="F127">
        <f t="shared" si="16"/>
        <v>7625704700.3852119</v>
      </c>
      <c r="G127">
        <f t="shared" si="17"/>
        <v>15594413.414280826</v>
      </c>
      <c r="H127">
        <v>4000000</v>
      </c>
      <c r="I127">
        <v>0.39099999999999902</v>
      </c>
      <c r="J127">
        <f t="shared" si="18"/>
        <v>24552429.667519245</v>
      </c>
      <c r="K127">
        <f t="shared" si="19"/>
        <v>8179.9199035300044</v>
      </c>
      <c r="L127">
        <f t="shared" si="20"/>
        <v>20920.511262225129</v>
      </c>
      <c r="N127">
        <v>20000000000</v>
      </c>
      <c r="O127" s="2">
        <f t="shared" si="21"/>
        <v>0.38128523501926059</v>
      </c>
      <c r="P127" s="2">
        <f t="shared" si="22"/>
        <v>7.797206707140413E-4</v>
      </c>
      <c r="Q127" s="2">
        <f t="shared" si="23"/>
        <v>2.0449799758825013E-3</v>
      </c>
    </row>
    <row r="128" spans="5:17" x14ac:dyDescent="0.15">
      <c r="E128" s="1">
        <v>43415</v>
      </c>
      <c r="F128">
        <f t="shared" si="16"/>
        <v>7650257130.0527315</v>
      </c>
      <c r="G128">
        <f t="shared" si="17"/>
        <v>15615333.925543051</v>
      </c>
      <c r="H128">
        <v>4000000</v>
      </c>
      <c r="I128">
        <v>0.39099999999999902</v>
      </c>
      <c r="J128">
        <f t="shared" si="18"/>
        <v>24552429.667519245</v>
      </c>
      <c r="K128">
        <f t="shared" si="19"/>
        <v>8164.6060570700938</v>
      </c>
      <c r="L128">
        <f t="shared" si="20"/>
        <v>20881.345414501571</v>
      </c>
      <c r="N128">
        <v>20000000000</v>
      </c>
      <c r="O128" s="2">
        <f t="shared" si="21"/>
        <v>0.38251285650263656</v>
      </c>
      <c r="P128" s="2">
        <f t="shared" si="22"/>
        <v>7.8076669627715259E-4</v>
      </c>
      <c r="Q128" s="2">
        <f t="shared" si="23"/>
        <v>2.0411515142675233E-3</v>
      </c>
    </row>
    <row r="129" spans="5:17" x14ac:dyDescent="0.15">
      <c r="E129" s="1">
        <v>43416</v>
      </c>
      <c r="F129">
        <f t="shared" si="16"/>
        <v>7674809559.7202511</v>
      </c>
      <c r="G129">
        <f t="shared" si="17"/>
        <v>15636215.270957552</v>
      </c>
      <c r="H129">
        <v>4000000</v>
      </c>
      <c r="I129">
        <v>0.39099999999999902</v>
      </c>
      <c r="J129">
        <f t="shared" si="18"/>
        <v>24552429.667519245</v>
      </c>
      <c r="K129">
        <f t="shared" si="19"/>
        <v>8149.3697787740275</v>
      </c>
      <c r="L129">
        <f t="shared" si="20"/>
        <v>20842.377950828766</v>
      </c>
      <c r="N129">
        <v>20000000000</v>
      </c>
      <c r="O129" s="2">
        <f t="shared" si="21"/>
        <v>0.38374047798601257</v>
      </c>
      <c r="P129" s="2">
        <f t="shared" si="22"/>
        <v>7.8181076354787756E-4</v>
      </c>
      <c r="Q129" s="2">
        <f t="shared" si="23"/>
        <v>2.0373424446935066E-3</v>
      </c>
    </row>
    <row r="130" spans="5:17" x14ac:dyDescent="0.15">
      <c r="E130" s="1">
        <v>43417</v>
      </c>
      <c r="F130">
        <f t="shared" si="16"/>
        <v>7699361989.3877707</v>
      </c>
      <c r="G130">
        <f t="shared" si="17"/>
        <v>15657057.64890838</v>
      </c>
      <c r="H130">
        <v>4000000</v>
      </c>
      <c r="I130">
        <v>0.39099999999999902</v>
      </c>
      <c r="J130">
        <f t="shared" si="18"/>
        <v>24552429.667519245</v>
      </c>
      <c r="K130">
        <f t="shared" si="19"/>
        <v>8134.2104296376283</v>
      </c>
      <c r="L130">
        <f t="shared" si="20"/>
        <v>20803.607236924934</v>
      </c>
      <c r="N130">
        <v>20000000000</v>
      </c>
      <c r="O130" s="2">
        <f t="shared" si="21"/>
        <v>0.38496809946938854</v>
      </c>
      <c r="P130" s="2">
        <f t="shared" si="22"/>
        <v>7.8285288244541904E-4</v>
      </c>
      <c r="Q130" s="2">
        <f t="shared" si="23"/>
        <v>2.0335526074094072E-3</v>
      </c>
    </row>
    <row r="131" spans="5:17" x14ac:dyDescent="0.15">
      <c r="E131" s="1">
        <v>43418</v>
      </c>
      <c r="F131">
        <f t="shared" si="16"/>
        <v>7723914419.0552902</v>
      </c>
      <c r="G131">
        <f t="shared" si="17"/>
        <v>15677861.256145306</v>
      </c>
      <c r="H131">
        <v>4000000</v>
      </c>
      <c r="I131">
        <v>0.39099999999999902</v>
      </c>
      <c r="J131">
        <f t="shared" si="18"/>
        <v>24552429.667519245</v>
      </c>
      <c r="K131">
        <f t="shared" si="19"/>
        <v>8119.1273779353251</v>
      </c>
      <c r="L131">
        <f t="shared" si="20"/>
        <v>20765.031657123647</v>
      </c>
      <c r="N131">
        <v>20000000000</v>
      </c>
      <c r="O131" s="2">
        <f t="shared" si="21"/>
        <v>0.3861957209527645</v>
      </c>
      <c r="P131" s="2">
        <f t="shared" si="22"/>
        <v>7.8389306280726527E-4</v>
      </c>
      <c r="Q131" s="2">
        <f t="shared" si="23"/>
        <v>2.029781844483831E-3</v>
      </c>
    </row>
    <row r="132" spans="5:17" x14ac:dyDescent="0.15">
      <c r="E132" s="1">
        <v>43419</v>
      </c>
      <c r="F132">
        <f t="shared" si="16"/>
        <v>7748466848.7228098</v>
      </c>
      <c r="G132">
        <f t="shared" si="17"/>
        <v>15698626.28780243</v>
      </c>
      <c r="H132">
        <v>4000000</v>
      </c>
      <c r="I132">
        <v>0.39099999999999902</v>
      </c>
      <c r="J132">
        <f t="shared" si="18"/>
        <v>24552429.667519245</v>
      </c>
      <c r="K132">
        <f t="shared" si="19"/>
        <v>8104.119999114434</v>
      </c>
      <c r="L132">
        <f t="shared" si="20"/>
        <v>20726.649614103462</v>
      </c>
      <c r="N132">
        <v>20000000000</v>
      </c>
      <c r="O132" s="2">
        <f t="shared" si="21"/>
        <v>0.38742334243614052</v>
      </c>
      <c r="P132" s="2">
        <f t="shared" si="22"/>
        <v>7.8493131439012146E-4</v>
      </c>
      <c r="Q132" s="2">
        <f t="shared" si="23"/>
        <v>2.0260299997786084E-3</v>
      </c>
    </row>
    <row r="133" spans="5:17" x14ac:dyDescent="0.15">
      <c r="E133" s="1">
        <v>43420</v>
      </c>
      <c r="F133">
        <f t="shared" si="16"/>
        <v>7773019278.3903294</v>
      </c>
      <c r="G133">
        <f t="shared" si="17"/>
        <v>15719352.937416533</v>
      </c>
      <c r="H133">
        <v>4000000</v>
      </c>
      <c r="I133">
        <v>0.39099999999999902</v>
      </c>
      <c r="J133">
        <f t="shared" si="18"/>
        <v>24552429.667519245</v>
      </c>
      <c r="K133">
        <f t="shared" si="19"/>
        <v>8089.1876756913252</v>
      </c>
      <c r="L133">
        <f t="shared" si="20"/>
        <v>20688.459528622367</v>
      </c>
      <c r="N133">
        <v>20000000000</v>
      </c>
      <c r="O133" s="2">
        <f t="shared" si="21"/>
        <v>0.38865096391951648</v>
      </c>
      <c r="P133" s="2">
        <f t="shared" si="22"/>
        <v>7.859676468708267E-4</v>
      </c>
      <c r="Q133" s="2">
        <f t="shared" si="23"/>
        <v>2.0222969189228313E-3</v>
      </c>
    </row>
    <row r="134" spans="5:17" x14ac:dyDescent="0.15">
      <c r="E134" s="1">
        <v>43421</v>
      </c>
      <c r="F134">
        <f t="shared" si="16"/>
        <v>7797571708.0578489</v>
      </c>
      <c r="G134">
        <f t="shared" si="17"/>
        <v>15740041.396945156</v>
      </c>
      <c r="H134">
        <v>4000000</v>
      </c>
      <c r="I134">
        <v>0.39099999999999902</v>
      </c>
      <c r="J134">
        <f t="shared" si="18"/>
        <v>24552429.667519245</v>
      </c>
      <c r="K134">
        <f t="shared" si="19"/>
        <v>8074.3297971493994</v>
      </c>
      <c r="L134">
        <f t="shared" si="20"/>
        <v>20650.45983925683</v>
      </c>
      <c r="N134">
        <v>20000000000</v>
      </c>
      <c r="O134" s="2">
        <f t="shared" si="21"/>
        <v>0.38987858540289244</v>
      </c>
      <c r="P134" s="2">
        <f t="shared" si="22"/>
        <v>7.8700206984725783E-4</v>
      </c>
      <c r="Q134" s="2">
        <f t="shared" si="23"/>
        <v>2.0185824492873496E-3</v>
      </c>
    </row>
    <row r="135" spans="5:17" x14ac:dyDescent="0.15">
      <c r="E135" s="1">
        <v>43422</v>
      </c>
      <c r="F135">
        <f t="shared" si="16"/>
        <v>7822124137.7253685</v>
      </c>
      <c r="G135">
        <f t="shared" si="17"/>
        <v>15760691.856784413</v>
      </c>
      <c r="H135">
        <v>4000000</v>
      </c>
      <c r="I135">
        <v>0.39099999999999902</v>
      </c>
      <c r="J135">
        <f t="shared" si="18"/>
        <v>24552429.667519245</v>
      </c>
      <c r="K135">
        <f t="shared" si="19"/>
        <v>8059.5457598388548</v>
      </c>
      <c r="L135">
        <f t="shared" si="20"/>
        <v>20612.649002145459</v>
      </c>
      <c r="N135">
        <v>20000000000</v>
      </c>
      <c r="O135" s="2">
        <f t="shared" si="21"/>
        <v>0.3911062068862684</v>
      </c>
      <c r="P135" s="2">
        <f t="shared" si="22"/>
        <v>7.880345928392206E-4</v>
      </c>
      <c r="Q135" s="2">
        <f t="shared" si="23"/>
        <v>2.0148864399597136E-3</v>
      </c>
    </row>
    <row r="136" spans="5:17" x14ac:dyDescent="0.15">
      <c r="E136" s="1">
        <v>43423</v>
      </c>
      <c r="F136">
        <f t="shared" si="16"/>
        <v>7846676567.3928881</v>
      </c>
      <c r="G136">
        <f t="shared" si="17"/>
        <v>15781304.505786559</v>
      </c>
      <c r="H136">
        <v>4000000</v>
      </c>
      <c r="I136">
        <v>0.39099999999999902</v>
      </c>
      <c r="J136">
        <f t="shared" si="18"/>
        <v>24552429.667519245</v>
      </c>
      <c r="K136">
        <f t="shared" si="19"/>
        <v>8044.8349668782157</v>
      </c>
      <c r="L136">
        <f t="shared" si="20"/>
        <v>20575.025490737178</v>
      </c>
      <c r="N136">
        <v>20000000000</v>
      </c>
      <c r="O136" s="2">
        <f t="shared" si="21"/>
        <v>0.39233382836964442</v>
      </c>
      <c r="P136" s="2">
        <f t="shared" si="22"/>
        <v>7.8906522528932792E-4</v>
      </c>
      <c r="Q136" s="2">
        <f t="shared" si="23"/>
        <v>2.0112087417195538E-3</v>
      </c>
    </row>
    <row r="137" spans="5:17" x14ac:dyDescent="0.15">
      <c r="E137" s="1">
        <v>43424</v>
      </c>
      <c r="F137">
        <f t="shared" si="16"/>
        <v>7871228997.0604076</v>
      </c>
      <c r="G137">
        <f t="shared" si="17"/>
        <v>15801879.531277295</v>
      </c>
      <c r="H137">
        <v>4000000</v>
      </c>
      <c r="I137">
        <v>0.39099999999999902</v>
      </c>
      <c r="J137">
        <f t="shared" si="18"/>
        <v>24552429.667519245</v>
      </c>
      <c r="K137">
        <f t="shared" si="19"/>
        <v>8030.1968280575602</v>
      </c>
      <c r="L137">
        <f t="shared" si="20"/>
        <v>20537.587795543684</v>
      </c>
      <c r="N137">
        <v>20000000000</v>
      </c>
      <c r="O137" s="2">
        <f t="shared" si="21"/>
        <v>0.39356144985302038</v>
      </c>
      <c r="P137" s="2">
        <f t="shared" si="22"/>
        <v>7.9009397656386478E-4</v>
      </c>
      <c r="Q137" s="2">
        <f t="shared" si="23"/>
        <v>2.0075492070143904E-3</v>
      </c>
    </row>
    <row r="138" spans="5:17" x14ac:dyDescent="0.15">
      <c r="E138" s="1">
        <v>43425</v>
      </c>
      <c r="F138">
        <f t="shared" si="16"/>
        <v>7895781426.7279272</v>
      </c>
      <c r="G138">
        <f t="shared" si="17"/>
        <v>15822417.11907284</v>
      </c>
      <c r="H138">
        <v>4000000</v>
      </c>
      <c r="I138">
        <v>0.39099999999999902</v>
      </c>
      <c r="J138">
        <f t="shared" si="18"/>
        <v>24552429.667519245</v>
      </c>
      <c r="K138">
        <f t="shared" si="19"/>
        <v>8015.6307597434452</v>
      </c>
      <c r="L138">
        <f t="shared" si="20"/>
        <v>20500.334423896333</v>
      </c>
      <c r="N138">
        <v>20000000000</v>
      </c>
      <c r="O138" s="2">
        <f t="shared" si="21"/>
        <v>0.39478907133639635</v>
      </c>
      <c r="P138" s="2">
        <f t="shared" si="22"/>
        <v>7.9112085595364203E-4</v>
      </c>
      <c r="Q138" s="2">
        <f t="shared" si="23"/>
        <v>2.0039076899358611E-3</v>
      </c>
    </row>
    <row r="139" spans="5:17" x14ac:dyDescent="0.15">
      <c r="E139" s="1">
        <v>43426</v>
      </c>
      <c r="F139">
        <f t="shared" si="16"/>
        <v>7920333856.3954468</v>
      </c>
      <c r="G139">
        <f t="shared" si="17"/>
        <v>15842917.453496736</v>
      </c>
      <c r="H139">
        <v>4000000</v>
      </c>
      <c r="I139">
        <v>0.39099999999999902</v>
      </c>
      <c r="J139">
        <f t="shared" si="18"/>
        <v>24552429.667519245</v>
      </c>
      <c r="K139">
        <f t="shared" si="19"/>
        <v>8001.136184785456</v>
      </c>
      <c r="L139">
        <f t="shared" si="20"/>
        <v>20463.263899707101</v>
      </c>
      <c r="N139">
        <v>20000000000</v>
      </c>
      <c r="O139" s="2">
        <f t="shared" si="21"/>
        <v>0.39601669281977236</v>
      </c>
      <c r="P139" s="2">
        <f t="shared" si="22"/>
        <v>7.9214587267483676E-4</v>
      </c>
      <c r="Q139" s="2">
        <f t="shared" si="23"/>
        <v>2.0002840461963642E-3</v>
      </c>
    </row>
    <row r="140" spans="5:17" x14ac:dyDescent="0.15">
      <c r="E140" s="1">
        <v>43427</v>
      </c>
      <c r="F140">
        <f t="shared" si="16"/>
        <v>7944886286.0629663</v>
      </c>
      <c r="G140">
        <f t="shared" si="17"/>
        <v>15863380.717396442</v>
      </c>
      <c r="H140">
        <v>4000000</v>
      </c>
      <c r="I140">
        <v>0.39099999999999902</v>
      </c>
      <c r="J140">
        <f t="shared" si="18"/>
        <v>24552429.667519245</v>
      </c>
      <c r="K140">
        <f t="shared" si="19"/>
        <v>7986.7125324243907</v>
      </c>
      <c r="L140">
        <f t="shared" si="20"/>
        <v>20426.374763233787</v>
      </c>
      <c r="N140">
        <v>20000000000</v>
      </c>
      <c r="O140" s="2">
        <f t="shared" si="21"/>
        <v>0.39724431430314833</v>
      </c>
      <c r="P140" s="2">
        <f t="shared" si="22"/>
        <v>7.9316903586982212E-4</v>
      </c>
      <c r="Q140" s="2">
        <f t="shared" si="23"/>
        <v>1.9966781331060978E-3</v>
      </c>
    </row>
    <row r="141" spans="5:17" x14ac:dyDescent="0.15">
      <c r="E141" s="1">
        <v>43428</v>
      </c>
      <c r="F141">
        <f t="shared" si="16"/>
        <v>7969438715.7304859</v>
      </c>
      <c r="G141">
        <f t="shared" si="17"/>
        <v>15883807.092159675</v>
      </c>
      <c r="H141">
        <v>4000000</v>
      </c>
      <c r="I141">
        <v>0.39099999999999902</v>
      </c>
      <c r="J141">
        <f t="shared" si="18"/>
        <v>24552429.667519245</v>
      </c>
      <c r="K141">
        <f t="shared" si="19"/>
        <v>7972.3592382020106</v>
      </c>
      <c r="L141">
        <f t="shared" si="20"/>
        <v>20389.665570849182</v>
      </c>
      <c r="N141">
        <v>20000000000</v>
      </c>
      <c r="O141" s="2">
        <f t="shared" si="21"/>
        <v>0.39847193578652429</v>
      </c>
      <c r="P141" s="2">
        <f t="shared" si="22"/>
        <v>7.9419035460798378E-4</v>
      </c>
      <c r="Q141" s="2">
        <f t="shared" si="23"/>
        <v>1.9930898095505026E-3</v>
      </c>
    </row>
    <row r="142" spans="5:17" x14ac:dyDescent="0.15">
      <c r="E142" s="1">
        <v>43429</v>
      </c>
      <c r="F142">
        <f t="shared" si="16"/>
        <v>7993991145.3980055</v>
      </c>
      <c r="G142">
        <f t="shared" si="17"/>
        <v>15904196.757730525</v>
      </c>
      <c r="H142">
        <v>4000000</v>
      </c>
      <c r="I142">
        <v>0.39099999999999902</v>
      </c>
      <c r="J142">
        <f t="shared" si="18"/>
        <v>24552429.667519245</v>
      </c>
      <c r="K142">
        <f t="shared" si="19"/>
        <v>7958.0757438723358</v>
      </c>
      <c r="L142">
        <f t="shared" si="20"/>
        <v>20353.134894814208</v>
      </c>
      <c r="N142">
        <v>20000000000</v>
      </c>
      <c r="O142" s="2">
        <f t="shared" si="21"/>
        <v>0.39969955726990025</v>
      </c>
      <c r="P142" s="2">
        <f t="shared" si="22"/>
        <v>7.9520983788652628E-4</v>
      </c>
      <c r="Q142" s="2">
        <f t="shared" si="23"/>
        <v>1.9895189359680839E-3</v>
      </c>
    </row>
    <row r="143" spans="5:17" x14ac:dyDescent="0.15">
      <c r="E143" s="1">
        <v>43430</v>
      </c>
      <c r="F143">
        <f t="shared" si="16"/>
        <v>8018543575.0655251</v>
      </c>
      <c r="G143">
        <f t="shared" si="17"/>
        <v>15924549.892625339</v>
      </c>
      <c r="H143">
        <v>4000000</v>
      </c>
      <c r="I143">
        <v>0.39099999999999902</v>
      </c>
      <c r="J143">
        <f t="shared" si="18"/>
        <v>24552429.667519245</v>
      </c>
      <c r="K143">
        <f t="shared" si="19"/>
        <v>7943.8614973144722</v>
      </c>
      <c r="L143">
        <f t="shared" si="20"/>
        <v>20316.781323054969</v>
      </c>
      <c r="N143">
        <v>20000000000</v>
      </c>
      <c r="O143" s="2">
        <f t="shared" si="21"/>
        <v>0.40092717875327627</v>
      </c>
      <c r="P143" s="2">
        <f t="shared" si="22"/>
        <v>7.9622749463126698E-4</v>
      </c>
      <c r="Q143" s="2">
        <f t="shared" si="23"/>
        <v>1.9859653743286177E-3</v>
      </c>
    </row>
    <row r="144" spans="5:17" x14ac:dyDescent="0.15">
      <c r="E144" s="1">
        <v>43431</v>
      </c>
      <c r="F144">
        <f t="shared" si="16"/>
        <v>8043096004.7330446</v>
      </c>
      <c r="G144">
        <f t="shared" si="17"/>
        <v>15944866.673948394</v>
      </c>
      <c r="H144">
        <v>4000000</v>
      </c>
      <c r="I144">
        <v>0.39099999999999902</v>
      </c>
      <c r="J144">
        <f t="shared" si="18"/>
        <v>24552429.667519245</v>
      </c>
      <c r="K144">
        <f t="shared" si="19"/>
        <v>7929.7159524469034</v>
      </c>
      <c r="L144">
        <f t="shared" si="20"/>
        <v>20280.603458943537</v>
      </c>
      <c r="N144">
        <v>20000000000</v>
      </c>
      <c r="O144" s="2">
        <f t="shared" si="21"/>
        <v>0.40215480023665223</v>
      </c>
      <c r="P144" s="2">
        <f t="shared" si="22"/>
        <v>7.9724333369741974E-4</v>
      </c>
      <c r="Q144" s="2">
        <f t="shared" si="23"/>
        <v>1.9824289881117257E-3</v>
      </c>
    </row>
    <row r="145" spans="5:17" x14ac:dyDescent="0.15">
      <c r="E145" s="1">
        <v>43432</v>
      </c>
      <c r="F145">
        <f t="shared" si="16"/>
        <v>8067648434.4005642</v>
      </c>
      <c r="G145">
        <f t="shared" si="17"/>
        <v>15965147.277407337</v>
      </c>
      <c r="H145">
        <v>4000000</v>
      </c>
      <c r="I145">
        <v>0.39099999999999902</v>
      </c>
      <c r="J145">
        <f t="shared" si="18"/>
        <v>24552429.667519245</v>
      </c>
      <c r="K145">
        <f t="shared" si="19"/>
        <v>7915.6385691432606</v>
      </c>
      <c r="L145">
        <f t="shared" si="20"/>
        <v>20244.599921082558</v>
      </c>
      <c r="N145">
        <v>20000000000</v>
      </c>
      <c r="O145" s="2">
        <f t="shared" si="21"/>
        <v>0.40338242172002819</v>
      </c>
      <c r="P145" s="2">
        <f t="shared" si="22"/>
        <v>7.982573638703668E-4</v>
      </c>
      <c r="Q145" s="2">
        <f t="shared" si="23"/>
        <v>1.9789096422858153E-3</v>
      </c>
    </row>
    <row r="146" spans="5:17" x14ac:dyDescent="0.15">
      <c r="E146" s="1">
        <v>43433</v>
      </c>
      <c r="F146">
        <f t="shared" si="16"/>
        <v>8092200864.0680838</v>
      </c>
      <c r="G146">
        <f t="shared" si="17"/>
        <v>15985391.87732842</v>
      </c>
      <c r="H146">
        <v>4000000</v>
      </c>
      <c r="I146">
        <v>0.39099999999999902</v>
      </c>
      <c r="J146">
        <f t="shared" si="18"/>
        <v>24552429.667519245</v>
      </c>
      <c r="K146">
        <f t="shared" si="19"/>
        <v>7901.6288131495039</v>
      </c>
      <c r="L146">
        <f t="shared" si="20"/>
        <v>20208.769343093412</v>
      </c>
      <c r="N146">
        <v>20000000000</v>
      </c>
      <c r="O146" s="2">
        <f t="shared" si="21"/>
        <v>0.40461004320340421</v>
      </c>
      <c r="P146" s="2">
        <f t="shared" si="22"/>
        <v>7.9926959386642101E-4</v>
      </c>
      <c r="Q146" s="2">
        <f t="shared" si="23"/>
        <v>1.9754072032873759E-3</v>
      </c>
    </row>
    <row r="147" spans="5:17" x14ac:dyDescent="0.15">
      <c r="E147" s="1">
        <v>43434</v>
      </c>
      <c r="F147">
        <f t="shared" si="16"/>
        <v>8116753293.7356033</v>
      </c>
      <c r="G147">
        <f t="shared" si="17"/>
        <v>16005600.646671513</v>
      </c>
      <c r="H147">
        <v>4000000</v>
      </c>
      <c r="I147">
        <v>0.39099999999999902</v>
      </c>
      <c r="J147">
        <f t="shared" si="18"/>
        <v>24552429.667519245</v>
      </c>
      <c r="K147">
        <f t="shared" si="19"/>
        <v>7887.6861560025054</v>
      </c>
      <c r="L147">
        <f t="shared" si="20"/>
        <v>20173.110373407992</v>
      </c>
      <c r="N147">
        <v>20000000000</v>
      </c>
      <c r="O147" s="2">
        <f t="shared" si="21"/>
        <v>0.40583766468678018</v>
      </c>
      <c r="P147" s="2">
        <f t="shared" si="22"/>
        <v>8.0028003233357571E-4</v>
      </c>
      <c r="Q147" s="2">
        <f t="shared" si="23"/>
        <v>1.9719215390006264E-3</v>
      </c>
    </row>
    <row r="148" spans="5:17" x14ac:dyDescent="0.15">
      <c r="E148" s="1">
        <v>43435</v>
      </c>
      <c r="F148">
        <f t="shared" si="16"/>
        <v>8141305723.4031229</v>
      </c>
      <c r="G148">
        <f t="shared" si="17"/>
        <v>16025773.757044921</v>
      </c>
      <c r="H148">
        <v>4000000</v>
      </c>
      <c r="I148">
        <v>0.39099999999999902</v>
      </c>
      <c r="J148">
        <f t="shared" si="18"/>
        <v>24552429.667519245</v>
      </c>
      <c r="K148">
        <f t="shared" si="19"/>
        <v>7873.810074950009</v>
      </c>
      <c r="L148">
        <f t="shared" si="20"/>
        <v>20137.621675064012</v>
      </c>
      <c r="N148">
        <v>20000000000</v>
      </c>
      <c r="O148" s="2">
        <f t="shared" si="21"/>
        <v>0.40706528617015614</v>
      </c>
      <c r="P148" s="2">
        <f t="shared" si="22"/>
        <v>8.0128868785224602E-4</v>
      </c>
      <c r="Q148" s="2">
        <f t="shared" si="23"/>
        <v>1.9684525187375025E-3</v>
      </c>
    </row>
    <row r="149" spans="5:17" x14ac:dyDescent="0.15">
      <c r="E149" s="1">
        <v>43436</v>
      </c>
      <c r="F149">
        <f t="shared" si="16"/>
        <v>8165858153.0706425</v>
      </c>
      <c r="G149">
        <f t="shared" si="17"/>
        <v>16045911.378719985</v>
      </c>
      <c r="H149">
        <v>4000000</v>
      </c>
      <c r="I149">
        <v>0.39099999999999902</v>
      </c>
      <c r="J149">
        <f t="shared" si="18"/>
        <v>24552429.667519245</v>
      </c>
      <c r="K149">
        <f t="shared" si="19"/>
        <v>7860.000052871932</v>
      </c>
      <c r="L149">
        <f t="shared" si="20"/>
        <v>20102.301925503714</v>
      </c>
      <c r="N149">
        <v>20000000000</v>
      </c>
      <c r="O149" s="2">
        <f t="shared" si="21"/>
        <v>0.4082929076535321</v>
      </c>
      <c r="P149" s="2">
        <f t="shared" si="22"/>
        <v>8.0229556893599929E-4</v>
      </c>
      <c r="Q149" s="2">
        <f t="shared" si="23"/>
        <v>1.9650000132179829E-3</v>
      </c>
    </row>
    <row r="150" spans="5:17" x14ac:dyDescent="0.15">
      <c r="E150" s="1">
        <v>43437</v>
      </c>
      <c r="F150">
        <f t="shared" si="16"/>
        <v>8190410582.738162</v>
      </c>
      <c r="G150">
        <f t="shared" si="17"/>
        <v>16066013.68064549</v>
      </c>
      <c r="H150">
        <v>4000000</v>
      </c>
      <c r="I150">
        <v>0.39099999999999902</v>
      </c>
      <c r="J150">
        <f t="shared" si="18"/>
        <v>24552429.667519245</v>
      </c>
      <c r="K150">
        <f t="shared" si="19"/>
        <v>7846.2555782029722</v>
      </c>
      <c r="L150">
        <f t="shared" si="20"/>
        <v>20067.149816375939</v>
      </c>
      <c r="N150">
        <v>20000000000</v>
      </c>
      <c r="O150" s="2">
        <f t="shared" si="21"/>
        <v>0.40952052913690812</v>
      </c>
      <c r="P150" s="2">
        <f t="shared" si="22"/>
        <v>8.0330068403227446E-4</v>
      </c>
      <c r="Q150" s="2">
        <f t="shared" si="23"/>
        <v>1.9615638945507429E-3</v>
      </c>
    </row>
    <row r="151" spans="5:17" x14ac:dyDescent="0.15">
      <c r="E151" s="1">
        <v>43438</v>
      </c>
      <c r="F151">
        <f t="shared" si="16"/>
        <v>8214963012.4056816</v>
      </c>
      <c r="G151">
        <f t="shared" si="17"/>
        <v>16086080.830461865</v>
      </c>
      <c r="H151">
        <v>4000000</v>
      </c>
      <c r="I151">
        <v>0.39099999999999902</v>
      </c>
      <c r="J151">
        <f t="shared" si="18"/>
        <v>24552429.667519245</v>
      </c>
      <c r="K151">
        <f t="shared" si="19"/>
        <v>7832.5761448565281</v>
      </c>
      <c r="L151">
        <f t="shared" si="20"/>
        <v>20032.164053341556</v>
      </c>
      <c r="N151">
        <v>20000000000</v>
      </c>
      <c r="O151" s="2">
        <f t="shared" si="21"/>
        <v>0.41074815062028408</v>
      </c>
      <c r="P151" s="2">
        <f t="shared" si="22"/>
        <v>8.0430404152309328E-4</v>
      </c>
      <c r="Q151" s="2">
        <f t="shared" si="23"/>
        <v>1.9581440362141317E-3</v>
      </c>
    </row>
    <row r="152" spans="5:17" x14ac:dyDescent="0.15">
      <c r="E152" s="1">
        <v>43439</v>
      </c>
      <c r="F152">
        <f t="shared" si="16"/>
        <v>8239515442.0732012</v>
      </c>
      <c r="G152">
        <f t="shared" si="17"/>
        <v>16106112.994515207</v>
      </c>
      <c r="H152">
        <v>4000000</v>
      </c>
      <c r="I152">
        <v>0.39099999999999902</v>
      </c>
      <c r="J152">
        <f t="shared" si="18"/>
        <v>24552429.667519245</v>
      </c>
      <c r="K152">
        <f t="shared" si="19"/>
        <v>7818.9612521498657</v>
      </c>
      <c r="L152">
        <f t="shared" si="20"/>
        <v>19997.343355882062</v>
      </c>
      <c r="N152">
        <v>20000000000</v>
      </c>
      <c r="O152" s="2">
        <f t="shared" si="21"/>
        <v>0.41197577210366004</v>
      </c>
      <c r="P152" s="2">
        <f t="shared" si="22"/>
        <v>8.0530564972576036E-4</v>
      </c>
      <c r="Q152" s="2">
        <f t="shared" si="23"/>
        <v>1.9547403130374661E-3</v>
      </c>
    </row>
    <row r="153" spans="5:17" x14ac:dyDescent="0.15">
      <c r="E153" s="1">
        <v>43440</v>
      </c>
      <c r="F153">
        <f t="shared" si="16"/>
        <v>8264067871.7407207</v>
      </c>
      <c r="G153">
        <f t="shared" si="17"/>
        <v>16126110.33787109</v>
      </c>
      <c r="H153">
        <v>4000000</v>
      </c>
      <c r="I153">
        <v>0.39099999999999902</v>
      </c>
      <c r="J153">
        <f t="shared" si="18"/>
        <v>24552429.667519245</v>
      </c>
      <c r="K153">
        <f t="shared" si="19"/>
        <v>7805.4104047305364</v>
      </c>
      <c r="L153">
        <f t="shared" si="20"/>
        <v>19962.686457111395</v>
      </c>
      <c r="N153">
        <v>20000000000</v>
      </c>
      <c r="O153" s="2">
        <f t="shared" si="21"/>
        <v>0.41320339358703606</v>
      </c>
      <c r="P153" s="2">
        <f t="shared" si="22"/>
        <v>8.0630551689355443E-4</v>
      </c>
      <c r="Q153" s="2">
        <f t="shared" si="23"/>
        <v>1.951352601182634E-3</v>
      </c>
    </row>
    <row r="154" spans="5:17" x14ac:dyDescent="0.15">
      <c r="E154" s="1">
        <v>43441</v>
      </c>
      <c r="F154">
        <f t="shared" si="16"/>
        <v>8288620301.4082403</v>
      </c>
      <c r="G154">
        <f t="shared" si="17"/>
        <v>16146073.0243282</v>
      </c>
      <c r="H154">
        <v>4000000</v>
      </c>
      <c r="I154">
        <v>0.39099999999999902</v>
      </c>
      <c r="J154">
        <f t="shared" si="18"/>
        <v>24552429.667519245</v>
      </c>
      <c r="K154">
        <f t="shared" si="19"/>
        <v>7791.9231125040069</v>
      </c>
      <c r="L154">
        <f t="shared" si="20"/>
        <v>19928.19210359086</v>
      </c>
      <c r="N154">
        <v>20000000000</v>
      </c>
      <c r="O154" s="2">
        <f t="shared" si="21"/>
        <v>0.41443101507041202</v>
      </c>
      <c r="P154" s="2">
        <f t="shared" si="22"/>
        <v>8.0730365121641E-4</v>
      </c>
      <c r="Q154" s="2">
        <f t="shared" si="23"/>
        <v>1.9479807781260018E-3</v>
      </c>
    </row>
    <row r="155" spans="5:17" x14ac:dyDescent="0.15">
      <c r="E155" s="1">
        <v>43442</v>
      </c>
      <c r="F155">
        <f t="shared" si="16"/>
        <v>8313172731.0757599</v>
      </c>
      <c r="G155">
        <f t="shared" si="17"/>
        <v>16166001.216431791</v>
      </c>
      <c r="H155">
        <v>4000000</v>
      </c>
      <c r="I155">
        <v>0.39099999999999902</v>
      </c>
      <c r="J155">
        <f t="shared" si="18"/>
        <v>24552429.667519245</v>
      </c>
      <c r="K155">
        <f t="shared" si="19"/>
        <v>7778.4988905624923</v>
      </c>
      <c r="L155">
        <f t="shared" si="20"/>
        <v>19893.859055147088</v>
      </c>
      <c r="N155">
        <v>20000000000</v>
      </c>
      <c r="O155" s="2">
        <f t="shared" si="21"/>
        <v>0.41565863655378799</v>
      </c>
      <c r="P155" s="2">
        <f t="shared" si="22"/>
        <v>8.083000608215896E-4</v>
      </c>
      <c r="Q155" s="2">
        <f t="shared" si="23"/>
        <v>1.9446247226406232E-3</v>
      </c>
    </row>
    <row r="156" spans="5:17" x14ac:dyDescent="0.15">
      <c r="E156" s="1">
        <v>43443</v>
      </c>
      <c r="F156">
        <f t="shared" si="16"/>
        <v>8337725160.7432795</v>
      </c>
      <c r="G156">
        <f t="shared" si="17"/>
        <v>16185895.075486938</v>
      </c>
      <c r="H156">
        <v>4000000</v>
      </c>
      <c r="I156">
        <v>0.39099999999999902</v>
      </c>
      <c r="J156">
        <f t="shared" si="18"/>
        <v>24552429.667519245</v>
      </c>
      <c r="K156">
        <f t="shared" si="19"/>
        <v>7765.1372591149411</v>
      </c>
      <c r="L156">
        <f t="shared" si="20"/>
        <v>19859.686084692996</v>
      </c>
      <c r="N156">
        <v>20000000000</v>
      </c>
      <c r="O156" s="2">
        <f t="shared" si="21"/>
        <v>0.41688625803716395</v>
      </c>
      <c r="P156" s="2">
        <f t="shared" si="22"/>
        <v>8.0929475377434688E-4</v>
      </c>
      <c r="Q156" s="2">
        <f t="shared" si="23"/>
        <v>1.9412843147787353E-3</v>
      </c>
    </row>
    <row r="157" spans="5:17" x14ac:dyDescent="0.15">
      <c r="E157" s="1">
        <v>43444</v>
      </c>
      <c r="F157">
        <f t="shared" si="16"/>
        <v>8362277590.410799</v>
      </c>
      <c r="G157">
        <f t="shared" si="17"/>
        <v>16205754.761571631</v>
      </c>
      <c r="H157">
        <v>4000000</v>
      </c>
      <c r="I157">
        <v>0.39099999999999902</v>
      </c>
      <c r="J157">
        <f t="shared" si="18"/>
        <v>24552429.667519245</v>
      </c>
      <c r="K157">
        <f t="shared" si="19"/>
        <v>7751.8377434181875</v>
      </c>
      <c r="L157">
        <f t="shared" si="20"/>
        <v>19825.67197805168</v>
      </c>
      <c r="N157">
        <v>20000000000</v>
      </c>
      <c r="O157" s="2">
        <f t="shared" si="21"/>
        <v>0.41811387952053997</v>
      </c>
      <c r="P157" s="2">
        <f t="shared" si="22"/>
        <v>8.1028773807858157E-4</v>
      </c>
      <c r="Q157" s="2">
        <f t="shared" si="23"/>
        <v>1.9379594358545468E-3</v>
      </c>
    </row>
    <row r="158" spans="5:17" x14ac:dyDescent="0.15">
      <c r="E158" s="1">
        <v>43445</v>
      </c>
      <c r="F158">
        <f t="shared" si="16"/>
        <v>8386830020.0783186</v>
      </c>
      <c r="G158">
        <f t="shared" si="17"/>
        <v>16225580.433549682</v>
      </c>
      <c r="H158">
        <v>4000000</v>
      </c>
      <c r="I158">
        <v>0.39099999999999902</v>
      </c>
      <c r="J158">
        <f t="shared" si="18"/>
        <v>24552429.667519245</v>
      </c>
      <c r="K158">
        <f t="shared" si="19"/>
        <v>7738.599873709215</v>
      </c>
      <c r="L158">
        <f t="shared" si="20"/>
        <v>19791.815533783207</v>
      </c>
      <c r="N158">
        <v>20000000000</v>
      </c>
      <c r="O158" s="2">
        <f t="shared" si="21"/>
        <v>0.41934150100391593</v>
      </c>
      <c r="P158" s="2">
        <f t="shared" si="22"/>
        <v>8.1127902167748406E-4</v>
      </c>
      <c r="Q158" s="2">
        <f t="shared" si="23"/>
        <v>1.9346499684273037E-3</v>
      </c>
    </row>
    <row r="159" spans="5:17" x14ac:dyDescent="0.15">
      <c r="E159" s="1">
        <v>43446</v>
      </c>
      <c r="F159">
        <f t="shared" si="16"/>
        <v>8411382449.7458382</v>
      </c>
      <c r="G159">
        <f t="shared" si="17"/>
        <v>16245372.249083465</v>
      </c>
      <c r="H159">
        <v>4000000</v>
      </c>
      <c r="I159">
        <v>0.39099999999999902</v>
      </c>
      <c r="J159">
        <f t="shared" si="18"/>
        <v>24552429.667519245</v>
      </c>
      <c r="K159">
        <f t="shared" si="19"/>
        <v>7725.4231851385339</v>
      </c>
      <c r="L159">
        <f t="shared" si="20"/>
        <v>19758.115563014202</v>
      </c>
      <c r="N159">
        <v>20000000000</v>
      </c>
      <c r="O159" s="2">
        <f t="shared" si="21"/>
        <v>0.42056912248729189</v>
      </c>
      <c r="P159" s="2">
        <f t="shared" si="22"/>
        <v>8.122686124541732E-4</v>
      </c>
      <c r="Q159" s="2">
        <f t="shared" si="23"/>
        <v>1.9313557962846336E-3</v>
      </c>
    </row>
    <row r="160" spans="5:17" x14ac:dyDescent="0.15">
      <c r="E160" s="1">
        <v>43447</v>
      </c>
      <c r="F160">
        <f t="shared" si="16"/>
        <v>8435934879.4133577</v>
      </c>
      <c r="G160">
        <f t="shared" si="17"/>
        <v>16265130.364646479</v>
      </c>
      <c r="H160">
        <v>4000000</v>
      </c>
      <c r="I160">
        <v>0.39099999999999902</v>
      </c>
      <c r="J160">
        <f t="shared" si="18"/>
        <v>24552429.667519245</v>
      </c>
      <c r="K160">
        <f t="shared" si="19"/>
        <v>7712.3072177046342</v>
      </c>
      <c r="L160">
        <f t="shared" si="20"/>
        <v>19724.570889270213</v>
      </c>
      <c r="N160">
        <v>20000000000</v>
      </c>
      <c r="O160" s="2">
        <f t="shared" si="21"/>
        <v>0.42179674397066791</v>
      </c>
      <c r="P160" s="2">
        <f t="shared" si="22"/>
        <v>8.1325651823232396E-4</v>
      </c>
      <c r="Q160" s="2">
        <f t="shared" si="23"/>
        <v>1.9280768044261586E-3</v>
      </c>
    </row>
    <row r="161" spans="5:17" x14ac:dyDescent="0.15">
      <c r="E161" s="1">
        <v>43448</v>
      </c>
      <c r="F161">
        <f t="shared" si="16"/>
        <v>8460487309.0808773</v>
      </c>
      <c r="G161">
        <f t="shared" si="17"/>
        <v>16284854.935535749</v>
      </c>
      <c r="H161">
        <v>4000000</v>
      </c>
      <c r="I161">
        <v>0.39099999999999902</v>
      </c>
      <c r="J161">
        <f t="shared" si="18"/>
        <v>24552429.667519245</v>
      </c>
      <c r="K161">
        <f t="shared" si="19"/>
        <v>7699.2515161895035</v>
      </c>
      <c r="L161">
        <f t="shared" si="20"/>
        <v>19691.180348310801</v>
      </c>
      <c r="N161">
        <v>20000000000</v>
      </c>
      <c r="O161" s="2">
        <f t="shared" si="21"/>
        <v>0.42302436545404387</v>
      </c>
      <c r="P161" s="2">
        <f t="shared" si="22"/>
        <v>8.142427467767875E-4</v>
      </c>
      <c r="Q161" s="2">
        <f t="shared" si="23"/>
        <v>1.9248128790473758E-3</v>
      </c>
    </row>
    <row r="162" spans="5:17" x14ac:dyDescent="0.15">
      <c r="E162" s="1">
        <v>43449</v>
      </c>
      <c r="F162">
        <f t="shared" si="16"/>
        <v>8485039738.7483969</v>
      </c>
      <c r="G162">
        <f t="shared" si="17"/>
        <v>16304546.11588406</v>
      </c>
      <c r="H162">
        <v>4000000</v>
      </c>
      <c r="I162">
        <v>0.39099999999999902</v>
      </c>
      <c r="J162">
        <f t="shared" si="18"/>
        <v>24552429.667519245</v>
      </c>
      <c r="K162">
        <f t="shared" si="19"/>
        <v>7686.2556300951846</v>
      </c>
      <c r="L162">
        <f t="shared" si="20"/>
        <v>19657.942787967273</v>
      </c>
      <c r="N162">
        <v>20000000000</v>
      </c>
      <c r="O162" s="2">
        <f t="shared" si="21"/>
        <v>0.42425198693741983</v>
      </c>
      <c r="P162" s="2">
        <f t="shared" si="22"/>
        <v>8.1522730579420297E-4</v>
      </c>
      <c r="Q162" s="2">
        <f t="shared" si="23"/>
        <v>1.9215639075237962E-3</v>
      </c>
    </row>
    <row r="163" spans="5:17" x14ac:dyDescent="0.15">
      <c r="E163" s="1">
        <v>43450</v>
      </c>
      <c r="F163">
        <f t="shared" si="16"/>
        <v>8509592168.4159164</v>
      </c>
      <c r="G163">
        <f t="shared" si="17"/>
        <v>16324204.058672028</v>
      </c>
      <c r="H163">
        <v>4000000</v>
      </c>
      <c r="I163">
        <v>0.39099999999999902</v>
      </c>
      <c r="J163">
        <f t="shared" si="18"/>
        <v>24552429.667519245</v>
      </c>
      <c r="K163">
        <f t="shared" si="19"/>
        <v>7673.3191135813604</v>
      </c>
      <c r="L163">
        <f t="shared" si="20"/>
        <v>19624.85706798307</v>
      </c>
      <c r="N163">
        <v>20000000000</v>
      </c>
      <c r="O163" s="2">
        <f t="shared" si="21"/>
        <v>0.4254796084207958</v>
      </c>
      <c r="P163" s="2">
        <f t="shared" si="22"/>
        <v>8.1621020293360139E-4</v>
      </c>
      <c r="Q163" s="2">
        <f t="shared" si="23"/>
        <v>1.9183297783953402E-3</v>
      </c>
    </row>
    <row r="164" spans="5:17" x14ac:dyDescent="0.15">
      <c r="E164" s="1">
        <v>43451</v>
      </c>
      <c r="F164">
        <f t="shared" si="16"/>
        <v>8534144598.083436</v>
      </c>
      <c r="G164">
        <f t="shared" si="17"/>
        <v>16343828.915740011</v>
      </c>
      <c r="H164">
        <v>4000000</v>
      </c>
      <c r="I164">
        <v>0.39099999999999902</v>
      </c>
      <c r="J164">
        <f t="shared" si="18"/>
        <v>24552429.667519245</v>
      </c>
      <c r="K164">
        <f t="shared" si="19"/>
        <v>7660.4415254039368</v>
      </c>
      <c r="L164">
        <f t="shared" si="20"/>
        <v>19591.922059856664</v>
      </c>
      <c r="N164">
        <v>20000000000</v>
      </c>
      <c r="O164" s="2">
        <f t="shared" si="21"/>
        <v>0.42670722990417181</v>
      </c>
      <c r="P164" s="2">
        <f t="shared" si="22"/>
        <v>8.1719144578700051E-4</v>
      </c>
      <c r="Q164" s="2">
        <f t="shared" si="23"/>
        <v>1.9151103813509842E-3</v>
      </c>
    </row>
    <row r="165" spans="5:17" x14ac:dyDescent="0.15">
      <c r="E165" s="1">
        <v>43452</v>
      </c>
      <c r="F165">
        <f t="shared" si="16"/>
        <v>8558697027.7509556</v>
      </c>
      <c r="G165">
        <f t="shared" si="17"/>
        <v>16363420.837799868</v>
      </c>
      <c r="H165">
        <v>4000000</v>
      </c>
      <c r="I165">
        <v>0.39099999999999902</v>
      </c>
      <c r="J165">
        <f t="shared" si="18"/>
        <v>24552429.667519245</v>
      </c>
      <c r="K165">
        <f t="shared" si="19"/>
        <v>7647.6224288546073</v>
      </c>
      <c r="L165">
        <f t="shared" si="20"/>
        <v>19559.136646687024</v>
      </c>
      <c r="N165">
        <v>20000000000</v>
      </c>
      <c r="O165" s="2">
        <f t="shared" si="21"/>
        <v>0.42793485138754778</v>
      </c>
      <c r="P165" s="2">
        <f t="shared" si="22"/>
        <v>8.1817104188999334E-4</v>
      </c>
      <c r="Q165" s="2">
        <f t="shared" si="23"/>
        <v>1.9119056072136517E-3</v>
      </c>
    </row>
    <row r="166" spans="5:17" x14ac:dyDescent="0.15">
      <c r="E166" s="1">
        <v>43453</v>
      </c>
      <c r="F166">
        <f t="shared" si="16"/>
        <v>8583249457.4184752</v>
      </c>
      <c r="G166">
        <f t="shared" si="17"/>
        <v>16382979.974446554</v>
      </c>
      <c r="H166">
        <v>4000000</v>
      </c>
      <c r="I166">
        <v>0.39099999999999902</v>
      </c>
      <c r="J166">
        <f t="shared" si="18"/>
        <v>24552429.667519245</v>
      </c>
      <c r="K166">
        <f t="shared" si="19"/>
        <v>7634.8613917013899</v>
      </c>
      <c r="L166">
        <f t="shared" si="20"/>
        <v>19526.499723021509</v>
      </c>
      <c r="N166">
        <v>20000000000</v>
      </c>
      <c r="O166" s="2">
        <f t="shared" si="21"/>
        <v>0.42916247287092374</v>
      </c>
      <c r="P166" s="2">
        <f t="shared" si="22"/>
        <v>8.1914899872232772E-4</v>
      </c>
      <c r="Q166" s="2">
        <f t="shared" si="23"/>
        <v>1.9087153479253475E-3</v>
      </c>
    </row>
    <row r="167" spans="5:17" x14ac:dyDescent="0.15">
      <c r="E167" s="1">
        <v>43454</v>
      </c>
      <c r="F167">
        <f t="shared" si="16"/>
        <v>8607801887.0859947</v>
      </c>
      <c r="G167">
        <f t="shared" si="17"/>
        <v>16402506.474169575</v>
      </c>
      <c r="H167">
        <v>4000000</v>
      </c>
      <c r="I167">
        <v>0.39099999999999902</v>
      </c>
      <c r="J167">
        <f t="shared" si="18"/>
        <v>24552429.667519245</v>
      </c>
      <c r="K167">
        <f t="shared" si="19"/>
        <v>7622.1579861301043</v>
      </c>
      <c r="L167">
        <f t="shared" si="20"/>
        <v>19494.010194706199</v>
      </c>
      <c r="N167">
        <v>20000000000</v>
      </c>
      <c r="O167" s="2">
        <f t="shared" si="21"/>
        <v>0.43039009435429976</v>
      </c>
      <c r="P167" s="2">
        <f t="shared" si="22"/>
        <v>8.2012532370847875E-4</v>
      </c>
      <c r="Q167" s="2">
        <f t="shared" si="23"/>
        <v>1.9055394965325262E-3</v>
      </c>
    </row>
    <row r="168" spans="5:17" x14ac:dyDescent="0.15">
      <c r="E168" s="1">
        <v>43455</v>
      </c>
      <c r="F168">
        <f t="shared" ref="F168:F231" si="24">F167+J167</f>
        <v>8632354316.7535133</v>
      </c>
      <c r="G168">
        <f t="shared" ref="G168:G231" si="25">G167+L167</f>
        <v>16422000.48436428</v>
      </c>
      <c r="H168">
        <v>4000000</v>
      </c>
      <c r="I168">
        <v>0.39099999999999902</v>
      </c>
      <c r="J168">
        <f t="shared" ref="J168:J231" si="26">H168*2.4/I168</f>
        <v>24552429.667519245</v>
      </c>
      <c r="K168">
        <f t="shared" ref="K168:K231" si="27">H168*G168/F168</f>
        <v>7609.5117886867856</v>
      </c>
      <c r="L168">
        <f t="shared" ref="L168:L231" si="28">K168/I168</f>
        <v>19461.666978738631</v>
      </c>
      <c r="N168">
        <v>20000000000</v>
      </c>
      <c r="O168" s="2">
        <f t="shared" ref="O168:O231" si="29">F168/N168</f>
        <v>0.43161771583767566</v>
      </c>
      <c r="P168" s="2">
        <f t="shared" ref="P168:P231" si="30">G168/N168</f>
        <v>8.2110002421821398E-4</v>
      </c>
      <c r="Q168" s="2">
        <f t="shared" ref="Q168:Q231" si="31">G168/F168</f>
        <v>1.9023779471716963E-3</v>
      </c>
    </row>
    <row r="169" spans="5:17" x14ac:dyDescent="0.15">
      <c r="E169" s="1">
        <v>43456</v>
      </c>
      <c r="F169">
        <f t="shared" si="24"/>
        <v>8656906746.421032</v>
      </c>
      <c r="G169">
        <f t="shared" si="25"/>
        <v>16441462.15134302</v>
      </c>
      <c r="H169">
        <v>4000000</v>
      </c>
      <c r="I169">
        <v>0.39099999999999902</v>
      </c>
      <c r="J169">
        <f t="shared" si="26"/>
        <v>24552429.667519245</v>
      </c>
      <c r="K169">
        <f t="shared" si="27"/>
        <v>7596.9223802209972</v>
      </c>
      <c r="L169">
        <f t="shared" si="28"/>
        <v>19429.469003122806</v>
      </c>
      <c r="N169">
        <v>20000000000</v>
      </c>
      <c r="O169" s="2">
        <f t="shared" si="29"/>
        <v>0.43284533732105157</v>
      </c>
      <c r="P169" s="2">
        <f t="shared" si="30"/>
        <v>8.2207310756715103E-4</v>
      </c>
      <c r="Q169" s="2">
        <f t="shared" si="31"/>
        <v>1.8992305950552494E-3</v>
      </c>
    </row>
    <row r="170" spans="5:17" x14ac:dyDescent="0.15">
      <c r="E170" s="1">
        <v>43457</v>
      </c>
      <c r="F170">
        <f t="shared" si="24"/>
        <v>8681459176.0885506</v>
      </c>
      <c r="G170">
        <f t="shared" si="25"/>
        <v>16460891.620346142</v>
      </c>
      <c r="H170">
        <v>4000000</v>
      </c>
      <c r="I170">
        <v>0.39099999999999902</v>
      </c>
      <c r="J170">
        <f t="shared" si="26"/>
        <v>24552429.667519245</v>
      </c>
      <c r="K170">
        <f t="shared" si="27"/>
        <v>7584.3893458300554</v>
      </c>
      <c r="L170">
        <f t="shared" si="28"/>
        <v>19397.415206726535</v>
      </c>
      <c r="N170">
        <v>20000000000</v>
      </c>
      <c r="O170" s="2">
        <f t="shared" si="29"/>
        <v>0.43407295880442753</v>
      </c>
      <c r="P170" s="2">
        <f t="shared" si="30"/>
        <v>8.2304458101730706E-4</v>
      </c>
      <c r="Q170" s="2">
        <f t="shared" si="31"/>
        <v>1.8960973364575138E-3</v>
      </c>
    </row>
    <row r="171" spans="5:17" x14ac:dyDescent="0.15">
      <c r="E171" s="1">
        <v>43458</v>
      </c>
      <c r="F171">
        <f t="shared" si="24"/>
        <v>8706011605.7560692</v>
      </c>
      <c r="G171">
        <f t="shared" si="25"/>
        <v>16480289.035552869</v>
      </c>
      <c r="H171">
        <v>4000000</v>
      </c>
      <c r="I171">
        <v>0.39099999999999902</v>
      </c>
      <c r="J171">
        <f t="shared" si="26"/>
        <v>24552429.667519245</v>
      </c>
      <c r="K171">
        <f t="shared" si="27"/>
        <v>7571.9122748041164</v>
      </c>
      <c r="L171">
        <f t="shared" si="28"/>
        <v>19365.504539141013</v>
      </c>
      <c r="N171">
        <v>20000000000</v>
      </c>
      <c r="O171" s="2">
        <f t="shared" si="29"/>
        <v>0.43530058028780344</v>
      </c>
      <c r="P171" s="2">
        <f t="shared" si="30"/>
        <v>8.2401445177764348E-4</v>
      </c>
      <c r="Q171" s="2">
        <f t="shared" si="31"/>
        <v>1.892978068701029E-3</v>
      </c>
    </row>
    <row r="172" spans="5:17" x14ac:dyDescent="0.15">
      <c r="E172" s="1">
        <v>43459</v>
      </c>
      <c r="F172">
        <f t="shared" si="24"/>
        <v>8730564035.4235878</v>
      </c>
      <c r="G172">
        <f t="shared" si="25"/>
        <v>16499654.54009201</v>
      </c>
      <c r="H172">
        <v>4000000</v>
      </c>
      <c r="I172">
        <v>0.39099999999999902</v>
      </c>
      <c r="J172">
        <f t="shared" si="26"/>
        <v>24552429.667519245</v>
      </c>
      <c r="K172">
        <f t="shared" si="27"/>
        <v>7559.490760572141</v>
      </c>
      <c r="L172">
        <f t="shared" si="28"/>
        <v>19333.73596054261</v>
      </c>
      <c r="N172">
        <v>20000000000</v>
      </c>
      <c r="O172" s="2">
        <f t="shared" si="29"/>
        <v>0.4365282017711794</v>
      </c>
      <c r="P172" s="2">
        <f t="shared" si="30"/>
        <v>8.2498272700460055E-4</v>
      </c>
      <c r="Q172" s="2">
        <f t="shared" si="31"/>
        <v>1.8898726901430353E-3</v>
      </c>
    </row>
    <row r="173" spans="5:17" x14ac:dyDescent="0.15">
      <c r="E173" s="1">
        <v>43460</v>
      </c>
      <c r="F173">
        <f t="shared" si="24"/>
        <v>8755116465.0911064</v>
      </c>
      <c r="G173">
        <f t="shared" si="25"/>
        <v>16518988.276052553</v>
      </c>
      <c r="H173">
        <v>4000000</v>
      </c>
      <c r="I173">
        <v>0.39099999999999902</v>
      </c>
      <c r="J173">
        <f t="shared" si="26"/>
        <v>24552429.667519245</v>
      </c>
      <c r="K173">
        <f t="shared" si="27"/>
        <v>7547.1244006486922</v>
      </c>
      <c r="L173">
        <f t="shared" si="28"/>
        <v>19302.108441556808</v>
      </c>
      <c r="N173">
        <v>20000000000</v>
      </c>
      <c r="O173" s="2">
        <f t="shared" si="29"/>
        <v>0.43775582325455531</v>
      </c>
      <c r="P173" s="2">
        <f t="shared" si="30"/>
        <v>8.2594941380262766E-4</v>
      </c>
      <c r="Q173" s="2">
        <f t="shared" si="31"/>
        <v>1.886781100162173E-3</v>
      </c>
    </row>
    <row r="174" spans="5:17" x14ac:dyDescent="0.15">
      <c r="E174" s="1">
        <v>43461</v>
      </c>
      <c r="F174">
        <f t="shared" si="24"/>
        <v>8779668894.758625</v>
      </c>
      <c r="G174">
        <f t="shared" si="25"/>
        <v>16538290.384494111</v>
      </c>
      <c r="H174">
        <v>4000000</v>
      </c>
      <c r="I174">
        <v>0.39099999999999902</v>
      </c>
      <c r="J174">
        <f t="shared" si="26"/>
        <v>24552429.667519245</v>
      </c>
      <c r="K174">
        <f t="shared" si="27"/>
        <v>7534.8127965815684</v>
      </c>
      <c r="L174">
        <f t="shared" si="28"/>
        <v>19270.620963124264</v>
      </c>
      <c r="N174">
        <v>20000000000</v>
      </c>
      <c r="O174" s="2">
        <f t="shared" si="29"/>
        <v>0.43898344473793127</v>
      </c>
      <c r="P174" s="2">
        <f t="shared" si="30"/>
        <v>8.2691451922470554E-4</v>
      </c>
      <c r="Q174" s="2">
        <f t="shared" si="31"/>
        <v>1.883703199145392E-3</v>
      </c>
    </row>
    <row r="175" spans="5:17" x14ac:dyDescent="0.15">
      <c r="E175" s="1">
        <v>43462</v>
      </c>
      <c r="F175">
        <f t="shared" si="24"/>
        <v>8804221324.4261436</v>
      </c>
      <c r="G175">
        <f t="shared" si="25"/>
        <v>16557561.005457236</v>
      </c>
      <c r="H175">
        <v>4000000</v>
      </c>
      <c r="I175">
        <v>0.39099999999999902</v>
      </c>
      <c r="J175">
        <f t="shared" si="26"/>
        <v>24552429.667519245</v>
      </c>
      <c r="K175">
        <f t="shared" si="27"/>
        <v>7522.5555539002553</v>
      </c>
      <c r="L175">
        <f t="shared" si="28"/>
        <v>19239.272516368987</v>
      </c>
      <c r="N175">
        <v>20000000000</v>
      </c>
      <c r="O175" s="2">
        <f t="shared" si="29"/>
        <v>0.44021106622130718</v>
      </c>
      <c r="P175" s="2">
        <f t="shared" si="30"/>
        <v>8.2787805027286182E-4</v>
      </c>
      <c r="Q175" s="2">
        <f t="shared" si="31"/>
        <v>1.8806388884750637E-3</v>
      </c>
    </row>
    <row r="176" spans="5:17" x14ac:dyDescent="0.15">
      <c r="E176" s="1">
        <v>43463</v>
      </c>
      <c r="F176">
        <f t="shared" si="24"/>
        <v>8828773754.0936623</v>
      </c>
      <c r="G176">
        <f t="shared" si="25"/>
        <v>16576800.277973605</v>
      </c>
      <c r="H176">
        <v>4000000</v>
      </c>
      <c r="I176">
        <v>0.39099999999999902</v>
      </c>
      <c r="J176">
        <f t="shared" si="26"/>
        <v>24552429.667519245</v>
      </c>
      <c r="K176">
        <f t="shared" si="27"/>
        <v>7510.3522820651706</v>
      </c>
      <c r="L176">
        <f t="shared" si="28"/>
        <v>19208.062102468517</v>
      </c>
      <c r="N176">
        <v>20000000000</v>
      </c>
      <c r="O176" s="2">
        <f t="shared" si="29"/>
        <v>0.44143868770468309</v>
      </c>
      <c r="P176" s="2">
        <f t="shared" si="30"/>
        <v>8.2884001389868023E-4</v>
      </c>
      <c r="Q176" s="2">
        <f t="shared" si="31"/>
        <v>1.8775880705162926E-3</v>
      </c>
    </row>
    <row r="177" spans="5:17" x14ac:dyDescent="0.15">
      <c r="E177" s="1">
        <v>43464</v>
      </c>
      <c r="F177">
        <f t="shared" si="24"/>
        <v>8853326183.7611809</v>
      </c>
      <c r="G177">
        <f t="shared" si="25"/>
        <v>16596008.340076074</v>
      </c>
      <c r="H177">
        <v>4000000</v>
      </c>
      <c r="I177">
        <v>0.39099999999999902</v>
      </c>
      <c r="J177">
        <f t="shared" si="26"/>
        <v>24552429.667519245</v>
      </c>
      <c r="K177">
        <f t="shared" si="27"/>
        <v>7498.2025944177067</v>
      </c>
      <c r="L177">
        <f t="shared" si="28"/>
        <v>19176.988732526152</v>
      </c>
      <c r="N177">
        <v>20000000000</v>
      </c>
      <c r="O177" s="2">
        <f t="shared" si="29"/>
        <v>0.44266630918805905</v>
      </c>
      <c r="P177" s="2">
        <f t="shared" si="30"/>
        <v>8.2980041700380367E-4</v>
      </c>
      <c r="Q177" s="2">
        <f t="shared" si="31"/>
        <v>1.8745506486044265E-3</v>
      </c>
    </row>
    <row r="178" spans="5:17" x14ac:dyDescent="0.15">
      <c r="E178" s="1">
        <v>43465</v>
      </c>
      <c r="F178">
        <f t="shared" si="24"/>
        <v>8877878613.4286995</v>
      </c>
      <c r="G178">
        <f t="shared" si="25"/>
        <v>16615185.3288086</v>
      </c>
      <c r="H178">
        <v>4000000</v>
      </c>
      <c r="I178">
        <v>0.39099999999999902</v>
      </c>
      <c r="J178">
        <f t="shared" si="26"/>
        <v>24552429.667519245</v>
      </c>
      <c r="K178">
        <f t="shared" si="27"/>
        <v>7486.1061081310272</v>
      </c>
      <c r="L178">
        <f t="shared" si="28"/>
        <v>19146.051427445131</v>
      </c>
      <c r="N178">
        <v>20000000000</v>
      </c>
      <c r="O178" s="2">
        <f t="shared" si="29"/>
        <v>0.44389393067143496</v>
      </c>
      <c r="P178" s="2">
        <f t="shared" si="30"/>
        <v>8.3075926644042997E-4</v>
      </c>
      <c r="Q178" s="2">
        <f t="shared" si="31"/>
        <v>1.8715265270327567E-3</v>
      </c>
    </row>
    <row r="179" spans="5:17" x14ac:dyDescent="0.15">
      <c r="E179" s="1">
        <v>43466</v>
      </c>
      <c r="F179">
        <f t="shared" si="24"/>
        <v>8902431043.0962181</v>
      </c>
      <c r="G179">
        <f t="shared" si="25"/>
        <v>16634331.380236045</v>
      </c>
      <c r="H179">
        <v>4000000</v>
      </c>
      <c r="I179">
        <v>0.39099999999999902</v>
      </c>
      <c r="J179">
        <f t="shared" si="26"/>
        <v>24552429.667519245</v>
      </c>
      <c r="K179">
        <f t="shared" si="27"/>
        <v>7474.0624441616401</v>
      </c>
      <c r="L179">
        <f t="shared" si="28"/>
        <v>19115.249217804754</v>
      </c>
      <c r="N179">
        <v>20000000000</v>
      </c>
      <c r="O179" s="2">
        <f t="shared" si="29"/>
        <v>0.44512155215481092</v>
      </c>
      <c r="P179" s="2">
        <f t="shared" si="30"/>
        <v>8.3171656901180223E-4</v>
      </c>
      <c r="Q179" s="2">
        <f t="shared" si="31"/>
        <v>1.86851561104041E-3</v>
      </c>
    </row>
    <row r="180" spans="5:17" x14ac:dyDescent="0.15">
      <c r="E180" s="1">
        <v>43467</v>
      </c>
      <c r="F180">
        <f t="shared" si="24"/>
        <v>8926983472.7637367</v>
      </c>
      <c r="G180">
        <f t="shared" si="25"/>
        <v>16653446.629453849</v>
      </c>
      <c r="H180">
        <v>4000000</v>
      </c>
      <c r="I180">
        <v>0.39099999999999902</v>
      </c>
      <c r="J180">
        <f t="shared" si="26"/>
        <v>24552429.667519245</v>
      </c>
      <c r="K180">
        <f t="shared" si="27"/>
        <v>7462.0712272017008</v>
      </c>
      <c r="L180">
        <f t="shared" si="28"/>
        <v>19084.581143738415</v>
      </c>
      <c r="N180">
        <v>20000000000</v>
      </c>
      <c r="O180" s="2">
        <f t="shared" si="29"/>
        <v>0.44634917363818682</v>
      </c>
      <c r="P180" s="2">
        <f t="shared" si="30"/>
        <v>8.3267233147269241E-4</v>
      </c>
      <c r="Q180" s="2">
        <f t="shared" si="31"/>
        <v>1.8655178068004252E-3</v>
      </c>
    </row>
    <row r="181" spans="5:17" x14ac:dyDescent="0.15">
      <c r="E181" s="1">
        <v>43468</v>
      </c>
      <c r="F181">
        <f t="shared" si="24"/>
        <v>8951535902.4312553</v>
      </c>
      <c r="G181">
        <f t="shared" si="25"/>
        <v>16672531.210597588</v>
      </c>
      <c r="H181">
        <v>4000000</v>
      </c>
      <c r="I181">
        <v>0.39099999999999902</v>
      </c>
      <c r="J181">
        <f t="shared" si="26"/>
        <v>24552429.667519245</v>
      </c>
      <c r="K181">
        <f t="shared" si="27"/>
        <v>7450.1320856320508</v>
      </c>
      <c r="L181">
        <f t="shared" si="28"/>
        <v>19054.046254813478</v>
      </c>
      <c r="N181">
        <v>20000000000</v>
      </c>
      <c r="O181" s="2">
        <f t="shared" si="29"/>
        <v>0.44757679512156279</v>
      </c>
      <c r="P181" s="2">
        <f t="shared" si="30"/>
        <v>8.3362656052987942E-4</v>
      </c>
      <c r="Q181" s="2">
        <f t="shared" si="31"/>
        <v>1.8625330214080127E-3</v>
      </c>
    </row>
    <row r="182" spans="5:17" x14ac:dyDescent="0.15">
      <c r="E182" s="1">
        <v>43469</v>
      </c>
      <c r="F182">
        <f t="shared" si="24"/>
        <v>8976088332.098774</v>
      </c>
      <c r="G182">
        <f t="shared" si="25"/>
        <v>16691585.256852401</v>
      </c>
      <c r="H182">
        <v>4000000</v>
      </c>
      <c r="I182">
        <v>0.39099999999999902</v>
      </c>
      <c r="J182">
        <f t="shared" si="26"/>
        <v>24552429.667519245</v>
      </c>
      <c r="K182">
        <f t="shared" si="27"/>
        <v>7438.2446514759749</v>
      </c>
      <c r="L182">
        <f t="shared" si="28"/>
        <v>19023.643609913026</v>
      </c>
      <c r="N182">
        <v>20000000000</v>
      </c>
      <c r="O182" s="2">
        <f t="shared" si="29"/>
        <v>0.44880441660493869</v>
      </c>
      <c r="P182" s="2">
        <f t="shared" si="30"/>
        <v>8.3457926284262007E-4</v>
      </c>
      <c r="Q182" s="2">
        <f t="shared" si="31"/>
        <v>1.8595611628689937E-3</v>
      </c>
    </row>
    <row r="183" spans="5:17" x14ac:dyDescent="0.15">
      <c r="E183" s="1">
        <v>43470</v>
      </c>
      <c r="F183">
        <f t="shared" si="24"/>
        <v>9000640761.7662926</v>
      </c>
      <c r="G183">
        <f t="shared" si="25"/>
        <v>16710608.900462314</v>
      </c>
      <c r="H183">
        <v>4000000</v>
      </c>
      <c r="I183">
        <v>0.39099999999999902</v>
      </c>
      <c r="J183">
        <f t="shared" si="26"/>
        <v>24552429.667519245</v>
      </c>
      <c r="K183">
        <f t="shared" si="27"/>
        <v>7426.4085603536569</v>
      </c>
      <c r="L183">
        <f t="shared" si="28"/>
        <v>18993.372277119375</v>
      </c>
      <c r="N183">
        <v>20000000000</v>
      </c>
      <c r="O183" s="2">
        <f t="shared" si="29"/>
        <v>0.4500320380883146</v>
      </c>
      <c r="P183" s="2">
        <f t="shared" si="30"/>
        <v>8.3553044502311571E-4</v>
      </c>
      <c r="Q183" s="2">
        <f t="shared" si="31"/>
        <v>1.8566021400884143E-3</v>
      </c>
    </row>
    <row r="184" spans="5:17" x14ac:dyDescent="0.15">
      <c r="E184" s="1">
        <v>43471</v>
      </c>
      <c r="F184">
        <f t="shared" si="24"/>
        <v>9025193191.4338112</v>
      </c>
      <c r="G184">
        <f t="shared" si="25"/>
        <v>16729602.272739435</v>
      </c>
      <c r="H184">
        <v>4000000</v>
      </c>
      <c r="I184">
        <v>0.39099999999999902</v>
      </c>
      <c r="J184">
        <f t="shared" si="26"/>
        <v>24552429.667519245</v>
      </c>
      <c r="K184">
        <f t="shared" si="27"/>
        <v>7414.6234514373391</v>
      </c>
      <c r="L184">
        <f t="shared" si="28"/>
        <v>18963.231333599382</v>
      </c>
      <c r="N184">
        <v>20000000000</v>
      </c>
      <c r="O184" s="2">
        <f t="shared" si="29"/>
        <v>0.45125965957169056</v>
      </c>
      <c r="P184" s="2">
        <f t="shared" si="30"/>
        <v>8.364801136369717E-4</v>
      </c>
      <c r="Q184" s="2">
        <f t="shared" si="31"/>
        <v>1.8536558628593348E-3</v>
      </c>
    </row>
    <row r="185" spans="5:17" x14ac:dyDescent="0.15">
      <c r="E185" s="1">
        <v>43472</v>
      </c>
      <c r="F185">
        <f t="shared" si="24"/>
        <v>9049745621.1013298</v>
      </c>
      <c r="G185">
        <f t="shared" si="25"/>
        <v>16748565.504073033</v>
      </c>
      <c r="H185">
        <v>4000000</v>
      </c>
      <c r="I185">
        <v>0.39099999999999902</v>
      </c>
      <c r="J185">
        <f t="shared" si="26"/>
        <v>24552429.667519245</v>
      </c>
      <c r="K185">
        <f t="shared" si="27"/>
        <v>7402.8889674071424</v>
      </c>
      <c r="L185">
        <f t="shared" si="28"/>
        <v>18933.219865491461</v>
      </c>
      <c r="N185">
        <v>20000000000</v>
      </c>
      <c r="O185" s="2">
        <f t="shared" si="29"/>
        <v>0.45248728105506647</v>
      </c>
      <c r="P185" s="2">
        <f t="shared" si="30"/>
        <v>8.3742827520365162E-4</v>
      </c>
      <c r="Q185" s="2">
        <f t="shared" si="31"/>
        <v>1.8507222418517855E-3</v>
      </c>
    </row>
    <row r="186" spans="5:17" x14ac:dyDescent="0.15">
      <c r="E186" s="1">
        <v>43473</v>
      </c>
      <c r="F186">
        <f t="shared" si="24"/>
        <v>9074298050.7688484</v>
      </c>
      <c r="G186">
        <f t="shared" si="25"/>
        <v>16767498.723938525</v>
      </c>
      <c r="H186">
        <v>4000000</v>
      </c>
      <c r="I186">
        <v>0.39099999999999902</v>
      </c>
      <c r="J186">
        <f t="shared" si="26"/>
        <v>24552429.667519245</v>
      </c>
      <c r="K186">
        <f t="shared" si="27"/>
        <v>7391.2047544075749</v>
      </c>
      <c r="L186">
        <f t="shared" si="28"/>
        <v>18903.336967794356</v>
      </c>
      <c r="N186">
        <v>20000000000</v>
      </c>
      <c r="O186" s="2">
        <f t="shared" si="29"/>
        <v>0.45371490253844243</v>
      </c>
      <c r="P186" s="2">
        <f t="shared" si="30"/>
        <v>8.3837493619692621E-4</v>
      </c>
      <c r="Q186" s="2">
        <f t="shared" si="31"/>
        <v>1.8478011886018937E-3</v>
      </c>
    </row>
    <row r="187" spans="5:17" x14ac:dyDescent="0.15">
      <c r="E187" s="1">
        <v>43474</v>
      </c>
      <c r="F187">
        <f t="shared" si="24"/>
        <v>9098850480.436367</v>
      </c>
      <c r="G187">
        <f t="shared" si="25"/>
        <v>16786402.060906321</v>
      </c>
      <c r="H187">
        <v>4000000</v>
      </c>
      <c r="I187">
        <v>0.39099999999999902</v>
      </c>
      <c r="J187">
        <f t="shared" si="26"/>
        <v>24552429.667519245</v>
      </c>
      <c r="K187">
        <f t="shared" si="27"/>
        <v>7379.5704620046772</v>
      </c>
      <c r="L187">
        <f t="shared" si="28"/>
        <v>18873.581744257535</v>
      </c>
      <c r="N187">
        <v>20000000000</v>
      </c>
      <c r="O187" s="2">
        <f t="shared" si="29"/>
        <v>0.45494252402181834</v>
      </c>
      <c r="P187" s="2">
        <f t="shared" si="30"/>
        <v>8.3932010304531605E-4</v>
      </c>
      <c r="Q187" s="2">
        <f t="shared" si="31"/>
        <v>1.8448926155011694E-3</v>
      </c>
    </row>
    <row r="188" spans="5:17" x14ac:dyDescent="0.15">
      <c r="E188" s="1">
        <v>43475</v>
      </c>
      <c r="F188">
        <f t="shared" si="24"/>
        <v>9123402910.1038857</v>
      </c>
      <c r="G188">
        <f t="shared" si="25"/>
        <v>16805275.642650578</v>
      </c>
      <c r="H188">
        <v>4000000</v>
      </c>
      <c r="I188">
        <v>0.39099999999999902</v>
      </c>
      <c r="J188">
        <f t="shared" si="26"/>
        <v>24552429.667519245</v>
      </c>
      <c r="K188">
        <f t="shared" si="27"/>
        <v>7367.9857431438249</v>
      </c>
      <c r="L188">
        <f t="shared" si="28"/>
        <v>18843.953307273256</v>
      </c>
      <c r="N188">
        <v>20000000000</v>
      </c>
      <c r="O188" s="2">
        <f t="shared" si="29"/>
        <v>0.4561701455051943</v>
      </c>
      <c r="P188" s="2">
        <f t="shared" si="30"/>
        <v>8.4026378213252894E-4</v>
      </c>
      <c r="Q188" s="2">
        <f t="shared" si="31"/>
        <v>1.8419964357859562E-3</v>
      </c>
    </row>
    <row r="189" spans="5:17" x14ac:dyDescent="0.15">
      <c r="E189" s="1">
        <v>43476</v>
      </c>
      <c r="F189">
        <f t="shared" si="24"/>
        <v>9147955339.7714043</v>
      </c>
      <c r="G189">
        <f t="shared" si="25"/>
        <v>16824119.595957853</v>
      </c>
      <c r="H189">
        <v>4000000</v>
      </c>
      <c r="I189">
        <v>0.39099999999999902</v>
      </c>
      <c r="J189">
        <f t="shared" si="26"/>
        <v>24552429.667519245</v>
      </c>
      <c r="K189">
        <f t="shared" si="27"/>
        <v>7356.4502541081565</v>
      </c>
      <c r="L189">
        <f t="shared" si="28"/>
        <v>18814.450777770267</v>
      </c>
      <c r="N189">
        <v>20000000000</v>
      </c>
      <c r="O189" s="2">
        <f t="shared" si="29"/>
        <v>0.45739776698857021</v>
      </c>
      <c r="P189" s="2">
        <f t="shared" si="30"/>
        <v>8.4120597979789259E-4</v>
      </c>
      <c r="Q189" s="2">
        <f t="shared" si="31"/>
        <v>1.839112563527039E-3</v>
      </c>
    </row>
    <row r="190" spans="5:17" x14ac:dyDescent="0.15">
      <c r="E190" s="1">
        <v>43477</v>
      </c>
      <c r="F190">
        <f t="shared" si="24"/>
        <v>9172507769.4389229</v>
      </c>
      <c r="G190">
        <f t="shared" si="25"/>
        <v>16842934.046735622</v>
      </c>
      <c r="H190">
        <v>4000000</v>
      </c>
      <c r="I190">
        <v>0.39099999999999902</v>
      </c>
      <c r="J190">
        <f t="shared" si="26"/>
        <v>24552429.667519245</v>
      </c>
      <c r="K190">
        <f t="shared" si="27"/>
        <v>7344.9636544776213</v>
      </c>
      <c r="L190">
        <f t="shared" si="28"/>
        <v>18785.073285109054</v>
      </c>
      <c r="N190">
        <v>20000000000</v>
      </c>
      <c r="O190" s="2">
        <f t="shared" si="29"/>
        <v>0.45862538847194617</v>
      </c>
      <c r="P190" s="2">
        <f t="shared" si="30"/>
        <v>8.4214670233678107E-4</v>
      </c>
      <c r="Q190" s="2">
        <f t="shared" si="31"/>
        <v>1.8362409136194054E-3</v>
      </c>
    </row>
    <row r="191" spans="5:17" x14ac:dyDescent="0.15">
      <c r="E191" s="1">
        <v>43478</v>
      </c>
      <c r="F191">
        <f t="shared" si="24"/>
        <v>9197060199.1064415</v>
      </c>
      <c r="G191">
        <f t="shared" si="25"/>
        <v>16861719.120020732</v>
      </c>
      <c r="H191">
        <v>4000000</v>
      </c>
      <c r="I191">
        <v>0.39099999999999902</v>
      </c>
      <c r="J191">
        <f t="shared" si="26"/>
        <v>24552429.667519245</v>
      </c>
      <c r="K191">
        <f t="shared" si="27"/>
        <v>7333.5256070886508</v>
      </c>
      <c r="L191">
        <f t="shared" si="28"/>
        <v>18755.819966978695</v>
      </c>
      <c r="N191">
        <v>20000000000</v>
      </c>
      <c r="O191" s="2">
        <f t="shared" si="29"/>
        <v>0.45985300995532208</v>
      </c>
      <c r="P191" s="2">
        <f t="shared" si="30"/>
        <v>8.4308595600103662E-4</v>
      </c>
      <c r="Q191" s="2">
        <f t="shared" si="31"/>
        <v>1.8333814017721627E-3</v>
      </c>
    </row>
    <row r="192" spans="5:17" x14ac:dyDescent="0.15">
      <c r="E192" s="1">
        <v>43479</v>
      </c>
      <c r="F192">
        <f t="shared" si="24"/>
        <v>9221612628.7739601</v>
      </c>
      <c r="G192">
        <f t="shared" si="25"/>
        <v>16880474.939987712</v>
      </c>
      <c r="H192">
        <v>4000000</v>
      </c>
      <c r="I192">
        <v>0.39099999999999902</v>
      </c>
      <c r="J192">
        <f t="shared" si="26"/>
        <v>24552429.667519245</v>
      </c>
      <c r="K192">
        <f t="shared" si="27"/>
        <v>7322.1357779944046</v>
      </c>
      <c r="L192">
        <f t="shared" si="28"/>
        <v>18726.689969295199</v>
      </c>
      <c r="N192">
        <v>20000000000</v>
      </c>
      <c r="O192" s="2">
        <f t="shared" si="29"/>
        <v>0.46108063143869799</v>
      </c>
      <c r="P192" s="2">
        <f t="shared" si="30"/>
        <v>8.4402374699938559E-4</v>
      </c>
      <c r="Q192" s="2">
        <f t="shared" si="31"/>
        <v>1.8305339444986011E-3</v>
      </c>
    </row>
    <row r="193" spans="5:17" x14ac:dyDescent="0.15">
      <c r="E193" s="1">
        <v>43480</v>
      </c>
      <c r="F193">
        <f t="shared" si="24"/>
        <v>9246165058.4414787</v>
      </c>
      <c r="G193">
        <f t="shared" si="25"/>
        <v>16899201.629957005</v>
      </c>
      <c r="H193">
        <v>4000000</v>
      </c>
      <c r="I193">
        <v>0.39099999999999902</v>
      </c>
      <c r="J193">
        <f t="shared" si="26"/>
        <v>24552429.667519245</v>
      </c>
      <c r="K193">
        <f t="shared" si="27"/>
        <v>7310.7938364256343</v>
      </c>
      <c r="L193">
        <f t="shared" si="28"/>
        <v>18697.682446101415</v>
      </c>
      <c r="N193">
        <v>20000000000</v>
      </c>
      <c r="O193" s="2">
        <f t="shared" si="29"/>
        <v>0.46230825292207395</v>
      </c>
      <c r="P193" s="2">
        <f t="shared" si="30"/>
        <v>8.4496008149785031E-4</v>
      </c>
      <c r="Q193" s="2">
        <f t="shared" si="31"/>
        <v>1.8276984591064085E-3</v>
      </c>
    </row>
    <row r="194" spans="5:17" x14ac:dyDescent="0.15">
      <c r="E194" s="1">
        <v>43481</v>
      </c>
      <c r="F194">
        <f t="shared" si="24"/>
        <v>9270717488.1089973</v>
      </c>
      <c r="G194">
        <f t="shared" si="25"/>
        <v>16917899.312403105</v>
      </c>
      <c r="H194">
        <v>4000000</v>
      </c>
      <c r="I194">
        <v>0.39099999999999902</v>
      </c>
      <c r="J194">
        <f t="shared" si="26"/>
        <v>24552429.667519245</v>
      </c>
      <c r="K194">
        <f t="shared" si="27"/>
        <v>7299.4994547521037</v>
      </c>
      <c r="L194">
        <f t="shared" si="28"/>
        <v>18668.796559468345</v>
      </c>
      <c r="N194">
        <v>20000000000</v>
      </c>
      <c r="O194" s="2">
        <f t="shared" si="29"/>
        <v>0.46353587440544985</v>
      </c>
      <c r="P194" s="2">
        <f t="shared" si="30"/>
        <v>8.4589496562015526E-4</v>
      </c>
      <c r="Q194" s="2">
        <f t="shared" si="31"/>
        <v>1.824874863688026E-3</v>
      </c>
    </row>
    <row r="195" spans="5:17" x14ac:dyDescent="0.15">
      <c r="E195" s="1">
        <v>43482</v>
      </c>
      <c r="F195">
        <f t="shared" si="24"/>
        <v>9295269917.776516</v>
      </c>
      <c r="G195">
        <f t="shared" si="25"/>
        <v>16936568.108962573</v>
      </c>
      <c r="H195">
        <v>4000000</v>
      </c>
      <c r="I195">
        <v>0.39099999999999902</v>
      </c>
      <c r="J195">
        <f t="shared" si="26"/>
        <v>24552429.667519245</v>
      </c>
      <c r="K195">
        <f t="shared" si="27"/>
        <v>7288.2523084445947</v>
      </c>
      <c r="L195">
        <f t="shared" si="28"/>
        <v>18640.031479397989</v>
      </c>
      <c r="N195">
        <v>20000000000</v>
      </c>
      <c r="O195" s="2">
        <f t="shared" si="29"/>
        <v>0.46476349588882582</v>
      </c>
      <c r="P195" s="2">
        <f t="shared" si="30"/>
        <v>8.4682840544812862E-4</v>
      </c>
      <c r="Q195" s="2">
        <f t="shared" si="31"/>
        <v>1.8220630771111487E-3</v>
      </c>
    </row>
    <row r="196" spans="5:17" x14ac:dyDescent="0.15">
      <c r="E196" s="1">
        <v>43483</v>
      </c>
      <c r="F196">
        <f t="shared" si="24"/>
        <v>9319822347.4440346</v>
      </c>
      <c r="G196">
        <f t="shared" si="25"/>
        <v>16955208.140441973</v>
      </c>
      <c r="H196">
        <v>4000000</v>
      </c>
      <c r="I196">
        <v>0.39099999999999902</v>
      </c>
      <c r="J196">
        <f t="shared" si="26"/>
        <v>24552429.667519245</v>
      </c>
      <c r="K196">
        <f t="shared" si="27"/>
        <v>7277.0520760374566</v>
      </c>
      <c r="L196">
        <f t="shared" si="28"/>
        <v>18611.386383727557</v>
      </c>
      <c r="N196">
        <v>20000000000</v>
      </c>
      <c r="O196" s="2">
        <f t="shared" si="29"/>
        <v>0.46599111737220172</v>
      </c>
      <c r="P196" s="2">
        <f t="shared" si="30"/>
        <v>8.4776040702209867E-4</v>
      </c>
      <c r="Q196" s="2">
        <f t="shared" si="31"/>
        <v>1.8192630190093642E-3</v>
      </c>
    </row>
    <row r="197" spans="5:17" x14ac:dyDescent="0.15">
      <c r="E197" s="1">
        <v>43484</v>
      </c>
      <c r="F197">
        <f t="shared" si="24"/>
        <v>9344374777.1115532</v>
      </c>
      <c r="G197">
        <f t="shared" si="25"/>
        <v>16973819.5268257</v>
      </c>
      <c r="H197">
        <v>4000000</v>
      </c>
      <c r="I197">
        <v>0.39099999999999902</v>
      </c>
      <c r="J197">
        <f t="shared" si="26"/>
        <v>24552429.667519245</v>
      </c>
      <c r="K197">
        <f t="shared" si="27"/>
        <v>7265.8984390917121</v>
      </c>
      <c r="L197">
        <f t="shared" si="28"/>
        <v>18582.860458035117</v>
      </c>
      <c r="N197">
        <v>20000000000</v>
      </c>
      <c r="O197" s="2">
        <f t="shared" si="29"/>
        <v>0.46721873885557769</v>
      </c>
      <c r="P197" s="2">
        <f t="shared" si="30"/>
        <v>8.4869097634128498E-4</v>
      </c>
      <c r="Q197" s="2">
        <f t="shared" si="31"/>
        <v>1.8164746097729281E-3</v>
      </c>
    </row>
    <row r="198" spans="5:17" x14ac:dyDescent="0.15">
      <c r="E198" s="1">
        <v>43485</v>
      </c>
      <c r="F198">
        <f t="shared" si="24"/>
        <v>9368927206.7790718</v>
      </c>
      <c r="G198">
        <f t="shared" si="25"/>
        <v>16992402.387283735</v>
      </c>
      <c r="H198">
        <v>4000000</v>
      </c>
      <c r="I198">
        <v>0.39099999999999902</v>
      </c>
      <c r="J198">
        <f t="shared" si="26"/>
        <v>24552429.667519245</v>
      </c>
      <c r="K198">
        <f t="shared" si="27"/>
        <v>7254.791082158712</v>
      </c>
      <c r="L198">
        <f t="shared" si="28"/>
        <v>18554.452895546623</v>
      </c>
      <c r="N198">
        <v>20000000000</v>
      </c>
      <c r="O198" s="2">
        <f t="shared" si="29"/>
        <v>0.46844636033895359</v>
      </c>
      <c r="P198" s="2">
        <f t="shared" si="30"/>
        <v>8.4962011936418676E-4</v>
      </c>
      <c r="Q198" s="2">
        <f t="shared" si="31"/>
        <v>1.813697770539678E-3</v>
      </c>
    </row>
    <row r="199" spans="5:17" x14ac:dyDescent="0.15">
      <c r="E199" s="1">
        <v>43486</v>
      </c>
      <c r="F199">
        <f t="shared" si="24"/>
        <v>9393479636.4465904</v>
      </c>
      <c r="G199">
        <f t="shared" si="25"/>
        <v>17010956.840179283</v>
      </c>
      <c r="H199">
        <v>4000000</v>
      </c>
      <c r="I199">
        <v>0.39099999999999902</v>
      </c>
      <c r="J199">
        <f t="shared" si="26"/>
        <v>24552429.667519245</v>
      </c>
      <c r="K199">
        <f t="shared" si="27"/>
        <v>7243.729692744304</v>
      </c>
      <c r="L199">
        <f t="shared" si="28"/>
        <v>18526.162897044302</v>
      </c>
      <c r="N199">
        <v>20000000000</v>
      </c>
      <c r="O199" s="2">
        <f t="shared" si="29"/>
        <v>0.4696739818223295</v>
      </c>
      <c r="P199" s="2">
        <f t="shared" si="30"/>
        <v>8.5054784200896418E-4</v>
      </c>
      <c r="Q199" s="2">
        <f t="shared" si="31"/>
        <v>1.8109324231860759E-3</v>
      </c>
    </row>
    <row r="200" spans="5:17" x14ac:dyDescent="0.15">
      <c r="E200" s="1">
        <v>43487</v>
      </c>
      <c r="F200">
        <f t="shared" si="24"/>
        <v>9418032066.114109</v>
      </c>
      <c r="G200">
        <f t="shared" si="25"/>
        <v>17029483.003076326</v>
      </c>
      <c r="H200">
        <v>4000000</v>
      </c>
      <c r="I200">
        <v>0.39099999999999902</v>
      </c>
      <c r="J200">
        <f t="shared" si="26"/>
        <v>24552429.667519245</v>
      </c>
      <c r="K200">
        <f t="shared" si="27"/>
        <v>7232.71396127353</v>
      </c>
      <c r="L200">
        <f t="shared" si="28"/>
        <v>18497.989670776336</v>
      </c>
      <c r="N200">
        <v>20000000000</v>
      </c>
      <c r="O200" s="2">
        <f t="shared" si="29"/>
        <v>0.47090160330570546</v>
      </c>
      <c r="P200" s="2">
        <f t="shared" si="30"/>
        <v>8.5147415015381631E-4</v>
      </c>
      <c r="Q200" s="2">
        <f t="shared" si="31"/>
        <v>1.8081784903183824E-3</v>
      </c>
    </row>
    <row r="201" spans="5:17" x14ac:dyDescent="0.15">
      <c r="E201" s="1">
        <v>43488</v>
      </c>
      <c r="F201">
        <f t="shared" si="24"/>
        <v>9442584495.7816277</v>
      </c>
      <c r="G201">
        <f t="shared" si="25"/>
        <v>17047980.992747102</v>
      </c>
      <c r="H201">
        <v>4000000</v>
      </c>
      <c r="I201">
        <v>0.39099999999999902</v>
      </c>
      <c r="J201">
        <f t="shared" si="26"/>
        <v>24552429.667519245</v>
      </c>
      <c r="K201">
        <f t="shared" si="27"/>
        <v>7221.7435810558445</v>
      </c>
      <c r="L201">
        <f t="shared" si="28"/>
        <v>18469.932432367936</v>
      </c>
      <c r="N201">
        <v>20000000000</v>
      </c>
      <c r="O201" s="2">
        <f t="shared" si="29"/>
        <v>0.47212922478908137</v>
      </c>
      <c r="P201" s="2">
        <f t="shared" si="30"/>
        <v>8.5239904963735509E-4</v>
      </c>
      <c r="Q201" s="2">
        <f t="shared" si="31"/>
        <v>1.805435895263961E-3</v>
      </c>
    </row>
    <row r="202" spans="5:17" x14ac:dyDescent="0.15">
      <c r="E202" s="1">
        <v>43489</v>
      </c>
      <c r="F202">
        <f t="shared" si="24"/>
        <v>9467136925.4491463</v>
      </c>
      <c r="G202">
        <f t="shared" si="25"/>
        <v>17066450.92517947</v>
      </c>
      <c r="H202">
        <v>4000000</v>
      </c>
      <c r="I202">
        <v>0.39099999999999902</v>
      </c>
      <c r="J202">
        <f t="shared" si="26"/>
        <v>24552429.667519245</v>
      </c>
      <c r="K202">
        <f t="shared" si="27"/>
        <v>7210.8182482508219</v>
      </c>
      <c r="L202">
        <f t="shared" si="28"/>
        <v>18441.990404733606</v>
      </c>
      <c r="N202">
        <v>20000000000</v>
      </c>
      <c r="O202" s="2">
        <f t="shared" si="29"/>
        <v>0.47335684627245733</v>
      </c>
      <c r="P202" s="2">
        <f t="shared" si="30"/>
        <v>8.5332254625897349E-4</v>
      </c>
      <c r="Q202" s="2">
        <f t="shared" si="31"/>
        <v>1.8027045620627054E-3</v>
      </c>
    </row>
    <row r="203" spans="5:17" x14ac:dyDescent="0.15">
      <c r="E203" s="1">
        <v>43490</v>
      </c>
      <c r="F203">
        <f t="shared" si="24"/>
        <v>9491689355.1166649</v>
      </c>
      <c r="G203">
        <f t="shared" si="25"/>
        <v>17084892.915584203</v>
      </c>
      <c r="H203">
        <v>4000000</v>
      </c>
      <c r="I203">
        <v>0.39099999999999902</v>
      </c>
      <c r="J203">
        <f t="shared" si="26"/>
        <v>24552429.667519245</v>
      </c>
      <c r="K203">
        <f t="shared" si="27"/>
        <v>7199.9376618343649</v>
      </c>
      <c r="L203">
        <f t="shared" si="28"/>
        <v>18414.162817990749</v>
      </c>
      <c r="N203">
        <v>20000000000</v>
      </c>
      <c r="O203" s="2">
        <f t="shared" si="29"/>
        <v>0.47458446775583324</v>
      </c>
      <c r="P203" s="2">
        <f t="shared" si="30"/>
        <v>8.5424464577921015E-4</v>
      </c>
      <c r="Q203" s="2">
        <f t="shared" si="31"/>
        <v>1.7999844154585913E-3</v>
      </c>
    </row>
    <row r="204" spans="5:17" x14ac:dyDescent="0.15">
      <c r="E204" s="1">
        <v>43491</v>
      </c>
      <c r="F204">
        <f t="shared" si="24"/>
        <v>9516241784.7841835</v>
      </c>
      <c r="G204">
        <f t="shared" si="25"/>
        <v>17103307.078402195</v>
      </c>
      <c r="H204">
        <v>4000000</v>
      </c>
      <c r="I204">
        <v>0.39099999999999902</v>
      </c>
      <c r="J204">
        <f t="shared" si="26"/>
        <v>24552429.667519245</v>
      </c>
      <c r="K204">
        <f t="shared" si="27"/>
        <v>7189.1015235654095</v>
      </c>
      <c r="L204">
        <f t="shared" si="28"/>
        <v>18386.448909374496</v>
      </c>
      <c r="N204">
        <v>20000000000</v>
      </c>
      <c r="O204" s="2">
        <f t="shared" si="29"/>
        <v>0.4758120892392092</v>
      </c>
      <c r="P204" s="2">
        <f t="shared" si="30"/>
        <v>8.5516535392010976E-4</v>
      </c>
      <c r="Q204" s="2">
        <f t="shared" si="31"/>
        <v>1.7972753808913522E-3</v>
      </c>
    </row>
    <row r="205" spans="5:17" x14ac:dyDescent="0.15">
      <c r="E205" s="1">
        <v>43492</v>
      </c>
      <c r="F205">
        <f t="shared" si="24"/>
        <v>9540794214.4517021</v>
      </c>
      <c r="G205">
        <f t="shared" si="25"/>
        <v>17121693.527311571</v>
      </c>
      <c r="H205">
        <v>4000000</v>
      </c>
      <c r="I205">
        <v>0.39099999999999902</v>
      </c>
      <c r="J205">
        <f t="shared" si="26"/>
        <v>24552429.667519245</v>
      </c>
      <c r="K205">
        <f t="shared" si="27"/>
        <v>7178.3095379530869</v>
      </c>
      <c r="L205">
        <f t="shared" si="28"/>
        <v>18358.84792315372</v>
      </c>
      <c r="N205">
        <v>20000000000</v>
      </c>
      <c r="O205" s="2">
        <f t="shared" si="29"/>
        <v>0.47703971072258511</v>
      </c>
      <c r="P205" s="2">
        <f t="shared" si="30"/>
        <v>8.5608467636557857E-4</v>
      </c>
      <c r="Q205" s="2">
        <f t="shared" si="31"/>
        <v>1.7945773844882718E-3</v>
      </c>
    </row>
    <row r="206" spans="5:17" x14ac:dyDescent="0.15">
      <c r="E206" s="1">
        <v>43493</v>
      </c>
      <c r="F206">
        <f t="shared" si="24"/>
        <v>9565346644.1192207</v>
      </c>
      <c r="G206">
        <f t="shared" si="25"/>
        <v>17140052.375234723</v>
      </c>
      <c r="H206">
        <v>4000000</v>
      </c>
      <c r="I206">
        <v>0.39099999999999902</v>
      </c>
      <c r="J206">
        <f t="shared" si="26"/>
        <v>24552429.667519245</v>
      </c>
      <c r="K206">
        <f t="shared" si="27"/>
        <v>7167.5614122243796</v>
      </c>
      <c r="L206">
        <f t="shared" si="28"/>
        <v>18331.359110548332</v>
      </c>
      <c r="N206">
        <v>20000000000</v>
      </c>
      <c r="O206" s="2">
        <f t="shared" si="29"/>
        <v>0.47826733220596102</v>
      </c>
      <c r="P206" s="2">
        <f t="shared" si="30"/>
        <v>8.5700261876173612E-4</v>
      </c>
      <c r="Q206" s="2">
        <f t="shared" si="31"/>
        <v>1.791890353056095E-3</v>
      </c>
    </row>
    <row r="207" spans="5:17" x14ac:dyDescent="0.15">
      <c r="E207" s="1">
        <v>43494</v>
      </c>
      <c r="F207">
        <f t="shared" si="24"/>
        <v>9589899073.7867393</v>
      </c>
      <c r="G207">
        <f t="shared" si="25"/>
        <v>17158383.734345272</v>
      </c>
      <c r="H207">
        <v>4000000</v>
      </c>
      <c r="I207">
        <v>0.39099999999999902</v>
      </c>
      <c r="J207">
        <f t="shared" si="26"/>
        <v>24552429.667519245</v>
      </c>
      <c r="K207">
        <f t="shared" si="27"/>
        <v>7156.8568562922255</v>
      </c>
      <c r="L207">
        <f t="shared" si="28"/>
        <v>18303.981729647683</v>
      </c>
      <c r="N207">
        <v>20000000000</v>
      </c>
      <c r="O207" s="2">
        <f t="shared" si="29"/>
        <v>0.47949495368933698</v>
      </c>
      <c r="P207" s="2">
        <f t="shared" si="30"/>
        <v>8.5791918671726357E-4</v>
      </c>
      <c r="Q207" s="2">
        <f t="shared" si="31"/>
        <v>1.7892142140730563E-3</v>
      </c>
    </row>
    <row r="208" spans="5:17" x14ac:dyDescent="0.15">
      <c r="E208" s="1">
        <v>43495</v>
      </c>
      <c r="F208">
        <f t="shared" si="24"/>
        <v>9614451503.454258</v>
      </c>
      <c r="G208">
        <f t="shared" si="25"/>
        <v>17176687.716074921</v>
      </c>
      <c r="H208">
        <v>4000000</v>
      </c>
      <c r="I208">
        <v>0.39099999999999902</v>
      </c>
      <c r="J208">
        <f t="shared" si="26"/>
        <v>24552429.667519245</v>
      </c>
      <c r="K208">
        <f t="shared" si="27"/>
        <v>7146.1955827240781</v>
      </c>
      <c r="L208">
        <f t="shared" si="28"/>
        <v>18276.715045330169</v>
      </c>
      <c r="N208">
        <v>20000000000</v>
      </c>
      <c r="O208" s="2">
        <f t="shared" si="29"/>
        <v>0.48072257517271288</v>
      </c>
      <c r="P208" s="2">
        <f t="shared" si="30"/>
        <v>8.588343858037461E-4</v>
      </c>
      <c r="Q208" s="2">
        <f t="shared" si="31"/>
        <v>1.7865488956810194E-3</v>
      </c>
    </row>
    <row r="209" spans="5:17" x14ac:dyDescent="0.15">
      <c r="E209" s="1">
        <v>43496</v>
      </c>
      <c r="F209">
        <f t="shared" si="24"/>
        <v>9639003933.1217766</v>
      </c>
      <c r="G209">
        <f t="shared" si="25"/>
        <v>17194964.43112025</v>
      </c>
      <c r="H209">
        <v>4000000</v>
      </c>
      <c r="I209">
        <v>0.39099999999999902</v>
      </c>
      <c r="J209">
        <f t="shared" si="26"/>
        <v>24552429.667519245</v>
      </c>
      <c r="K209">
        <f t="shared" si="27"/>
        <v>7135.5773067109149</v>
      </c>
      <c r="L209">
        <f t="shared" si="28"/>
        <v>18249.558329183972</v>
      </c>
      <c r="N209">
        <v>20000000000</v>
      </c>
      <c r="O209" s="2">
        <f t="shared" si="29"/>
        <v>0.48195019665608885</v>
      </c>
      <c r="P209" s="2">
        <f t="shared" si="30"/>
        <v>8.5974822155601249E-4</v>
      </c>
      <c r="Q209" s="2">
        <f t="shared" si="31"/>
        <v>1.7838943266777288E-3</v>
      </c>
    </row>
    <row r="210" spans="5:17" x14ac:dyDescent="0.15">
      <c r="E210" s="1">
        <v>43497</v>
      </c>
      <c r="F210">
        <f t="shared" si="24"/>
        <v>9663556362.7892952</v>
      </c>
      <c r="G210">
        <f t="shared" si="25"/>
        <v>17213213.989449434</v>
      </c>
      <c r="H210">
        <v>4000000</v>
      </c>
      <c r="I210">
        <v>0.39099999999999902</v>
      </c>
      <c r="J210">
        <f t="shared" si="26"/>
        <v>24552429.667519245</v>
      </c>
      <c r="K210">
        <f t="shared" si="27"/>
        <v>7125.0017460366944</v>
      </c>
      <c r="L210">
        <f t="shared" si="28"/>
        <v>18222.51085942893</v>
      </c>
      <c r="N210">
        <v>20000000000</v>
      </c>
      <c r="O210" s="2">
        <f t="shared" si="29"/>
        <v>0.48317781813946475</v>
      </c>
      <c r="P210" s="2">
        <f t="shared" si="30"/>
        <v>8.6066069947247166E-4</v>
      </c>
      <c r="Q210" s="2">
        <f t="shared" si="31"/>
        <v>1.7812504365091735E-3</v>
      </c>
    </row>
    <row r="211" spans="5:17" x14ac:dyDescent="0.15">
      <c r="E211" s="1">
        <v>43498</v>
      </c>
      <c r="F211">
        <f t="shared" si="24"/>
        <v>9688108792.4568138</v>
      </c>
      <c r="G211">
        <f t="shared" si="25"/>
        <v>17231436.500308864</v>
      </c>
      <c r="H211">
        <v>4000000</v>
      </c>
      <c r="I211">
        <v>0.39099999999999902</v>
      </c>
      <c r="J211">
        <f t="shared" si="26"/>
        <v>24552429.667519245</v>
      </c>
      <c r="K211">
        <f t="shared" si="27"/>
        <v>7114.4686210482296</v>
      </c>
      <c r="L211">
        <f t="shared" si="28"/>
        <v>18195.571920839509</v>
      </c>
      <c r="N211">
        <v>20000000000</v>
      </c>
      <c r="O211" s="2">
        <f t="shared" si="29"/>
        <v>0.48440543962284072</v>
      </c>
      <c r="P211" s="2">
        <f t="shared" si="30"/>
        <v>8.6157182501544322E-4</v>
      </c>
      <c r="Q211" s="2">
        <f t="shared" si="31"/>
        <v>1.7786171552620572E-3</v>
      </c>
    </row>
    <row r="212" spans="5:17" x14ac:dyDescent="0.15">
      <c r="E212" s="1">
        <v>43499</v>
      </c>
      <c r="F212">
        <f t="shared" si="24"/>
        <v>9712661222.1243324</v>
      </c>
      <c r="G212">
        <f t="shared" si="25"/>
        <v>17249632.072229702</v>
      </c>
      <c r="H212">
        <v>4000000</v>
      </c>
      <c r="I212">
        <v>0.39099999999999902</v>
      </c>
      <c r="J212">
        <f t="shared" si="26"/>
        <v>24552429.667519245</v>
      </c>
      <c r="K212">
        <f t="shared" si="27"/>
        <v>7103.9776546254943</v>
      </c>
      <c r="L212">
        <f t="shared" si="28"/>
        <v>18168.740804668829</v>
      </c>
      <c r="N212">
        <v>20000000000</v>
      </c>
      <c r="O212" s="2">
        <f t="shared" si="29"/>
        <v>0.48563306110621662</v>
      </c>
      <c r="P212" s="2">
        <f t="shared" si="30"/>
        <v>8.6248160361148513E-4</v>
      </c>
      <c r="Q212" s="2">
        <f t="shared" si="31"/>
        <v>1.7759944136563738E-3</v>
      </c>
    </row>
    <row r="213" spans="5:17" x14ac:dyDescent="0.15">
      <c r="E213" s="1">
        <v>43500</v>
      </c>
      <c r="F213">
        <f t="shared" si="24"/>
        <v>9737213651.791851</v>
      </c>
      <c r="G213">
        <f t="shared" si="25"/>
        <v>17267800.813034371</v>
      </c>
      <c r="H213">
        <v>4000000</v>
      </c>
      <c r="I213">
        <v>0.39099999999999902</v>
      </c>
      <c r="J213">
        <f t="shared" si="26"/>
        <v>24552429.667519245</v>
      </c>
      <c r="K213">
        <f t="shared" si="27"/>
        <v>7093.5285721523569</v>
      </c>
      <c r="L213">
        <f t="shared" si="28"/>
        <v>18142.016808573848</v>
      </c>
      <c r="N213">
        <v>20000000000</v>
      </c>
      <c r="O213" s="2">
        <f t="shared" si="29"/>
        <v>0.48686068258959253</v>
      </c>
      <c r="P213" s="2">
        <f t="shared" si="30"/>
        <v>8.6339004065171855E-4</v>
      </c>
      <c r="Q213" s="2">
        <f t="shared" si="31"/>
        <v>1.7733821430380892E-3</v>
      </c>
    </row>
    <row r="214" spans="5:17" x14ac:dyDescent="0.15">
      <c r="E214" s="1">
        <v>43501</v>
      </c>
      <c r="F214">
        <f t="shared" si="24"/>
        <v>9761766081.4593697</v>
      </c>
      <c r="G214">
        <f t="shared" si="25"/>
        <v>17285942.829842944</v>
      </c>
      <c r="H214">
        <v>4000000</v>
      </c>
      <c r="I214">
        <v>0.39099999999999902</v>
      </c>
      <c r="J214">
        <f t="shared" si="26"/>
        <v>24552429.667519245</v>
      </c>
      <c r="K214">
        <f t="shared" si="27"/>
        <v>7083.1211014877017</v>
      </c>
      <c r="L214">
        <f t="shared" si="28"/>
        <v>18115.399236541482</v>
      </c>
      <c r="N214">
        <v>20000000000</v>
      </c>
      <c r="O214" s="2">
        <f t="shared" si="29"/>
        <v>0.48808830407296849</v>
      </c>
      <c r="P214" s="2">
        <f t="shared" si="30"/>
        <v>8.6429714149214719E-4</v>
      </c>
      <c r="Q214" s="2">
        <f t="shared" si="31"/>
        <v>1.7707802753719254E-3</v>
      </c>
    </row>
    <row r="215" spans="5:17" x14ac:dyDescent="0.15">
      <c r="E215" s="1">
        <v>43502</v>
      </c>
      <c r="F215">
        <f t="shared" si="24"/>
        <v>9786318511.1268883</v>
      </c>
      <c r="G215">
        <f t="shared" si="25"/>
        <v>17304058.229079485</v>
      </c>
      <c r="H215">
        <v>4000000</v>
      </c>
      <c r="I215">
        <v>0.39099999999999902</v>
      </c>
      <c r="J215">
        <f t="shared" si="26"/>
        <v>24552429.667519245</v>
      </c>
      <c r="K215">
        <f t="shared" si="27"/>
        <v>7072.7549729369821</v>
      </c>
      <c r="L215">
        <f t="shared" si="28"/>
        <v>18088.887398815856</v>
      </c>
      <c r="N215">
        <v>20000000000</v>
      </c>
      <c r="O215" s="2">
        <f t="shared" si="29"/>
        <v>0.4893159255563444</v>
      </c>
      <c r="P215" s="2">
        <f t="shared" si="30"/>
        <v>8.6520291145397428E-4</v>
      </c>
      <c r="Q215" s="2">
        <f t="shared" si="31"/>
        <v>1.7681887432342454E-3</v>
      </c>
    </row>
    <row r="216" spans="5:17" x14ac:dyDescent="0.15">
      <c r="E216" s="1">
        <v>43503</v>
      </c>
      <c r="F216">
        <f t="shared" si="24"/>
        <v>9810870940.7944069</v>
      </c>
      <c r="G216">
        <f t="shared" si="25"/>
        <v>17322147.116478302</v>
      </c>
      <c r="H216">
        <v>4000000</v>
      </c>
      <c r="I216">
        <v>0.39099999999999902</v>
      </c>
      <c r="J216">
        <f t="shared" si="26"/>
        <v>24552429.667519245</v>
      </c>
      <c r="K216">
        <f t="shared" si="27"/>
        <v>7062.4299192241497</v>
      </c>
      <c r="L216">
        <f t="shared" si="28"/>
        <v>18062.480611826515</v>
      </c>
      <c r="N216">
        <v>20000000000</v>
      </c>
      <c r="O216" s="2">
        <f t="shared" si="29"/>
        <v>0.49054354703972036</v>
      </c>
      <c r="P216" s="2">
        <f t="shared" si="30"/>
        <v>8.6610735582391511E-4</v>
      </c>
      <c r="Q216" s="2">
        <f t="shared" si="31"/>
        <v>1.7656074798060375E-3</v>
      </c>
    </row>
    <row r="217" spans="5:17" x14ac:dyDescent="0.15">
      <c r="E217" s="1">
        <v>43504</v>
      </c>
      <c r="F217">
        <f t="shared" si="24"/>
        <v>9835423370.4619255</v>
      </c>
      <c r="G217">
        <f t="shared" si="25"/>
        <v>17340209.597090129</v>
      </c>
      <c r="H217">
        <v>4000000</v>
      </c>
      <c r="I217">
        <v>0.39099999999999902</v>
      </c>
      <c r="J217">
        <f t="shared" si="26"/>
        <v>24552429.667519245</v>
      </c>
      <c r="K217">
        <f t="shared" si="27"/>
        <v>7052.1456754639885</v>
      </c>
      <c r="L217">
        <f t="shared" si="28"/>
        <v>18036.178198117665</v>
      </c>
      <c r="N217">
        <v>20000000000</v>
      </c>
      <c r="O217" s="2">
        <f t="shared" si="29"/>
        <v>0.49177116852309627</v>
      </c>
      <c r="P217" s="2">
        <f t="shared" si="30"/>
        <v>8.6701047985450648E-4</v>
      </c>
      <c r="Q217" s="2">
        <f t="shared" si="31"/>
        <v>1.7630364188659972E-3</v>
      </c>
    </row>
    <row r="218" spans="5:17" x14ac:dyDescent="0.15">
      <c r="E218" s="1">
        <v>43505</v>
      </c>
      <c r="F218">
        <f t="shared" si="24"/>
        <v>9859975800.1294441</v>
      </c>
      <c r="G218">
        <f t="shared" si="25"/>
        <v>17358245.775288247</v>
      </c>
      <c r="H218">
        <v>4000000</v>
      </c>
      <c r="I218">
        <v>0.39099999999999902</v>
      </c>
      <c r="J218">
        <f t="shared" si="26"/>
        <v>24552429.667519245</v>
      </c>
      <c r="K218">
        <f t="shared" si="27"/>
        <v>7041.9019791348219</v>
      </c>
      <c r="L218">
        <f t="shared" si="28"/>
        <v>18009.979486278364</v>
      </c>
      <c r="N218">
        <v>20000000000</v>
      </c>
      <c r="O218" s="2">
        <f t="shared" si="29"/>
        <v>0.49299879000647223</v>
      </c>
      <c r="P218" s="2">
        <f t="shared" si="30"/>
        <v>8.6791228876441232E-4</v>
      </c>
      <c r="Q218" s="2">
        <f t="shared" si="31"/>
        <v>1.7604754947837056E-3</v>
      </c>
    </row>
    <row r="219" spans="5:17" x14ac:dyDescent="0.15">
      <c r="E219" s="1">
        <v>43506</v>
      </c>
      <c r="F219">
        <f t="shared" si="24"/>
        <v>9884528229.7969627</v>
      </c>
      <c r="G219">
        <f t="shared" si="25"/>
        <v>17376255.754774526</v>
      </c>
      <c r="H219">
        <v>4000000</v>
      </c>
      <c r="I219">
        <v>0.39099999999999902</v>
      </c>
      <c r="J219">
        <f t="shared" si="26"/>
        <v>24552429.667519245</v>
      </c>
      <c r="K219">
        <f t="shared" si="27"/>
        <v>7031.6985700516125</v>
      </c>
      <c r="L219">
        <f t="shared" si="28"/>
        <v>17983.883810873733</v>
      </c>
      <c r="N219">
        <v>20000000000</v>
      </c>
      <c r="O219" s="2">
        <f t="shared" si="29"/>
        <v>0.49422641148984814</v>
      </c>
      <c r="P219" s="2">
        <f t="shared" si="30"/>
        <v>8.688127877387263E-4</v>
      </c>
      <c r="Q219" s="2">
        <f t="shared" si="31"/>
        <v>1.7579246425129032E-3</v>
      </c>
    </row>
    <row r="220" spans="5:17" x14ac:dyDescent="0.15">
      <c r="E220" s="1">
        <v>43507</v>
      </c>
      <c r="F220">
        <f t="shared" si="24"/>
        <v>9909080659.4644814</v>
      </c>
      <c r="G220">
        <f t="shared" si="25"/>
        <v>17394239.6385854</v>
      </c>
      <c r="H220">
        <v>4000000</v>
      </c>
      <c r="I220">
        <v>0.39099999999999902</v>
      </c>
      <c r="J220">
        <f t="shared" si="26"/>
        <v>24552429.667519245</v>
      </c>
      <c r="K220">
        <f t="shared" si="27"/>
        <v>7021.5351903394203</v>
      </c>
      <c r="L220">
        <f t="shared" si="28"/>
        <v>17957.890512377078</v>
      </c>
      <c r="N220">
        <v>20000000000</v>
      </c>
      <c r="O220" s="2">
        <f t="shared" si="29"/>
        <v>0.49545403297322405</v>
      </c>
      <c r="P220" s="2">
        <f t="shared" si="30"/>
        <v>8.6971198192927E-4</v>
      </c>
      <c r="Q220" s="2">
        <f t="shared" si="31"/>
        <v>1.7553837975848548E-3</v>
      </c>
    </row>
    <row r="221" spans="5:17" x14ac:dyDescent="0.15">
      <c r="E221" s="1">
        <v>43508</v>
      </c>
      <c r="F221">
        <f t="shared" si="24"/>
        <v>9933633089.132</v>
      </c>
      <c r="G221">
        <f t="shared" si="25"/>
        <v>17412197.529097777</v>
      </c>
      <c r="H221">
        <v>4000000</v>
      </c>
      <c r="I221">
        <v>0.39099999999999902</v>
      </c>
      <c r="J221">
        <f t="shared" si="26"/>
        <v>24552429.667519245</v>
      </c>
      <c r="K221">
        <f t="shared" si="27"/>
        <v>7011.411584407233</v>
      </c>
      <c r="L221">
        <f t="shared" si="28"/>
        <v>17931.998937102944</v>
      </c>
      <c r="N221">
        <v>20000000000</v>
      </c>
      <c r="O221" s="2">
        <f t="shared" si="29"/>
        <v>0.49668165445660001</v>
      </c>
      <c r="P221" s="2">
        <f t="shared" si="30"/>
        <v>8.7060987645488886E-4</v>
      </c>
      <c r="Q221" s="2">
        <f t="shared" si="31"/>
        <v>1.752852896101808E-3</v>
      </c>
    </row>
    <row r="222" spans="5:17" x14ac:dyDescent="0.15">
      <c r="E222" s="1">
        <v>43509</v>
      </c>
      <c r="F222">
        <f t="shared" si="24"/>
        <v>9958185518.7995186</v>
      </c>
      <c r="G222">
        <f t="shared" si="25"/>
        <v>17430129.528034881</v>
      </c>
      <c r="H222">
        <v>4000000</v>
      </c>
      <c r="I222">
        <v>0.39099999999999902</v>
      </c>
      <c r="J222">
        <f t="shared" si="26"/>
        <v>24552429.667519245</v>
      </c>
      <c r="K222">
        <f t="shared" si="27"/>
        <v>7001.3274989221618</v>
      </c>
      <c r="L222">
        <f t="shared" si="28"/>
        <v>17906.208437141126</v>
      </c>
      <c r="N222">
        <v>20000000000</v>
      </c>
      <c r="O222" s="2">
        <f t="shared" si="29"/>
        <v>0.49790927593997591</v>
      </c>
      <c r="P222" s="2">
        <f t="shared" si="30"/>
        <v>8.7150647640174409E-4</v>
      </c>
      <c r="Q222" s="2">
        <f t="shared" si="31"/>
        <v>1.7503318747305405E-3</v>
      </c>
    </row>
    <row r="223" spans="5:17" x14ac:dyDescent="0.15">
      <c r="E223" s="1">
        <v>43510</v>
      </c>
      <c r="F223">
        <f t="shared" si="24"/>
        <v>9982737948.4670372</v>
      </c>
      <c r="G223">
        <f t="shared" si="25"/>
        <v>17448035.736472022</v>
      </c>
      <c r="H223">
        <v>4000000</v>
      </c>
      <c r="I223">
        <v>0.39099999999999902</v>
      </c>
      <c r="J223">
        <f t="shared" si="26"/>
        <v>24552429.667519245</v>
      </c>
      <c r="K223">
        <f t="shared" si="27"/>
        <v>6991.2826827839817</v>
      </c>
      <c r="L223">
        <f t="shared" si="28"/>
        <v>17880.51837029156</v>
      </c>
      <c r="N223">
        <v>20000000000</v>
      </c>
      <c r="O223" s="2">
        <f t="shared" si="29"/>
        <v>0.49913689742335188</v>
      </c>
      <c r="P223" s="2">
        <f t="shared" si="30"/>
        <v>8.7240178682360104E-4</v>
      </c>
      <c r="Q223" s="2">
        <f t="shared" si="31"/>
        <v>1.7478206706959955E-3</v>
      </c>
    </row>
    <row r="224" spans="5:17" x14ac:dyDescent="0.15">
      <c r="E224" s="1">
        <v>43511</v>
      </c>
      <c r="F224">
        <f t="shared" si="24"/>
        <v>10007290378.134556</v>
      </c>
      <c r="G224">
        <f t="shared" si="25"/>
        <v>17465916.254842315</v>
      </c>
      <c r="H224">
        <v>4000000</v>
      </c>
      <c r="I224">
        <v>0.39099999999999902</v>
      </c>
      <c r="J224">
        <f t="shared" si="26"/>
        <v>24552429.667519245</v>
      </c>
      <c r="K224">
        <f t="shared" si="27"/>
        <v>6981.2768871000262</v>
      </c>
      <c r="L224">
        <f t="shared" si="28"/>
        <v>17854.928100000114</v>
      </c>
      <c r="N224">
        <v>20000000000</v>
      </c>
      <c r="O224" s="2">
        <f t="shared" si="29"/>
        <v>0.50036451890672784</v>
      </c>
      <c r="P224" s="2">
        <f t="shared" si="30"/>
        <v>8.7329581274211575E-4</v>
      </c>
      <c r="Q224" s="2">
        <f t="shared" si="31"/>
        <v>1.7453192217750067E-3</v>
      </c>
    </row>
    <row r="225" spans="5:17" x14ac:dyDescent="0.15">
      <c r="E225" s="1">
        <v>43512</v>
      </c>
      <c r="F225">
        <f t="shared" si="24"/>
        <v>10031842807.802074</v>
      </c>
      <c r="G225">
        <f t="shared" si="25"/>
        <v>17483771.182942316</v>
      </c>
      <c r="H225">
        <v>4000000</v>
      </c>
      <c r="I225">
        <v>0.39099999999999902</v>
      </c>
      <c r="J225">
        <f t="shared" si="26"/>
        <v>24552429.667519245</v>
      </c>
      <c r="K225">
        <f t="shared" si="27"/>
        <v>6971.3098651604259</v>
      </c>
      <c r="L225">
        <f t="shared" si="28"/>
        <v>17829.436995295251</v>
      </c>
      <c r="N225">
        <v>20000000000</v>
      </c>
      <c r="O225" s="2">
        <f t="shared" si="29"/>
        <v>0.50159214039010369</v>
      </c>
      <c r="P225" s="2">
        <f t="shared" si="30"/>
        <v>8.7418855914711579E-4</v>
      </c>
      <c r="Q225" s="2">
        <f t="shared" si="31"/>
        <v>1.7428274662901063E-3</v>
      </c>
    </row>
    <row r="226" spans="5:17" x14ac:dyDescent="0.15">
      <c r="E226" s="1">
        <v>43513</v>
      </c>
      <c r="F226">
        <f t="shared" si="24"/>
        <v>10056395237.469593</v>
      </c>
      <c r="G226">
        <f t="shared" si="25"/>
        <v>17501600.61993761</v>
      </c>
      <c r="H226">
        <v>4000000</v>
      </c>
      <c r="I226">
        <v>0.39099999999999902</v>
      </c>
      <c r="J226">
        <f t="shared" si="26"/>
        <v>24552429.667519245</v>
      </c>
      <c r="K226">
        <f t="shared" si="27"/>
        <v>6961.3813724136762</v>
      </c>
      <c r="L226">
        <f t="shared" si="28"/>
        <v>17804.04443072556</v>
      </c>
      <c r="N226">
        <v>20000000000</v>
      </c>
      <c r="O226" s="2">
        <f t="shared" si="29"/>
        <v>0.50281976187347965</v>
      </c>
      <c r="P226" s="2">
        <f t="shared" si="30"/>
        <v>8.7508003099688049E-4</v>
      </c>
      <c r="Q226" s="2">
        <f t="shared" si="31"/>
        <v>1.7403453431034193E-3</v>
      </c>
    </row>
    <row r="227" spans="5:17" x14ac:dyDescent="0.15">
      <c r="E227" s="1">
        <v>43514</v>
      </c>
      <c r="F227">
        <f t="shared" si="24"/>
        <v>10080947667.137112</v>
      </c>
      <c r="G227">
        <f t="shared" si="25"/>
        <v>17519404.664368335</v>
      </c>
      <c r="H227">
        <v>4000000</v>
      </c>
      <c r="I227">
        <v>0.39099999999999902</v>
      </c>
      <c r="J227">
        <f t="shared" si="26"/>
        <v>24552429.667519245</v>
      </c>
      <c r="K227">
        <f t="shared" si="27"/>
        <v>6951.4911664425581</v>
      </c>
      <c r="L227">
        <f t="shared" si="28"/>
        <v>17778.749786298147</v>
      </c>
      <c r="N227">
        <v>20000000000</v>
      </c>
      <c r="O227" s="2">
        <f t="shared" si="29"/>
        <v>0.50404738335685562</v>
      </c>
      <c r="P227" s="2">
        <f t="shared" si="30"/>
        <v>8.759702332184168E-4</v>
      </c>
      <c r="Q227" s="2">
        <f t="shared" si="31"/>
        <v>1.7378727916106393E-3</v>
      </c>
    </row>
    <row r="228" spans="5:17" x14ac:dyDescent="0.15">
      <c r="E228" s="1">
        <v>43515</v>
      </c>
      <c r="F228">
        <f t="shared" si="24"/>
        <v>10105500096.80463</v>
      </c>
      <c r="G228">
        <f t="shared" si="25"/>
        <v>17537183.414154634</v>
      </c>
      <c r="H228">
        <v>4000000</v>
      </c>
      <c r="I228">
        <v>0.39099999999999902</v>
      </c>
      <c r="J228">
        <f t="shared" si="26"/>
        <v>24552429.667519245</v>
      </c>
      <c r="K228">
        <f t="shared" si="27"/>
        <v>6941.6390069403533</v>
      </c>
      <c r="L228">
        <f t="shared" si="28"/>
        <v>17753.552447417827</v>
      </c>
      <c r="N228">
        <v>20000000000</v>
      </c>
      <c r="O228" s="2">
        <f t="shared" si="29"/>
        <v>0.50527500484023147</v>
      </c>
      <c r="P228" s="2">
        <f t="shared" si="30"/>
        <v>8.7685917070773171E-4</v>
      </c>
      <c r="Q228" s="2">
        <f t="shared" si="31"/>
        <v>1.7354097517350883E-3</v>
      </c>
    </row>
    <row r="229" spans="5:17" x14ac:dyDescent="0.15">
      <c r="E229" s="1">
        <v>43516</v>
      </c>
      <c r="F229">
        <f t="shared" si="24"/>
        <v>10130052526.472149</v>
      </c>
      <c r="G229">
        <f t="shared" si="25"/>
        <v>17554936.966602053</v>
      </c>
      <c r="H229">
        <v>4000000</v>
      </c>
      <c r="I229">
        <v>0.39099999999999902</v>
      </c>
      <c r="J229">
        <f t="shared" si="26"/>
        <v>24552429.667519245</v>
      </c>
      <c r="K229">
        <f t="shared" si="27"/>
        <v>6931.8246556874128</v>
      </c>
      <c r="L229">
        <f t="shared" si="28"/>
        <v>17728.451804827186</v>
      </c>
      <c r="N229">
        <v>20000000000</v>
      </c>
      <c r="O229" s="2">
        <f t="shared" si="29"/>
        <v>0.50650262632360743</v>
      </c>
      <c r="P229" s="2">
        <f t="shared" si="30"/>
        <v>8.7774684833010267E-4</v>
      </c>
      <c r="Q229" s="2">
        <f t="shared" si="31"/>
        <v>1.7329561639218532E-3</v>
      </c>
    </row>
    <row r="230" spans="5:17" x14ac:dyDescent="0.15">
      <c r="E230" s="1">
        <v>43517</v>
      </c>
      <c r="F230">
        <f t="shared" si="24"/>
        <v>10154604956.139668</v>
      </c>
      <c r="G230">
        <f t="shared" si="25"/>
        <v>17572665.418406881</v>
      </c>
      <c r="H230">
        <v>4000000</v>
      </c>
      <c r="I230">
        <v>0.39099999999999902</v>
      </c>
      <c r="J230">
        <f t="shared" si="26"/>
        <v>24552429.667519245</v>
      </c>
      <c r="K230">
        <f t="shared" si="27"/>
        <v>6922.0478765280232</v>
      </c>
      <c r="L230">
        <f t="shared" si="28"/>
        <v>17703.44725454742</v>
      </c>
      <c r="N230">
        <v>20000000000</v>
      </c>
      <c r="O230" s="2">
        <f t="shared" si="29"/>
        <v>0.50773024780698339</v>
      </c>
      <c r="P230" s="2">
        <f t="shared" si="30"/>
        <v>8.7863327092034408E-4</v>
      </c>
      <c r="Q230" s="2">
        <f t="shared" si="31"/>
        <v>1.7305119691320059E-3</v>
      </c>
    </row>
    <row r="231" spans="5:17" x14ac:dyDescent="0.15">
      <c r="E231" s="1">
        <v>43518</v>
      </c>
      <c r="F231">
        <f t="shared" si="24"/>
        <v>10179157385.807186</v>
      </c>
      <c r="G231">
        <f t="shared" si="25"/>
        <v>17590368.865661427</v>
      </c>
      <c r="H231">
        <v>4000000</v>
      </c>
      <c r="I231">
        <v>0.39099999999999902</v>
      </c>
      <c r="J231">
        <f t="shared" si="26"/>
        <v>24552429.667519245</v>
      </c>
      <c r="K231">
        <f t="shared" si="27"/>
        <v>6912.3084353475879</v>
      </c>
      <c r="L231">
        <f t="shared" si="28"/>
        <v>17678.538197819962</v>
      </c>
      <c r="N231">
        <v>20000000000</v>
      </c>
      <c r="O231" s="2">
        <f t="shared" si="29"/>
        <v>0.50895786929035935</v>
      </c>
      <c r="P231" s="2">
        <f t="shared" si="30"/>
        <v>8.7951844328307141E-4</v>
      </c>
      <c r="Q231" s="2">
        <f t="shared" si="31"/>
        <v>1.7280771088368969E-3</v>
      </c>
    </row>
    <row r="232" spans="5:17" x14ac:dyDescent="0.15">
      <c r="E232" s="1">
        <v>43519</v>
      </c>
      <c r="F232">
        <f t="shared" ref="F232:F295" si="32">F231+J231</f>
        <v>10203709815.474705</v>
      </c>
      <c r="G232">
        <f t="shared" ref="G232:G295" si="33">G231+L231</f>
        <v>17608047.403859247</v>
      </c>
      <c r="H232">
        <v>4000000</v>
      </c>
      <c r="I232">
        <v>0.39099999999999902</v>
      </c>
      <c r="J232">
        <f t="shared" ref="J232:J295" si="34">H232*2.4/I232</f>
        <v>24552429.667519245</v>
      </c>
      <c r="K232">
        <f t="shared" ref="K232:K295" si="35">H232*G232/F232</f>
        <v>6902.6061000501204</v>
      </c>
      <c r="L232">
        <f t="shared" ref="L232:L295" si="36">K232/I232</f>
        <v>17653.724041048947</v>
      </c>
      <c r="N232">
        <v>20000000000</v>
      </c>
      <c r="O232" s="2">
        <f t="shared" ref="O232:O295" si="37">F232/N232</f>
        <v>0.51018549077373521</v>
      </c>
      <c r="P232" s="2">
        <f t="shared" ref="P232:P295" si="38">G232/N232</f>
        <v>8.8040237019296229E-4</v>
      </c>
      <c r="Q232" s="2">
        <f t="shared" ref="Q232:Q295" si="39">G232/F232</f>
        <v>1.7256515250125301E-3</v>
      </c>
    </row>
    <row r="233" spans="5:17" x14ac:dyDescent="0.15">
      <c r="E233" s="1">
        <v>43520</v>
      </c>
      <c r="F233">
        <f t="shared" si="32"/>
        <v>10228262245.142223</v>
      </c>
      <c r="G233">
        <f t="shared" si="33"/>
        <v>17625701.127900295</v>
      </c>
      <c r="H233">
        <v>4000000</v>
      </c>
      <c r="I233">
        <v>0.39099999999999902</v>
      </c>
      <c r="J233">
        <f t="shared" si="34"/>
        <v>24552429.667519245</v>
      </c>
      <c r="K233">
        <f t="shared" si="35"/>
        <v>6892.940640536036</v>
      </c>
      <c r="L233">
        <f t="shared" si="36"/>
        <v>17629.004195744383</v>
      </c>
      <c r="N233">
        <v>20000000000</v>
      </c>
      <c r="O233" s="2">
        <f t="shared" si="37"/>
        <v>0.51141311225711117</v>
      </c>
      <c r="P233" s="2">
        <f t="shared" si="38"/>
        <v>8.8128505639501473E-4</v>
      </c>
      <c r="Q233" s="2">
        <f t="shared" si="39"/>
        <v>1.7232351601340087E-3</v>
      </c>
    </row>
    <row r="234" spans="5:17" x14ac:dyDescent="0.15">
      <c r="E234" s="1">
        <v>43521</v>
      </c>
      <c r="F234">
        <f t="shared" si="32"/>
        <v>10252814674.809742</v>
      </c>
      <c r="G234">
        <f t="shared" si="33"/>
        <v>17643330.132096041</v>
      </c>
      <c r="H234">
        <v>4000000</v>
      </c>
      <c r="I234">
        <v>0.39099999999999902</v>
      </c>
      <c r="J234">
        <f t="shared" si="34"/>
        <v>24552429.667519245</v>
      </c>
      <c r="K234">
        <f t="shared" si="35"/>
        <v>6883.311828680231</v>
      </c>
      <c r="L234">
        <f t="shared" si="36"/>
        <v>17604.378078466107</v>
      </c>
      <c r="N234">
        <v>20000000000</v>
      </c>
      <c r="O234" s="2">
        <f t="shared" si="37"/>
        <v>0.51264073374048713</v>
      </c>
      <c r="P234" s="2">
        <f t="shared" si="38"/>
        <v>8.8216650660480204E-4</v>
      </c>
      <c r="Q234" s="2">
        <f t="shared" si="39"/>
        <v>1.7208279571700579E-3</v>
      </c>
    </row>
    <row r="235" spans="5:17" x14ac:dyDescent="0.15">
      <c r="E235" s="1">
        <v>43522</v>
      </c>
      <c r="F235">
        <f t="shared" si="32"/>
        <v>10277367104.477261</v>
      </c>
      <c r="G235">
        <f t="shared" si="33"/>
        <v>17660934.510174505</v>
      </c>
      <c r="H235">
        <v>4000000</v>
      </c>
      <c r="I235">
        <v>0.39099999999999902</v>
      </c>
      <c r="J235">
        <f t="shared" si="34"/>
        <v>24552429.667519245</v>
      </c>
      <c r="K235">
        <f t="shared" si="35"/>
        <v>6873.7194383104779</v>
      </c>
      <c r="L235">
        <f t="shared" si="36"/>
        <v>17579.845110768529</v>
      </c>
      <c r="N235">
        <v>20000000000</v>
      </c>
      <c r="O235" s="2">
        <f t="shared" si="37"/>
        <v>0.51386835522386298</v>
      </c>
      <c r="P235" s="2">
        <f t="shared" si="38"/>
        <v>8.8304672550872532E-4</v>
      </c>
      <c r="Q235" s="2">
        <f t="shared" si="39"/>
        <v>1.7184298595776196E-3</v>
      </c>
    </row>
    <row r="236" spans="5:17" x14ac:dyDescent="0.15">
      <c r="E236" s="1">
        <v>43523</v>
      </c>
      <c r="F236">
        <f t="shared" si="32"/>
        <v>10301919534.144779</v>
      </c>
      <c r="G236">
        <f t="shared" si="33"/>
        <v>17678514.355285276</v>
      </c>
      <c r="H236">
        <v>4000000</v>
      </c>
      <c r="I236">
        <v>0.39099999999999902</v>
      </c>
      <c r="J236">
        <f t="shared" si="34"/>
        <v>24552429.667519245</v>
      </c>
      <c r="K236">
        <f t="shared" si="35"/>
        <v>6864.1632451860814</v>
      </c>
      <c r="L236">
        <f t="shared" si="36"/>
        <v>17555.404719146034</v>
      </c>
      <c r="N236">
        <v>20000000000</v>
      </c>
      <c r="O236" s="2">
        <f t="shared" si="37"/>
        <v>0.51509597670723895</v>
      </c>
      <c r="P236" s="2">
        <f t="shared" si="38"/>
        <v>8.8392571776426375E-4</v>
      </c>
      <c r="Q236" s="2">
        <f t="shared" si="39"/>
        <v>1.71604081129652E-3</v>
      </c>
    </row>
    <row r="237" spans="5:17" x14ac:dyDescent="0.15">
      <c r="E237" s="1">
        <v>43524</v>
      </c>
      <c r="F237">
        <f t="shared" si="32"/>
        <v>10326471963.812298</v>
      </c>
      <c r="G237">
        <f t="shared" si="33"/>
        <v>17696069.760004424</v>
      </c>
      <c r="H237">
        <v>4000000</v>
      </c>
      <c r="I237">
        <v>0.39099999999999902</v>
      </c>
      <c r="J237">
        <f t="shared" si="34"/>
        <v>24552429.667519245</v>
      </c>
      <c r="K237">
        <f t="shared" si="35"/>
        <v>6854.6430269768289</v>
      </c>
      <c r="L237">
        <f t="shared" si="36"/>
        <v>17531.056334979145</v>
      </c>
      <c r="N237">
        <v>20000000000</v>
      </c>
      <c r="O237" s="2">
        <f t="shared" si="37"/>
        <v>0.51632359819061491</v>
      </c>
      <c r="P237" s="2">
        <f t="shared" si="38"/>
        <v>8.8480348800022116E-4</v>
      </c>
      <c r="Q237" s="2">
        <f t="shared" si="39"/>
        <v>1.7136607567442073E-3</v>
      </c>
    </row>
    <row r="238" spans="5:17" x14ac:dyDescent="0.15">
      <c r="E238" s="1">
        <v>43525</v>
      </c>
      <c r="F238">
        <f t="shared" si="32"/>
        <v>10351024393.479816</v>
      </c>
      <c r="G238">
        <f t="shared" si="33"/>
        <v>17713600.816339403</v>
      </c>
      <c r="H238">
        <v>4000000</v>
      </c>
      <c r="I238">
        <v>0.39099999999999902</v>
      </c>
      <c r="J238">
        <f t="shared" si="34"/>
        <v>24552429.667519245</v>
      </c>
      <c r="K238">
        <f t="shared" si="35"/>
        <v>6845.158563242233</v>
      </c>
      <c r="L238">
        <f t="shared" si="36"/>
        <v>17506.799394481459</v>
      </c>
      <c r="N238">
        <v>20000000000</v>
      </c>
      <c r="O238" s="2">
        <f t="shared" si="37"/>
        <v>0.51755121967399087</v>
      </c>
      <c r="P238" s="2">
        <f t="shared" si="38"/>
        <v>8.8568004081697016E-4</v>
      </c>
      <c r="Q238" s="2">
        <f t="shared" si="39"/>
        <v>1.7112896408105584E-3</v>
      </c>
    </row>
    <row r="239" spans="5:17" x14ac:dyDescent="0.15">
      <c r="E239" s="1">
        <v>43526</v>
      </c>
      <c r="F239">
        <f t="shared" si="32"/>
        <v>10375576823.147335</v>
      </c>
      <c r="G239">
        <f t="shared" si="33"/>
        <v>17731107.615733884</v>
      </c>
      <c r="H239">
        <v>4000000</v>
      </c>
      <c r="I239">
        <v>0.39099999999999902</v>
      </c>
      <c r="J239">
        <f t="shared" si="34"/>
        <v>24552429.667519245</v>
      </c>
      <c r="K239">
        <f t="shared" si="35"/>
        <v>6835.7096354110236</v>
      </c>
      <c r="L239">
        <f t="shared" si="36"/>
        <v>17482.633338647163</v>
      </c>
      <c r="N239">
        <v>20000000000</v>
      </c>
      <c r="O239" s="2">
        <f t="shared" si="37"/>
        <v>0.51877884115736672</v>
      </c>
      <c r="P239" s="2">
        <f t="shared" si="38"/>
        <v>8.8655538078669419E-4</v>
      </c>
      <c r="Q239" s="2">
        <f t="shared" si="39"/>
        <v>1.708927408852756E-3</v>
      </c>
    </row>
    <row r="240" spans="5:17" x14ac:dyDescent="0.15">
      <c r="E240" s="1">
        <v>43527</v>
      </c>
      <c r="F240">
        <f t="shared" si="32"/>
        <v>10400129252.814854</v>
      </c>
      <c r="G240">
        <f t="shared" si="33"/>
        <v>17748590.249072533</v>
      </c>
      <c r="H240">
        <v>4000000</v>
      </c>
      <c r="I240">
        <v>0.39099999999999902</v>
      </c>
      <c r="J240">
        <f t="shared" si="34"/>
        <v>24552429.667519245</v>
      </c>
      <c r="K240">
        <f t="shared" si="35"/>
        <v>6826.2960267609269</v>
      </c>
      <c r="L240">
        <f t="shared" si="36"/>
        <v>17458.557613199344</v>
      </c>
      <c r="N240">
        <v>20000000000</v>
      </c>
      <c r="O240" s="2">
        <f t="shared" si="37"/>
        <v>0.52000646264074268</v>
      </c>
      <c r="P240" s="2">
        <f t="shared" si="38"/>
        <v>8.8742951245362664E-4</v>
      </c>
      <c r="Q240" s="2">
        <f t="shared" si="39"/>
        <v>1.7065740066902319E-3</v>
      </c>
    </row>
    <row r="241" spans="5:17" x14ac:dyDescent="0.15">
      <c r="E241" s="1">
        <v>43528</v>
      </c>
      <c r="F241">
        <f t="shared" si="32"/>
        <v>10424681682.482372</v>
      </c>
      <c r="G241">
        <f t="shared" si="33"/>
        <v>17766048.806685731</v>
      </c>
      <c r="H241">
        <v>4000000</v>
      </c>
      <c r="I241">
        <v>0.39099999999999902</v>
      </c>
      <c r="J241">
        <f t="shared" si="34"/>
        <v>24552429.667519245</v>
      </c>
      <c r="K241">
        <f t="shared" si="35"/>
        <v>6816.9175223987077</v>
      </c>
      <c r="L241">
        <f t="shared" si="36"/>
        <v>17434.571668538938</v>
      </c>
      <c r="N241">
        <v>20000000000</v>
      </c>
      <c r="O241" s="2">
        <f t="shared" si="37"/>
        <v>0.52123408412411865</v>
      </c>
      <c r="P241" s="2">
        <f t="shared" si="38"/>
        <v>8.883024403342865E-4</v>
      </c>
      <c r="Q241" s="2">
        <f t="shared" si="39"/>
        <v>1.7042293805996768E-3</v>
      </c>
    </row>
    <row r="242" spans="5:17" x14ac:dyDescent="0.15">
      <c r="E242" s="1">
        <v>43529</v>
      </c>
      <c r="F242">
        <f t="shared" si="32"/>
        <v>10449234112.149891</v>
      </c>
      <c r="G242">
        <f t="shared" si="33"/>
        <v>17783483.37835427</v>
      </c>
      <c r="H242">
        <v>4000000</v>
      </c>
      <c r="I242">
        <v>0.39099999999999902</v>
      </c>
      <c r="J242">
        <f t="shared" si="34"/>
        <v>24552429.667519245</v>
      </c>
      <c r="K242">
        <f t="shared" si="35"/>
        <v>6807.5739092404674</v>
      </c>
      <c r="L242">
        <f t="shared" si="36"/>
        <v>17410.674959694334</v>
      </c>
      <c r="N242">
        <v>20000000000</v>
      </c>
      <c r="O242" s="2">
        <f t="shared" si="37"/>
        <v>0.5224617056074945</v>
      </c>
      <c r="P242" s="2">
        <f t="shared" si="38"/>
        <v>8.8917416891771354E-4</v>
      </c>
      <c r="Q242" s="2">
        <f t="shared" si="39"/>
        <v>1.7018934773101169E-3</v>
      </c>
    </row>
    <row r="243" spans="5:17" x14ac:dyDescent="0.15">
      <c r="E243" s="1">
        <v>43530</v>
      </c>
      <c r="F243">
        <f t="shared" si="32"/>
        <v>10473786541.81741</v>
      </c>
      <c r="G243">
        <f t="shared" si="33"/>
        <v>17800894.053313963</v>
      </c>
      <c r="H243">
        <v>4000000</v>
      </c>
      <c r="I243">
        <v>0.39099999999999902</v>
      </c>
      <c r="J243">
        <f t="shared" si="34"/>
        <v>24552429.667519245</v>
      </c>
      <c r="K243">
        <f t="shared" si="35"/>
        <v>6798.2649759922097</v>
      </c>
      <c r="L243">
        <f t="shared" si="36"/>
        <v>17386.866946271679</v>
      </c>
      <c r="N243">
        <v>20000000000</v>
      </c>
      <c r="O243" s="2">
        <f t="shared" si="37"/>
        <v>0.52368932709087046</v>
      </c>
      <c r="P243" s="2">
        <f t="shared" si="38"/>
        <v>8.9004470266569819E-4</v>
      </c>
      <c r="Q243" s="2">
        <f t="shared" si="39"/>
        <v>1.6995662439980522E-3</v>
      </c>
    </row>
    <row r="244" spans="5:17" x14ac:dyDescent="0.15">
      <c r="E244" s="1">
        <v>43531</v>
      </c>
      <c r="F244">
        <f t="shared" si="32"/>
        <v>10498338971.484928</v>
      </c>
      <c r="G244">
        <f t="shared" si="33"/>
        <v>17818280.920260236</v>
      </c>
      <c r="H244">
        <v>4000000</v>
      </c>
      <c r="I244">
        <v>0.39099999999999902</v>
      </c>
      <c r="J244">
        <f t="shared" si="34"/>
        <v>24552429.667519245</v>
      </c>
      <c r="K244">
        <f t="shared" si="35"/>
        <v>6788.9905131306477</v>
      </c>
      <c r="L244">
        <f t="shared" si="36"/>
        <v>17363.147092405794</v>
      </c>
      <c r="N244">
        <v>20000000000</v>
      </c>
      <c r="O244" s="2">
        <f t="shared" si="37"/>
        <v>0.52491694857424642</v>
      </c>
      <c r="P244" s="2">
        <f t="shared" si="38"/>
        <v>8.9091404601301179E-4</v>
      </c>
      <c r="Q244" s="2">
        <f t="shared" si="39"/>
        <v>1.697247628282662E-3</v>
      </c>
    </row>
    <row r="245" spans="5:17" x14ac:dyDescent="0.15">
      <c r="E245" s="1">
        <v>43532</v>
      </c>
      <c r="F245">
        <f t="shared" si="32"/>
        <v>10522891401.152447</v>
      </c>
      <c r="G245">
        <f t="shared" si="33"/>
        <v>17835644.067352641</v>
      </c>
      <c r="H245">
        <v>4000000</v>
      </c>
      <c r="I245">
        <v>0.39099999999999902</v>
      </c>
      <c r="J245">
        <f t="shared" si="34"/>
        <v>24552429.667519245</v>
      </c>
      <c r="K245">
        <f t="shared" si="35"/>
        <v>6779.7503128842764</v>
      </c>
      <c r="L245">
        <f t="shared" si="36"/>
        <v>17339.514866711746</v>
      </c>
      <c r="N245">
        <v>20000000000</v>
      </c>
      <c r="O245" s="2">
        <f t="shared" si="37"/>
        <v>0.52614457005762238</v>
      </c>
      <c r="P245" s="2">
        <f t="shared" si="38"/>
        <v>8.9178220336763212E-4</v>
      </c>
      <c r="Q245" s="2">
        <f t="shared" si="39"/>
        <v>1.6949375782210692E-3</v>
      </c>
    </row>
    <row r="246" spans="5:17" x14ac:dyDescent="0.15">
      <c r="E246" s="1">
        <v>43533</v>
      </c>
      <c r="F246">
        <f t="shared" si="32"/>
        <v>10547443830.819965</v>
      </c>
      <c r="G246">
        <f t="shared" si="33"/>
        <v>17852983.582219355</v>
      </c>
      <c r="H246">
        <v>4000000</v>
      </c>
      <c r="I246">
        <v>0.39099999999999902</v>
      </c>
      <c r="J246">
        <f t="shared" si="34"/>
        <v>24552429.667519245</v>
      </c>
      <c r="K246">
        <f t="shared" si="35"/>
        <v>6770.544169214676</v>
      </c>
      <c r="L246">
        <f t="shared" si="36"/>
        <v>17315.969742237066</v>
      </c>
      <c r="N246">
        <v>20000000000</v>
      </c>
      <c r="O246" s="2">
        <f t="shared" si="37"/>
        <v>0.52737219154099824</v>
      </c>
      <c r="P246" s="2">
        <f t="shared" si="38"/>
        <v>8.9264917911096773E-4</v>
      </c>
      <c r="Q246" s="2">
        <f t="shared" si="39"/>
        <v>1.692636042303669E-3</v>
      </c>
    </row>
    <row r="247" spans="5:17" x14ac:dyDescent="0.15">
      <c r="E247" s="1">
        <v>43534</v>
      </c>
      <c r="F247">
        <f t="shared" si="32"/>
        <v>10571996260.487484</v>
      </c>
      <c r="G247">
        <f t="shared" si="33"/>
        <v>17870299.551961593</v>
      </c>
      <c r="H247">
        <v>4000000</v>
      </c>
      <c r="I247">
        <v>0.39099999999999902</v>
      </c>
      <c r="J247">
        <f t="shared" si="34"/>
        <v>24552429.667519245</v>
      </c>
      <c r="K247">
        <f t="shared" si="35"/>
        <v>6761.3718777980648</v>
      </c>
      <c r="L247">
        <f t="shared" si="36"/>
        <v>17292.511196414533</v>
      </c>
      <c r="N247">
        <v>20000000000</v>
      </c>
      <c r="O247" s="2">
        <f t="shared" si="37"/>
        <v>0.5285998130243742</v>
      </c>
      <c r="P247" s="2">
        <f t="shared" si="38"/>
        <v>8.9351497759807962E-4</v>
      </c>
      <c r="Q247" s="2">
        <f t="shared" si="39"/>
        <v>1.6903429694495162E-3</v>
      </c>
    </row>
    <row r="248" spans="5:17" x14ac:dyDescent="0.15">
      <c r="E248" s="1">
        <v>43535</v>
      </c>
      <c r="F248">
        <f t="shared" si="32"/>
        <v>10596548690.155003</v>
      </c>
      <c r="G248">
        <f t="shared" si="33"/>
        <v>17887592.063158009</v>
      </c>
      <c r="H248">
        <v>4000000</v>
      </c>
      <c r="I248">
        <v>0.39099999999999902</v>
      </c>
      <c r="J248">
        <f t="shared" si="34"/>
        <v>24552429.667519245</v>
      </c>
      <c r="K248">
        <f t="shared" si="35"/>
        <v>6752.2332360070923</v>
      </c>
      <c r="L248">
        <f t="shared" si="36"/>
        <v>17269.138711015625</v>
      </c>
      <c r="N248">
        <v>20000000000</v>
      </c>
      <c r="O248" s="2">
        <f t="shared" si="37"/>
        <v>0.52982743450775016</v>
      </c>
      <c r="P248" s="2">
        <f t="shared" si="38"/>
        <v>8.9437960315790041E-4</v>
      </c>
      <c r="Q248" s="2">
        <f t="shared" si="39"/>
        <v>1.6880583090017733E-3</v>
      </c>
    </row>
    <row r="249" spans="5:17" x14ac:dyDescent="0.15">
      <c r="E249" s="1">
        <v>43536</v>
      </c>
      <c r="F249">
        <f t="shared" si="32"/>
        <v>10621101119.822521</v>
      </c>
      <c r="G249">
        <f t="shared" si="33"/>
        <v>17904861.201869026</v>
      </c>
      <c r="H249">
        <v>4000000</v>
      </c>
      <c r="I249">
        <v>0.39099999999999902</v>
      </c>
      <c r="J249">
        <f t="shared" si="34"/>
        <v>24552429.667519245</v>
      </c>
      <c r="K249">
        <f t="shared" si="35"/>
        <v>6743.1280428928703</v>
      </c>
      <c r="L249">
        <f t="shared" si="36"/>
        <v>17245.851772104572</v>
      </c>
      <c r="N249">
        <v>20000000000</v>
      </c>
      <c r="O249" s="2">
        <f t="shared" si="37"/>
        <v>0.53105505599112601</v>
      </c>
      <c r="P249" s="2">
        <f t="shared" si="38"/>
        <v>8.9524306009345126E-4</v>
      </c>
      <c r="Q249" s="2">
        <f t="shared" si="39"/>
        <v>1.6857820107232175E-3</v>
      </c>
    </row>
    <row r="250" spans="5:17" x14ac:dyDescent="0.15">
      <c r="E250" s="1">
        <v>43537</v>
      </c>
      <c r="F250">
        <f t="shared" si="32"/>
        <v>10645653549.49004</v>
      </c>
      <c r="G250">
        <f t="shared" si="33"/>
        <v>17922107.053641129</v>
      </c>
      <c r="H250">
        <v>4000000</v>
      </c>
      <c r="I250">
        <v>0.39099999999999902</v>
      </c>
      <c r="J250">
        <f t="shared" si="34"/>
        <v>24552429.667519245</v>
      </c>
      <c r="K250">
        <f t="shared" si="35"/>
        <v>6734.0560991672155</v>
      </c>
      <c r="L250">
        <f t="shared" si="36"/>
        <v>17222.649869992922</v>
      </c>
      <c r="N250">
        <v>20000000000</v>
      </c>
      <c r="O250" s="2">
        <f t="shared" si="37"/>
        <v>0.53228267747450198</v>
      </c>
      <c r="P250" s="2">
        <f t="shared" si="38"/>
        <v>8.9610535268205642E-4</v>
      </c>
      <c r="Q250" s="2">
        <f t="shared" si="39"/>
        <v>1.6835140247918039E-3</v>
      </c>
    </row>
    <row r="251" spans="5:17" x14ac:dyDescent="0.15">
      <c r="E251" s="1">
        <v>43538</v>
      </c>
      <c r="F251">
        <f t="shared" si="32"/>
        <v>10670205979.157558</v>
      </c>
      <c r="G251">
        <f t="shared" si="33"/>
        <v>17939329.703511123</v>
      </c>
      <c r="H251">
        <v>4000000</v>
      </c>
      <c r="I251">
        <v>0.39099999999999902</v>
      </c>
      <c r="J251">
        <f t="shared" si="34"/>
        <v>24552429.667519245</v>
      </c>
      <c r="K251">
        <f t="shared" si="35"/>
        <v>6725.017207185153</v>
      </c>
      <c r="L251">
        <f t="shared" si="36"/>
        <v>17199.532499194807</v>
      </c>
      <c r="N251">
        <v>20000000000</v>
      </c>
      <c r="O251" s="2">
        <f t="shared" si="37"/>
        <v>0.53351029895787794</v>
      </c>
      <c r="P251" s="2">
        <f t="shared" si="38"/>
        <v>8.9696648517555611E-4</v>
      </c>
      <c r="Q251" s="2">
        <f t="shared" si="39"/>
        <v>1.6812543017962883E-3</v>
      </c>
    </row>
    <row r="252" spans="5:17" x14ac:dyDescent="0.15">
      <c r="E252" s="1">
        <v>43539</v>
      </c>
      <c r="F252">
        <f t="shared" si="32"/>
        <v>10694758408.825077</v>
      </c>
      <c r="G252">
        <f t="shared" si="33"/>
        <v>17956529.236010317</v>
      </c>
      <c r="H252">
        <v>4000000</v>
      </c>
      <c r="I252">
        <v>0.39099999999999902</v>
      </c>
      <c r="J252">
        <f t="shared" si="34"/>
        <v>24552429.667519245</v>
      </c>
      <c r="K252">
        <f t="shared" si="35"/>
        <v>6716.0111709276152</v>
      </c>
      <c r="L252">
        <f t="shared" si="36"/>
        <v>17176.499158382692</v>
      </c>
      <c r="N252">
        <v>20000000000</v>
      </c>
      <c r="O252" s="2">
        <f t="shared" si="37"/>
        <v>0.5347379204412539</v>
      </c>
      <c r="P252" s="2">
        <f t="shared" si="38"/>
        <v>8.978264618005158E-4</v>
      </c>
      <c r="Q252" s="2">
        <f t="shared" si="39"/>
        <v>1.679002792731904E-3</v>
      </c>
    </row>
    <row r="253" spans="5:17" x14ac:dyDescent="0.15">
      <c r="E253" s="1">
        <v>43540</v>
      </c>
      <c r="F253">
        <f t="shared" si="32"/>
        <v>10719310838.492596</v>
      </c>
      <c r="G253">
        <f t="shared" si="33"/>
        <v>17973705.735168699</v>
      </c>
      <c r="H253">
        <v>4000000</v>
      </c>
      <c r="I253">
        <v>0.39099999999999902</v>
      </c>
      <c r="J253">
        <f t="shared" si="34"/>
        <v>24552429.667519245</v>
      </c>
      <c r="K253">
        <f t="shared" si="35"/>
        <v>6707.0377959843745</v>
      </c>
      <c r="L253">
        <f t="shared" si="36"/>
        <v>17153.549350343714</v>
      </c>
      <c r="N253">
        <v>20000000000</v>
      </c>
      <c r="O253" s="2">
        <f t="shared" si="37"/>
        <v>0.53596554192462975</v>
      </c>
      <c r="P253" s="2">
        <f t="shared" si="38"/>
        <v>8.9868528675843501E-4</v>
      </c>
      <c r="Q253" s="2">
        <f t="shared" si="39"/>
        <v>1.6767594489960937E-3</v>
      </c>
    </row>
    <row r="254" spans="5:17" x14ac:dyDescent="0.15">
      <c r="E254" s="1">
        <v>43541</v>
      </c>
      <c r="F254">
        <f t="shared" si="32"/>
        <v>10743863268.160114</v>
      </c>
      <c r="G254">
        <f t="shared" si="33"/>
        <v>17990859.284519043</v>
      </c>
      <c r="H254">
        <v>4000000</v>
      </c>
      <c r="I254">
        <v>0.39099999999999902</v>
      </c>
      <c r="J254">
        <f t="shared" si="34"/>
        <v>24552429.667519245</v>
      </c>
      <c r="K254">
        <f t="shared" si="35"/>
        <v>6698.0968895371943</v>
      </c>
      <c r="L254">
        <f t="shared" si="36"/>
        <v>17130.682581936602</v>
      </c>
      <c r="N254">
        <v>20000000000</v>
      </c>
      <c r="O254" s="2">
        <f t="shared" si="37"/>
        <v>0.53719316340800571</v>
      </c>
      <c r="P254" s="2">
        <f t="shared" si="38"/>
        <v>8.9954296422595215E-4</v>
      </c>
      <c r="Q254" s="2">
        <f t="shared" si="39"/>
        <v>1.6745242223842984E-3</v>
      </c>
    </row>
    <row r="255" spans="5:17" x14ac:dyDescent="0.15">
      <c r="E255" s="1">
        <v>43542</v>
      </c>
      <c r="F255">
        <f t="shared" si="32"/>
        <v>10768415697.827633</v>
      </c>
      <c r="G255">
        <f t="shared" si="33"/>
        <v>18007989.967100978</v>
      </c>
      <c r="H255">
        <v>4000000</v>
      </c>
      <c r="I255">
        <v>0.39099999999999902</v>
      </c>
      <c r="J255">
        <f t="shared" si="34"/>
        <v>24552429.667519245</v>
      </c>
      <c r="K255">
        <f t="shared" si="35"/>
        <v>6689.1882603431886</v>
      </c>
      <c r="L255">
        <f t="shared" si="36"/>
        <v>17107.898364049121</v>
      </c>
      <c r="N255">
        <v>20000000000</v>
      </c>
      <c r="O255" s="2">
        <f t="shared" si="37"/>
        <v>0.53842078489138168</v>
      </c>
      <c r="P255" s="2">
        <f t="shared" si="38"/>
        <v>9.0039949835504893E-4</v>
      </c>
      <c r="Q255" s="2">
        <f t="shared" si="39"/>
        <v>1.6722970650857973E-3</v>
      </c>
    </row>
    <row r="256" spans="5:17" x14ac:dyDescent="0.15">
      <c r="E256" s="1">
        <v>43543</v>
      </c>
      <c r="F256">
        <f t="shared" si="32"/>
        <v>10792968127.495152</v>
      </c>
      <c r="G256">
        <f t="shared" si="33"/>
        <v>18025097.865465026</v>
      </c>
      <c r="H256">
        <v>4000000</v>
      </c>
      <c r="I256">
        <v>0.39099999999999902</v>
      </c>
      <c r="J256">
        <f t="shared" si="34"/>
        <v>24552429.667519245</v>
      </c>
      <c r="K256">
        <f t="shared" si="35"/>
        <v>6680.3117187184062</v>
      </c>
      <c r="L256">
        <f t="shared" si="36"/>
        <v>17085.196211556067</v>
      </c>
      <c r="N256">
        <v>20000000000</v>
      </c>
      <c r="O256" s="2">
        <f t="shared" si="37"/>
        <v>0.53964840637475753</v>
      </c>
      <c r="P256" s="2">
        <f t="shared" si="38"/>
        <v>9.0125489327325136E-4</v>
      </c>
      <c r="Q256" s="2">
        <f t="shared" si="39"/>
        <v>1.6700779296796014E-3</v>
      </c>
    </row>
    <row r="257" spans="5:17" x14ac:dyDescent="0.15">
      <c r="E257" s="1">
        <v>43544</v>
      </c>
      <c r="F257">
        <f t="shared" si="32"/>
        <v>10817520557.16267</v>
      </c>
      <c r="G257">
        <f t="shared" si="33"/>
        <v>18042183.061676584</v>
      </c>
      <c r="H257">
        <v>4000000</v>
      </c>
      <c r="I257">
        <v>0.39099999999999902</v>
      </c>
      <c r="J257">
        <f t="shared" si="34"/>
        <v>24552429.667519245</v>
      </c>
      <c r="K257">
        <f t="shared" si="35"/>
        <v>6671.4670765215997</v>
      </c>
      <c r="L257">
        <f t="shared" si="36"/>
        <v>17062.575643277793</v>
      </c>
      <c r="N257">
        <v>20000000000</v>
      </c>
      <c r="O257" s="2">
        <f t="shared" si="37"/>
        <v>0.54087602785813349</v>
      </c>
      <c r="P257" s="2">
        <f t="shared" si="38"/>
        <v>9.0210915308382926E-4</v>
      </c>
      <c r="Q257" s="2">
        <f t="shared" si="39"/>
        <v>1.6678667691303998E-3</v>
      </c>
    </row>
    <row r="258" spans="5:17" x14ac:dyDescent="0.15">
      <c r="E258" s="1">
        <v>43545</v>
      </c>
      <c r="F258">
        <f t="shared" si="32"/>
        <v>10842072986.830189</v>
      </c>
      <c r="G258">
        <f t="shared" si="33"/>
        <v>18059245.637319863</v>
      </c>
      <c r="H258">
        <v>4000000</v>
      </c>
      <c r="I258">
        <v>0.39099999999999902</v>
      </c>
      <c r="J258">
        <f t="shared" si="34"/>
        <v>24552429.667519245</v>
      </c>
      <c r="K258">
        <f t="shared" si="35"/>
        <v>6662.6541471382225</v>
      </c>
      <c r="L258">
        <f t="shared" si="36"/>
        <v>17040.036181939231</v>
      </c>
      <c r="N258">
        <v>20000000000</v>
      </c>
      <c r="O258" s="2">
        <f t="shared" si="37"/>
        <v>0.54210364934150945</v>
      </c>
      <c r="P258" s="2">
        <f t="shared" si="38"/>
        <v>9.029622818659931E-4</v>
      </c>
      <c r="Q258" s="2">
        <f t="shared" si="39"/>
        <v>1.6656635367845556E-3</v>
      </c>
    </row>
    <row r="259" spans="5:17" x14ac:dyDescent="0.15">
      <c r="E259" s="1">
        <v>43546</v>
      </c>
      <c r="F259">
        <f t="shared" si="32"/>
        <v>10866625416.497707</v>
      </c>
      <c r="G259">
        <f t="shared" si="33"/>
        <v>18076285.673501801</v>
      </c>
      <c r="H259">
        <v>4000000</v>
      </c>
      <c r="I259">
        <v>0.39099999999999902</v>
      </c>
      <c r="J259">
        <f t="shared" si="34"/>
        <v>24552429.667519245</v>
      </c>
      <c r="K259">
        <f t="shared" si="35"/>
        <v>6653.8727454646187</v>
      </c>
      <c r="L259">
        <f t="shared" si="36"/>
        <v>17017.577354129502</v>
      </c>
      <c r="N259">
        <v>20000000000</v>
      </c>
      <c r="O259" s="2">
        <f t="shared" si="37"/>
        <v>0.54333127082488542</v>
      </c>
      <c r="P259" s="2">
        <f t="shared" si="38"/>
        <v>9.0381428367509E-4</v>
      </c>
      <c r="Q259" s="2">
        <f t="shared" si="39"/>
        <v>1.6634681863661547E-3</v>
      </c>
    </row>
    <row r="260" spans="5:17" x14ac:dyDescent="0.15">
      <c r="E260" s="1">
        <v>43547</v>
      </c>
      <c r="F260">
        <f t="shared" si="32"/>
        <v>10891177846.165226</v>
      </c>
      <c r="G260">
        <f t="shared" si="33"/>
        <v>18093303.25085593</v>
      </c>
      <c r="H260">
        <v>4000000</v>
      </c>
      <c r="I260">
        <v>0.39099999999999902</v>
      </c>
      <c r="J260">
        <f t="shared" si="34"/>
        <v>24552429.667519245</v>
      </c>
      <c r="K260">
        <f t="shared" si="35"/>
        <v>6645.1226878924081</v>
      </c>
      <c r="L260">
        <f t="shared" si="36"/>
        <v>16995.198690261957</v>
      </c>
      <c r="N260">
        <v>20000000000</v>
      </c>
      <c r="O260" s="2">
        <f t="shared" si="37"/>
        <v>0.54455889230826127</v>
      </c>
      <c r="P260" s="2">
        <f t="shared" si="38"/>
        <v>9.0466516254279652E-4</v>
      </c>
      <c r="Q260" s="2">
        <f t="shared" si="39"/>
        <v>1.6612806719731022E-3</v>
      </c>
    </row>
    <row r="261" spans="5:17" x14ac:dyDescent="0.15">
      <c r="E261" s="1">
        <v>43548</v>
      </c>
      <c r="F261">
        <f t="shared" si="32"/>
        <v>10915730275.832745</v>
      </c>
      <c r="G261">
        <f t="shared" si="33"/>
        <v>18110298.449546192</v>
      </c>
      <c r="H261">
        <v>4000000</v>
      </c>
      <c r="I261">
        <v>0.39099999999999902</v>
      </c>
      <c r="J261">
        <f t="shared" si="34"/>
        <v>24552429.667519245</v>
      </c>
      <c r="K261">
        <f t="shared" si="35"/>
        <v>6636.4037922930756</v>
      </c>
      <c r="L261">
        <f t="shared" si="36"/>
        <v>16972.899724534764</v>
      </c>
      <c r="N261">
        <v>20000000000</v>
      </c>
      <c r="O261" s="2">
        <f t="shared" si="37"/>
        <v>0.54578651379163723</v>
      </c>
      <c r="P261" s="2">
        <f t="shared" si="38"/>
        <v>9.0551492247730955E-4</v>
      </c>
      <c r="Q261" s="2">
        <f t="shared" si="39"/>
        <v>1.6591009480732689E-3</v>
      </c>
    </row>
    <row r="262" spans="5:17" x14ac:dyDescent="0.15">
      <c r="E262" s="1">
        <v>43549</v>
      </c>
      <c r="F262">
        <f t="shared" si="32"/>
        <v>10940282705.500263</v>
      </c>
      <c r="G262">
        <f t="shared" si="33"/>
        <v>18127271.349270727</v>
      </c>
      <c r="H262">
        <v>4000000</v>
      </c>
      <c r="I262">
        <v>0.39099999999999902</v>
      </c>
      <c r="J262">
        <f t="shared" si="34"/>
        <v>24552429.667519245</v>
      </c>
      <c r="K262">
        <f t="shared" si="35"/>
        <v>6627.715878002743</v>
      </c>
      <c r="L262">
        <f t="shared" si="36"/>
        <v>16950.679994891969</v>
      </c>
      <c r="N262">
        <v>20000000000</v>
      </c>
      <c r="O262" s="2">
        <f t="shared" si="37"/>
        <v>0.54701413527501319</v>
      </c>
      <c r="P262" s="2">
        <f t="shared" si="38"/>
        <v>9.0636356746353632E-4</v>
      </c>
      <c r="Q262" s="2">
        <f t="shared" si="39"/>
        <v>1.6569289695006859E-3</v>
      </c>
    </row>
    <row r="263" spans="5:17" x14ac:dyDescent="0.15">
      <c r="E263" s="1">
        <v>43550</v>
      </c>
      <c r="F263">
        <f t="shared" si="32"/>
        <v>10964835135.167782</v>
      </c>
      <c r="G263">
        <f t="shared" si="33"/>
        <v>18144222.02926562</v>
      </c>
      <c r="H263">
        <v>4000000</v>
      </c>
      <c r="I263">
        <v>0.39099999999999902</v>
      </c>
      <c r="J263">
        <f t="shared" si="34"/>
        <v>24552429.667519245</v>
      </c>
      <c r="K263">
        <f t="shared" si="35"/>
        <v>6619.0587658071454</v>
      </c>
      <c r="L263">
        <f t="shared" si="36"/>
        <v>16928.53904298507</v>
      </c>
      <c r="N263">
        <v>20000000000</v>
      </c>
      <c r="O263" s="2">
        <f t="shared" si="37"/>
        <v>0.54824175675838904</v>
      </c>
      <c r="P263" s="2">
        <f t="shared" si="38"/>
        <v>9.0721110146328103E-4</v>
      </c>
      <c r="Q263" s="2">
        <f t="shared" si="39"/>
        <v>1.6547646914517862E-3</v>
      </c>
    </row>
    <row r="264" spans="5:17" x14ac:dyDescent="0.15">
      <c r="E264" s="1">
        <v>43551</v>
      </c>
      <c r="F264">
        <f t="shared" si="32"/>
        <v>10989387564.8353</v>
      </c>
      <c r="G264">
        <f t="shared" si="33"/>
        <v>18161150.568308607</v>
      </c>
      <c r="H264">
        <v>4000000</v>
      </c>
      <c r="I264">
        <v>0.39099999999999902</v>
      </c>
      <c r="J264">
        <f t="shared" si="34"/>
        <v>24552429.667519245</v>
      </c>
      <c r="K264">
        <f t="shared" si="35"/>
        <v>6610.4322779267777</v>
      </c>
      <c r="L264">
        <f t="shared" si="36"/>
        <v>16906.476414135024</v>
      </c>
      <c r="N264">
        <v>20000000000</v>
      </c>
      <c r="O264" s="2">
        <f t="shared" si="37"/>
        <v>0.54946937824176501</v>
      </c>
      <c r="P264" s="2">
        <f t="shared" si="38"/>
        <v>9.0805752841543032E-4</v>
      </c>
      <c r="Q264" s="2">
        <f t="shared" si="39"/>
        <v>1.6526080694816946E-3</v>
      </c>
    </row>
    <row r="265" spans="5:17" x14ac:dyDescent="0.15">
      <c r="E265" s="1">
        <v>43552</v>
      </c>
      <c r="F265">
        <f t="shared" si="32"/>
        <v>11013939994.502819</v>
      </c>
      <c r="G265">
        <f t="shared" si="33"/>
        <v>18178057.044722743</v>
      </c>
      <c r="H265">
        <v>4000000</v>
      </c>
      <c r="I265">
        <v>0.39099999999999902</v>
      </c>
      <c r="J265">
        <f t="shared" si="34"/>
        <v>24552429.667519245</v>
      </c>
      <c r="K265">
        <f t="shared" si="35"/>
        <v>6601.8362380022463</v>
      </c>
      <c r="L265">
        <f t="shared" si="36"/>
        <v>16884.491657294791</v>
      </c>
      <c r="N265">
        <v>20000000000</v>
      </c>
      <c r="O265" s="2">
        <f t="shared" si="37"/>
        <v>0.55069699972514097</v>
      </c>
      <c r="P265" s="2">
        <f t="shared" si="38"/>
        <v>9.0890285223613719E-4</v>
      </c>
      <c r="Q265" s="2">
        <f t="shared" si="39"/>
        <v>1.6504590595005615E-3</v>
      </c>
    </row>
    <row r="266" spans="5:17" x14ac:dyDescent="0.15">
      <c r="E266" s="1">
        <v>43553</v>
      </c>
      <c r="F266">
        <f t="shared" si="32"/>
        <v>11038492424.170338</v>
      </c>
      <c r="G266">
        <f t="shared" si="33"/>
        <v>18194941.536380038</v>
      </c>
      <c r="H266">
        <v>4000000</v>
      </c>
      <c r="I266">
        <v>0.39099999999999902</v>
      </c>
      <c r="J266">
        <f t="shared" si="34"/>
        <v>24552429.667519245</v>
      </c>
      <c r="K266">
        <f t="shared" si="35"/>
        <v>6593.2704710797807</v>
      </c>
      <c r="L266">
        <f t="shared" si="36"/>
        <v>16862.584325012271</v>
      </c>
      <c r="N266">
        <v>20000000000</v>
      </c>
      <c r="O266" s="2">
        <f t="shared" si="37"/>
        <v>0.55192462120851693</v>
      </c>
      <c r="P266" s="2">
        <f t="shared" si="38"/>
        <v>9.0974707681900193E-4</v>
      </c>
      <c r="Q266" s="2">
        <f t="shared" si="39"/>
        <v>1.6483176177699451E-3</v>
      </c>
    </row>
    <row r="267" spans="5:17" x14ac:dyDescent="0.15">
      <c r="E267" s="1">
        <v>43554</v>
      </c>
      <c r="F267">
        <f t="shared" si="32"/>
        <v>11063044853.837856</v>
      </c>
      <c r="G267">
        <f t="shared" si="33"/>
        <v>18211804.120705049</v>
      </c>
      <c r="H267">
        <v>4000000</v>
      </c>
      <c r="I267">
        <v>0.39099999999999902</v>
      </c>
      <c r="J267">
        <f t="shared" si="34"/>
        <v>24552429.667519245</v>
      </c>
      <c r="K267">
        <f t="shared" si="35"/>
        <v>6584.7348035969444</v>
      </c>
      <c r="L267">
        <f t="shared" si="36"/>
        <v>16840.753973393763</v>
      </c>
      <c r="N267">
        <v>20000000000</v>
      </c>
      <c r="O267" s="2">
        <f t="shared" si="37"/>
        <v>0.55315224269189278</v>
      </c>
      <c r="P267" s="2">
        <f t="shared" si="38"/>
        <v>9.1059020603525252E-4</v>
      </c>
      <c r="Q267" s="2">
        <f t="shared" si="39"/>
        <v>1.6461837008992361E-3</v>
      </c>
    </row>
    <row r="268" spans="5:17" x14ac:dyDescent="0.15">
      <c r="E268" s="1">
        <v>43555</v>
      </c>
      <c r="F268">
        <f t="shared" si="32"/>
        <v>11087597283.505375</v>
      </c>
      <c r="G268">
        <f t="shared" si="33"/>
        <v>18228644.874678444</v>
      </c>
      <c r="H268">
        <v>4000000</v>
      </c>
      <c r="I268">
        <v>0.39099999999999902</v>
      </c>
      <c r="J268">
        <f t="shared" si="34"/>
        <v>24552429.667519245</v>
      </c>
      <c r="K268">
        <f t="shared" si="35"/>
        <v>6576.2290633685097</v>
      </c>
      <c r="L268">
        <f t="shared" si="36"/>
        <v>16819.000162067841</v>
      </c>
      <c r="N268">
        <v>20000000000</v>
      </c>
      <c r="O268" s="2">
        <f t="shared" si="37"/>
        <v>0.55437986417526874</v>
      </c>
      <c r="P268" s="2">
        <f t="shared" si="38"/>
        <v>9.1143224373392226E-4</v>
      </c>
      <c r="Q268" s="2">
        <f t="shared" si="39"/>
        <v>1.6440572658421272E-3</v>
      </c>
    </row>
    <row r="269" spans="5:17" x14ac:dyDescent="0.15">
      <c r="E269" s="1">
        <v>43556</v>
      </c>
      <c r="F269">
        <f t="shared" si="32"/>
        <v>11112149713.172894</v>
      </c>
      <c r="G269">
        <f t="shared" si="33"/>
        <v>18245463.874840513</v>
      </c>
      <c r="H269">
        <v>4000000</v>
      </c>
      <c r="I269">
        <v>0.39099999999999902</v>
      </c>
      <c r="J269">
        <f t="shared" si="34"/>
        <v>24552429.667519245</v>
      </c>
      <c r="K269">
        <f t="shared" si="35"/>
        <v>6567.7530795725097</v>
      </c>
      <c r="L269">
        <f t="shared" si="36"/>
        <v>16797.322454149682</v>
      </c>
      <c r="N269">
        <v>20000000000</v>
      </c>
      <c r="O269" s="2">
        <f t="shared" si="37"/>
        <v>0.55560748565864471</v>
      </c>
      <c r="P269" s="2">
        <f t="shared" si="38"/>
        <v>9.1227319374202569E-4</v>
      </c>
      <c r="Q269" s="2">
        <f t="shared" si="39"/>
        <v>1.6419382698931275E-3</v>
      </c>
    </row>
    <row r="270" spans="5:17" x14ac:dyDescent="0.15">
      <c r="E270" s="1">
        <v>43557</v>
      </c>
      <c r="F270">
        <f t="shared" si="32"/>
        <v>11136702142.840412</v>
      </c>
      <c r="G270">
        <f t="shared" si="33"/>
        <v>18262261.197294664</v>
      </c>
      <c r="H270">
        <v>4000000</v>
      </c>
      <c r="I270">
        <v>0.39099999999999902</v>
      </c>
      <c r="J270">
        <f t="shared" si="34"/>
        <v>24552429.667519245</v>
      </c>
      <c r="K270">
        <f t="shared" si="35"/>
        <v>6559.3066827364682</v>
      </c>
      <c r="L270">
        <f t="shared" si="36"/>
        <v>16775.720416205844</v>
      </c>
      <c r="N270">
        <v>20000000000</v>
      </c>
      <c r="O270" s="2">
        <f t="shared" si="37"/>
        <v>0.55683510714202056</v>
      </c>
      <c r="P270" s="2">
        <f t="shared" si="38"/>
        <v>9.1311305986473319E-4</v>
      </c>
      <c r="Q270" s="2">
        <f t="shared" si="39"/>
        <v>1.639826670684117E-3</v>
      </c>
    </row>
    <row r="271" spans="5:17" x14ac:dyDescent="0.15">
      <c r="E271" s="1">
        <v>43558</v>
      </c>
      <c r="F271">
        <f t="shared" si="32"/>
        <v>11161254572.507931</v>
      </c>
      <c r="G271">
        <f t="shared" si="33"/>
        <v>18279036.917710871</v>
      </c>
      <c r="H271">
        <v>4000000</v>
      </c>
      <c r="I271">
        <v>0.39099999999999902</v>
      </c>
      <c r="J271">
        <f t="shared" si="34"/>
        <v>24552429.667519245</v>
      </c>
      <c r="K271">
        <f t="shared" si="35"/>
        <v>6550.8897047237861</v>
      </c>
      <c r="L271">
        <f t="shared" si="36"/>
        <v>16754.193618219444</v>
      </c>
      <c r="N271">
        <v>20000000000</v>
      </c>
      <c r="O271" s="2">
        <f t="shared" si="37"/>
        <v>0.55806272862539652</v>
      </c>
      <c r="P271" s="2">
        <f t="shared" si="38"/>
        <v>9.1395184588554355E-4</v>
      </c>
      <c r="Q271" s="2">
        <f t="shared" si="39"/>
        <v>1.6377224261809465E-3</v>
      </c>
    </row>
    <row r="272" spans="5:17" x14ac:dyDescent="0.15">
      <c r="E272" s="1">
        <v>43559</v>
      </c>
      <c r="F272">
        <f t="shared" si="32"/>
        <v>11185807002.175449</v>
      </c>
      <c r="G272">
        <f t="shared" si="33"/>
        <v>18295791.11132909</v>
      </c>
      <c r="H272">
        <v>4000000</v>
      </c>
      <c r="I272">
        <v>0.39099999999999902</v>
      </c>
      <c r="J272">
        <f t="shared" si="34"/>
        <v>24552429.667519245</v>
      </c>
      <c r="K272">
        <f t="shared" si="35"/>
        <v>6542.5019787203082</v>
      </c>
      <c r="L272">
        <f t="shared" si="36"/>
        <v>16732.741633555819</v>
      </c>
      <c r="N272">
        <v>20000000000</v>
      </c>
      <c r="O272" s="2">
        <f t="shared" si="37"/>
        <v>0.55929035010877248</v>
      </c>
      <c r="P272" s="2">
        <f t="shared" si="38"/>
        <v>9.1478955556645444E-4</v>
      </c>
      <c r="Q272" s="2">
        <f t="shared" si="39"/>
        <v>1.6356254946800772E-3</v>
      </c>
    </row>
    <row r="273" spans="5:17" x14ac:dyDescent="0.15">
      <c r="E273" s="1">
        <v>43560</v>
      </c>
      <c r="F273">
        <f t="shared" si="32"/>
        <v>11210359431.842968</v>
      </c>
      <c r="G273">
        <f t="shared" si="33"/>
        <v>18312523.852962647</v>
      </c>
      <c r="H273">
        <v>4000000</v>
      </c>
      <c r="I273">
        <v>0.39099999999999902</v>
      </c>
      <c r="J273">
        <f t="shared" si="34"/>
        <v>24552429.667519245</v>
      </c>
      <c r="K273">
        <f t="shared" si="35"/>
        <v>6534.1433392210492</v>
      </c>
      <c r="L273">
        <f t="shared" si="36"/>
        <v>16711.364038928557</v>
      </c>
      <c r="N273">
        <v>20000000000</v>
      </c>
      <c r="O273" s="2">
        <f t="shared" si="37"/>
        <v>0.56051797159214845</v>
      </c>
      <c r="P273" s="2">
        <f t="shared" si="38"/>
        <v>9.1562619264813237E-4</v>
      </c>
      <c r="Q273" s="2">
        <f t="shared" si="39"/>
        <v>1.6335358348052622E-3</v>
      </c>
    </row>
    <row r="274" spans="5:17" x14ac:dyDescent="0.15">
      <c r="E274" s="1">
        <v>43561</v>
      </c>
      <c r="F274">
        <f t="shared" si="32"/>
        <v>11234911861.510487</v>
      </c>
      <c r="G274">
        <f t="shared" si="33"/>
        <v>18329235.217001576</v>
      </c>
      <c r="H274">
        <v>4000000</v>
      </c>
      <c r="I274">
        <v>0.39099999999999902</v>
      </c>
      <c r="J274">
        <f t="shared" si="34"/>
        <v>24552429.667519245</v>
      </c>
      <c r="K274">
        <f t="shared" si="35"/>
        <v>6525.8136220170709</v>
      </c>
      <c r="L274">
        <f t="shared" si="36"/>
        <v>16690.060414365951</v>
      </c>
      <c r="N274">
        <v>20000000000</v>
      </c>
      <c r="O274" s="2">
        <f t="shared" si="37"/>
        <v>0.5617455930755243</v>
      </c>
      <c r="P274" s="2">
        <f t="shared" si="38"/>
        <v>9.1646176085007883E-4</v>
      </c>
      <c r="Q274" s="2">
        <f t="shared" si="39"/>
        <v>1.6314534055042677E-3</v>
      </c>
    </row>
    <row r="275" spans="5:17" x14ac:dyDescent="0.15">
      <c r="E275" s="1">
        <v>43562</v>
      </c>
      <c r="F275">
        <f t="shared" si="32"/>
        <v>11259464291.178005</v>
      </c>
      <c r="G275">
        <f t="shared" si="33"/>
        <v>18345925.277415942</v>
      </c>
      <c r="H275">
        <v>4000000</v>
      </c>
      <c r="I275">
        <v>0.39099999999999902</v>
      </c>
      <c r="J275">
        <f t="shared" si="34"/>
        <v>24552429.667519245</v>
      </c>
      <c r="K275">
        <f t="shared" si="35"/>
        <v>6517.5126641825427</v>
      </c>
      <c r="L275">
        <f t="shared" si="36"/>
        <v>16668.830343177902</v>
      </c>
      <c r="N275">
        <v>20000000000</v>
      </c>
      <c r="O275" s="2">
        <f t="shared" si="37"/>
        <v>0.56297321455890026</v>
      </c>
      <c r="P275" s="2">
        <f t="shared" si="38"/>
        <v>9.1729626387079713E-4</v>
      </c>
      <c r="Q275" s="2">
        <f t="shared" si="39"/>
        <v>1.6293781660456357E-3</v>
      </c>
    </row>
    <row r="276" spans="5:17" x14ac:dyDescent="0.15">
      <c r="E276" s="1">
        <v>43563</v>
      </c>
      <c r="F276">
        <f t="shared" si="32"/>
        <v>11284016720.845524</v>
      </c>
      <c r="G276">
        <f t="shared" si="33"/>
        <v>18362594.107759122</v>
      </c>
      <c r="H276">
        <v>4000000</v>
      </c>
      <c r="I276">
        <v>0.39099999999999902</v>
      </c>
      <c r="J276">
        <f t="shared" si="34"/>
        <v>24552429.667519245</v>
      </c>
      <c r="K276">
        <f t="shared" si="35"/>
        <v>6509.2403040619356</v>
      </c>
      <c r="L276">
        <f t="shared" si="36"/>
        <v>16647.673411923151</v>
      </c>
      <c r="N276">
        <v>20000000000</v>
      </c>
      <c r="O276" s="2">
        <f t="shared" si="37"/>
        <v>0.56420083604227622</v>
      </c>
      <c r="P276" s="2">
        <f t="shared" si="38"/>
        <v>9.1812970538795611E-4</v>
      </c>
      <c r="Q276" s="2">
        <f t="shared" si="39"/>
        <v>1.6273100760154839E-3</v>
      </c>
    </row>
    <row r="277" spans="5:17" x14ac:dyDescent="0.15">
      <c r="E277" s="1">
        <v>43564</v>
      </c>
      <c r="F277">
        <f t="shared" si="32"/>
        <v>11308569150.513042</v>
      </c>
      <c r="G277">
        <f t="shared" si="33"/>
        <v>18379241.781171046</v>
      </c>
      <c r="H277">
        <v>4000000</v>
      </c>
      <c r="I277">
        <v>0.39099999999999902</v>
      </c>
      <c r="J277">
        <f t="shared" si="34"/>
        <v>24552429.667519245</v>
      </c>
      <c r="K277">
        <f t="shared" si="35"/>
        <v>6500.9963812573851</v>
      </c>
      <c r="L277">
        <f t="shared" si="36"/>
        <v>16626.589210376987</v>
      </c>
      <c r="N277">
        <v>20000000000</v>
      </c>
      <c r="O277" s="2">
        <f t="shared" si="37"/>
        <v>0.56542845752565207</v>
      </c>
      <c r="P277" s="2">
        <f t="shared" si="38"/>
        <v>9.1896208905855236E-4</v>
      </c>
      <c r="Q277" s="2">
        <f t="shared" si="39"/>
        <v>1.6252490953143461E-3</v>
      </c>
    </row>
    <row r="278" spans="5:17" x14ac:dyDescent="0.15">
      <c r="E278" s="1">
        <v>43565</v>
      </c>
      <c r="F278">
        <f t="shared" si="32"/>
        <v>11333121580.180561</v>
      </c>
      <c r="G278">
        <f t="shared" si="33"/>
        <v>18395868.370381422</v>
      </c>
      <c r="H278">
        <v>4000000</v>
      </c>
      <c r="I278">
        <v>0.39099999999999902</v>
      </c>
      <c r="J278">
        <f t="shared" si="34"/>
        <v>24552429.667519245</v>
      </c>
      <c r="K278">
        <f t="shared" si="35"/>
        <v>6492.7807366161996</v>
      </c>
      <c r="L278">
        <f t="shared" si="36"/>
        <v>16605.577331499273</v>
      </c>
      <c r="N278">
        <v>20000000000</v>
      </c>
      <c r="O278" s="2">
        <f t="shared" si="37"/>
        <v>0.56665607900902804</v>
      </c>
      <c r="P278" s="2">
        <f t="shared" si="38"/>
        <v>9.1979341851907109E-4</v>
      </c>
      <c r="Q278" s="2">
        <f t="shared" si="39"/>
        <v>1.6231951841540499E-3</v>
      </c>
    </row>
    <row r="279" spans="5:17" x14ac:dyDescent="0.15">
      <c r="E279" s="1">
        <v>43566</v>
      </c>
      <c r="F279">
        <f t="shared" si="32"/>
        <v>11357674009.84808</v>
      </c>
      <c r="G279">
        <f t="shared" si="33"/>
        <v>18412473.947712921</v>
      </c>
      <c r="H279">
        <v>4000000</v>
      </c>
      <c r="I279">
        <v>0.39099999999999902</v>
      </c>
      <c r="J279">
        <f t="shared" si="34"/>
        <v>24552429.667519245</v>
      </c>
      <c r="K279">
        <f t="shared" si="35"/>
        <v>6484.5932122185313</v>
      </c>
      <c r="L279">
        <f t="shared" si="36"/>
        <v>16584.637371402936</v>
      </c>
      <c r="N279">
        <v>20000000000</v>
      </c>
      <c r="O279" s="2">
        <f t="shared" si="37"/>
        <v>0.567883700492404</v>
      </c>
      <c r="P279" s="2">
        <f t="shared" si="38"/>
        <v>9.2062369738564606E-4</v>
      </c>
      <c r="Q279" s="2">
        <f t="shared" si="39"/>
        <v>1.6211483030546328E-3</v>
      </c>
    </row>
    <row r="280" spans="5:17" x14ac:dyDescent="0.15">
      <c r="E280" s="1">
        <v>43567</v>
      </c>
      <c r="F280">
        <f t="shared" si="32"/>
        <v>11382226439.515598</v>
      </c>
      <c r="G280">
        <f t="shared" si="33"/>
        <v>18429058.585084323</v>
      </c>
      <c r="H280">
        <v>4000000</v>
      </c>
      <c r="I280">
        <v>0.39099999999999902</v>
      </c>
      <c r="J280">
        <f t="shared" si="34"/>
        <v>24552429.667519245</v>
      </c>
      <c r="K280">
        <f t="shared" si="35"/>
        <v>6476.4336513651797</v>
      </c>
      <c r="L280">
        <f t="shared" si="36"/>
        <v>16563.768929322752</v>
      </c>
      <c r="N280">
        <v>20000000000</v>
      </c>
      <c r="O280" s="2">
        <f t="shared" si="37"/>
        <v>0.56911132197577996</v>
      </c>
      <c r="P280" s="2">
        <f t="shared" si="38"/>
        <v>9.2145292925421612E-4</v>
      </c>
      <c r="Q280" s="2">
        <f t="shared" si="39"/>
        <v>1.6191084128412947E-3</v>
      </c>
    </row>
    <row r="281" spans="5:17" x14ac:dyDescent="0.15">
      <c r="E281" s="1">
        <v>43568</v>
      </c>
      <c r="F281">
        <f t="shared" si="32"/>
        <v>11406778869.183117</v>
      </c>
      <c r="G281">
        <f t="shared" si="33"/>
        <v>18445622.354013644</v>
      </c>
      <c r="H281">
        <v>4000000</v>
      </c>
      <c r="I281">
        <v>0.39099999999999902</v>
      </c>
      <c r="J281">
        <f t="shared" si="34"/>
        <v>24552429.667519245</v>
      </c>
      <c r="K281">
        <f t="shared" si="35"/>
        <v>6468.3018985655526</v>
      </c>
      <c r="L281">
        <f t="shared" si="36"/>
        <v>16542.971607584575</v>
      </c>
      <c r="N281">
        <v>20000000000</v>
      </c>
      <c r="O281" s="2">
        <f t="shared" si="37"/>
        <v>0.57033894345915581</v>
      </c>
      <c r="P281" s="2">
        <f t="shared" si="38"/>
        <v>9.2228111770068216E-4</v>
      </c>
      <c r="Q281" s="2">
        <f t="shared" si="39"/>
        <v>1.617075474641388E-3</v>
      </c>
    </row>
    <row r="282" spans="5:17" x14ac:dyDescent="0.15">
      <c r="E282" s="1">
        <v>43569</v>
      </c>
      <c r="F282">
        <f t="shared" si="32"/>
        <v>11431331298.850636</v>
      </c>
      <c r="G282">
        <f t="shared" si="33"/>
        <v>18462165.325621229</v>
      </c>
      <c r="H282">
        <v>4000000</v>
      </c>
      <c r="I282">
        <v>0.39099999999999902</v>
      </c>
      <c r="J282">
        <f t="shared" si="34"/>
        <v>24552429.667519245</v>
      </c>
      <c r="K282">
        <f t="shared" si="35"/>
        <v>6460.1977995257685</v>
      </c>
      <c r="L282">
        <f t="shared" si="36"/>
        <v>16522.245011574898</v>
      </c>
      <c r="N282">
        <v>20000000000</v>
      </c>
      <c r="O282" s="2">
        <f t="shared" si="37"/>
        <v>0.57156656494253177</v>
      </c>
      <c r="P282" s="2">
        <f t="shared" si="38"/>
        <v>9.2310826628106139E-4</v>
      </c>
      <c r="Q282" s="2">
        <f t="shared" si="39"/>
        <v>1.6150494498814419E-3</v>
      </c>
    </row>
    <row r="283" spans="5:17" x14ac:dyDescent="0.15">
      <c r="E283" s="1">
        <v>43570</v>
      </c>
      <c r="F283">
        <f t="shared" si="32"/>
        <v>11455883728.518154</v>
      </c>
      <c r="G283">
        <f t="shared" si="33"/>
        <v>18478687.570632804</v>
      </c>
      <c r="H283">
        <v>4000000</v>
      </c>
      <c r="I283">
        <v>0.39099999999999902</v>
      </c>
      <c r="J283">
        <f t="shared" si="34"/>
        <v>24552429.667519245</v>
      </c>
      <c r="K283">
        <f t="shared" si="35"/>
        <v>6452.1212011368998</v>
      </c>
      <c r="L283">
        <f t="shared" si="36"/>
        <v>16501.588749710783</v>
      </c>
      <c r="N283">
        <v>20000000000</v>
      </c>
      <c r="O283" s="2">
        <f t="shared" si="37"/>
        <v>0.57279418642590774</v>
      </c>
      <c r="P283" s="2">
        <f t="shared" si="38"/>
        <v>9.2393437853164023E-4</v>
      </c>
      <c r="Q283" s="2">
        <f t="shared" si="39"/>
        <v>1.6130303002842249E-3</v>
      </c>
    </row>
    <row r="284" spans="5:17" x14ac:dyDescent="0.15">
      <c r="E284" s="1">
        <v>43571</v>
      </c>
      <c r="F284">
        <f t="shared" si="32"/>
        <v>11480436158.185673</v>
      </c>
      <c r="G284">
        <f t="shared" si="33"/>
        <v>18495189.159382515</v>
      </c>
      <c r="H284">
        <v>4000000</v>
      </c>
      <c r="I284">
        <v>0.39099999999999902</v>
      </c>
      <c r="J284">
        <f t="shared" si="34"/>
        <v>24552429.667519245</v>
      </c>
      <c r="K284">
        <f t="shared" si="35"/>
        <v>6444.0719514633593</v>
      </c>
      <c r="L284">
        <f t="shared" si="36"/>
        <v>16481.002433410169</v>
      </c>
      <c r="N284">
        <v>20000000000</v>
      </c>
      <c r="O284" s="2">
        <f t="shared" si="37"/>
        <v>0.57402180790928359</v>
      </c>
      <c r="P284" s="2">
        <f t="shared" si="38"/>
        <v>9.2475945796912577E-4</v>
      </c>
      <c r="Q284" s="2">
        <f t="shared" si="39"/>
        <v>1.6110179878658399E-3</v>
      </c>
    </row>
    <row r="285" spans="5:17" x14ac:dyDescent="0.15">
      <c r="E285" s="1">
        <v>43572</v>
      </c>
      <c r="F285">
        <f t="shared" si="32"/>
        <v>11504988587.853191</v>
      </c>
      <c r="G285">
        <f t="shared" si="33"/>
        <v>18511670.161815926</v>
      </c>
      <c r="H285">
        <v>4000000</v>
      </c>
      <c r="I285">
        <v>0.39099999999999902</v>
      </c>
      <c r="J285">
        <f t="shared" si="34"/>
        <v>24552429.667519245</v>
      </c>
      <c r="K285">
        <f t="shared" si="35"/>
        <v>6436.0498997314235</v>
      </c>
      <c r="L285">
        <f t="shared" si="36"/>
        <v>16460.485677062505</v>
      </c>
      <c r="N285">
        <v>20000000000</v>
      </c>
      <c r="O285" s="2">
        <f t="shared" si="37"/>
        <v>0.57524942939265955</v>
      </c>
      <c r="P285" s="2">
        <f t="shared" si="38"/>
        <v>9.2558350809079633E-4</v>
      </c>
      <c r="Q285" s="2">
        <f t="shared" si="39"/>
        <v>1.609012474932856E-3</v>
      </c>
    </row>
    <row r="286" spans="5:17" x14ac:dyDescent="0.15">
      <c r="E286" s="1">
        <v>43573</v>
      </c>
      <c r="F286">
        <f t="shared" si="32"/>
        <v>11529541017.52071</v>
      </c>
      <c r="G286">
        <f t="shared" si="33"/>
        <v>18528130.64749299</v>
      </c>
      <c r="H286">
        <v>4000000</v>
      </c>
      <c r="I286">
        <v>0.39099999999999902</v>
      </c>
      <c r="J286">
        <f t="shared" si="34"/>
        <v>24552429.667519245</v>
      </c>
      <c r="K286">
        <f t="shared" si="35"/>
        <v>6428.0548963178908</v>
      </c>
      <c r="L286">
        <f t="shared" si="36"/>
        <v>16440.038097999761</v>
      </c>
      <c r="N286">
        <v>20000000000</v>
      </c>
      <c r="O286" s="2">
        <f t="shared" si="37"/>
        <v>0.57647705087603551</v>
      </c>
      <c r="P286" s="2">
        <f t="shared" si="38"/>
        <v>9.2640653237464953E-4</v>
      </c>
      <c r="Q286" s="2">
        <f t="shared" si="39"/>
        <v>1.6070137240794728E-3</v>
      </c>
    </row>
    <row r="287" spans="5:17" x14ac:dyDescent="0.15">
      <c r="E287" s="1">
        <v>43574</v>
      </c>
      <c r="F287">
        <f t="shared" si="32"/>
        <v>11554093447.188229</v>
      </c>
      <c r="G287">
        <f t="shared" si="33"/>
        <v>18544570.68559099</v>
      </c>
      <c r="H287">
        <v>4000000</v>
      </c>
      <c r="I287">
        <v>0.39099999999999902</v>
      </c>
      <c r="J287">
        <f t="shared" si="34"/>
        <v>24552429.667519245</v>
      </c>
      <c r="K287">
        <f t="shared" si="35"/>
        <v>6420.0867927388772</v>
      </c>
      <c r="L287">
        <f t="shared" si="36"/>
        <v>16419.659316467758</v>
      </c>
      <c r="N287">
        <v>20000000000</v>
      </c>
      <c r="O287" s="2">
        <f t="shared" si="37"/>
        <v>0.57770467235941148</v>
      </c>
      <c r="P287" s="2">
        <f t="shared" si="38"/>
        <v>9.2722853427954952E-4</v>
      </c>
      <c r="Q287" s="2">
        <f t="shared" si="39"/>
        <v>1.6050216981847196E-3</v>
      </c>
    </row>
    <row r="288" spans="5:17" x14ac:dyDescent="0.15">
      <c r="E288" s="1">
        <v>43575</v>
      </c>
      <c r="F288">
        <f t="shared" si="32"/>
        <v>11578645876.855747</v>
      </c>
      <c r="G288">
        <f t="shared" si="33"/>
        <v>18560990.344907459</v>
      </c>
      <c r="H288">
        <v>4000000</v>
      </c>
      <c r="I288">
        <v>0.39099999999999902</v>
      </c>
      <c r="J288">
        <f t="shared" si="34"/>
        <v>24552429.667519245</v>
      </c>
      <c r="K288">
        <f t="shared" si="35"/>
        <v>6412.1454416387451</v>
      </c>
      <c r="L288">
        <f t="shared" si="36"/>
        <v>16399.348955597856</v>
      </c>
      <c r="N288">
        <v>20000000000</v>
      </c>
      <c r="O288" s="2">
        <f t="shared" si="37"/>
        <v>0.57893229384278733</v>
      </c>
      <c r="P288" s="2">
        <f t="shared" si="38"/>
        <v>9.2804951724537296E-4</v>
      </c>
      <c r="Q288" s="2">
        <f t="shared" si="39"/>
        <v>1.6030363604096864E-3</v>
      </c>
    </row>
    <row r="289" spans="5:17" x14ac:dyDescent="0.15">
      <c r="E289" s="1">
        <v>43576</v>
      </c>
      <c r="F289">
        <f t="shared" si="32"/>
        <v>11603198306.523266</v>
      </c>
      <c r="G289">
        <f t="shared" si="33"/>
        <v>18577389.693863057</v>
      </c>
      <c r="H289">
        <v>4000000</v>
      </c>
      <c r="I289">
        <v>0.39099999999999902</v>
      </c>
      <c r="J289">
        <f t="shared" si="34"/>
        <v>24552429.667519245</v>
      </c>
      <c r="K289">
        <f t="shared" si="35"/>
        <v>6404.2306967791565</v>
      </c>
      <c r="L289">
        <f t="shared" si="36"/>
        <v>16379.106641378958</v>
      </c>
      <c r="N289">
        <v>20000000000</v>
      </c>
      <c r="O289" s="2">
        <f t="shared" si="37"/>
        <v>0.58015991532616329</v>
      </c>
      <c r="P289" s="2">
        <f t="shared" si="38"/>
        <v>9.2886948469315283E-4</v>
      </c>
      <c r="Q289" s="2">
        <f t="shared" si="39"/>
        <v>1.6010576741947891E-3</v>
      </c>
    </row>
    <row r="290" spans="5:17" x14ac:dyDescent="0.15">
      <c r="E290" s="1">
        <v>43577</v>
      </c>
      <c r="F290">
        <f t="shared" si="32"/>
        <v>11627750736.190784</v>
      </c>
      <c r="G290">
        <f t="shared" si="33"/>
        <v>18593768.800504435</v>
      </c>
      <c r="H290">
        <v>4000000</v>
      </c>
      <c r="I290">
        <v>0.39099999999999902</v>
      </c>
      <c r="J290">
        <f t="shared" si="34"/>
        <v>24552429.667519245</v>
      </c>
      <c r="K290">
        <f t="shared" si="35"/>
        <v>6396.3424130282638</v>
      </c>
      <c r="L290">
        <f t="shared" si="36"/>
        <v>16358.932002629872</v>
      </c>
      <c r="N290">
        <v>20000000000</v>
      </c>
      <c r="O290" s="2">
        <f t="shared" si="37"/>
        <v>0.58138753680953925</v>
      </c>
      <c r="P290" s="2">
        <f t="shared" si="38"/>
        <v>9.2968844002522179E-4</v>
      </c>
      <c r="Q290" s="2">
        <f t="shared" si="39"/>
        <v>1.5990856032570661E-3</v>
      </c>
    </row>
    <row r="291" spans="5:17" x14ac:dyDescent="0.15">
      <c r="E291" s="1">
        <v>43578</v>
      </c>
      <c r="F291">
        <f t="shared" si="32"/>
        <v>11652303165.858303</v>
      </c>
      <c r="G291">
        <f t="shared" si="33"/>
        <v>18610127.732507065</v>
      </c>
      <c r="H291">
        <v>4000000</v>
      </c>
      <c r="I291">
        <v>0.39099999999999902</v>
      </c>
      <c r="J291">
        <f t="shared" si="34"/>
        <v>24552429.667519245</v>
      </c>
      <c r="K291">
        <f t="shared" si="35"/>
        <v>6388.480446350025</v>
      </c>
      <c r="L291">
        <f t="shared" si="36"/>
        <v>16338.824670971971</v>
      </c>
      <c r="N291">
        <v>20000000000</v>
      </c>
      <c r="O291" s="2">
        <f t="shared" si="37"/>
        <v>0.5826151582929151</v>
      </c>
      <c r="P291" s="2">
        <f t="shared" si="38"/>
        <v>9.3050638662535326E-4</v>
      </c>
      <c r="Q291" s="2">
        <f t="shared" si="39"/>
        <v>1.5971201115875062E-3</v>
      </c>
    </row>
    <row r="292" spans="5:17" x14ac:dyDescent="0.15">
      <c r="E292" s="1">
        <v>43579</v>
      </c>
      <c r="F292">
        <f t="shared" si="32"/>
        <v>11676855595.525822</v>
      </c>
      <c r="G292">
        <f t="shared" si="33"/>
        <v>18626466.557178035</v>
      </c>
      <c r="H292">
        <v>4000000</v>
      </c>
      <c r="I292">
        <v>0.39099999999999902</v>
      </c>
      <c r="J292">
        <f t="shared" si="34"/>
        <v>24552429.667519245</v>
      </c>
      <c r="K292">
        <f t="shared" si="35"/>
        <v>6380.6446537936363</v>
      </c>
      <c r="L292">
        <f t="shared" si="36"/>
        <v>16318.78428080218</v>
      </c>
      <c r="N292">
        <v>20000000000</v>
      </c>
      <c r="O292" s="2">
        <f t="shared" si="37"/>
        <v>0.58384277977629107</v>
      </c>
      <c r="P292" s="2">
        <f t="shared" si="38"/>
        <v>9.3132332785890177E-4</v>
      </c>
      <c r="Q292" s="2">
        <f t="shared" si="39"/>
        <v>1.595161163448409E-3</v>
      </c>
    </row>
    <row r="293" spans="5:17" x14ac:dyDescent="0.15">
      <c r="E293" s="1">
        <v>43580</v>
      </c>
      <c r="F293">
        <f t="shared" si="32"/>
        <v>11701408025.19334</v>
      </c>
      <c r="G293">
        <f t="shared" si="33"/>
        <v>18642785.341458838</v>
      </c>
      <c r="H293">
        <v>4000000</v>
      </c>
      <c r="I293">
        <v>0.39099999999999902</v>
      </c>
      <c r="J293">
        <f t="shared" si="34"/>
        <v>24552429.667519245</v>
      </c>
      <c r="K293">
        <f t="shared" si="35"/>
        <v>6372.8348934831056</v>
      </c>
      <c r="L293">
        <f t="shared" si="36"/>
        <v>16298.810469266296</v>
      </c>
      <c r="N293">
        <v>20000000000</v>
      </c>
      <c r="O293" s="2">
        <f t="shared" si="37"/>
        <v>0.58507040125966703</v>
      </c>
      <c r="P293" s="2">
        <f t="shared" si="38"/>
        <v>9.321392670729419E-4</v>
      </c>
      <c r="Q293" s="2">
        <f t="shared" si="39"/>
        <v>1.5932087233707763E-3</v>
      </c>
    </row>
    <row r="294" spans="5:17" x14ac:dyDescent="0.15">
      <c r="E294" s="1">
        <v>43581</v>
      </c>
      <c r="F294">
        <f t="shared" si="32"/>
        <v>11725960454.860859</v>
      </c>
      <c r="G294">
        <f t="shared" si="33"/>
        <v>18659084.151928104</v>
      </c>
      <c r="H294">
        <v>4000000</v>
      </c>
      <c r="I294">
        <v>0.39099999999999902</v>
      </c>
      <c r="J294">
        <f t="shared" si="34"/>
        <v>24552429.667519245</v>
      </c>
      <c r="K294">
        <f t="shared" si="35"/>
        <v>6365.0510246069271</v>
      </c>
      <c r="L294">
        <f t="shared" si="36"/>
        <v>16278.902876232591</v>
      </c>
      <c r="N294">
        <v>20000000000</v>
      </c>
      <c r="O294" s="2">
        <f t="shared" si="37"/>
        <v>0.58629802274304299</v>
      </c>
      <c r="P294" s="2">
        <f t="shared" si="38"/>
        <v>9.3295420759640518E-4</v>
      </c>
      <c r="Q294" s="2">
        <f t="shared" si="39"/>
        <v>1.5912627561517317E-3</v>
      </c>
    </row>
    <row r="295" spans="5:17" x14ac:dyDescent="0.15">
      <c r="E295" s="1">
        <v>43582</v>
      </c>
      <c r="F295">
        <f t="shared" si="32"/>
        <v>11750512884.528378</v>
      </c>
      <c r="G295">
        <f t="shared" si="33"/>
        <v>18675363.054804336</v>
      </c>
      <c r="H295">
        <v>4000000</v>
      </c>
      <c r="I295">
        <v>0.39099999999999902</v>
      </c>
      <c r="J295">
        <f t="shared" si="34"/>
        <v>24552429.667519245</v>
      </c>
      <c r="K295">
        <f t="shared" si="35"/>
        <v>6357.2929074078957</v>
      </c>
      <c r="L295">
        <f t="shared" si="36"/>
        <v>16259.061144265759</v>
      </c>
      <c r="N295">
        <v>20000000000</v>
      </c>
      <c r="O295" s="2">
        <f t="shared" si="37"/>
        <v>0.58752564422641884</v>
      </c>
      <c r="P295" s="2">
        <f t="shared" si="38"/>
        <v>9.3376815274021682E-4</v>
      </c>
      <c r="Q295" s="2">
        <f t="shared" si="39"/>
        <v>1.589323226851974E-3</v>
      </c>
    </row>
    <row r="296" spans="5:17" x14ac:dyDescent="0.15">
      <c r="E296" s="1">
        <v>43583</v>
      </c>
      <c r="F296">
        <f t="shared" ref="F296:F359" si="40">F295+J295</f>
        <v>11775065314.195896</v>
      </c>
      <c r="G296">
        <f t="shared" ref="G296:G359" si="41">G295+L295</f>
        <v>18691622.115948603</v>
      </c>
      <c r="H296">
        <v>4000000</v>
      </c>
      <c r="I296">
        <v>0.39099999999999902</v>
      </c>
      <c r="J296">
        <f t="shared" ref="J296:J359" si="42">H296*2.4/I296</f>
        <v>24552429.667519245</v>
      </c>
      <c r="K296">
        <f t="shared" ref="K296:K359" si="43">H296*G296/F296</f>
        <v>6349.5604031730254</v>
      </c>
      <c r="L296">
        <f t="shared" ref="L296:L359" si="44">K296/I296</f>
        <v>16239.284918601128</v>
      </c>
      <c r="N296">
        <v>20000000000</v>
      </c>
      <c r="O296" s="2">
        <f t="shared" ref="O296:O359" si="45">F296/N296</f>
        <v>0.5887532657097948</v>
      </c>
      <c r="P296" s="2">
        <f t="shared" ref="P296:P359" si="46">G296/N296</f>
        <v>9.3458110579743015E-4</v>
      </c>
      <c r="Q296" s="2">
        <f t="shared" ref="Q296:Q359" si="47">G296/F296</f>
        <v>1.5873901007932565E-3</v>
      </c>
    </row>
    <row r="297" spans="5:17" x14ac:dyDescent="0.15">
      <c r="E297" s="1">
        <v>43584</v>
      </c>
      <c r="F297">
        <f t="shared" si="40"/>
        <v>11799617743.863415</v>
      </c>
      <c r="G297">
        <f t="shared" si="41"/>
        <v>18707861.400867205</v>
      </c>
      <c r="H297">
        <v>4000000</v>
      </c>
      <c r="I297">
        <v>0.39099999999999902</v>
      </c>
      <c r="J297">
        <f t="shared" si="42"/>
        <v>24552429.667519245</v>
      </c>
      <c r="K297">
        <f t="shared" si="43"/>
        <v>6341.8533742235977</v>
      </c>
      <c r="L297">
        <f t="shared" si="44"/>
        <v>16219.573847119216</v>
      </c>
      <c r="N297">
        <v>20000000000</v>
      </c>
      <c r="O297" s="2">
        <f t="shared" si="45"/>
        <v>0.58998088719317077</v>
      </c>
      <c r="P297" s="2">
        <f t="shared" si="46"/>
        <v>9.3539307004336029E-4</v>
      </c>
      <c r="Q297" s="2">
        <f t="shared" si="47"/>
        <v>1.5854633435558991E-3</v>
      </c>
    </row>
    <row r="298" spans="5:17" x14ac:dyDescent="0.15">
      <c r="E298" s="1">
        <v>43585</v>
      </c>
      <c r="F298">
        <f t="shared" si="40"/>
        <v>11824170173.530933</v>
      </c>
      <c r="G298">
        <f t="shared" si="41"/>
        <v>18724080.974714324</v>
      </c>
      <c r="H298">
        <v>4000000</v>
      </c>
      <c r="I298">
        <v>0.39099999999999902</v>
      </c>
      <c r="J298">
        <f t="shared" si="42"/>
        <v>24552429.667519245</v>
      </c>
      <c r="K298">
        <f t="shared" si="43"/>
        <v>6334.1716839053033</v>
      </c>
      <c r="L298">
        <f t="shared" si="44"/>
        <v>16199.927580320509</v>
      </c>
      <c r="N298">
        <v>20000000000</v>
      </c>
      <c r="O298" s="2">
        <f t="shared" si="45"/>
        <v>0.59120850867654662</v>
      </c>
      <c r="P298" s="2">
        <f t="shared" si="46"/>
        <v>9.3620404873571614E-4</v>
      </c>
      <c r="Q298" s="2">
        <f t="shared" si="47"/>
        <v>1.5835429209763259E-3</v>
      </c>
    </row>
    <row r="299" spans="5:17" x14ac:dyDescent="0.15">
      <c r="E299" s="1">
        <v>43586</v>
      </c>
      <c r="F299">
        <f t="shared" si="40"/>
        <v>11848722603.198452</v>
      </c>
      <c r="G299">
        <f t="shared" si="41"/>
        <v>18740280.902294643</v>
      </c>
      <c r="H299">
        <v>4000000</v>
      </c>
      <c r="I299">
        <v>0.39099999999999902</v>
      </c>
      <c r="J299">
        <f t="shared" si="42"/>
        <v>24552429.667519245</v>
      </c>
      <c r="K299">
        <f t="shared" si="43"/>
        <v>6326.5151965785344</v>
      </c>
      <c r="L299">
        <f t="shared" si="44"/>
        <v>16180.345771300641</v>
      </c>
      <c r="N299">
        <v>20000000000</v>
      </c>
      <c r="O299" s="2">
        <f t="shared" si="45"/>
        <v>0.59243613015992258</v>
      </c>
      <c r="P299" s="2">
        <f t="shared" si="46"/>
        <v>9.3701404511473217E-4</v>
      </c>
      <c r="Q299" s="2">
        <f t="shared" si="47"/>
        <v>1.5816287991446336E-3</v>
      </c>
    </row>
    <row r="300" spans="5:17" x14ac:dyDescent="0.15">
      <c r="E300" s="1">
        <v>43587</v>
      </c>
      <c r="F300">
        <f t="shared" si="40"/>
        <v>11873275032.865971</v>
      </c>
      <c r="G300">
        <f t="shared" si="41"/>
        <v>18756461.248065945</v>
      </c>
      <c r="H300">
        <v>4000000</v>
      </c>
      <c r="I300">
        <v>0.39099999999999902</v>
      </c>
      <c r="J300">
        <f t="shared" si="42"/>
        <v>24552429.667519245</v>
      </c>
      <c r="K300">
        <f t="shared" si="43"/>
        <v>6318.8837776087503</v>
      </c>
      <c r="L300">
        <f t="shared" si="44"/>
        <v>16160.828075725745</v>
      </c>
      <c r="N300">
        <v>20000000000</v>
      </c>
      <c r="O300" s="2">
        <f t="shared" si="45"/>
        <v>0.59366375164329854</v>
      </c>
      <c r="P300" s="2">
        <f t="shared" si="46"/>
        <v>9.3782306240329722E-4</v>
      </c>
      <c r="Q300" s="2">
        <f t="shared" si="47"/>
        <v>1.5797209444021875E-3</v>
      </c>
    </row>
    <row r="301" spans="5:17" x14ac:dyDescent="0.15">
      <c r="E301" s="1">
        <v>43588</v>
      </c>
      <c r="F301">
        <f t="shared" si="40"/>
        <v>11897827462.533489</v>
      </c>
      <c r="G301">
        <f t="shared" si="41"/>
        <v>18772622.07614167</v>
      </c>
      <c r="H301">
        <v>4000000</v>
      </c>
      <c r="I301">
        <v>0.39099999999999902</v>
      </c>
      <c r="J301">
        <f t="shared" si="42"/>
        <v>24552429.667519245</v>
      </c>
      <c r="K301">
        <f t="shared" si="43"/>
        <v>6311.2772933569786</v>
      </c>
      <c r="L301">
        <f t="shared" si="44"/>
        <v>16141.37415180817</v>
      </c>
      <c r="N301">
        <v>20000000000</v>
      </c>
      <c r="O301" s="2">
        <f t="shared" si="45"/>
        <v>0.59489137312667451</v>
      </c>
      <c r="P301" s="2">
        <f t="shared" si="46"/>
        <v>9.3863110380708347E-4</v>
      </c>
      <c r="Q301" s="2">
        <f t="shared" si="47"/>
        <v>1.5778193233392445E-3</v>
      </c>
    </row>
    <row r="302" spans="5:17" x14ac:dyDescent="0.15">
      <c r="E302" s="1">
        <v>43589</v>
      </c>
      <c r="F302">
        <f t="shared" si="40"/>
        <v>11922379892.201008</v>
      </c>
      <c r="G302">
        <f t="shared" si="41"/>
        <v>18788763.450293478</v>
      </c>
      <c r="H302">
        <v>4000000</v>
      </c>
      <c r="I302">
        <v>0.39099999999999902</v>
      </c>
      <c r="J302">
        <f t="shared" si="42"/>
        <v>24552429.667519245</v>
      </c>
      <c r="K302">
        <f t="shared" si="43"/>
        <v>6303.6956111704158</v>
      </c>
      <c r="L302">
        <f t="shared" si="44"/>
        <v>16121.983660282434</v>
      </c>
      <c r="N302">
        <v>20000000000</v>
      </c>
      <c r="O302" s="2">
        <f t="shared" si="45"/>
        <v>0.59611899461005036</v>
      </c>
      <c r="P302" s="2">
        <f t="shared" si="46"/>
        <v>9.3943817251467389E-4</v>
      </c>
      <c r="Q302" s="2">
        <f t="shared" si="47"/>
        <v>1.575923902792604E-3</v>
      </c>
    </row>
    <row r="303" spans="5:17" x14ac:dyDescent="0.15">
      <c r="E303" s="1">
        <v>43590</v>
      </c>
      <c r="F303">
        <f t="shared" si="40"/>
        <v>11946932321.868526</v>
      </c>
      <c r="G303">
        <f t="shared" si="41"/>
        <v>18804885.433953758</v>
      </c>
      <c r="H303">
        <v>4000000</v>
      </c>
      <c r="I303">
        <v>0.39099999999999902</v>
      </c>
      <c r="J303">
        <f t="shared" si="42"/>
        <v>24552429.667519245</v>
      </c>
      <c r="K303">
        <f t="shared" si="43"/>
        <v>6296.1385993731428</v>
      </c>
      <c r="L303">
        <f t="shared" si="44"/>
        <v>16102.65626438148</v>
      </c>
      <c r="N303">
        <v>20000000000</v>
      </c>
      <c r="O303" s="2">
        <f t="shared" si="45"/>
        <v>0.59734661609342632</v>
      </c>
      <c r="P303" s="2">
        <f t="shared" si="46"/>
        <v>9.4024427169768791E-4</v>
      </c>
      <c r="Q303" s="2">
        <f t="shared" si="47"/>
        <v>1.5740346498432857E-3</v>
      </c>
    </row>
    <row r="304" spans="5:17" x14ac:dyDescent="0.15">
      <c r="E304" s="1">
        <v>43591</v>
      </c>
      <c r="F304">
        <f t="shared" si="40"/>
        <v>11971484751.536045</v>
      </c>
      <c r="G304">
        <f t="shared" si="41"/>
        <v>18820988.090218138</v>
      </c>
      <c r="H304">
        <v>4000000</v>
      </c>
      <c r="I304">
        <v>0.39099999999999902</v>
      </c>
      <c r="J304">
        <f t="shared" si="42"/>
        <v>24552429.667519245</v>
      </c>
      <c r="K304">
        <f t="shared" si="43"/>
        <v>6288.6061272569359</v>
      </c>
      <c r="L304">
        <f t="shared" si="44"/>
        <v>16083.391629813175</v>
      </c>
      <c r="N304">
        <v>20000000000</v>
      </c>
      <c r="O304" s="2">
        <f t="shared" si="45"/>
        <v>0.59857423757680228</v>
      </c>
      <c r="P304" s="2">
        <f t="shared" si="46"/>
        <v>9.4104940451090688E-4</v>
      </c>
      <c r="Q304" s="2">
        <f t="shared" si="47"/>
        <v>1.5721515318142341E-3</v>
      </c>
    </row>
    <row r="305" spans="5:17" x14ac:dyDescent="0.15">
      <c r="E305" s="1">
        <v>43592</v>
      </c>
      <c r="F305">
        <f t="shared" si="40"/>
        <v>11996037181.203564</v>
      </c>
      <c r="G305">
        <f t="shared" si="41"/>
        <v>18837071.481847949</v>
      </c>
      <c r="H305">
        <v>4000000</v>
      </c>
      <c r="I305">
        <v>0.39099999999999902</v>
      </c>
      <c r="J305">
        <f t="shared" si="42"/>
        <v>24552429.667519245</v>
      </c>
      <c r="K305">
        <f t="shared" si="43"/>
        <v>6281.098065072194</v>
      </c>
      <c r="L305">
        <f t="shared" si="44"/>
        <v>16064.189424737109</v>
      </c>
      <c r="N305">
        <v>20000000000</v>
      </c>
      <c r="O305" s="2">
        <f t="shared" si="45"/>
        <v>0.59980185906017813</v>
      </c>
      <c r="P305" s="2">
        <f t="shared" si="46"/>
        <v>9.4185357409239752E-4</v>
      </c>
      <c r="Q305" s="2">
        <f t="shared" si="47"/>
        <v>1.5702745162680485E-3</v>
      </c>
    </row>
    <row r="306" spans="5:17" x14ac:dyDescent="0.15">
      <c r="E306" s="1">
        <v>43593</v>
      </c>
      <c r="F306">
        <f t="shared" si="40"/>
        <v>12020589610.871082</v>
      </c>
      <c r="G306">
        <f t="shared" si="41"/>
        <v>18853135.671272688</v>
      </c>
      <c r="H306">
        <v>4000000</v>
      </c>
      <c r="I306">
        <v>0.39099999999999902</v>
      </c>
      <c r="J306">
        <f t="shared" si="42"/>
        <v>24552429.667519245</v>
      </c>
      <c r="K306">
        <f t="shared" si="43"/>
        <v>6273.6142840189614</v>
      </c>
      <c r="L306">
        <f t="shared" si="44"/>
        <v>16045.049319741629</v>
      </c>
      <c r="N306">
        <v>20000000000</v>
      </c>
      <c r="O306" s="2">
        <f t="shared" si="45"/>
        <v>0.6010294805435541</v>
      </c>
      <c r="P306" s="2">
        <f t="shared" si="46"/>
        <v>9.4265678356363438E-4</v>
      </c>
      <c r="Q306" s="2">
        <f t="shared" si="47"/>
        <v>1.5684035710047404E-3</v>
      </c>
    </row>
    <row r="307" spans="5:17" x14ac:dyDescent="0.15">
      <c r="E307" s="1">
        <v>43594</v>
      </c>
      <c r="F307">
        <f t="shared" si="40"/>
        <v>12045142040.538601</v>
      </c>
      <c r="G307">
        <f t="shared" si="41"/>
        <v>18869180.720592428</v>
      </c>
      <c r="H307">
        <v>4000000</v>
      </c>
      <c r="I307">
        <v>0.39099999999999902</v>
      </c>
      <c r="J307">
        <f t="shared" si="42"/>
        <v>24552429.667519245</v>
      </c>
      <c r="K307">
        <f t="shared" si="43"/>
        <v>6266.1546562380563</v>
      </c>
      <c r="L307">
        <f t="shared" si="44"/>
        <v>16025.970987821156</v>
      </c>
      <c r="N307">
        <v>20000000000</v>
      </c>
      <c r="O307" s="2">
        <f t="shared" si="45"/>
        <v>0.60225710202693006</v>
      </c>
      <c r="P307" s="2">
        <f t="shared" si="46"/>
        <v>9.4345903602962135E-4</v>
      </c>
      <c r="Q307" s="2">
        <f t="shared" si="47"/>
        <v>1.5665386640595139E-3</v>
      </c>
    </row>
    <row r="308" spans="5:17" x14ac:dyDescent="0.15">
      <c r="E308" s="1">
        <v>43595</v>
      </c>
      <c r="F308">
        <f t="shared" si="40"/>
        <v>12069694470.20612</v>
      </c>
      <c r="G308">
        <f t="shared" si="41"/>
        <v>18885206.691580251</v>
      </c>
      <c r="H308">
        <v>4000000</v>
      </c>
      <c r="I308">
        <v>0.39099999999999902</v>
      </c>
      <c r="J308">
        <f t="shared" si="42"/>
        <v>24552429.667519245</v>
      </c>
      <c r="K308">
        <f t="shared" si="43"/>
        <v>6258.7190548023009</v>
      </c>
      <c r="L308">
        <f t="shared" si="44"/>
        <v>16006.95410435375</v>
      </c>
      <c r="N308">
        <v>20000000000</v>
      </c>
      <c r="O308" s="2">
        <f t="shared" si="45"/>
        <v>0.60348472351030602</v>
      </c>
      <c r="P308" s="2">
        <f t="shared" si="46"/>
        <v>9.4426033457901254E-4</v>
      </c>
      <c r="Q308" s="2">
        <f t="shared" si="47"/>
        <v>1.5646797637005752E-3</v>
      </c>
    </row>
    <row r="309" spans="5:17" x14ac:dyDescent="0.15">
      <c r="E309" s="1">
        <v>43596</v>
      </c>
      <c r="F309">
        <f t="shared" si="40"/>
        <v>12094246899.873638</v>
      </c>
      <c r="G309">
        <f t="shared" si="41"/>
        <v>18901213.645684604</v>
      </c>
      <c r="H309">
        <v>4000000</v>
      </c>
      <c r="I309">
        <v>0.39099999999999902</v>
      </c>
      <c r="J309">
        <f t="shared" si="42"/>
        <v>24552429.667519245</v>
      </c>
      <c r="K309">
        <f t="shared" si="43"/>
        <v>6251.3073537078481</v>
      </c>
      <c r="L309">
        <f t="shared" si="44"/>
        <v>15987.998347078936</v>
      </c>
      <c r="N309">
        <v>20000000000</v>
      </c>
      <c r="O309" s="2">
        <f t="shared" si="45"/>
        <v>0.60471234499368187</v>
      </c>
      <c r="P309" s="2">
        <f t="shared" si="46"/>
        <v>9.4506068228423015E-4</v>
      </c>
      <c r="Q309" s="2">
        <f t="shared" si="47"/>
        <v>1.562826838426962E-3</v>
      </c>
    </row>
    <row r="310" spans="5:17" x14ac:dyDescent="0.15">
      <c r="E310" s="1">
        <v>43597</v>
      </c>
      <c r="F310">
        <f t="shared" si="40"/>
        <v>12118799329.541157</v>
      </c>
      <c r="G310">
        <f t="shared" si="41"/>
        <v>18917201.644031681</v>
      </c>
      <c r="H310">
        <v>4000000</v>
      </c>
      <c r="I310">
        <v>0.39099999999999902</v>
      </c>
      <c r="J310">
        <f t="shared" si="42"/>
        <v>24552429.667519245</v>
      </c>
      <c r="K310">
        <f t="shared" si="43"/>
        <v>6243.9194278656068</v>
      </c>
      <c r="L310">
        <f t="shared" si="44"/>
        <v>15969.103396075761</v>
      </c>
      <c r="N310">
        <v>20000000000</v>
      </c>
      <c r="O310" s="2">
        <f t="shared" si="45"/>
        <v>0.60593996647705783</v>
      </c>
      <c r="P310" s="2">
        <f t="shared" si="46"/>
        <v>9.4586008220158405E-4</v>
      </c>
      <c r="Q310" s="2">
        <f t="shared" si="47"/>
        <v>1.5609798569664018E-3</v>
      </c>
    </row>
    <row r="311" spans="5:17" x14ac:dyDescent="0.15">
      <c r="E311" s="1">
        <v>43598</v>
      </c>
      <c r="F311">
        <f t="shared" si="40"/>
        <v>12143351759.208675</v>
      </c>
      <c r="G311">
        <f t="shared" si="41"/>
        <v>18933170.747427758</v>
      </c>
      <c r="H311">
        <v>4000000</v>
      </c>
      <c r="I311">
        <v>0.39099999999999902</v>
      </c>
      <c r="J311">
        <f t="shared" si="42"/>
        <v>24552429.667519245</v>
      </c>
      <c r="K311">
        <f t="shared" si="43"/>
        <v>6236.5551530927714</v>
      </c>
      <c r="L311">
        <f t="shared" si="44"/>
        <v>15950.268933741143</v>
      </c>
      <c r="N311">
        <v>20000000000</v>
      </c>
      <c r="O311" s="2">
        <f t="shared" si="45"/>
        <v>0.6071675879604338</v>
      </c>
      <c r="P311" s="2">
        <f t="shared" si="46"/>
        <v>9.4665853737138791E-4</v>
      </c>
      <c r="Q311" s="2">
        <f t="shared" si="47"/>
        <v>1.5591387882731929E-3</v>
      </c>
    </row>
    <row r="312" spans="5:17" x14ac:dyDescent="0.15">
      <c r="E312" s="1">
        <v>43599</v>
      </c>
      <c r="F312">
        <f t="shared" si="40"/>
        <v>12167904188.876194</v>
      </c>
      <c r="G312">
        <f t="shared" si="41"/>
        <v>18949121.016361497</v>
      </c>
      <c r="H312">
        <v>4000000</v>
      </c>
      <c r="I312">
        <v>0.39099999999999902</v>
      </c>
      <c r="J312">
        <f t="shared" si="42"/>
        <v>24552429.667519245</v>
      </c>
      <c r="K312">
        <f t="shared" si="43"/>
        <v>6229.2144061044264</v>
      </c>
      <c r="L312">
        <f t="shared" si="44"/>
        <v>15931.494644768394</v>
      </c>
      <c r="N312">
        <v>20000000000</v>
      </c>
      <c r="O312" s="2">
        <f t="shared" si="45"/>
        <v>0.60839520944380965</v>
      </c>
      <c r="P312" s="2">
        <f t="shared" si="46"/>
        <v>9.4745605081807485E-4</v>
      </c>
      <c r="Q312" s="2">
        <f t="shared" si="47"/>
        <v>1.5573036015261068E-3</v>
      </c>
    </row>
    <row r="313" spans="5:17" x14ac:dyDescent="0.15">
      <c r="E313" s="1">
        <v>43600</v>
      </c>
      <c r="F313">
        <f t="shared" si="40"/>
        <v>12192456618.543713</v>
      </c>
      <c r="G313">
        <f t="shared" si="41"/>
        <v>18965052.511006266</v>
      </c>
      <c r="H313">
        <v>4000000</v>
      </c>
      <c r="I313">
        <v>0.39099999999999902</v>
      </c>
      <c r="J313">
        <f t="shared" si="42"/>
        <v>24552429.667519245</v>
      </c>
      <c r="K313">
        <f t="shared" si="43"/>
        <v>6221.8970645052768</v>
      </c>
      <c r="L313">
        <f t="shared" si="44"/>
        <v>15912.780216126068</v>
      </c>
      <c r="N313">
        <v>20000000000</v>
      </c>
      <c r="O313" s="2">
        <f t="shared" si="45"/>
        <v>0.60962283092718561</v>
      </c>
      <c r="P313" s="2">
        <f t="shared" si="46"/>
        <v>9.4825262555031328E-4</v>
      </c>
      <c r="Q313" s="2">
        <f t="shared" si="47"/>
        <v>1.5554742661263194E-3</v>
      </c>
    </row>
    <row r="314" spans="5:17" x14ac:dyDescent="0.15">
      <c r="E314" s="1">
        <v>43601</v>
      </c>
      <c r="F314">
        <f t="shared" si="40"/>
        <v>12217009048.211231</v>
      </c>
      <c r="G314">
        <f t="shared" si="41"/>
        <v>18980965.291222394</v>
      </c>
      <c r="H314">
        <v>4000000</v>
      </c>
      <c r="I314">
        <v>0.39099999999999902</v>
      </c>
      <c r="J314">
        <f t="shared" si="42"/>
        <v>24552429.667519245</v>
      </c>
      <c r="K314">
        <f t="shared" si="43"/>
        <v>6214.6030067814399</v>
      </c>
      <c r="L314">
        <f t="shared" si="44"/>
        <v>15894.12533703697</v>
      </c>
      <c r="N314">
        <v>20000000000</v>
      </c>
      <c r="O314" s="2">
        <f t="shared" si="45"/>
        <v>0.61085045241056157</v>
      </c>
      <c r="P314" s="2">
        <f t="shared" si="46"/>
        <v>9.4904826456111973E-4</v>
      </c>
      <c r="Q314" s="2">
        <f t="shared" si="47"/>
        <v>1.55365075169536E-3</v>
      </c>
    </row>
    <row r="315" spans="5:17" x14ac:dyDescent="0.15">
      <c r="E315" s="1">
        <v>43602</v>
      </c>
      <c r="F315">
        <f t="shared" si="40"/>
        <v>12241561477.87875</v>
      </c>
      <c r="G315">
        <f t="shared" si="41"/>
        <v>18996859.416559432</v>
      </c>
      <c r="H315">
        <v>4000000</v>
      </c>
      <c r="I315">
        <v>0.39099999999999902</v>
      </c>
      <c r="J315">
        <f t="shared" si="42"/>
        <v>24552429.667519245</v>
      </c>
      <c r="K315">
        <f t="shared" si="43"/>
        <v>6207.332112292348</v>
      </c>
      <c r="L315">
        <f t="shared" si="44"/>
        <v>15875.529698957453</v>
      </c>
      <c r="N315">
        <v>20000000000</v>
      </c>
      <c r="O315" s="2">
        <f t="shared" si="45"/>
        <v>0.61207807389393754</v>
      </c>
      <c r="P315" s="2">
        <f t="shared" si="46"/>
        <v>9.4984297082797162E-4</v>
      </c>
      <c r="Q315" s="2">
        <f t="shared" si="47"/>
        <v>1.5518330280730867E-3</v>
      </c>
    </row>
    <row r="316" spans="5:17" x14ac:dyDescent="0.15">
      <c r="E316" s="1">
        <v>43603</v>
      </c>
      <c r="F316">
        <f t="shared" si="40"/>
        <v>12266113907.546268</v>
      </c>
      <c r="G316">
        <f t="shared" si="41"/>
        <v>19012734.946258388</v>
      </c>
      <c r="H316">
        <v>4000000</v>
      </c>
      <c r="I316">
        <v>0.39099999999999902</v>
      </c>
      <c r="J316">
        <f t="shared" si="42"/>
        <v>24552429.667519245</v>
      </c>
      <c r="K316">
        <f t="shared" si="43"/>
        <v>6200.0842612627339</v>
      </c>
      <c r="L316">
        <f t="shared" si="44"/>
        <v>15856.992995556904</v>
      </c>
      <c r="N316">
        <v>20000000000</v>
      </c>
      <c r="O316" s="2">
        <f t="shared" si="45"/>
        <v>0.61330569537731339</v>
      </c>
      <c r="P316" s="2">
        <f t="shared" si="46"/>
        <v>9.5063674731291938E-4</v>
      </c>
      <c r="Q316" s="2">
        <f t="shared" si="47"/>
        <v>1.5500210653156836E-3</v>
      </c>
    </row>
    <row r="317" spans="5:17" x14ac:dyDescent="0.15">
      <c r="E317" s="1">
        <v>43604</v>
      </c>
      <c r="F317">
        <f t="shared" si="40"/>
        <v>12290666337.213787</v>
      </c>
      <c r="G317">
        <f t="shared" si="41"/>
        <v>19028591.939253945</v>
      </c>
      <c r="H317">
        <v>4000000</v>
      </c>
      <c r="I317">
        <v>0.39099999999999902</v>
      </c>
      <c r="J317">
        <f t="shared" si="42"/>
        <v>24552429.667519245</v>
      </c>
      <c r="K317">
        <f t="shared" si="43"/>
        <v>6192.8593347747174</v>
      </c>
      <c r="L317">
        <f t="shared" si="44"/>
        <v>15838.514922697526</v>
      </c>
      <c r="N317">
        <v>20000000000</v>
      </c>
      <c r="O317" s="2">
        <f t="shared" si="45"/>
        <v>0.61453331686068935</v>
      </c>
      <c r="P317" s="2">
        <f t="shared" si="46"/>
        <v>9.5142959696269721E-4</v>
      </c>
      <c r="Q317" s="2">
        <f t="shared" si="47"/>
        <v>1.5482148336936792E-3</v>
      </c>
    </row>
    <row r="318" spans="5:17" x14ac:dyDescent="0.15">
      <c r="E318" s="1">
        <v>43605</v>
      </c>
      <c r="F318">
        <f t="shared" si="40"/>
        <v>12315218766.881306</v>
      </c>
      <c r="G318">
        <f t="shared" si="41"/>
        <v>19044430.454176642</v>
      </c>
      <c r="H318">
        <v>4000000</v>
      </c>
      <c r="I318">
        <v>0.39099999999999902</v>
      </c>
      <c r="J318">
        <f t="shared" si="42"/>
        <v>24552429.667519245</v>
      </c>
      <c r="K318">
        <f t="shared" si="43"/>
        <v>6185.6572147599563</v>
      </c>
      <c r="L318">
        <f t="shared" si="44"/>
        <v>15820.095178414251</v>
      </c>
      <c r="N318">
        <v>20000000000</v>
      </c>
      <c r="O318" s="2">
        <f t="shared" si="45"/>
        <v>0.61576093834406531</v>
      </c>
      <c r="P318" s="2">
        <f t="shared" si="46"/>
        <v>9.5222152270883211E-4</v>
      </c>
      <c r="Q318" s="2">
        <f t="shared" si="47"/>
        <v>1.5464143036899893E-3</v>
      </c>
    </row>
    <row r="319" spans="5:17" x14ac:dyDescent="0.15">
      <c r="E319" s="1">
        <v>43606</v>
      </c>
      <c r="F319">
        <f t="shared" si="40"/>
        <v>12339771196.548824</v>
      </c>
      <c r="G319">
        <f t="shared" si="41"/>
        <v>19060250.549355056</v>
      </c>
      <c r="H319">
        <v>4000000</v>
      </c>
      <c r="I319">
        <v>0.39099999999999902</v>
      </c>
      <c r="J319">
        <f t="shared" si="42"/>
        <v>24552429.667519245</v>
      </c>
      <c r="K319">
        <f t="shared" si="43"/>
        <v>6178.4777839919134</v>
      </c>
      <c r="L319">
        <f t="shared" si="44"/>
        <v>15801.733462894959</v>
      </c>
      <c r="N319">
        <v>20000000000</v>
      </c>
      <c r="O319" s="2">
        <f t="shared" si="45"/>
        <v>0.61698855982744116</v>
      </c>
      <c r="P319" s="2">
        <f t="shared" si="46"/>
        <v>9.5301252746775279E-4</v>
      </c>
      <c r="Q319" s="2">
        <f t="shared" si="47"/>
        <v>1.5446194459979785E-3</v>
      </c>
    </row>
    <row r="320" spans="5:17" x14ac:dyDescent="0.15">
      <c r="E320" s="1">
        <v>43607</v>
      </c>
      <c r="F320">
        <f t="shared" si="40"/>
        <v>12364323626.216343</v>
      </c>
      <c r="G320">
        <f t="shared" si="41"/>
        <v>19076052.282817952</v>
      </c>
      <c r="H320">
        <v>4000000</v>
      </c>
      <c r="I320">
        <v>0.39099999999999902</v>
      </c>
      <c r="J320">
        <f t="shared" si="42"/>
        <v>24552429.667519245</v>
      </c>
      <c r="K320">
        <f t="shared" si="43"/>
        <v>6171.3209260781841</v>
      </c>
      <c r="L320">
        <f t="shared" si="44"/>
        <v>15783.429478460868</v>
      </c>
      <c r="N320">
        <v>20000000000</v>
      </c>
      <c r="O320" s="2">
        <f t="shared" si="45"/>
        <v>0.61821618131081713</v>
      </c>
      <c r="P320" s="2">
        <f t="shared" si="46"/>
        <v>9.5380261414089766E-4</v>
      </c>
      <c r="Q320" s="2">
        <f t="shared" si="47"/>
        <v>1.542830231519546E-3</v>
      </c>
    </row>
    <row r="321" spans="5:17" x14ac:dyDescent="0.15">
      <c r="E321" s="1">
        <v>43608</v>
      </c>
      <c r="F321">
        <f t="shared" si="40"/>
        <v>12388876055.883862</v>
      </c>
      <c r="G321">
        <f t="shared" si="41"/>
        <v>19091835.712296411</v>
      </c>
      <c r="H321">
        <v>4000000</v>
      </c>
      <c r="I321">
        <v>0.39099999999999902</v>
      </c>
      <c r="J321">
        <f t="shared" si="42"/>
        <v>24552429.667519245</v>
      </c>
      <c r="K321">
        <f t="shared" si="43"/>
        <v>6164.1865254529221</v>
      </c>
      <c r="L321">
        <f t="shared" si="44"/>
        <v>15765.182929547154</v>
      </c>
      <c r="N321">
        <v>20000000000</v>
      </c>
      <c r="O321" s="2">
        <f t="shared" si="45"/>
        <v>0.61944380279419309</v>
      </c>
      <c r="P321" s="2">
        <f t="shared" si="46"/>
        <v>9.5459178561482056E-4</v>
      </c>
      <c r="Q321" s="2">
        <f t="shared" si="47"/>
        <v>1.5410466313632307E-3</v>
      </c>
    </row>
    <row r="322" spans="5:17" x14ac:dyDescent="0.15">
      <c r="E322" s="1">
        <v>43609</v>
      </c>
      <c r="F322">
        <f t="shared" si="40"/>
        <v>12413428485.55138</v>
      </c>
      <c r="G322">
        <f t="shared" si="41"/>
        <v>19107600.895225957</v>
      </c>
      <c r="H322">
        <v>4000000</v>
      </c>
      <c r="I322">
        <v>0.39099999999999902</v>
      </c>
      <c r="J322">
        <f t="shared" si="42"/>
        <v>24552429.667519245</v>
      </c>
      <c r="K322">
        <f t="shared" si="43"/>
        <v>6157.0744673693534</v>
      </c>
      <c r="L322">
        <f t="shared" si="44"/>
        <v>15746.993522683808</v>
      </c>
      <c r="N322">
        <v>20000000000</v>
      </c>
      <c r="O322" s="2">
        <f t="shared" si="45"/>
        <v>0.62067142427756905</v>
      </c>
      <c r="P322" s="2">
        <f t="shared" si="46"/>
        <v>9.5538004476129789E-4</v>
      </c>
      <c r="Q322" s="2">
        <f t="shared" si="47"/>
        <v>1.5392686168423384E-3</v>
      </c>
    </row>
    <row r="323" spans="5:17" x14ac:dyDescent="0.15">
      <c r="E323" s="1">
        <v>43610</v>
      </c>
      <c r="F323">
        <f t="shared" si="40"/>
        <v>12437980915.218899</v>
      </c>
      <c r="G323">
        <f t="shared" si="41"/>
        <v>19123347.888748642</v>
      </c>
      <c r="H323">
        <v>4000000</v>
      </c>
      <c r="I323">
        <v>0.39099999999999902</v>
      </c>
      <c r="J323">
        <f t="shared" si="42"/>
        <v>24552429.667519245</v>
      </c>
      <c r="K323">
        <f t="shared" si="43"/>
        <v>6149.9846378923585</v>
      </c>
      <c r="L323">
        <f t="shared" si="44"/>
        <v>15728.860966476659</v>
      </c>
      <c r="N323">
        <v>20000000000</v>
      </c>
      <c r="O323" s="2">
        <f t="shared" si="45"/>
        <v>0.6218990457609449</v>
      </c>
      <c r="P323" s="2">
        <f t="shared" si="46"/>
        <v>9.5616739443743211E-4</v>
      </c>
      <c r="Q323" s="2">
        <f t="shared" si="47"/>
        <v>1.5374961594730896E-3</v>
      </c>
    </row>
    <row r="324" spans="5:17" x14ac:dyDescent="0.15">
      <c r="E324" s="1">
        <v>43611</v>
      </c>
      <c r="F324">
        <f t="shared" si="40"/>
        <v>12462533344.886417</v>
      </c>
      <c r="G324">
        <f t="shared" si="41"/>
        <v>19139076.74971512</v>
      </c>
      <c r="H324">
        <v>4000000</v>
      </c>
      <c r="I324">
        <v>0.39099999999999902</v>
      </c>
      <c r="J324">
        <f t="shared" si="42"/>
        <v>24552429.667519245</v>
      </c>
      <c r="K324">
        <f t="shared" si="43"/>
        <v>6142.9169238911445</v>
      </c>
      <c r="L324">
        <f t="shared" si="44"/>
        <v>15710.784971588644</v>
      </c>
      <c r="N324">
        <v>20000000000</v>
      </c>
      <c r="O324" s="2">
        <f t="shared" si="45"/>
        <v>0.62312666724432086</v>
      </c>
      <c r="P324" s="2">
        <f t="shared" si="46"/>
        <v>9.5695383748575595E-4</v>
      </c>
      <c r="Q324" s="2">
        <f t="shared" si="47"/>
        <v>1.535729230972786E-3</v>
      </c>
    </row>
    <row r="325" spans="5:17" x14ac:dyDescent="0.15">
      <c r="E325" s="1">
        <v>43612</v>
      </c>
      <c r="F325">
        <f t="shared" si="40"/>
        <v>12487085774.553936</v>
      </c>
      <c r="G325">
        <f t="shared" si="41"/>
        <v>19154787.534686707</v>
      </c>
      <c r="H325">
        <v>4000000</v>
      </c>
      <c r="I325">
        <v>0.39099999999999902</v>
      </c>
      <c r="J325">
        <f t="shared" si="42"/>
        <v>24552429.667519245</v>
      </c>
      <c r="K325">
        <f t="shared" si="43"/>
        <v>6135.8712130319946</v>
      </c>
      <c r="L325">
        <f t="shared" si="44"/>
        <v>15692.765250721253</v>
      </c>
      <c r="N325">
        <v>20000000000</v>
      </c>
      <c r="O325" s="2">
        <f t="shared" si="45"/>
        <v>0.62435428872769683</v>
      </c>
      <c r="P325" s="2">
        <f t="shared" si="46"/>
        <v>9.5773937673433534E-4</v>
      </c>
      <c r="Q325" s="2">
        <f t="shared" si="47"/>
        <v>1.5339678032579988E-3</v>
      </c>
    </row>
    <row r="326" spans="5:17" x14ac:dyDescent="0.15">
      <c r="E326" s="1">
        <v>43613</v>
      </c>
      <c r="F326">
        <f t="shared" si="40"/>
        <v>12511638204.221455</v>
      </c>
      <c r="G326">
        <f t="shared" si="41"/>
        <v>19170480.299937427</v>
      </c>
      <c r="H326">
        <v>4000000</v>
      </c>
      <c r="I326">
        <v>0.39099999999999902</v>
      </c>
      <c r="J326">
        <f t="shared" si="42"/>
        <v>24552429.667519245</v>
      </c>
      <c r="K326">
        <f t="shared" si="43"/>
        <v>6128.8473937711096</v>
      </c>
      <c r="L326">
        <f t="shared" si="44"/>
        <v>15674.801518596229</v>
      </c>
      <c r="N326">
        <v>20000000000</v>
      </c>
      <c r="O326" s="2">
        <f t="shared" si="45"/>
        <v>0.62558191021107268</v>
      </c>
      <c r="P326" s="2">
        <f t="shared" si="46"/>
        <v>9.5852401499687135E-4</v>
      </c>
      <c r="Q326" s="2">
        <f t="shared" si="47"/>
        <v>1.5322118484427773E-3</v>
      </c>
    </row>
    <row r="327" spans="5:17" x14ac:dyDescent="0.15">
      <c r="E327" s="1">
        <v>43614</v>
      </c>
      <c r="F327">
        <f t="shared" si="40"/>
        <v>12536190633.888973</v>
      </c>
      <c r="G327">
        <f t="shared" si="41"/>
        <v>19186155.101456024</v>
      </c>
      <c r="H327">
        <v>4000000</v>
      </c>
      <c r="I327">
        <v>0.39099999999999902</v>
      </c>
      <c r="J327">
        <f t="shared" si="42"/>
        <v>24552429.667519245</v>
      </c>
      <c r="K327">
        <f t="shared" si="43"/>
        <v>6121.8453553475038</v>
      </c>
      <c r="L327">
        <f t="shared" si="44"/>
        <v>15656.89349193739</v>
      </c>
      <c r="N327">
        <v>20000000000</v>
      </c>
      <c r="O327" s="2">
        <f t="shared" si="45"/>
        <v>0.62680953169444864</v>
      </c>
      <c r="P327" s="2">
        <f t="shared" si="46"/>
        <v>9.5930775507280122E-4</v>
      </c>
      <c r="Q327" s="2">
        <f t="shared" si="47"/>
        <v>1.530461338836876E-3</v>
      </c>
    </row>
    <row r="328" spans="5:17" x14ac:dyDescent="0.15">
      <c r="E328" s="1">
        <v>43615</v>
      </c>
      <c r="F328">
        <f t="shared" si="40"/>
        <v>12560743063.556492</v>
      </c>
      <c r="G328">
        <f t="shared" si="41"/>
        <v>19201811.994947962</v>
      </c>
      <c r="H328">
        <v>4000000</v>
      </c>
      <c r="I328">
        <v>0.39099999999999902</v>
      </c>
      <c r="J328">
        <f t="shared" si="42"/>
        <v>24552429.667519245</v>
      </c>
      <c r="K328">
        <f t="shared" si="43"/>
        <v>6114.8649877759999</v>
      </c>
      <c r="L328">
        <f t="shared" si="44"/>
        <v>15639.040889452725</v>
      </c>
      <c r="N328">
        <v>20000000000</v>
      </c>
      <c r="O328" s="2">
        <f t="shared" si="45"/>
        <v>0.6280371531778246</v>
      </c>
      <c r="P328" s="2">
        <f t="shared" si="46"/>
        <v>9.6009059974739815E-4</v>
      </c>
      <c r="Q328" s="2">
        <f t="shared" si="47"/>
        <v>1.528716246944E-3</v>
      </c>
    </row>
    <row r="329" spans="5:17" x14ac:dyDescent="0.15">
      <c r="E329" s="1">
        <v>43616</v>
      </c>
      <c r="F329">
        <f t="shared" si="40"/>
        <v>12585295493.22401</v>
      </c>
      <c r="G329">
        <f t="shared" si="41"/>
        <v>19217451.035837416</v>
      </c>
      <c r="H329">
        <v>4000000</v>
      </c>
      <c r="I329">
        <v>0.39099999999999902</v>
      </c>
      <c r="J329">
        <f t="shared" si="42"/>
        <v>24552429.667519245</v>
      </c>
      <c r="K329">
        <f t="shared" si="43"/>
        <v>6107.9061818402888</v>
      </c>
      <c r="L329">
        <f t="shared" si="44"/>
        <v>15621.243431816634</v>
      </c>
      <c r="N329">
        <v>20000000000</v>
      </c>
      <c r="O329" s="2">
        <f t="shared" si="45"/>
        <v>0.62926477466120057</v>
      </c>
      <c r="P329" s="2">
        <f t="shared" si="46"/>
        <v>9.6087255179187075E-4</v>
      </c>
      <c r="Q329" s="2">
        <f t="shared" si="47"/>
        <v>1.5269765454600723E-3</v>
      </c>
    </row>
    <row r="330" spans="5:17" x14ac:dyDescent="0.15">
      <c r="E330" s="1">
        <v>43617</v>
      </c>
      <c r="F330">
        <f t="shared" si="40"/>
        <v>12609847922.891529</v>
      </c>
      <c r="G330">
        <f t="shared" si="41"/>
        <v>19233072.279269233</v>
      </c>
      <c r="H330">
        <v>4000000</v>
      </c>
      <c r="I330">
        <v>0.39099999999999902</v>
      </c>
      <c r="J330">
        <f t="shared" si="42"/>
        <v>24552429.667519245</v>
      </c>
      <c r="K330">
        <f t="shared" si="43"/>
        <v>6100.9688290860695</v>
      </c>
      <c r="L330">
        <f t="shared" si="44"/>
        <v>15603.500841652391</v>
      </c>
      <c r="N330">
        <v>20000000000</v>
      </c>
      <c r="O330" s="2">
        <f t="shared" si="45"/>
        <v>0.63049239614457642</v>
      </c>
      <c r="P330" s="2">
        <f t="shared" si="46"/>
        <v>9.616536139634617E-4</v>
      </c>
      <c r="Q330" s="2">
        <f t="shared" si="47"/>
        <v>1.5252422072715172E-3</v>
      </c>
    </row>
    <row r="331" spans="5:17" x14ac:dyDescent="0.15">
      <c r="E331" s="1">
        <v>43618</v>
      </c>
      <c r="F331">
        <f t="shared" si="40"/>
        <v>12634400352.559048</v>
      </c>
      <c r="G331">
        <f t="shared" si="41"/>
        <v>19248675.780110884</v>
      </c>
      <c r="H331">
        <v>4000000</v>
      </c>
      <c r="I331">
        <v>0.39099999999999902</v>
      </c>
      <c r="J331">
        <f t="shared" si="42"/>
        <v>24552429.667519245</v>
      </c>
      <c r="K331">
        <f t="shared" si="43"/>
        <v>6094.052821814259</v>
      </c>
      <c r="L331">
        <f t="shared" si="44"/>
        <v>15585.812843514768</v>
      </c>
      <c r="N331">
        <v>20000000000</v>
      </c>
      <c r="O331" s="2">
        <f t="shared" si="45"/>
        <v>0.63172001762795238</v>
      </c>
      <c r="P331" s="2">
        <f t="shared" si="46"/>
        <v>9.6243378900554423E-4</v>
      </c>
      <c r="Q331" s="2">
        <f t="shared" si="47"/>
        <v>1.5235132054535647E-3</v>
      </c>
    </row>
    <row r="332" spans="5:17" x14ac:dyDescent="0.15">
      <c r="E332" s="1">
        <v>43619</v>
      </c>
      <c r="F332">
        <f t="shared" si="40"/>
        <v>12658952782.226566</v>
      </c>
      <c r="G332">
        <f t="shared" si="41"/>
        <v>19264261.592954401</v>
      </c>
      <c r="H332">
        <v>4000000</v>
      </c>
      <c r="I332">
        <v>0.39099999999999902</v>
      </c>
      <c r="J332">
        <f t="shared" si="42"/>
        <v>24552429.667519245</v>
      </c>
      <c r="K332">
        <f t="shared" si="43"/>
        <v>6087.1580530742885</v>
      </c>
      <c r="L332">
        <f t="shared" si="44"/>
        <v>15568.179163872899</v>
      </c>
      <c r="N332">
        <v>20000000000</v>
      </c>
      <c r="O332" s="2">
        <f t="shared" si="45"/>
        <v>0.63294763911132834</v>
      </c>
      <c r="P332" s="2">
        <f t="shared" si="46"/>
        <v>9.6321307964772004E-4</v>
      </c>
      <c r="Q332" s="2">
        <f t="shared" si="47"/>
        <v>1.5217895132685719E-3</v>
      </c>
    </row>
    <row r="333" spans="5:17" x14ac:dyDescent="0.15">
      <c r="E333" s="1">
        <v>43620</v>
      </c>
      <c r="F333">
        <f t="shared" si="40"/>
        <v>12683505211.894085</v>
      </c>
      <c r="G333">
        <f t="shared" si="41"/>
        <v>19279829.772118274</v>
      </c>
      <c r="H333">
        <v>4000000</v>
      </c>
      <c r="I333">
        <v>0.39099999999999902</v>
      </c>
      <c r="J333">
        <f t="shared" si="42"/>
        <v>24552429.667519245</v>
      </c>
      <c r="K333">
        <f t="shared" si="43"/>
        <v>6080.284416657445</v>
      </c>
      <c r="L333">
        <f t="shared" si="44"/>
        <v>15550.599531093249</v>
      </c>
      <c r="N333">
        <v>20000000000</v>
      </c>
      <c r="O333" s="2">
        <f t="shared" si="45"/>
        <v>0.63417526059470419</v>
      </c>
      <c r="P333" s="2">
        <f t="shared" si="46"/>
        <v>9.6399148860591374E-4</v>
      </c>
      <c r="Q333" s="2">
        <f t="shared" si="47"/>
        <v>1.5200711041643614E-3</v>
      </c>
    </row>
    <row r="334" spans="5:17" x14ac:dyDescent="0.15">
      <c r="E334" s="1">
        <v>43621</v>
      </c>
      <c r="F334">
        <f t="shared" si="40"/>
        <v>12708057641.561604</v>
      </c>
      <c r="G334">
        <f t="shared" si="41"/>
        <v>19295380.371649366</v>
      </c>
      <c r="H334">
        <v>4000000</v>
      </c>
      <c r="I334">
        <v>0.39099999999999902</v>
      </c>
      <c r="J334">
        <f t="shared" si="42"/>
        <v>24552429.667519245</v>
      </c>
      <c r="K334">
        <f t="shared" si="43"/>
        <v>6073.4318070903219</v>
      </c>
      <c r="L334">
        <f t="shared" si="44"/>
        <v>15533.073675422856</v>
      </c>
      <c r="N334">
        <v>20000000000</v>
      </c>
      <c r="O334" s="2">
        <f t="shared" si="45"/>
        <v>0.63540288207808016</v>
      </c>
      <c r="P334" s="2">
        <f t="shared" si="46"/>
        <v>9.6476901858246833E-4</v>
      </c>
      <c r="Q334" s="2">
        <f t="shared" si="47"/>
        <v>1.5183579517725804E-3</v>
      </c>
    </row>
    <row r="335" spans="5:17" x14ac:dyDescent="0.15">
      <c r="E335" s="1">
        <v>43622</v>
      </c>
      <c r="F335">
        <f t="shared" si="40"/>
        <v>12732610071.229122</v>
      </c>
      <c r="G335">
        <f t="shared" si="41"/>
        <v>19310913.44532479</v>
      </c>
      <c r="H335">
        <v>4000000</v>
      </c>
      <c r="I335">
        <v>0.39099999999999902</v>
      </c>
      <c r="J335">
        <f t="shared" si="42"/>
        <v>24552429.667519245</v>
      </c>
      <c r="K335">
        <f t="shared" si="43"/>
        <v>6066.600119628305</v>
      </c>
      <c r="L335">
        <f t="shared" si="44"/>
        <v>15515.601328972687</v>
      </c>
      <c r="N335">
        <v>20000000000</v>
      </c>
      <c r="O335" s="2">
        <f t="shared" si="45"/>
        <v>0.63663050356145612</v>
      </c>
      <c r="P335" s="2">
        <f t="shared" si="46"/>
        <v>9.6554567226623947E-4</v>
      </c>
      <c r="Q335" s="2">
        <f t="shared" si="47"/>
        <v>1.5166500299070764E-3</v>
      </c>
    </row>
    <row r="336" spans="5:17" x14ac:dyDescent="0.15">
      <c r="E336" s="1">
        <v>43623</v>
      </c>
      <c r="F336">
        <f t="shared" si="40"/>
        <v>12757162500.896641</v>
      </c>
      <c r="G336">
        <f t="shared" si="41"/>
        <v>19326429.046653762</v>
      </c>
      <c r="H336">
        <v>4000000</v>
      </c>
      <c r="I336">
        <v>0.39099999999999902</v>
      </c>
      <c r="J336">
        <f t="shared" si="42"/>
        <v>24552429.667519245</v>
      </c>
      <c r="K336">
        <f t="shared" si="43"/>
        <v>6059.7892502491513</v>
      </c>
      <c r="L336">
        <f t="shared" si="44"/>
        <v>15498.182225701194</v>
      </c>
      <c r="N336">
        <v>20000000000</v>
      </c>
      <c r="O336" s="2">
        <f t="shared" si="45"/>
        <v>0.63785812504483208</v>
      </c>
      <c r="P336" s="2">
        <f t="shared" si="46"/>
        <v>9.6632145233268814E-4</v>
      </c>
      <c r="Q336" s="2">
        <f t="shared" si="47"/>
        <v>1.5149473125622879E-3</v>
      </c>
    </row>
    <row r="337" spans="5:17" x14ac:dyDescent="0.15">
      <c r="E337" s="1">
        <v>43624</v>
      </c>
      <c r="F337">
        <f t="shared" si="40"/>
        <v>12781714930.564159</v>
      </c>
      <c r="G337">
        <f t="shared" si="41"/>
        <v>19341927.228879463</v>
      </c>
      <c r="H337">
        <v>4000000</v>
      </c>
      <c r="I337">
        <v>0.39099999999999902</v>
      </c>
      <c r="J337">
        <f t="shared" si="42"/>
        <v>24552429.667519245</v>
      </c>
      <c r="K337">
        <f t="shared" si="43"/>
        <v>6052.9990956466281</v>
      </c>
      <c r="L337">
        <f t="shared" si="44"/>
        <v>15480.816101398064</v>
      </c>
      <c r="N337">
        <v>20000000000</v>
      </c>
      <c r="O337" s="2">
        <f t="shared" si="45"/>
        <v>0.63908574652820793</v>
      </c>
      <c r="P337" s="2">
        <f t="shared" si="46"/>
        <v>9.6709636144397314E-4</v>
      </c>
      <c r="Q337" s="2">
        <f t="shared" si="47"/>
        <v>1.5132497739116569E-3</v>
      </c>
    </row>
    <row r="338" spans="5:17" x14ac:dyDescent="0.15">
      <c r="E338" s="1">
        <v>43625</v>
      </c>
      <c r="F338">
        <f t="shared" si="40"/>
        <v>12806267360.231678</v>
      </c>
      <c r="G338">
        <f t="shared" si="41"/>
        <v>19357408.044980861</v>
      </c>
      <c r="H338">
        <v>4000000</v>
      </c>
      <c r="I338">
        <v>0.39099999999999902</v>
      </c>
      <c r="J338">
        <f t="shared" si="42"/>
        <v>24552429.667519245</v>
      </c>
      <c r="K338">
        <f t="shared" si="43"/>
        <v>6046.229553224216</v>
      </c>
      <c r="L338">
        <f t="shared" si="44"/>
        <v>15463.502693668112</v>
      </c>
      <c r="N338">
        <v>20000000000</v>
      </c>
      <c r="O338" s="2">
        <f t="shared" si="45"/>
        <v>0.64031336801158389</v>
      </c>
      <c r="P338" s="2">
        <f t="shared" si="46"/>
        <v>9.6787040224904301E-4</v>
      </c>
      <c r="Q338" s="2">
        <f t="shared" si="47"/>
        <v>1.5115573883060542E-3</v>
      </c>
    </row>
    <row r="339" spans="5:17" x14ac:dyDescent="0.15">
      <c r="E339" s="1">
        <v>43626</v>
      </c>
      <c r="F339">
        <f t="shared" si="40"/>
        <v>12830819789.899197</v>
      </c>
      <c r="G339">
        <f t="shared" si="41"/>
        <v>19372871.547674529</v>
      </c>
      <c r="H339">
        <v>4000000</v>
      </c>
      <c r="I339">
        <v>0.39099999999999902</v>
      </c>
      <c r="J339">
        <f t="shared" si="42"/>
        <v>24552429.667519245</v>
      </c>
      <c r="K339">
        <f t="shared" si="43"/>
        <v>6039.4805210888953</v>
      </c>
      <c r="L339">
        <f t="shared" si="44"/>
        <v>15446.241741915372</v>
      </c>
      <c r="N339">
        <v>20000000000</v>
      </c>
      <c r="O339" s="2">
        <f t="shared" si="45"/>
        <v>0.64154098949495986</v>
      </c>
      <c r="P339" s="2">
        <f t="shared" si="46"/>
        <v>9.6864357738372649E-4</v>
      </c>
      <c r="Q339" s="2">
        <f t="shared" si="47"/>
        <v>1.509870130272224E-3</v>
      </c>
    </row>
    <row r="340" spans="5:17" x14ac:dyDescent="0.15">
      <c r="E340" s="1">
        <v>43627</v>
      </c>
      <c r="F340">
        <f t="shared" si="40"/>
        <v>12855372219.566715</v>
      </c>
      <c r="G340">
        <f t="shared" si="41"/>
        <v>19388317.789416444</v>
      </c>
      <c r="H340">
        <v>4000000</v>
      </c>
      <c r="I340">
        <v>0.39099999999999902</v>
      </c>
      <c r="J340">
        <f t="shared" si="42"/>
        <v>24552429.667519245</v>
      </c>
      <c r="K340">
        <f t="shared" si="43"/>
        <v>6032.7518980449777</v>
      </c>
      <c r="L340">
        <f t="shared" si="44"/>
        <v>15429.032987327348</v>
      </c>
      <c r="N340">
        <v>20000000000</v>
      </c>
      <c r="O340" s="2">
        <f t="shared" si="45"/>
        <v>0.64276861097833571</v>
      </c>
      <c r="P340" s="2">
        <f t="shared" si="46"/>
        <v>9.6941588947082214E-4</v>
      </c>
      <c r="Q340" s="2">
        <f t="shared" si="47"/>
        <v>1.5081879745112443E-3</v>
      </c>
    </row>
    <row r="341" spans="5:17" x14ac:dyDescent="0.15">
      <c r="E341" s="1">
        <v>43628</v>
      </c>
      <c r="F341">
        <f t="shared" si="40"/>
        <v>12879924649.234234</v>
      </c>
      <c r="G341">
        <f t="shared" si="41"/>
        <v>19403746.82240377</v>
      </c>
      <c r="H341">
        <v>4000000</v>
      </c>
      <c r="I341">
        <v>0.39099999999999902</v>
      </c>
      <c r="J341">
        <f t="shared" si="42"/>
        <v>24552429.667519245</v>
      </c>
      <c r="K341">
        <f t="shared" si="43"/>
        <v>6026.0435835880153</v>
      </c>
      <c r="L341">
        <f t="shared" si="44"/>
        <v>15411.876172859413</v>
      </c>
      <c r="N341">
        <v>20000000000</v>
      </c>
      <c r="O341" s="2">
        <f t="shared" si="45"/>
        <v>0.64399623246171167</v>
      </c>
      <c r="P341" s="2">
        <f t="shared" si="46"/>
        <v>9.7018734112018848E-4</v>
      </c>
      <c r="Q341" s="2">
        <f t="shared" si="47"/>
        <v>1.5065108958970039E-3</v>
      </c>
    </row>
    <row r="342" spans="5:17" x14ac:dyDescent="0.15">
      <c r="E342" s="1">
        <v>43629</v>
      </c>
      <c r="F342">
        <f t="shared" si="40"/>
        <v>12904477078.901752</v>
      </c>
      <c r="G342">
        <f t="shared" si="41"/>
        <v>19419158.698576629</v>
      </c>
      <c r="H342">
        <v>4000000</v>
      </c>
      <c r="I342">
        <v>0.39099999999999902</v>
      </c>
      <c r="J342">
        <f t="shared" si="42"/>
        <v>24552429.667519245</v>
      </c>
      <c r="K342">
        <f t="shared" si="43"/>
        <v>6019.35547789878</v>
      </c>
      <c r="L342">
        <f t="shared" si="44"/>
        <v>15394.771043219425</v>
      </c>
      <c r="N342">
        <v>20000000000</v>
      </c>
      <c r="O342" s="2">
        <f t="shared" si="45"/>
        <v>0.64522385394508763</v>
      </c>
      <c r="P342" s="2">
        <f t="shared" si="46"/>
        <v>9.7095793492883145E-4</v>
      </c>
      <c r="Q342" s="2">
        <f t="shared" si="47"/>
        <v>1.504838869474695E-3</v>
      </c>
    </row>
    <row r="343" spans="5:17" x14ac:dyDescent="0.15">
      <c r="E343" s="1">
        <v>43630</v>
      </c>
      <c r="F343">
        <f t="shared" si="40"/>
        <v>12929029508.569271</v>
      </c>
      <c r="G343">
        <f t="shared" si="41"/>
        <v>19434553.469619848</v>
      </c>
      <c r="H343">
        <v>4000000</v>
      </c>
      <c r="I343">
        <v>0.39099999999999902</v>
      </c>
      <c r="J343">
        <f t="shared" si="42"/>
        <v>24552429.667519245</v>
      </c>
      <c r="K343">
        <f t="shared" si="43"/>
        <v>6012.6874818372908</v>
      </c>
      <c r="L343">
        <f t="shared" si="44"/>
        <v>15377.717344852445</v>
      </c>
      <c r="N343">
        <v>20000000000</v>
      </c>
      <c r="O343" s="2">
        <f t="shared" si="45"/>
        <v>0.6464514754284636</v>
      </c>
      <c r="P343" s="2">
        <f t="shared" si="46"/>
        <v>9.7172767348099236E-4</v>
      </c>
      <c r="Q343" s="2">
        <f t="shared" si="47"/>
        <v>1.5031718704593227E-3</v>
      </c>
    </row>
    <row r="344" spans="5:17" x14ac:dyDescent="0.15">
      <c r="E344" s="1">
        <v>43631</v>
      </c>
      <c r="F344">
        <f t="shared" si="40"/>
        <v>12953581938.23679</v>
      </c>
      <c r="G344">
        <f t="shared" si="41"/>
        <v>19449931.186964702</v>
      </c>
      <c r="H344">
        <v>4000000</v>
      </c>
      <c r="I344">
        <v>0.39099999999999902</v>
      </c>
      <c r="J344">
        <f t="shared" si="42"/>
        <v>24552429.667519245</v>
      </c>
      <c r="K344">
        <f t="shared" si="43"/>
        <v>6006.0394969369163</v>
      </c>
      <c r="L344">
        <f t="shared" si="44"/>
        <v>15360.714825925656</v>
      </c>
      <c r="N344">
        <v>20000000000</v>
      </c>
      <c r="O344" s="2">
        <f t="shared" si="45"/>
        <v>0.64767909691183945</v>
      </c>
      <c r="P344" s="2">
        <f t="shared" si="46"/>
        <v>9.7249655934823504E-4</v>
      </c>
      <c r="Q344" s="2">
        <f t="shared" si="47"/>
        <v>1.5015098742342289E-3</v>
      </c>
    </row>
    <row r="345" spans="5:17" x14ac:dyDescent="0.15">
      <c r="E345" s="1">
        <v>43632</v>
      </c>
      <c r="F345">
        <f t="shared" si="40"/>
        <v>12978134367.904308</v>
      </c>
      <c r="G345">
        <f t="shared" si="41"/>
        <v>19465291.901790626</v>
      </c>
      <c r="H345">
        <v>4000000</v>
      </c>
      <c r="I345">
        <v>0.39099999999999902</v>
      </c>
      <c r="J345">
        <f t="shared" si="42"/>
        <v>24552429.667519245</v>
      </c>
      <c r="K345">
        <f t="shared" si="43"/>
        <v>5999.4114253985344</v>
      </c>
      <c r="L345">
        <f t="shared" si="44"/>
        <v>15343.763236313425</v>
      </c>
      <c r="N345">
        <v>20000000000</v>
      </c>
      <c r="O345" s="2">
        <f t="shared" si="45"/>
        <v>0.64890671839521541</v>
      </c>
      <c r="P345" s="2">
        <f t="shared" si="46"/>
        <v>9.7326459508953131E-4</v>
      </c>
      <c r="Q345" s="2">
        <f t="shared" si="47"/>
        <v>1.4998528563496339E-3</v>
      </c>
    </row>
    <row r="346" spans="5:17" x14ac:dyDescent="0.15">
      <c r="E346" s="1">
        <v>43633</v>
      </c>
      <c r="F346">
        <f t="shared" si="40"/>
        <v>13002686797.571827</v>
      </c>
      <c r="G346">
        <f t="shared" si="41"/>
        <v>19480635.66502694</v>
      </c>
      <c r="H346">
        <v>4000000</v>
      </c>
      <c r="I346">
        <v>0.39099999999999902</v>
      </c>
      <c r="J346">
        <f t="shared" si="42"/>
        <v>24552429.667519245</v>
      </c>
      <c r="K346">
        <f t="shared" si="43"/>
        <v>5992.803170084765</v>
      </c>
      <c r="L346">
        <f t="shared" si="44"/>
        <v>15326.862327582558</v>
      </c>
      <c r="N346">
        <v>20000000000</v>
      </c>
      <c r="O346" s="2">
        <f t="shared" si="45"/>
        <v>0.65013433987859137</v>
      </c>
      <c r="P346" s="2">
        <f t="shared" si="46"/>
        <v>9.7403178325134701E-4</v>
      </c>
      <c r="Q346" s="2">
        <f t="shared" si="47"/>
        <v>1.4982007925211911E-3</v>
      </c>
    </row>
    <row r="347" spans="5:17" x14ac:dyDescent="0.15">
      <c r="E347" s="1">
        <v>43634</v>
      </c>
      <c r="F347">
        <f t="shared" si="40"/>
        <v>13027239227.239346</v>
      </c>
      <c r="G347">
        <f t="shared" si="41"/>
        <v>19495962.527354524</v>
      </c>
      <c r="H347">
        <v>4000000</v>
      </c>
      <c r="I347">
        <v>0.39099999999999902</v>
      </c>
      <c r="J347">
        <f t="shared" si="42"/>
        <v>24552429.667519245</v>
      </c>
      <c r="K347">
        <f t="shared" si="43"/>
        <v>5986.2146345142355</v>
      </c>
      <c r="L347">
        <f t="shared" si="44"/>
        <v>15310.011852977623</v>
      </c>
      <c r="N347">
        <v>20000000000</v>
      </c>
      <c r="O347" s="2">
        <f t="shared" si="45"/>
        <v>0.65136196136196722</v>
      </c>
      <c r="P347" s="2">
        <f t="shared" si="46"/>
        <v>9.7479812636772621E-4</v>
      </c>
      <c r="Q347" s="2">
        <f t="shared" si="47"/>
        <v>1.4965536586285589E-3</v>
      </c>
    </row>
    <row r="348" spans="5:17" x14ac:dyDescent="0.15">
      <c r="E348" s="1">
        <v>43635</v>
      </c>
      <c r="F348">
        <f t="shared" si="40"/>
        <v>13051791656.906864</v>
      </c>
      <c r="G348">
        <f t="shared" si="41"/>
        <v>19511272.539207499</v>
      </c>
      <c r="H348">
        <v>4000000</v>
      </c>
      <c r="I348">
        <v>0.39099999999999902</v>
      </c>
      <c r="J348">
        <f t="shared" si="42"/>
        <v>24552429.667519245</v>
      </c>
      <c r="K348">
        <f t="shared" si="43"/>
        <v>5979.645722855942</v>
      </c>
      <c r="L348">
        <f t="shared" si="44"/>
        <v>15293.211567406541</v>
      </c>
      <c r="N348">
        <v>20000000000</v>
      </c>
      <c r="O348" s="2">
        <f t="shared" si="45"/>
        <v>0.65258958284534319</v>
      </c>
      <c r="P348" s="2">
        <f t="shared" si="46"/>
        <v>9.7556362696037493E-4</v>
      </c>
      <c r="Q348" s="2">
        <f t="shared" si="47"/>
        <v>1.4949114307139856E-3</v>
      </c>
    </row>
    <row r="349" spans="5:17" x14ac:dyDescent="0.15">
      <c r="E349" s="1">
        <v>43636</v>
      </c>
      <c r="F349">
        <f t="shared" si="40"/>
        <v>13076344086.574383</v>
      </c>
      <c r="G349">
        <f t="shared" si="41"/>
        <v>19526565.750774905</v>
      </c>
      <c r="H349">
        <v>4000000</v>
      </c>
      <c r="I349">
        <v>0.39099999999999902</v>
      </c>
      <c r="J349">
        <f t="shared" si="42"/>
        <v>24552429.667519245</v>
      </c>
      <c r="K349">
        <f t="shared" si="43"/>
        <v>5973.0963399236434</v>
      </c>
      <c r="L349">
        <f t="shared" si="44"/>
        <v>15276.461227426236</v>
      </c>
      <c r="N349">
        <v>20000000000</v>
      </c>
      <c r="O349" s="2">
        <f t="shared" si="45"/>
        <v>0.65381720432871915</v>
      </c>
      <c r="P349" s="2">
        <f t="shared" si="46"/>
        <v>9.7632828753874525E-4</v>
      </c>
      <c r="Q349" s="2">
        <f t="shared" si="47"/>
        <v>1.4932740849809107E-3</v>
      </c>
    </row>
    <row r="350" spans="5:17" x14ac:dyDescent="0.15">
      <c r="E350" s="1">
        <v>43637</v>
      </c>
      <c r="F350">
        <f t="shared" si="40"/>
        <v>13100896516.241901</v>
      </c>
      <c r="G350">
        <f t="shared" si="41"/>
        <v>19541842.21200233</v>
      </c>
      <c r="H350">
        <v>4000000</v>
      </c>
      <c r="I350">
        <v>0.39099999999999902</v>
      </c>
      <c r="J350">
        <f t="shared" si="42"/>
        <v>24552429.667519245</v>
      </c>
      <c r="K350">
        <f t="shared" si="43"/>
        <v>5966.5663911703241</v>
      </c>
      <c r="L350">
        <f t="shared" si="44"/>
        <v>15259.760591228489</v>
      </c>
      <c r="N350">
        <v>20000000000</v>
      </c>
      <c r="O350" s="2">
        <f t="shared" si="45"/>
        <v>0.65504482581209511</v>
      </c>
      <c r="P350" s="2">
        <f t="shared" si="46"/>
        <v>9.7709211060011646E-4</v>
      </c>
      <c r="Q350" s="2">
        <f t="shared" si="47"/>
        <v>1.4916415977925812E-3</v>
      </c>
    </row>
    <row r="351" spans="5:17" x14ac:dyDescent="0.15">
      <c r="E351" s="1">
        <v>43638</v>
      </c>
      <c r="F351">
        <f t="shared" si="40"/>
        <v>13125448945.90942</v>
      </c>
      <c r="G351">
        <f t="shared" si="41"/>
        <v>19557101.972593557</v>
      </c>
      <c r="H351">
        <v>4000000</v>
      </c>
      <c r="I351">
        <v>0.39099999999999902</v>
      </c>
      <c r="J351">
        <f t="shared" si="42"/>
        <v>24552429.667519245</v>
      </c>
      <c r="K351">
        <f t="shared" si="43"/>
        <v>5960.0557826827189</v>
      </c>
      <c r="L351">
        <f t="shared" si="44"/>
        <v>15243.109418625918</v>
      </c>
      <c r="N351">
        <v>20000000000</v>
      </c>
      <c r="O351" s="2">
        <f t="shared" si="45"/>
        <v>0.65627244729547096</v>
      </c>
      <c r="P351" s="2">
        <f t="shared" si="46"/>
        <v>9.7785509862967791E-4</v>
      </c>
      <c r="Q351" s="2">
        <f t="shared" si="47"/>
        <v>1.4900139456706797E-3</v>
      </c>
    </row>
    <row r="352" spans="5:17" x14ac:dyDescent="0.15">
      <c r="E352" s="1">
        <v>43639</v>
      </c>
      <c r="F352">
        <f t="shared" si="40"/>
        <v>13150001375.576939</v>
      </c>
      <c r="G352">
        <f t="shared" si="41"/>
        <v>19572345.082012184</v>
      </c>
      <c r="H352">
        <v>4000000</v>
      </c>
      <c r="I352">
        <v>0.39099999999999902</v>
      </c>
      <c r="J352">
        <f t="shared" si="42"/>
        <v>24552429.667519245</v>
      </c>
      <c r="K352">
        <f t="shared" si="43"/>
        <v>5953.564421175879</v>
      </c>
      <c r="L352">
        <f t="shared" si="44"/>
        <v>15226.507471038092</v>
      </c>
      <c r="N352">
        <v>20000000000</v>
      </c>
      <c r="O352" s="2">
        <f t="shared" si="45"/>
        <v>0.65750006877884692</v>
      </c>
      <c r="P352" s="2">
        <f t="shared" si="46"/>
        <v>9.7861725410060925E-4</v>
      </c>
      <c r="Q352" s="2">
        <f t="shared" si="47"/>
        <v>1.4883911052939699E-3</v>
      </c>
    </row>
    <row r="353" spans="5:17" x14ac:dyDescent="0.15">
      <c r="E353" s="1">
        <v>43640</v>
      </c>
      <c r="F353">
        <f t="shared" si="40"/>
        <v>13174553805.244457</v>
      </c>
      <c r="G353">
        <f t="shared" si="41"/>
        <v>19587571.589483224</v>
      </c>
      <c r="H353">
        <v>4000000</v>
      </c>
      <c r="I353">
        <v>0.39099999999999902</v>
      </c>
      <c r="J353">
        <f t="shared" si="42"/>
        <v>24552429.667519245</v>
      </c>
      <c r="K353">
        <f t="shared" si="43"/>
        <v>5947.0922139878176</v>
      </c>
      <c r="L353">
        <f t="shared" si="44"/>
        <v>15209.954511477832</v>
      </c>
      <c r="N353">
        <v>20000000000</v>
      </c>
      <c r="O353" s="2">
        <f t="shared" si="45"/>
        <v>0.65872769026222289</v>
      </c>
      <c r="P353" s="2">
        <f t="shared" si="46"/>
        <v>9.793785794741613E-4</v>
      </c>
      <c r="Q353" s="2">
        <f t="shared" si="47"/>
        <v>1.4867730534969545E-3</v>
      </c>
    </row>
    <row r="354" spans="5:17" x14ac:dyDescent="0.15">
      <c r="E354" s="1">
        <v>43641</v>
      </c>
      <c r="F354">
        <f t="shared" si="40"/>
        <v>13199106234.911976</v>
      </c>
      <c r="G354">
        <f t="shared" si="41"/>
        <v>19602781.543994702</v>
      </c>
      <c r="H354">
        <v>4000000</v>
      </c>
      <c r="I354">
        <v>0.39099999999999902</v>
      </c>
      <c r="J354">
        <f t="shared" si="42"/>
        <v>24552429.667519245</v>
      </c>
      <c r="K354">
        <f t="shared" si="43"/>
        <v>5940.63906907419</v>
      </c>
      <c r="L354">
        <f t="shared" si="44"/>
        <v>15193.45030453761</v>
      </c>
      <c r="N354">
        <v>20000000000</v>
      </c>
      <c r="O354" s="2">
        <f t="shared" si="45"/>
        <v>0.65995531174559874</v>
      </c>
      <c r="P354" s="2">
        <f t="shared" si="46"/>
        <v>9.801390771997352E-4</v>
      </c>
      <c r="Q354" s="2">
        <f t="shared" si="47"/>
        <v>1.4851597672685473E-3</v>
      </c>
    </row>
    <row r="355" spans="5:17" x14ac:dyDescent="0.15">
      <c r="E355" s="1">
        <v>43642</v>
      </c>
      <c r="F355">
        <f t="shared" si="40"/>
        <v>13223658664.579494</v>
      </c>
      <c r="G355">
        <f t="shared" si="41"/>
        <v>19617974.99429924</v>
      </c>
      <c r="H355">
        <v>4000000</v>
      </c>
      <c r="I355">
        <v>0.39099999999999902</v>
      </c>
      <c r="J355">
        <f t="shared" si="42"/>
        <v>24552429.667519245</v>
      </c>
      <c r="K355">
        <f t="shared" si="43"/>
        <v>5934.2048950030376</v>
      </c>
      <c r="L355">
        <f t="shared" si="44"/>
        <v>15176.994616376094</v>
      </c>
      <c r="N355">
        <v>20000000000</v>
      </c>
      <c r="O355" s="2">
        <f t="shared" si="45"/>
        <v>0.6611829332289747</v>
      </c>
      <c r="P355" s="2">
        <f t="shared" si="46"/>
        <v>9.80898749714962E-4</v>
      </c>
      <c r="Q355" s="2">
        <f t="shared" si="47"/>
        <v>1.4835512237507593E-3</v>
      </c>
    </row>
    <row r="356" spans="5:17" x14ac:dyDescent="0.15">
      <c r="E356" s="1">
        <v>43643</v>
      </c>
      <c r="F356">
        <f t="shared" si="40"/>
        <v>13248211094.247013</v>
      </c>
      <c r="G356">
        <f t="shared" si="41"/>
        <v>19633151.988915615</v>
      </c>
      <c r="H356">
        <v>4000000</v>
      </c>
      <c r="I356">
        <v>0.39099999999999902</v>
      </c>
      <c r="J356">
        <f t="shared" si="42"/>
        <v>24552429.667519245</v>
      </c>
      <c r="K356">
        <f t="shared" si="43"/>
        <v>5927.7896009495917</v>
      </c>
      <c r="L356">
        <f t="shared" si="44"/>
        <v>15160.587214704876</v>
      </c>
      <c r="N356">
        <v>20000000000</v>
      </c>
      <c r="O356" s="2">
        <f t="shared" si="45"/>
        <v>0.66241055471235066</v>
      </c>
      <c r="P356" s="2">
        <f t="shared" si="46"/>
        <v>9.816575994457807E-4</v>
      </c>
      <c r="Q356" s="2">
        <f t="shared" si="47"/>
        <v>1.4819474002373981E-3</v>
      </c>
    </row>
    <row r="357" spans="5:17" x14ac:dyDescent="0.15">
      <c r="E357" s="1">
        <v>43644</v>
      </c>
      <c r="F357">
        <f t="shared" si="40"/>
        <v>13272763523.914532</v>
      </c>
      <c r="G357">
        <f t="shared" si="41"/>
        <v>19648312.576130319</v>
      </c>
      <c r="H357">
        <v>4000000</v>
      </c>
      <c r="I357">
        <v>0.39099999999999902</v>
      </c>
      <c r="J357">
        <f t="shared" si="42"/>
        <v>24552429.667519245</v>
      </c>
      <c r="K357">
        <f t="shared" si="43"/>
        <v>5921.3930966911257</v>
      </c>
      <c r="L357">
        <f t="shared" si="44"/>
        <v>15144.227868775295</v>
      </c>
      <c r="N357">
        <v>20000000000</v>
      </c>
      <c r="O357" s="2">
        <f t="shared" si="45"/>
        <v>0.66363817619572663</v>
      </c>
      <c r="P357" s="2">
        <f t="shared" si="46"/>
        <v>9.8241562880651591E-4</v>
      </c>
      <c r="Q357" s="2">
        <f t="shared" si="47"/>
        <v>1.4803482741727813E-3</v>
      </c>
    </row>
    <row r="358" spans="5:17" x14ac:dyDescent="0.15">
      <c r="E358" s="1">
        <v>43645</v>
      </c>
      <c r="F358">
        <f t="shared" si="40"/>
        <v>13297315953.58205</v>
      </c>
      <c r="G358">
        <f t="shared" si="41"/>
        <v>19663456.803999096</v>
      </c>
      <c r="H358">
        <v>4000000</v>
      </c>
      <c r="I358">
        <v>0.39099999999999902</v>
      </c>
      <c r="J358">
        <f t="shared" si="42"/>
        <v>24552429.667519245</v>
      </c>
      <c r="K358">
        <f t="shared" si="43"/>
        <v>5915.0152926018509</v>
      </c>
      <c r="L358">
        <f t="shared" si="44"/>
        <v>15127.916349365385</v>
      </c>
      <c r="N358">
        <v>20000000000</v>
      </c>
      <c r="O358" s="2">
        <f t="shared" si="45"/>
        <v>0.66486579767910248</v>
      </c>
      <c r="P358" s="2">
        <f t="shared" si="46"/>
        <v>9.8317284019995479E-4</v>
      </c>
      <c r="Q358" s="2">
        <f t="shared" si="47"/>
        <v>1.4787538231504627E-3</v>
      </c>
    </row>
    <row r="359" spans="5:17" x14ac:dyDescent="0.15">
      <c r="E359" s="1">
        <v>43646</v>
      </c>
      <c r="F359">
        <f t="shared" si="40"/>
        <v>13321868383.249569</v>
      </c>
      <c r="G359">
        <f t="shared" si="41"/>
        <v>19678584.720348462</v>
      </c>
      <c r="H359">
        <v>4000000</v>
      </c>
      <c r="I359">
        <v>0.39099999999999902</v>
      </c>
      <c r="J359">
        <f t="shared" si="42"/>
        <v>24552429.667519245</v>
      </c>
      <c r="K359">
        <f t="shared" si="43"/>
        <v>5908.6560996478829</v>
      </c>
      <c r="L359">
        <f t="shared" si="44"/>
        <v>15111.652428767002</v>
      </c>
      <c r="N359">
        <v>20000000000</v>
      </c>
      <c r="O359" s="2">
        <f t="shared" si="45"/>
        <v>0.66609341916247844</v>
      </c>
      <c r="P359" s="2">
        <f t="shared" si="46"/>
        <v>9.8392923601742319E-4</v>
      </c>
      <c r="Q359" s="2">
        <f t="shared" si="47"/>
        <v>1.4771640249119707E-3</v>
      </c>
    </row>
    <row r="360" spans="5:17" x14ac:dyDescent="0.15">
      <c r="E360" s="1">
        <v>43647</v>
      </c>
      <c r="F360">
        <f t="shared" ref="F360:F423" si="48">F359+J359</f>
        <v>13346420812.917088</v>
      </c>
      <c r="G360">
        <f t="shared" ref="G360:G423" si="49">G359+L359</f>
        <v>19693696.372777231</v>
      </c>
      <c r="H360">
        <v>4000000</v>
      </c>
      <c r="I360">
        <v>0.39099999999999902</v>
      </c>
      <c r="J360">
        <f t="shared" ref="J360:J423" si="50">H360*2.4/I360</f>
        <v>24552429.667519245</v>
      </c>
      <c r="K360">
        <f t="shared" ref="K360:K423" si="51">H360*G360/F360</f>
        <v>5902.3154293822499</v>
      </c>
      <c r="L360">
        <f t="shared" ref="L360:L423" si="52">K360/I360</f>
        <v>15095.435880773055</v>
      </c>
      <c r="N360">
        <v>20000000000</v>
      </c>
      <c r="O360" s="2">
        <f t="shared" ref="O360:O423" si="53">F360/N360</f>
        <v>0.6673210406458544</v>
      </c>
      <c r="P360" s="2">
        <f t="shared" ref="P360:P423" si="54">G360/N360</f>
        <v>9.8468481863886155E-4</v>
      </c>
      <c r="Q360" s="2">
        <f t="shared" ref="Q360:Q423" si="55">G360/F360</f>
        <v>1.4755788573455626E-3</v>
      </c>
    </row>
    <row r="361" spans="5:17" x14ac:dyDescent="0.15">
      <c r="E361" s="1">
        <v>43648</v>
      </c>
      <c r="F361">
        <f t="shared" si="48"/>
        <v>13370973242.584606</v>
      </c>
      <c r="G361">
        <f t="shared" si="49"/>
        <v>19708791.808658004</v>
      </c>
      <c r="H361">
        <v>4000000</v>
      </c>
      <c r="I361">
        <v>0.39099999999999902</v>
      </c>
      <c r="J361">
        <f t="shared" si="50"/>
        <v>24552429.667519245</v>
      </c>
      <c r="K361">
        <f t="shared" si="51"/>
        <v>5895.9931939399494</v>
      </c>
      <c r="L361">
        <f t="shared" si="52"/>
        <v>15079.26648066487</v>
      </c>
      <c r="N361">
        <v>20000000000</v>
      </c>
      <c r="O361" s="2">
        <f t="shared" si="53"/>
        <v>0.66854866212923025</v>
      </c>
      <c r="P361" s="2">
        <f t="shared" si="54"/>
        <v>9.8543959043290012E-4</v>
      </c>
      <c r="Q361" s="2">
        <f t="shared" si="55"/>
        <v>1.4739982984849874E-3</v>
      </c>
    </row>
    <row r="362" spans="5:17" x14ac:dyDescent="0.15">
      <c r="E362" s="1">
        <v>43649</v>
      </c>
      <c r="F362">
        <f t="shared" si="48"/>
        <v>13395525672.252125</v>
      </c>
      <c r="G362">
        <f t="shared" si="49"/>
        <v>19723871.075138669</v>
      </c>
      <c r="H362">
        <v>4000000</v>
      </c>
      <c r="I362">
        <v>0.39099999999999902</v>
      </c>
      <c r="J362">
        <f t="shared" si="50"/>
        <v>24552429.667519245</v>
      </c>
      <c r="K362">
        <f t="shared" si="51"/>
        <v>5889.6893060330613</v>
      </c>
      <c r="L362">
        <f t="shared" si="52"/>
        <v>15063.144005199683</v>
      </c>
      <c r="N362">
        <v>20000000000</v>
      </c>
      <c r="O362" s="2">
        <f t="shared" si="53"/>
        <v>0.66977628361260622</v>
      </c>
      <c r="P362" s="2">
        <f t="shared" si="54"/>
        <v>9.8619355375693355E-4</v>
      </c>
      <c r="Q362" s="2">
        <f t="shared" si="55"/>
        <v>1.4724223265082654E-3</v>
      </c>
    </row>
    <row r="363" spans="5:17" x14ac:dyDescent="0.15">
      <c r="E363" s="1">
        <v>43650</v>
      </c>
      <c r="F363">
        <f t="shared" si="48"/>
        <v>13420078101.919643</v>
      </c>
      <c r="G363">
        <f t="shared" si="49"/>
        <v>19738934.219143867</v>
      </c>
      <c r="H363">
        <v>4000000</v>
      </c>
      <c r="I363">
        <v>0.39099999999999902</v>
      </c>
      <c r="J363">
        <f t="shared" si="50"/>
        <v>24552429.667519245</v>
      </c>
      <c r="K363">
        <f t="shared" si="51"/>
        <v>5883.4036789459096</v>
      </c>
      <c r="L363">
        <f t="shared" si="52"/>
        <v>15047.068232598273</v>
      </c>
      <c r="N363">
        <v>20000000000</v>
      </c>
      <c r="O363" s="2">
        <f t="shared" si="53"/>
        <v>0.67100390509598218</v>
      </c>
      <c r="P363" s="2">
        <f t="shared" si="54"/>
        <v>9.8694671095719334E-4</v>
      </c>
      <c r="Q363" s="2">
        <f t="shared" si="55"/>
        <v>1.4708509197364774E-3</v>
      </c>
    </row>
    <row r="364" spans="5:17" x14ac:dyDescent="0.15">
      <c r="E364" s="1">
        <v>43651</v>
      </c>
      <c r="F364">
        <f t="shared" si="48"/>
        <v>13444630531.587162</v>
      </c>
      <c r="G364">
        <f t="shared" si="49"/>
        <v>19753981.287376467</v>
      </c>
      <c r="H364">
        <v>4000000</v>
      </c>
      <c r="I364">
        <v>0.39099999999999902</v>
      </c>
      <c r="J364">
        <f t="shared" si="50"/>
        <v>24552429.667519245</v>
      </c>
      <c r="K364">
        <f t="shared" si="51"/>
        <v>5877.1362265302732</v>
      </c>
      <c r="L364">
        <f t="shared" si="52"/>
        <v>15031.038942532707</v>
      </c>
      <c r="N364">
        <v>20000000000</v>
      </c>
      <c r="O364" s="2">
        <f t="shared" si="53"/>
        <v>0.67223152657935814</v>
      </c>
      <c r="P364" s="2">
        <f t="shared" si="54"/>
        <v>9.8769906436882329E-4</v>
      </c>
      <c r="Q364" s="2">
        <f t="shared" si="55"/>
        <v>1.4692840566325682E-3</v>
      </c>
    </row>
    <row r="365" spans="5:17" x14ac:dyDescent="0.15">
      <c r="E365" s="1">
        <v>43652</v>
      </c>
      <c r="F365">
        <f t="shared" si="48"/>
        <v>13469182961.254681</v>
      </c>
      <c r="G365">
        <f t="shared" si="49"/>
        <v>19769012.326319002</v>
      </c>
      <c r="H365">
        <v>4000000</v>
      </c>
      <c r="I365">
        <v>0.39099999999999902</v>
      </c>
      <c r="J365">
        <f t="shared" si="50"/>
        <v>24552429.667519245</v>
      </c>
      <c r="K365">
        <f t="shared" si="51"/>
        <v>5870.8868632006397</v>
      </c>
      <c r="L365">
        <f t="shared" si="52"/>
        <v>15015.055916114206</v>
      </c>
      <c r="N365">
        <v>20000000000</v>
      </c>
      <c r="O365" s="2">
        <f t="shared" si="53"/>
        <v>0.67345914806273399</v>
      </c>
      <c r="P365" s="2">
        <f t="shared" si="54"/>
        <v>9.8845061631594997E-4</v>
      </c>
      <c r="Q365" s="2">
        <f t="shared" si="55"/>
        <v>1.4677217158001602E-3</v>
      </c>
    </row>
    <row r="366" spans="5:17" x14ac:dyDescent="0.15">
      <c r="E366" s="1">
        <v>43653</v>
      </c>
      <c r="F366">
        <f t="shared" si="48"/>
        <v>13493735390.922199</v>
      </c>
      <c r="G366">
        <f t="shared" si="49"/>
        <v>19784027.382235117</v>
      </c>
      <c r="H366">
        <v>4000000</v>
      </c>
      <c r="I366">
        <v>0.39099999999999902</v>
      </c>
      <c r="J366">
        <f t="shared" si="50"/>
        <v>24552429.667519245</v>
      </c>
      <c r="K366">
        <f t="shared" si="51"/>
        <v>5864.6555039295226</v>
      </c>
      <c r="L366">
        <f t="shared" si="52"/>
        <v>14999.11893588117</v>
      </c>
      <c r="N366">
        <v>20000000000</v>
      </c>
      <c r="O366" s="2">
        <f t="shared" si="53"/>
        <v>0.67468676954610995</v>
      </c>
      <c r="P366" s="2">
        <f t="shared" si="54"/>
        <v>9.892013691117558E-4</v>
      </c>
      <c r="Q366" s="2">
        <f t="shared" si="55"/>
        <v>1.4661638759823807E-3</v>
      </c>
    </row>
    <row r="367" spans="5:17" x14ac:dyDescent="0.15">
      <c r="E367" s="1">
        <v>43654</v>
      </c>
      <c r="F367">
        <f t="shared" si="48"/>
        <v>13518287820.589718</v>
      </c>
      <c r="G367">
        <f t="shared" si="49"/>
        <v>19799026.501170997</v>
      </c>
      <c r="H367">
        <v>4000000</v>
      </c>
      <c r="I367">
        <v>0.39099999999999902</v>
      </c>
      <c r="J367">
        <f t="shared" si="50"/>
        <v>24552429.667519245</v>
      </c>
      <c r="K367">
        <f t="shared" si="51"/>
        <v>5858.442064242804</v>
      </c>
      <c r="L367">
        <f t="shared" si="52"/>
        <v>14983.22778578726</v>
      </c>
      <c r="N367">
        <v>20000000000</v>
      </c>
      <c r="O367" s="2">
        <f t="shared" si="53"/>
        <v>0.67591439102948592</v>
      </c>
      <c r="P367" s="2">
        <f t="shared" si="54"/>
        <v>9.8995132505854972E-4</v>
      </c>
      <c r="Q367" s="2">
        <f t="shared" si="55"/>
        <v>1.464610516060701E-3</v>
      </c>
    </row>
    <row r="368" spans="5:17" x14ac:dyDescent="0.15">
      <c r="E368" s="1">
        <v>43655</v>
      </c>
      <c r="F368">
        <f t="shared" si="48"/>
        <v>13542840250.257236</v>
      </c>
      <c r="G368">
        <f t="shared" si="49"/>
        <v>19814009.728956785</v>
      </c>
      <c r="H368">
        <v>4000000</v>
      </c>
      <c r="I368">
        <v>0.39099999999999902</v>
      </c>
      <c r="J368">
        <f t="shared" si="50"/>
        <v>24552429.667519245</v>
      </c>
      <c r="K368">
        <f t="shared" si="51"/>
        <v>5852.2464602151476</v>
      </c>
      <c r="L368">
        <f t="shared" si="52"/>
        <v>14967.382251189674</v>
      </c>
      <c r="N368">
        <v>20000000000</v>
      </c>
      <c r="O368" s="2">
        <f t="shared" si="53"/>
        <v>0.67714201251286188</v>
      </c>
      <c r="P368" s="2">
        <f t="shared" si="54"/>
        <v>9.9070048644783922E-4</v>
      </c>
      <c r="Q368" s="2">
        <f t="shared" si="55"/>
        <v>1.4630616150537871E-3</v>
      </c>
    </row>
    <row r="369" spans="5:17" x14ac:dyDescent="0.15">
      <c r="E369" s="1">
        <v>43656</v>
      </c>
      <c r="F369">
        <f t="shared" si="48"/>
        <v>13567392679.924755</v>
      </c>
      <c r="G369">
        <f t="shared" si="49"/>
        <v>19828977.111207973</v>
      </c>
      <c r="H369">
        <v>4000000</v>
      </c>
      <c r="I369">
        <v>0.39099999999999902</v>
      </c>
      <c r="J369">
        <f t="shared" si="50"/>
        <v>24552429.667519245</v>
      </c>
      <c r="K369">
        <f t="shared" si="51"/>
        <v>5846.068608465439</v>
      </c>
      <c r="L369">
        <f t="shared" si="52"/>
        <v>14951.582118837478</v>
      </c>
      <c r="N369">
        <v>20000000000</v>
      </c>
      <c r="O369" s="2">
        <f t="shared" si="53"/>
        <v>0.67836963399623773</v>
      </c>
      <c r="P369" s="2">
        <f t="shared" si="54"/>
        <v>9.9144885556039859E-4</v>
      </c>
      <c r="Q369" s="2">
        <f t="shared" si="55"/>
        <v>1.4615171521163597E-3</v>
      </c>
    </row>
    <row r="370" spans="5:17" x14ac:dyDescent="0.15">
      <c r="E370" s="1">
        <v>43657</v>
      </c>
      <c r="F370">
        <f t="shared" si="48"/>
        <v>13591945109.592274</v>
      </c>
      <c r="G370">
        <f t="shared" si="49"/>
        <v>19843928.693326812</v>
      </c>
      <c r="H370">
        <v>4000000</v>
      </c>
      <c r="I370">
        <v>0.39099999999999902</v>
      </c>
      <c r="J370">
        <f t="shared" si="50"/>
        <v>24552429.667519245</v>
      </c>
      <c r="K370">
        <f t="shared" si="51"/>
        <v>5839.9084261522839</v>
      </c>
      <c r="L370">
        <f t="shared" si="52"/>
        <v>14935.827176860099</v>
      </c>
      <c r="N370">
        <v>20000000000</v>
      </c>
      <c r="O370" s="2">
        <f t="shared" si="53"/>
        <v>0.67959725547961369</v>
      </c>
      <c r="P370" s="2">
        <f t="shared" si="54"/>
        <v>9.9219643466634056E-4</v>
      </c>
      <c r="Q370" s="2">
        <f t="shared" si="55"/>
        <v>1.459977106538071E-3</v>
      </c>
    </row>
    <row r="371" spans="5:17" x14ac:dyDescent="0.15">
      <c r="E371" s="1">
        <v>43658</v>
      </c>
      <c r="F371">
        <f t="shared" si="48"/>
        <v>13616497539.259792</v>
      </c>
      <c r="G371">
        <f t="shared" si="49"/>
        <v>19858864.520503674</v>
      </c>
      <c r="H371">
        <v>4000000</v>
      </c>
      <c r="I371">
        <v>0.39099999999999902</v>
      </c>
      <c r="J371">
        <f t="shared" si="50"/>
        <v>24552429.667519245</v>
      </c>
      <c r="K371">
        <f t="shared" si="51"/>
        <v>5833.7658309695462</v>
      </c>
      <c r="L371">
        <f t="shared" si="52"/>
        <v>14920.11721475591</v>
      </c>
      <c r="N371">
        <v>20000000000</v>
      </c>
      <c r="O371" s="2">
        <f t="shared" si="53"/>
        <v>0.68082487696298966</v>
      </c>
      <c r="P371" s="2">
        <f t="shared" si="54"/>
        <v>9.9294322602518363E-4</v>
      </c>
      <c r="Q371" s="2">
        <f t="shared" si="55"/>
        <v>1.4584414577423867E-3</v>
      </c>
    </row>
    <row r="372" spans="5:17" x14ac:dyDescent="0.15">
      <c r="E372" s="1">
        <v>43659</v>
      </c>
      <c r="F372">
        <f t="shared" si="48"/>
        <v>13641049968.927311</v>
      </c>
      <c r="G372">
        <f t="shared" si="49"/>
        <v>19873784.637718428</v>
      </c>
      <c r="H372">
        <v>4000000</v>
      </c>
      <c r="I372">
        <v>0.39099999999999902</v>
      </c>
      <c r="J372">
        <f t="shared" si="50"/>
        <v>24552429.667519245</v>
      </c>
      <c r="K372">
        <f t="shared" si="51"/>
        <v>5827.640741141935</v>
      </c>
      <c r="L372">
        <f t="shared" si="52"/>
        <v>14904.452023380945</v>
      </c>
      <c r="N372">
        <v>20000000000</v>
      </c>
      <c r="O372" s="2">
        <f t="shared" si="53"/>
        <v>0.68205249844636551</v>
      </c>
      <c r="P372" s="2">
        <f t="shared" si="54"/>
        <v>9.9368923188592135E-4</v>
      </c>
      <c r="Q372" s="2">
        <f t="shared" si="55"/>
        <v>1.4569101852854836E-3</v>
      </c>
    </row>
    <row r="373" spans="5:17" x14ac:dyDescent="0.15">
      <c r="E373" s="1">
        <v>43660</v>
      </c>
      <c r="F373">
        <f t="shared" si="48"/>
        <v>13665602398.59483</v>
      </c>
      <c r="G373">
        <f t="shared" si="49"/>
        <v>19888689.089741807</v>
      </c>
      <c r="H373">
        <v>4000000</v>
      </c>
      <c r="I373">
        <v>0.39099999999999902</v>
      </c>
      <c r="J373">
        <f t="shared" si="50"/>
        <v>24552429.667519245</v>
      </c>
      <c r="K373">
        <f t="shared" si="51"/>
        <v>5821.5330754206252</v>
      </c>
      <c r="L373">
        <f t="shared" si="52"/>
        <v>14888.831394937697</v>
      </c>
      <c r="N373">
        <v>20000000000</v>
      </c>
      <c r="O373" s="2">
        <f t="shared" si="53"/>
        <v>0.68328011992974147</v>
      </c>
      <c r="P373" s="2">
        <f t="shared" si="54"/>
        <v>9.9443445448709031E-4</v>
      </c>
      <c r="Q373" s="2">
        <f t="shared" si="55"/>
        <v>1.4553832688551562E-3</v>
      </c>
    </row>
    <row r="374" spans="5:17" x14ac:dyDescent="0.15">
      <c r="E374" s="1">
        <v>43661</v>
      </c>
      <c r="F374">
        <f t="shared" si="48"/>
        <v>13690154828.262348</v>
      </c>
      <c r="G374">
        <f t="shared" si="49"/>
        <v>19903577.921136744</v>
      </c>
      <c r="H374">
        <v>4000000</v>
      </c>
      <c r="I374">
        <v>0.39099999999999902</v>
      </c>
      <c r="J374">
        <f t="shared" si="50"/>
        <v>24552429.667519245</v>
      </c>
      <c r="K374">
        <f t="shared" si="51"/>
        <v>5815.4427530789435</v>
      </c>
      <c r="L374">
        <f t="shared" si="52"/>
        <v>14873.255122964087</v>
      </c>
      <c r="N374">
        <v>20000000000</v>
      </c>
      <c r="O374" s="2">
        <f t="shared" si="53"/>
        <v>0.68450774141311743</v>
      </c>
      <c r="P374" s="2">
        <f t="shared" si="54"/>
        <v>9.9517889605683723E-4</v>
      </c>
      <c r="Q374" s="2">
        <f t="shared" si="55"/>
        <v>1.4538606882697359E-3</v>
      </c>
    </row>
    <row r="375" spans="5:17" x14ac:dyDescent="0.15">
      <c r="E375" s="1">
        <v>43662</v>
      </c>
      <c r="F375">
        <f t="shared" si="48"/>
        <v>13714707257.929867</v>
      </c>
      <c r="G375">
        <f t="shared" si="49"/>
        <v>19918451.176259708</v>
      </c>
      <c r="H375">
        <v>4000000</v>
      </c>
      <c r="I375">
        <v>0.39099999999999902</v>
      </c>
      <c r="J375">
        <f t="shared" si="50"/>
        <v>24552429.667519245</v>
      </c>
      <c r="K375">
        <f t="shared" si="51"/>
        <v>5809.369693908071</v>
      </c>
      <c r="L375">
        <f t="shared" si="52"/>
        <v>14857.723002322469</v>
      </c>
      <c r="N375">
        <v>20000000000</v>
      </c>
      <c r="O375" s="2">
        <f t="shared" si="53"/>
        <v>0.68573536289649339</v>
      </c>
      <c r="P375" s="2">
        <f t="shared" si="54"/>
        <v>9.9592255881298546E-4</v>
      </c>
      <c r="Q375" s="2">
        <f t="shared" si="55"/>
        <v>1.4523424234770177E-3</v>
      </c>
    </row>
    <row r="376" spans="5:17" x14ac:dyDescent="0.15">
      <c r="E376" s="1">
        <v>43663</v>
      </c>
      <c r="F376">
        <f t="shared" si="48"/>
        <v>13739259687.597385</v>
      </c>
      <c r="G376">
        <f t="shared" si="49"/>
        <v>19933308.89926203</v>
      </c>
      <c r="H376">
        <v>4000000</v>
      </c>
      <c r="I376">
        <v>0.39099999999999902</v>
      </c>
      <c r="J376">
        <f t="shared" si="50"/>
        <v>24552429.667519245</v>
      </c>
      <c r="K376">
        <f t="shared" si="51"/>
        <v>5803.3138182128105</v>
      </c>
      <c r="L376">
        <f t="shared" si="52"/>
        <v>14842.23482918881</v>
      </c>
      <c r="N376">
        <v>20000000000</v>
      </c>
      <c r="O376" s="2">
        <f t="shared" si="53"/>
        <v>0.68696298437986925</v>
      </c>
      <c r="P376" s="2">
        <f t="shared" si="54"/>
        <v>9.966654449631014E-4</v>
      </c>
      <c r="Q376" s="2">
        <f t="shared" si="55"/>
        <v>1.4508284545532025E-3</v>
      </c>
    </row>
    <row r="377" spans="5:17" x14ac:dyDescent="0.15">
      <c r="E377" s="1">
        <v>43664</v>
      </c>
      <c r="F377">
        <f t="shared" si="48"/>
        <v>13763812117.264904</v>
      </c>
      <c r="G377">
        <f t="shared" si="49"/>
        <v>19948151.134091217</v>
      </c>
      <c r="H377">
        <v>4000000</v>
      </c>
      <c r="I377">
        <v>0.39099999999999902</v>
      </c>
      <c r="J377">
        <f t="shared" si="50"/>
        <v>24552429.667519245</v>
      </c>
      <c r="K377">
        <f t="shared" si="51"/>
        <v>5797.27504680738</v>
      </c>
      <c r="L377">
        <f t="shared" si="52"/>
        <v>14826.79040104193</v>
      </c>
      <c r="N377">
        <v>20000000000</v>
      </c>
      <c r="O377" s="2">
        <f t="shared" si="53"/>
        <v>0.68819060586324521</v>
      </c>
      <c r="P377" s="2">
        <f t="shared" si="54"/>
        <v>9.9740755670456077E-4</v>
      </c>
      <c r="Q377" s="2">
        <f t="shared" si="55"/>
        <v>1.4493187617018448E-3</v>
      </c>
    </row>
    <row r="378" spans="5:17" x14ac:dyDescent="0.15">
      <c r="E378" s="1">
        <v>43665</v>
      </c>
      <c r="F378">
        <f t="shared" si="48"/>
        <v>13788364546.932423</v>
      </c>
      <c r="G378">
        <f t="shared" si="49"/>
        <v>19962977.924492259</v>
      </c>
      <c r="H378">
        <v>4000000</v>
      </c>
      <c r="I378">
        <v>0.39099999999999902</v>
      </c>
      <c r="J378">
        <f t="shared" si="50"/>
        <v>24552429.667519245</v>
      </c>
      <c r="K378">
        <f t="shared" si="51"/>
        <v>5791.2533010112611</v>
      </c>
      <c r="L378">
        <f t="shared" si="52"/>
        <v>14811.389516652878</v>
      </c>
      <c r="N378">
        <v>20000000000</v>
      </c>
      <c r="O378" s="2">
        <f t="shared" si="53"/>
        <v>0.68941822734662117</v>
      </c>
      <c r="P378" s="2">
        <f t="shared" si="54"/>
        <v>9.9814889622461289E-4</v>
      </c>
      <c r="Q378" s="2">
        <f t="shared" si="55"/>
        <v>1.4478133252528152E-3</v>
      </c>
    </row>
    <row r="379" spans="5:17" x14ac:dyDescent="0.15">
      <c r="E379" s="1">
        <v>43666</v>
      </c>
      <c r="F379">
        <f t="shared" si="48"/>
        <v>13812916976.599941</v>
      </c>
      <c r="G379">
        <f t="shared" si="49"/>
        <v>19977789.31400891</v>
      </c>
      <c r="H379">
        <v>4000000</v>
      </c>
      <c r="I379">
        <v>0.39099999999999902</v>
      </c>
      <c r="J379">
        <f t="shared" si="50"/>
        <v>24552429.667519245</v>
      </c>
      <c r="K379">
        <f t="shared" si="51"/>
        <v>5785.2485026450822</v>
      </c>
      <c r="L379">
        <f t="shared" si="52"/>
        <v>14796.031976074417</v>
      </c>
      <c r="N379">
        <v>20000000000</v>
      </c>
      <c r="O379" s="2">
        <f t="shared" si="53"/>
        <v>0.69064584882999702</v>
      </c>
      <c r="P379" s="2">
        <f t="shared" si="54"/>
        <v>9.9888946570044542E-4</v>
      </c>
      <c r="Q379" s="2">
        <f t="shared" si="55"/>
        <v>1.4463121256612704E-3</v>
      </c>
    </row>
    <row r="380" spans="5:17" x14ac:dyDescent="0.15">
      <c r="E380" s="1">
        <v>43667</v>
      </c>
      <c r="F380">
        <f t="shared" si="48"/>
        <v>13837469406.26746</v>
      </c>
      <c r="G380">
        <f t="shared" si="49"/>
        <v>19992585.345984984</v>
      </c>
      <c r="H380">
        <v>4000000</v>
      </c>
      <c r="I380">
        <v>0.39099999999999902</v>
      </c>
      <c r="J380">
        <f t="shared" si="50"/>
        <v>24552429.667519245</v>
      </c>
      <c r="K380">
        <f t="shared" si="51"/>
        <v>5779.2605740265381</v>
      </c>
      <c r="L380">
        <f t="shared" si="52"/>
        <v>14780.71758063057</v>
      </c>
      <c r="N380">
        <v>20000000000</v>
      </c>
      <c r="O380" s="2">
        <f t="shared" si="53"/>
        <v>0.69187347031337298</v>
      </c>
      <c r="P380" s="2">
        <f t="shared" si="54"/>
        <v>9.9962926729924928E-4</v>
      </c>
      <c r="Q380" s="2">
        <f t="shared" si="55"/>
        <v>1.4448151435066344E-3</v>
      </c>
    </row>
    <row r="381" spans="5:17" x14ac:dyDescent="0.15">
      <c r="E381" s="1">
        <v>43668</v>
      </c>
      <c r="F381">
        <f t="shared" si="48"/>
        <v>13862021835.934978</v>
      </c>
      <c r="G381">
        <f t="shared" si="49"/>
        <v>20007366.063565616</v>
      </c>
      <c r="H381">
        <v>4000000</v>
      </c>
      <c r="I381">
        <v>0.39099999999999902</v>
      </c>
      <c r="J381">
        <f t="shared" si="50"/>
        <v>24552429.667519245</v>
      </c>
      <c r="K381">
        <f t="shared" si="51"/>
        <v>5773.2894379663603</v>
      </c>
      <c r="L381">
        <f t="shared" si="52"/>
        <v>14765.446132906329</v>
      </c>
      <c r="N381">
        <v>20000000000</v>
      </c>
      <c r="O381" s="2">
        <f t="shared" si="53"/>
        <v>0.69310109179674895</v>
      </c>
      <c r="P381" s="2">
        <f t="shared" si="54"/>
        <v>1.0003683031782808E-3</v>
      </c>
      <c r="Q381" s="2">
        <f t="shared" si="55"/>
        <v>1.4433223594915901E-3</v>
      </c>
    </row>
    <row r="382" spans="5:17" x14ac:dyDescent="0.15">
      <c r="E382" s="1">
        <v>43669</v>
      </c>
      <c r="F382">
        <f t="shared" si="48"/>
        <v>13886574265.602497</v>
      </c>
      <c r="G382">
        <f t="shared" si="49"/>
        <v>20022131.509698521</v>
      </c>
      <c r="H382">
        <v>4000000</v>
      </c>
      <c r="I382">
        <v>0.39099999999999902</v>
      </c>
      <c r="J382">
        <f t="shared" si="50"/>
        <v>24552429.667519245</v>
      </c>
      <c r="K382">
        <f t="shared" si="51"/>
        <v>5767.3350177643169</v>
      </c>
      <c r="L382">
        <f t="shared" si="52"/>
        <v>14750.217436737421</v>
      </c>
      <c r="N382">
        <v>20000000000</v>
      </c>
      <c r="O382" s="2">
        <f t="shared" si="53"/>
        <v>0.69432871328012491</v>
      </c>
      <c r="P382" s="2">
        <f t="shared" si="54"/>
        <v>1.0011065754849261E-3</v>
      </c>
      <c r="Q382" s="2">
        <f t="shared" si="55"/>
        <v>1.4418337544410793E-3</v>
      </c>
    </row>
    <row r="383" spans="5:17" x14ac:dyDescent="0.15">
      <c r="E383" s="1">
        <v>43670</v>
      </c>
      <c r="F383">
        <f t="shared" si="48"/>
        <v>13911126695.270016</v>
      </c>
      <c r="G383">
        <f t="shared" si="49"/>
        <v>20036881.72713526</v>
      </c>
      <c r="H383">
        <v>4000000</v>
      </c>
      <c r="I383">
        <v>0.39099999999999902</v>
      </c>
      <c r="J383">
        <f t="shared" si="50"/>
        <v>24552429.667519245</v>
      </c>
      <c r="K383">
        <f t="shared" si="51"/>
        <v>5761.3972372052613</v>
      </c>
      <c r="L383">
        <f t="shared" si="52"/>
        <v>14735.031297200194</v>
      </c>
      <c r="N383">
        <v>20000000000</v>
      </c>
      <c r="O383" s="2">
        <f t="shared" si="53"/>
        <v>0.69555633476350076</v>
      </c>
      <c r="P383" s="2">
        <f t="shared" si="54"/>
        <v>1.0018440863567629E-3</v>
      </c>
      <c r="Q383" s="2">
        <f t="shared" si="55"/>
        <v>1.4403493093013155E-3</v>
      </c>
    </row>
    <row r="384" spans="5:17" x14ac:dyDescent="0.15">
      <c r="E384" s="1">
        <v>43671</v>
      </c>
      <c r="F384">
        <f t="shared" si="48"/>
        <v>13935679124.937534</v>
      </c>
      <c r="G384">
        <f t="shared" si="49"/>
        <v>20051616.758432459</v>
      </c>
      <c r="H384">
        <v>4000000</v>
      </c>
      <c r="I384">
        <v>0.39099999999999902</v>
      </c>
      <c r="J384">
        <f t="shared" si="50"/>
        <v>24552429.667519245</v>
      </c>
      <c r="K384">
        <f t="shared" si="51"/>
        <v>5755.4760205552138</v>
      </c>
      <c r="L384">
        <f t="shared" si="52"/>
        <v>14719.887520601607</v>
      </c>
      <c r="N384">
        <v>20000000000</v>
      </c>
      <c r="O384" s="2">
        <f t="shared" si="53"/>
        <v>0.69678395624687672</v>
      </c>
      <c r="P384" s="2">
        <f t="shared" si="54"/>
        <v>1.002580837921623E-3</v>
      </c>
      <c r="Q384" s="2">
        <f t="shared" si="55"/>
        <v>1.4388690051388034E-3</v>
      </c>
    </row>
    <row r="385" spans="5:17" x14ac:dyDescent="0.15">
      <c r="E385" s="1">
        <v>43672</v>
      </c>
      <c r="F385">
        <f t="shared" si="48"/>
        <v>13960231554.605053</v>
      </c>
      <c r="G385">
        <f t="shared" si="49"/>
        <v>20066336.645953059</v>
      </c>
      <c r="H385">
        <v>4000000</v>
      </c>
      <c r="I385">
        <v>0.39099999999999902</v>
      </c>
      <c r="J385">
        <f t="shared" si="50"/>
        <v>24552429.667519245</v>
      </c>
      <c r="K385">
        <f t="shared" si="51"/>
        <v>5749.5712925574762</v>
      </c>
      <c r="L385">
        <f t="shared" si="52"/>
        <v>14704.785914469287</v>
      </c>
      <c r="N385">
        <v>20000000000</v>
      </c>
      <c r="O385" s="2">
        <f t="shared" si="53"/>
        <v>0.69801157773025269</v>
      </c>
      <c r="P385" s="2">
        <f t="shared" si="54"/>
        <v>1.0033168322976529E-3</v>
      </c>
      <c r="Q385" s="2">
        <f t="shared" si="55"/>
        <v>1.437392823139369E-3</v>
      </c>
    </row>
    <row r="386" spans="5:17" x14ac:dyDescent="0.15">
      <c r="E386" s="1">
        <v>43673</v>
      </c>
      <c r="F386">
        <f t="shared" si="48"/>
        <v>13984783984.272572</v>
      </c>
      <c r="G386">
        <f t="shared" si="49"/>
        <v>20081041.431867529</v>
      </c>
      <c r="H386">
        <v>4000000</v>
      </c>
      <c r="I386">
        <v>0.39099999999999902</v>
      </c>
      <c r="J386">
        <f t="shared" si="50"/>
        <v>24552429.667519245</v>
      </c>
      <c r="K386">
        <f t="shared" si="51"/>
        <v>5743.6829784288029</v>
      </c>
      <c r="L386">
        <f t="shared" si="52"/>
        <v>14689.726287541733</v>
      </c>
      <c r="N386">
        <v>20000000000</v>
      </c>
      <c r="O386" s="2">
        <f t="shared" si="53"/>
        <v>0.69923919921362854</v>
      </c>
      <c r="P386" s="2">
        <f t="shared" si="54"/>
        <v>1.0040520715933765E-3</v>
      </c>
      <c r="Q386" s="2">
        <f t="shared" si="55"/>
        <v>1.4359207446072008E-3</v>
      </c>
    </row>
    <row r="387" spans="5:17" x14ac:dyDescent="0.15">
      <c r="E387" s="1">
        <v>43674</v>
      </c>
      <c r="F387">
        <f t="shared" si="48"/>
        <v>14009336413.94009</v>
      </c>
      <c r="G387">
        <f t="shared" si="49"/>
        <v>20095731.158155069</v>
      </c>
      <c r="H387">
        <v>4000000</v>
      </c>
      <c r="I387">
        <v>0.39099999999999902</v>
      </c>
      <c r="J387">
        <f t="shared" si="50"/>
        <v>24552429.667519245</v>
      </c>
      <c r="K387">
        <f t="shared" si="51"/>
        <v>5737.8110038555915</v>
      </c>
      <c r="L387">
        <f t="shared" si="52"/>
        <v>14674.708449758584</v>
      </c>
      <c r="N387">
        <v>20000000000</v>
      </c>
      <c r="O387" s="2">
        <f t="shared" si="53"/>
        <v>0.7004668206970045</v>
      </c>
      <c r="P387" s="2">
        <f t="shared" si="54"/>
        <v>1.0047865579077533E-3</v>
      </c>
      <c r="Q387" s="2">
        <f t="shared" si="55"/>
        <v>1.4344527509638977E-3</v>
      </c>
    </row>
    <row r="388" spans="5:17" x14ac:dyDescent="0.15">
      <c r="E388" s="1">
        <v>43675</v>
      </c>
      <c r="F388">
        <f t="shared" si="48"/>
        <v>14033888843.607609</v>
      </c>
      <c r="G388">
        <f t="shared" si="49"/>
        <v>20110405.866604827</v>
      </c>
      <c r="H388">
        <v>4000000</v>
      </c>
      <c r="I388">
        <v>0.39099999999999902</v>
      </c>
      <c r="J388">
        <f t="shared" si="50"/>
        <v>24552429.667519245</v>
      </c>
      <c r="K388">
        <f t="shared" si="51"/>
        <v>5731.9552949901135</v>
      </c>
      <c r="L388">
        <f t="shared" si="52"/>
        <v>14659.732212250967</v>
      </c>
      <c r="N388">
        <v>20000000000</v>
      </c>
      <c r="O388" s="2">
        <f t="shared" si="53"/>
        <v>0.70169444218038046</v>
      </c>
      <c r="P388" s="2">
        <f t="shared" si="54"/>
        <v>1.0055202933302414E-3</v>
      </c>
      <c r="Q388" s="2">
        <f t="shared" si="55"/>
        <v>1.4329888237475284E-3</v>
      </c>
    </row>
    <row r="389" spans="5:17" x14ac:dyDescent="0.15">
      <c r="E389" s="1">
        <v>43676</v>
      </c>
      <c r="F389">
        <f t="shared" si="48"/>
        <v>14058441273.275127</v>
      </c>
      <c r="G389">
        <f t="shared" si="49"/>
        <v>20125065.598817077</v>
      </c>
      <c r="H389">
        <v>4000000</v>
      </c>
      <c r="I389">
        <v>0.39099999999999902</v>
      </c>
      <c r="J389">
        <f t="shared" si="50"/>
        <v>24552429.667519245</v>
      </c>
      <c r="K389">
        <f t="shared" si="51"/>
        <v>5726.1157784467914</v>
      </c>
      <c r="L389">
        <f t="shared" si="52"/>
        <v>14644.797387331984</v>
      </c>
      <c r="N389">
        <v>20000000000</v>
      </c>
      <c r="O389" s="2">
        <f t="shared" si="53"/>
        <v>0.70292206366375642</v>
      </c>
      <c r="P389" s="2">
        <f t="shared" si="54"/>
        <v>1.0062532799408538E-3</v>
      </c>
      <c r="Q389" s="2">
        <f t="shared" si="55"/>
        <v>1.4315289446116977E-3</v>
      </c>
    </row>
    <row r="390" spans="5:17" x14ac:dyDescent="0.15">
      <c r="E390" s="1">
        <v>43677</v>
      </c>
      <c r="F390">
        <f t="shared" si="48"/>
        <v>14082993702.942646</v>
      </c>
      <c r="G390">
        <f t="shared" si="49"/>
        <v>20139710.396204408</v>
      </c>
      <c r="H390">
        <v>4000000</v>
      </c>
      <c r="I390">
        <v>0.39099999999999902</v>
      </c>
      <c r="J390">
        <f t="shared" si="50"/>
        <v>24552429.667519245</v>
      </c>
      <c r="K390">
        <f t="shared" si="51"/>
        <v>5720.2923812985055</v>
      </c>
      <c r="L390">
        <f t="shared" si="52"/>
        <v>14629.903788487263</v>
      </c>
      <c r="N390">
        <v>20000000000</v>
      </c>
      <c r="O390" s="2">
        <f t="shared" si="53"/>
        <v>0.70414968514713228</v>
      </c>
      <c r="P390" s="2">
        <f t="shared" si="54"/>
        <v>1.0069855198102204E-3</v>
      </c>
      <c r="Q390" s="2">
        <f t="shared" si="55"/>
        <v>1.430073095324626E-3</v>
      </c>
    </row>
    <row r="391" spans="5:17" x14ac:dyDescent="0.15">
      <c r="E391" s="1">
        <v>43678</v>
      </c>
      <c r="F391">
        <f t="shared" si="48"/>
        <v>14107546132.610165</v>
      </c>
      <c r="G391">
        <f t="shared" si="49"/>
        <v>20154340.299992897</v>
      </c>
      <c r="H391">
        <v>4000000</v>
      </c>
      <c r="I391">
        <v>0.39099999999999902</v>
      </c>
      <c r="J391">
        <f t="shared" si="50"/>
        <v>24552429.667519245</v>
      </c>
      <c r="K391">
        <f t="shared" si="51"/>
        <v>5714.4850310729298</v>
      </c>
      <c r="L391">
        <f t="shared" si="52"/>
        <v>14615.051230365587</v>
      </c>
      <c r="N391">
        <v>20000000000</v>
      </c>
      <c r="O391" s="2">
        <f t="shared" si="53"/>
        <v>0.70537730663050824</v>
      </c>
      <c r="P391" s="2">
        <f t="shared" si="54"/>
        <v>1.0077170149996447E-3</v>
      </c>
      <c r="Q391" s="2">
        <f t="shared" si="55"/>
        <v>1.4286212577682325E-3</v>
      </c>
    </row>
    <row r="392" spans="5:17" x14ac:dyDescent="0.15">
      <c r="E392" s="1">
        <v>43679</v>
      </c>
      <c r="F392">
        <f t="shared" si="48"/>
        <v>14132098562.277683</v>
      </c>
      <c r="G392">
        <f t="shared" si="49"/>
        <v>20168955.351223264</v>
      </c>
      <c r="H392">
        <v>4000000</v>
      </c>
      <c r="I392">
        <v>0.39099999999999902</v>
      </c>
      <c r="J392">
        <f t="shared" si="50"/>
        <v>24552429.667519245</v>
      </c>
      <c r="K392">
        <f t="shared" si="51"/>
        <v>5708.6936557489216</v>
      </c>
      <c r="L392">
        <f t="shared" si="52"/>
        <v>14600.239528769658</v>
      </c>
      <c r="N392">
        <v>20000000000</v>
      </c>
      <c r="O392" s="2">
        <f t="shared" si="53"/>
        <v>0.7066049281138842</v>
      </c>
      <c r="P392" s="2">
        <f t="shared" si="54"/>
        <v>1.0084477675611633E-3</v>
      </c>
      <c r="Q392" s="2">
        <f t="shared" si="55"/>
        <v>1.4271734139372303E-3</v>
      </c>
    </row>
    <row r="393" spans="5:17" x14ac:dyDescent="0.15">
      <c r="E393" s="1">
        <v>43680</v>
      </c>
      <c r="F393">
        <f t="shared" si="48"/>
        <v>14156650991.945202</v>
      </c>
      <c r="G393">
        <f t="shared" si="49"/>
        <v>20183555.590752035</v>
      </c>
      <c r="H393">
        <v>4000000</v>
      </c>
      <c r="I393">
        <v>0.39099999999999902</v>
      </c>
      <c r="J393">
        <f t="shared" si="50"/>
        <v>24552429.667519245</v>
      </c>
      <c r="K393">
        <f t="shared" si="51"/>
        <v>5702.9181837529222</v>
      </c>
      <c r="L393">
        <f t="shared" si="52"/>
        <v>14585.468500646897</v>
      </c>
      <c r="N393">
        <v>20000000000</v>
      </c>
      <c r="O393" s="2">
        <f t="shared" si="53"/>
        <v>0.70783254959726005</v>
      </c>
      <c r="P393" s="2">
        <f t="shared" si="54"/>
        <v>1.0091777795376018E-3</v>
      </c>
      <c r="Q393" s="2">
        <f t="shared" si="55"/>
        <v>1.4257295459382307E-3</v>
      </c>
    </row>
    <row r="394" spans="5:17" x14ac:dyDescent="0.15">
      <c r="E394" s="1">
        <v>43681</v>
      </c>
      <c r="F394">
        <f t="shared" si="48"/>
        <v>14181203421.61272</v>
      </c>
      <c r="G394">
        <f t="shared" si="49"/>
        <v>20198141.059252683</v>
      </c>
      <c r="H394">
        <v>4000000</v>
      </c>
      <c r="I394">
        <v>0.39099999999999902</v>
      </c>
      <c r="J394">
        <f t="shared" si="50"/>
        <v>24552429.667519245</v>
      </c>
      <c r="K394">
        <f t="shared" si="51"/>
        <v>5697.1585439554192</v>
      </c>
      <c r="L394">
        <f t="shared" si="52"/>
        <v>14570.737964080392</v>
      </c>
      <c r="N394">
        <v>20000000000</v>
      </c>
      <c r="O394" s="2">
        <f t="shared" si="53"/>
        <v>0.70906017108063601</v>
      </c>
      <c r="P394" s="2">
        <f t="shared" si="54"/>
        <v>1.0099070529626341E-3</v>
      </c>
      <c r="Q394" s="2">
        <f t="shared" si="55"/>
        <v>1.4242896359888547E-3</v>
      </c>
    </row>
    <row r="395" spans="5:17" x14ac:dyDescent="0.15">
      <c r="E395" s="1">
        <v>43682</v>
      </c>
      <c r="F395">
        <f t="shared" si="48"/>
        <v>14205755851.280239</v>
      </c>
      <c r="G395">
        <f t="shared" si="49"/>
        <v>20212711.797216762</v>
      </c>
      <c r="H395">
        <v>4000000</v>
      </c>
      <c r="I395">
        <v>0.39099999999999902</v>
      </c>
      <c r="J395">
        <f t="shared" si="50"/>
        <v>24552429.667519245</v>
      </c>
      <c r="K395">
        <f t="shared" si="51"/>
        <v>5691.4146656674147</v>
      </c>
      <c r="L395">
        <f t="shared" si="52"/>
        <v>14556.047738279869</v>
      </c>
      <c r="N395">
        <v>20000000000</v>
      </c>
      <c r="O395" s="2">
        <f t="shared" si="53"/>
        <v>0.71028779256401198</v>
      </c>
      <c r="P395" s="2">
        <f t="shared" si="54"/>
        <v>1.0106355898608381E-3</v>
      </c>
      <c r="Q395" s="2">
        <f t="shared" si="55"/>
        <v>1.4228536664168537E-3</v>
      </c>
    </row>
    <row r="396" spans="5:17" x14ac:dyDescent="0.15">
      <c r="E396" s="1">
        <v>43683</v>
      </c>
      <c r="F396">
        <f t="shared" si="48"/>
        <v>14230308280.947758</v>
      </c>
      <c r="G396">
        <f t="shared" si="49"/>
        <v>20227267.844955042</v>
      </c>
      <c r="H396">
        <v>4000000</v>
      </c>
      <c r="I396">
        <v>0.39099999999999902</v>
      </c>
      <c r="J396">
        <f t="shared" si="50"/>
        <v>24552429.667519245</v>
      </c>
      <c r="K396">
        <f t="shared" si="51"/>
        <v>5685.6864786369561</v>
      </c>
      <c r="L396">
        <f t="shared" si="52"/>
        <v>14541.397643572815</v>
      </c>
      <c r="N396">
        <v>20000000000</v>
      </c>
      <c r="O396" s="2">
        <f t="shared" si="53"/>
        <v>0.71151541404738794</v>
      </c>
      <c r="P396" s="2">
        <f t="shared" si="54"/>
        <v>1.011363392247752E-3</v>
      </c>
      <c r="Q396" s="2">
        <f t="shared" si="55"/>
        <v>1.421421619659239E-3</v>
      </c>
    </row>
    <row r="397" spans="5:17" x14ac:dyDescent="0.15">
      <c r="E397" s="1">
        <v>43684</v>
      </c>
      <c r="F397">
        <f t="shared" si="48"/>
        <v>14254860710.615276</v>
      </c>
      <c r="G397">
        <f t="shared" si="49"/>
        <v>20241809.242598616</v>
      </c>
      <c r="H397">
        <v>4000000</v>
      </c>
      <c r="I397">
        <v>0.39099999999999902</v>
      </c>
      <c r="J397">
        <f t="shared" si="50"/>
        <v>24552429.667519245</v>
      </c>
      <c r="K397">
        <f t="shared" si="51"/>
        <v>5679.9739130456728</v>
      </c>
      <c r="L397">
        <f t="shared" si="52"/>
        <v>14526.78750139562</v>
      </c>
      <c r="N397">
        <v>20000000000</v>
      </c>
      <c r="O397" s="2">
        <f t="shared" si="53"/>
        <v>0.71274303553076379</v>
      </c>
      <c r="P397" s="2">
        <f t="shared" si="54"/>
        <v>1.0120904621299307E-3</v>
      </c>
      <c r="Q397" s="2">
        <f t="shared" si="55"/>
        <v>1.4199934782614181E-3</v>
      </c>
    </row>
    <row r="398" spans="5:17" x14ac:dyDescent="0.15">
      <c r="E398" s="1">
        <v>43685</v>
      </c>
      <c r="F398">
        <f t="shared" si="48"/>
        <v>14279413140.282795</v>
      </c>
      <c r="G398">
        <f t="shared" si="49"/>
        <v>20256336.03010001</v>
      </c>
      <c r="H398">
        <v>4000000</v>
      </c>
      <c r="I398">
        <v>0.39099999999999902</v>
      </c>
      <c r="J398">
        <f t="shared" si="50"/>
        <v>24552429.667519245</v>
      </c>
      <c r="K398">
        <f t="shared" si="51"/>
        <v>5674.2768995053666</v>
      </c>
      <c r="L398">
        <f t="shared" si="52"/>
        <v>14512.217134284861</v>
      </c>
      <c r="N398">
        <v>20000000000</v>
      </c>
      <c r="O398" s="2">
        <f t="shared" si="53"/>
        <v>0.71397065701413975</v>
      </c>
      <c r="P398" s="2">
        <f t="shared" si="54"/>
        <v>1.0128168015050005E-3</v>
      </c>
      <c r="Q398" s="2">
        <f t="shared" si="55"/>
        <v>1.4185692248763415E-3</v>
      </c>
    </row>
    <row r="399" spans="5:17" x14ac:dyDescent="0.15">
      <c r="E399" s="1">
        <v>43686</v>
      </c>
      <c r="F399">
        <f t="shared" si="48"/>
        <v>14303965569.950314</v>
      </c>
      <c r="G399">
        <f t="shared" si="49"/>
        <v>20270848.247234296</v>
      </c>
      <c r="H399">
        <v>4000000</v>
      </c>
      <c r="I399">
        <v>0.39099999999999902</v>
      </c>
      <c r="J399">
        <f t="shared" si="50"/>
        <v>24552429.667519245</v>
      </c>
      <c r="K399">
        <f t="shared" si="51"/>
        <v>5668.5953690546276</v>
      </c>
      <c r="L399">
        <f t="shared" si="52"/>
        <v>14497.686365868649</v>
      </c>
      <c r="N399">
        <v>20000000000</v>
      </c>
      <c r="O399" s="2">
        <f t="shared" si="53"/>
        <v>0.71519827849751572</v>
      </c>
      <c r="P399" s="2">
        <f t="shared" si="54"/>
        <v>1.0135424123617147E-3</v>
      </c>
      <c r="Q399" s="2">
        <f t="shared" si="55"/>
        <v>1.4171488422636568E-3</v>
      </c>
    </row>
    <row r="400" spans="5:17" x14ac:dyDescent="0.15">
      <c r="E400" s="1">
        <v>43687</v>
      </c>
      <c r="F400">
        <f t="shared" si="48"/>
        <v>14328517999.617832</v>
      </c>
      <c r="G400">
        <f t="shared" si="49"/>
        <v>20285345.933600165</v>
      </c>
      <c r="H400">
        <v>4000000</v>
      </c>
      <c r="I400">
        <v>0.39099999999999902</v>
      </c>
      <c r="J400">
        <f t="shared" si="50"/>
        <v>24552429.667519245</v>
      </c>
      <c r="K400">
        <f t="shared" si="51"/>
        <v>5662.9292531554793</v>
      </c>
      <c r="L400">
        <f t="shared" si="52"/>
        <v>14483.19502085804</v>
      </c>
      <c r="N400">
        <v>20000000000</v>
      </c>
      <c r="O400" s="2">
        <f t="shared" si="53"/>
        <v>0.71642589998089157</v>
      </c>
      <c r="P400" s="2">
        <f t="shared" si="54"/>
        <v>1.0142672966800082E-3</v>
      </c>
      <c r="Q400" s="2">
        <f t="shared" si="55"/>
        <v>1.4157323132888699E-3</v>
      </c>
    </row>
    <row r="401" spans="5:17" x14ac:dyDescent="0.15">
      <c r="E401" s="1">
        <v>43688</v>
      </c>
      <c r="F401">
        <f t="shared" si="48"/>
        <v>14353070429.285351</v>
      </c>
      <c r="G401">
        <f t="shared" si="49"/>
        <v>20299829.128621023</v>
      </c>
      <c r="H401">
        <v>4000000</v>
      </c>
      <c r="I401">
        <v>0.39099999999999902</v>
      </c>
      <c r="J401">
        <f t="shared" si="50"/>
        <v>24552429.667519245</v>
      </c>
      <c r="K401">
        <f t="shared" si="51"/>
        <v>5657.2784836900619</v>
      </c>
      <c r="L401">
        <f t="shared" si="52"/>
        <v>14468.742925038558</v>
      </c>
      <c r="N401">
        <v>20000000000</v>
      </c>
      <c r="O401" s="2">
        <f t="shared" si="53"/>
        <v>0.71765352146426753</v>
      </c>
      <c r="P401" s="2">
        <f t="shared" si="54"/>
        <v>1.0149914564310512E-3</v>
      </c>
      <c r="Q401" s="2">
        <f t="shared" si="55"/>
        <v>1.4143196209225155E-3</v>
      </c>
    </row>
    <row r="402" spans="5:17" x14ac:dyDescent="0.15">
      <c r="E402" s="1">
        <v>43689</v>
      </c>
      <c r="F402">
        <f t="shared" si="48"/>
        <v>14377622858.952869</v>
      </c>
      <c r="G402">
        <f t="shared" si="49"/>
        <v>20314297.87154606</v>
      </c>
      <c r="H402">
        <v>4000000</v>
      </c>
      <c r="I402">
        <v>0.39099999999999902</v>
      </c>
      <c r="J402">
        <f t="shared" si="50"/>
        <v>24552429.667519245</v>
      </c>
      <c r="K402">
        <f t="shared" si="51"/>
        <v>5651.6429929573378</v>
      </c>
      <c r="L402">
        <f t="shared" si="52"/>
        <v>14454.329905261769</v>
      </c>
      <c r="N402">
        <v>20000000000</v>
      </c>
      <c r="O402" s="2">
        <f t="shared" si="53"/>
        <v>0.71888114294764349</v>
      </c>
      <c r="P402" s="2">
        <f t="shared" si="54"/>
        <v>1.0157148935773029E-3</v>
      </c>
      <c r="Q402" s="2">
        <f t="shared" si="55"/>
        <v>1.4129107482393345E-3</v>
      </c>
    </row>
    <row r="403" spans="5:17" x14ac:dyDescent="0.15">
      <c r="E403" s="1">
        <v>43690</v>
      </c>
      <c r="F403">
        <f t="shared" si="48"/>
        <v>14402175288.620388</v>
      </c>
      <c r="G403">
        <f t="shared" si="49"/>
        <v>20328752.20145132</v>
      </c>
      <c r="H403">
        <v>4000000</v>
      </c>
      <c r="I403">
        <v>0.39099999999999902</v>
      </c>
      <c r="J403">
        <f t="shared" si="50"/>
        <v>24552429.667519245</v>
      </c>
      <c r="K403">
        <f t="shared" si="51"/>
        <v>5646.0227136698459</v>
      </c>
      <c r="L403">
        <f t="shared" si="52"/>
        <v>14439.955789436983</v>
      </c>
      <c r="N403">
        <v>20000000000</v>
      </c>
      <c r="O403" s="2">
        <f t="shared" si="53"/>
        <v>0.72010876443101945</v>
      </c>
      <c r="P403" s="2">
        <f t="shared" si="54"/>
        <v>1.0164376100725661E-3</v>
      </c>
      <c r="Q403" s="2">
        <f t="shared" si="55"/>
        <v>1.4115056784174615E-3</v>
      </c>
    </row>
    <row r="404" spans="5:17" x14ac:dyDescent="0.15">
      <c r="E404" s="1">
        <v>43691</v>
      </c>
      <c r="F404">
        <f t="shared" si="48"/>
        <v>14426727718.287907</v>
      </c>
      <c r="G404">
        <f t="shared" si="49"/>
        <v>20343192.157240756</v>
      </c>
      <c r="H404">
        <v>4000000</v>
      </c>
      <c r="I404">
        <v>0.39099999999999902</v>
      </c>
      <c r="J404">
        <f t="shared" si="50"/>
        <v>24552429.667519245</v>
      </c>
      <c r="K404">
        <f t="shared" si="51"/>
        <v>5640.4175789504634</v>
      </c>
      <c r="L404">
        <f t="shared" si="52"/>
        <v>14425.620406522961</v>
      </c>
      <c r="N404">
        <v>20000000000</v>
      </c>
      <c r="O404" s="2">
        <f t="shared" si="53"/>
        <v>0.72133638591439531</v>
      </c>
      <c r="P404" s="2">
        <f t="shared" si="54"/>
        <v>1.0171596078620377E-3</v>
      </c>
      <c r="Q404" s="2">
        <f t="shared" si="55"/>
        <v>1.410104394737616E-3</v>
      </c>
    </row>
    <row r="405" spans="5:17" x14ac:dyDescent="0.15">
      <c r="E405" s="1">
        <v>43692</v>
      </c>
      <c r="F405">
        <f t="shared" si="48"/>
        <v>14451280147.955425</v>
      </c>
      <c r="G405">
        <f t="shared" si="49"/>
        <v>20357617.777647279</v>
      </c>
      <c r="H405">
        <v>4000000</v>
      </c>
      <c r="I405">
        <v>0.39099999999999902</v>
      </c>
      <c r="J405">
        <f t="shared" si="50"/>
        <v>24552429.667519245</v>
      </c>
      <c r="K405">
        <f t="shared" si="51"/>
        <v>5634.8275223292194</v>
      </c>
      <c r="L405">
        <f t="shared" si="52"/>
        <v>14411.323586519778</v>
      </c>
      <c r="N405">
        <v>20000000000</v>
      </c>
      <c r="O405" s="2">
        <f t="shared" si="53"/>
        <v>0.72256400739777127</v>
      </c>
      <c r="P405" s="2">
        <f t="shared" si="54"/>
        <v>1.0178808888823641E-3</v>
      </c>
      <c r="Q405" s="2">
        <f t="shared" si="55"/>
        <v>1.408706880582305E-3</v>
      </c>
    </row>
    <row r="406" spans="5:17" x14ac:dyDescent="0.15">
      <c r="E406" s="1">
        <v>43693</v>
      </c>
      <c r="F406">
        <f t="shared" si="48"/>
        <v>14475832577.622944</v>
      </c>
      <c r="G406">
        <f t="shared" si="49"/>
        <v>20372029.101233799</v>
      </c>
      <c r="H406">
        <v>4000000</v>
      </c>
      <c r="I406">
        <v>0.39099999999999902</v>
      </c>
      <c r="J406">
        <f t="shared" si="50"/>
        <v>24552429.667519245</v>
      </c>
      <c r="K406">
        <f t="shared" si="51"/>
        <v>5629.2524777401268</v>
      </c>
      <c r="L406">
        <f t="shared" si="52"/>
        <v>14397.065160460719</v>
      </c>
      <c r="N406">
        <v>20000000000</v>
      </c>
      <c r="O406" s="2">
        <f t="shared" si="53"/>
        <v>0.72379162888114723</v>
      </c>
      <c r="P406" s="2">
        <f t="shared" si="54"/>
        <v>1.01860145506169E-3</v>
      </c>
      <c r="Q406" s="2">
        <f t="shared" si="55"/>
        <v>1.4073131194350316E-3</v>
      </c>
    </row>
    <row r="407" spans="5:17" x14ac:dyDescent="0.15">
      <c r="E407" s="1">
        <v>43694</v>
      </c>
      <c r="F407">
        <f t="shared" si="48"/>
        <v>14500385007.290462</v>
      </c>
      <c r="G407">
        <f t="shared" si="49"/>
        <v>20386426.16639426</v>
      </c>
      <c r="H407">
        <v>4000000</v>
      </c>
      <c r="I407">
        <v>0.39099999999999902</v>
      </c>
      <c r="J407">
        <f t="shared" si="50"/>
        <v>24552429.667519245</v>
      </c>
      <c r="K407">
        <f t="shared" si="51"/>
        <v>5623.6923795180428</v>
      </c>
      <c r="L407">
        <f t="shared" si="52"/>
        <v>14382.844960404238</v>
      </c>
      <c r="N407">
        <v>20000000000</v>
      </c>
      <c r="O407" s="2">
        <f t="shared" si="53"/>
        <v>0.72501925036452308</v>
      </c>
      <c r="P407" s="2">
        <f t="shared" si="54"/>
        <v>1.019321308319713E-3</v>
      </c>
      <c r="Q407" s="2">
        <f t="shared" si="55"/>
        <v>1.4059230948795104E-3</v>
      </c>
    </row>
    <row r="408" spans="5:17" x14ac:dyDescent="0.15">
      <c r="E408" s="1">
        <v>43695</v>
      </c>
      <c r="F408">
        <f t="shared" si="48"/>
        <v>14524937436.957981</v>
      </c>
      <c r="G408">
        <f t="shared" si="49"/>
        <v>20400809.011354662</v>
      </c>
      <c r="H408">
        <v>4000000</v>
      </c>
      <c r="I408">
        <v>0.39099999999999902</v>
      </c>
      <c r="J408">
        <f t="shared" si="50"/>
        <v>24552429.667519245</v>
      </c>
      <c r="K408">
        <f t="shared" si="51"/>
        <v>5618.1471623955695</v>
      </c>
      <c r="L408">
        <f t="shared" si="52"/>
        <v>14368.662819426045</v>
      </c>
      <c r="N408">
        <v>20000000000</v>
      </c>
      <c r="O408" s="2">
        <f t="shared" si="53"/>
        <v>0.72624687184789904</v>
      </c>
      <c r="P408" s="2">
        <f t="shared" si="54"/>
        <v>1.0200404505677331E-3</v>
      </c>
      <c r="Q408" s="2">
        <f t="shared" si="55"/>
        <v>1.4045367905988922E-3</v>
      </c>
    </row>
    <row r="409" spans="5:17" x14ac:dyDescent="0.15">
      <c r="E409" s="1">
        <v>43696</v>
      </c>
      <c r="F409">
        <f t="shared" si="48"/>
        <v>14549489866.6255</v>
      </c>
      <c r="G409">
        <f t="shared" si="49"/>
        <v>20415177.674174089</v>
      </c>
      <c r="H409">
        <v>4000000</v>
      </c>
      <c r="I409">
        <v>0.39099999999999902</v>
      </c>
      <c r="J409">
        <f t="shared" si="50"/>
        <v>24552429.667519245</v>
      </c>
      <c r="K409">
        <f t="shared" si="51"/>
        <v>5612.6167614999777</v>
      </c>
      <c r="L409">
        <f t="shared" si="52"/>
        <v>14354.518571611232</v>
      </c>
      <c r="N409">
        <v>20000000000</v>
      </c>
      <c r="O409" s="2">
        <f t="shared" si="53"/>
        <v>0.72747449333127501</v>
      </c>
      <c r="P409" s="2">
        <f t="shared" si="54"/>
        <v>1.0207588837087044E-3</v>
      </c>
      <c r="Q409" s="2">
        <f t="shared" si="55"/>
        <v>1.4031541903749944E-3</v>
      </c>
    </row>
    <row r="410" spans="5:17" x14ac:dyDescent="0.15">
      <c r="E410" s="1">
        <v>43697</v>
      </c>
      <c r="F410">
        <f t="shared" si="48"/>
        <v>14574042296.293018</v>
      </c>
      <c r="G410">
        <f t="shared" si="49"/>
        <v>20429532.1927457</v>
      </c>
      <c r="H410">
        <v>4000000</v>
      </c>
      <c r="I410">
        <v>0.39099999999999902</v>
      </c>
      <c r="J410">
        <f t="shared" si="50"/>
        <v>24552429.667519245</v>
      </c>
      <c r="K410">
        <f t="shared" si="51"/>
        <v>5607.1011123501557</v>
      </c>
      <c r="L410">
        <f t="shared" si="52"/>
        <v>14340.412052046469</v>
      </c>
      <c r="N410">
        <v>20000000000</v>
      </c>
      <c r="O410" s="2">
        <f t="shared" si="53"/>
        <v>0.72870211481465097</v>
      </c>
      <c r="P410" s="2">
        <f t="shared" si="54"/>
        <v>1.021476609637285E-3</v>
      </c>
      <c r="Q410" s="2">
        <f t="shared" si="55"/>
        <v>1.401775278087539E-3</v>
      </c>
    </row>
    <row r="411" spans="5:17" x14ac:dyDescent="0.15">
      <c r="E411" s="1">
        <v>43698</v>
      </c>
      <c r="F411">
        <f t="shared" si="48"/>
        <v>14598594725.960537</v>
      </c>
      <c r="G411">
        <f t="shared" si="49"/>
        <v>20443872.604797747</v>
      </c>
      <c r="H411">
        <v>4000000</v>
      </c>
      <c r="I411">
        <v>0.39099999999999902</v>
      </c>
      <c r="J411">
        <f t="shared" si="50"/>
        <v>24552429.667519245</v>
      </c>
      <c r="K411">
        <f t="shared" si="51"/>
        <v>5601.600150853591</v>
      </c>
      <c r="L411">
        <f t="shared" si="52"/>
        <v>14326.343096812288</v>
      </c>
      <c r="N411">
        <v>20000000000</v>
      </c>
      <c r="O411" s="2">
        <f t="shared" si="53"/>
        <v>0.72992973629802682</v>
      </c>
      <c r="P411" s="2">
        <f t="shared" si="54"/>
        <v>1.0221936302398874E-3</v>
      </c>
      <c r="Q411" s="2">
        <f t="shared" si="55"/>
        <v>1.4004000377133979E-3</v>
      </c>
    </row>
    <row r="412" spans="5:17" x14ac:dyDescent="0.15">
      <c r="E412" s="1">
        <v>43699</v>
      </c>
      <c r="F412">
        <f t="shared" si="48"/>
        <v>14623147155.628056</v>
      </c>
      <c r="G412">
        <f t="shared" si="49"/>
        <v>20458198.947894558</v>
      </c>
      <c r="H412">
        <v>4000000</v>
      </c>
      <c r="I412">
        <v>0.39099999999999902</v>
      </c>
      <c r="J412">
        <f t="shared" si="50"/>
        <v>24552429.667519245</v>
      </c>
      <c r="K412">
        <f t="shared" si="51"/>
        <v>5596.1138133033828</v>
      </c>
      <c r="L412">
        <f t="shared" si="52"/>
        <v>14312.31154297544</v>
      </c>
      <c r="N412">
        <v>20000000000</v>
      </c>
      <c r="O412" s="2">
        <f t="shared" si="53"/>
        <v>0.73115735778140278</v>
      </c>
      <c r="P412" s="2">
        <f t="shared" si="54"/>
        <v>1.022909947394728E-3</v>
      </c>
      <c r="Q412" s="2">
        <f t="shared" si="55"/>
        <v>1.3990284533258457E-3</v>
      </c>
    </row>
    <row r="413" spans="5:17" x14ac:dyDescent="0.15">
      <c r="E413" s="1">
        <v>43700</v>
      </c>
      <c r="F413">
        <f t="shared" si="48"/>
        <v>14647699585.295574</v>
      </c>
      <c r="G413">
        <f t="shared" si="49"/>
        <v>20472511.259437535</v>
      </c>
      <c r="H413">
        <v>4000000</v>
      </c>
      <c r="I413">
        <v>0.39099999999999902</v>
      </c>
      <c r="J413">
        <f t="shared" si="50"/>
        <v>24552429.667519245</v>
      </c>
      <c r="K413">
        <f t="shared" si="51"/>
        <v>5590.6420363752768</v>
      </c>
      <c r="L413">
        <f t="shared" si="52"/>
        <v>14298.317228581307</v>
      </c>
      <c r="N413">
        <v>20000000000</v>
      </c>
      <c r="O413" s="2">
        <f t="shared" si="53"/>
        <v>0.73238497926477875</v>
      </c>
      <c r="P413" s="2">
        <f t="shared" si="54"/>
        <v>1.0236255629718768E-3</v>
      </c>
      <c r="Q413" s="2">
        <f t="shared" si="55"/>
        <v>1.3976605090938192E-3</v>
      </c>
    </row>
    <row r="414" spans="5:17" x14ac:dyDescent="0.15">
      <c r="E414" s="1">
        <v>43701</v>
      </c>
      <c r="F414">
        <f t="shared" si="48"/>
        <v>14672252014.963093</v>
      </c>
      <c r="G414">
        <f t="shared" si="49"/>
        <v>20486809.576666117</v>
      </c>
      <c r="H414">
        <v>4000000</v>
      </c>
      <c r="I414">
        <v>0.39099999999999902</v>
      </c>
      <c r="J414">
        <f t="shared" si="50"/>
        <v>24552429.667519245</v>
      </c>
      <c r="K414">
        <f t="shared" si="51"/>
        <v>5585.1847571247299</v>
      </c>
      <c r="L414">
        <f t="shared" si="52"/>
        <v>14284.359992646405</v>
      </c>
      <c r="N414">
        <v>20000000000</v>
      </c>
      <c r="O414" s="2">
        <f t="shared" si="53"/>
        <v>0.7336126007481546</v>
      </c>
      <c r="P414" s="2">
        <f t="shared" si="54"/>
        <v>1.0243404788333058E-3</v>
      </c>
      <c r="Q414" s="2">
        <f t="shared" si="55"/>
        <v>1.3962961892811825E-3</v>
      </c>
    </row>
    <row r="415" spans="5:17" x14ac:dyDescent="0.15">
      <c r="E415" s="1">
        <v>43702</v>
      </c>
      <c r="F415">
        <f t="shared" si="48"/>
        <v>14696804444.630611</v>
      </c>
      <c r="G415">
        <f t="shared" si="49"/>
        <v>20501093.936658762</v>
      </c>
      <c r="H415">
        <v>4000000</v>
      </c>
      <c r="I415">
        <v>0.39099999999999902</v>
      </c>
      <c r="J415">
        <f t="shared" si="50"/>
        <v>24552429.667519245</v>
      </c>
      <c r="K415">
        <f t="shared" si="51"/>
        <v>5579.7419129840055</v>
      </c>
      <c r="L415">
        <f t="shared" si="52"/>
        <v>14270.439675150945</v>
      </c>
      <c r="N415">
        <v>20000000000</v>
      </c>
      <c r="O415" s="2">
        <f t="shared" si="53"/>
        <v>0.73484022223153056</v>
      </c>
      <c r="P415" s="2">
        <f t="shared" si="54"/>
        <v>1.0250546968329382E-3</v>
      </c>
      <c r="Q415" s="2">
        <f t="shared" si="55"/>
        <v>1.3949354782460015E-3</v>
      </c>
    </row>
    <row r="416" spans="5:17" x14ac:dyDescent="0.15">
      <c r="E416" s="1">
        <v>43703</v>
      </c>
      <c r="F416">
        <f t="shared" si="48"/>
        <v>14721356874.29813</v>
      </c>
      <c r="G416">
        <f t="shared" si="49"/>
        <v>20515364.376333915</v>
      </c>
      <c r="H416">
        <v>4000000</v>
      </c>
      <c r="I416">
        <v>0.39099999999999902</v>
      </c>
      <c r="J416">
        <f t="shared" si="50"/>
        <v>24552429.667519245</v>
      </c>
      <c r="K416">
        <f t="shared" si="51"/>
        <v>5574.3134417592946</v>
      </c>
      <c r="L416">
        <f t="shared" si="52"/>
        <v>14256.55611703148</v>
      </c>
      <c r="N416">
        <v>20000000000</v>
      </c>
      <c r="O416" s="2">
        <f t="shared" si="53"/>
        <v>0.73606784371490652</v>
      </c>
      <c r="P416" s="2">
        <f t="shared" si="54"/>
        <v>1.0257682188166957E-3</v>
      </c>
      <c r="Q416" s="2">
        <f t="shared" si="55"/>
        <v>1.3935783604398235E-3</v>
      </c>
    </row>
    <row r="417" spans="5:17" x14ac:dyDescent="0.15">
      <c r="E417" s="1">
        <v>43704</v>
      </c>
      <c r="F417">
        <f t="shared" si="48"/>
        <v>14745909303.965649</v>
      </c>
      <c r="G417">
        <f t="shared" si="49"/>
        <v>20529620.932450946</v>
      </c>
      <c r="H417">
        <v>4000000</v>
      </c>
      <c r="I417">
        <v>0.39099999999999902</v>
      </c>
      <c r="J417">
        <f t="shared" si="50"/>
        <v>24552429.667519245</v>
      </c>
      <c r="K417">
        <f t="shared" si="51"/>
        <v>5568.8992816278533</v>
      </c>
      <c r="L417">
        <f t="shared" si="52"/>
        <v>14242.709160173574</v>
      </c>
      <c r="N417">
        <v>20000000000</v>
      </c>
      <c r="O417" s="2">
        <f t="shared" si="53"/>
        <v>0.73729546519828248</v>
      </c>
      <c r="P417" s="2">
        <f t="shared" si="54"/>
        <v>1.0264810466225473E-3</v>
      </c>
      <c r="Q417" s="2">
        <f t="shared" si="55"/>
        <v>1.3922248204069634E-3</v>
      </c>
    </row>
    <row r="418" spans="5:17" x14ac:dyDescent="0.15">
      <c r="E418" s="1">
        <v>43705</v>
      </c>
      <c r="F418">
        <f t="shared" si="48"/>
        <v>14770461733.633167</v>
      </c>
      <c r="G418">
        <f t="shared" si="49"/>
        <v>20543863.641611122</v>
      </c>
      <c r="H418">
        <v>4000000</v>
      </c>
      <c r="I418">
        <v>0.39099999999999902</v>
      </c>
      <c r="J418">
        <f t="shared" si="50"/>
        <v>24552429.667519245</v>
      </c>
      <c r="K418">
        <f t="shared" si="51"/>
        <v>5563.4993711351881</v>
      </c>
      <c r="L418">
        <f t="shared" si="52"/>
        <v>14228.898647404609</v>
      </c>
      <c r="N418">
        <v>20000000000</v>
      </c>
      <c r="O418" s="2">
        <f t="shared" si="53"/>
        <v>0.73852308668165834</v>
      </c>
      <c r="P418" s="2">
        <f t="shared" si="54"/>
        <v>1.0271931820805562E-3</v>
      </c>
      <c r="Q418" s="2">
        <f t="shared" si="55"/>
        <v>1.390874842783797E-3</v>
      </c>
    </row>
    <row r="419" spans="5:17" x14ac:dyDescent="0.15">
      <c r="E419" s="1">
        <v>43706</v>
      </c>
      <c r="F419">
        <f t="shared" si="48"/>
        <v>14795014163.300686</v>
      </c>
      <c r="G419">
        <f t="shared" si="49"/>
        <v>20558092.540258527</v>
      </c>
      <c r="H419">
        <v>4000000</v>
      </c>
      <c r="I419">
        <v>0.39099999999999902</v>
      </c>
      <c r="J419">
        <f t="shared" si="50"/>
        <v>24552429.667519245</v>
      </c>
      <c r="K419">
        <f t="shared" si="51"/>
        <v>5558.1136491922443</v>
      </c>
      <c r="L419">
        <f t="shared" si="52"/>
        <v>14215.124422486595</v>
      </c>
      <c r="N419">
        <v>20000000000</v>
      </c>
      <c r="O419" s="2">
        <f t="shared" si="53"/>
        <v>0.7397507081650343</v>
      </c>
      <c r="P419" s="2">
        <f t="shared" si="54"/>
        <v>1.0279046270129264E-3</v>
      </c>
      <c r="Q419" s="2">
        <f t="shared" si="55"/>
        <v>1.389528412298061E-3</v>
      </c>
    </row>
    <row r="420" spans="5:17" x14ac:dyDescent="0.15">
      <c r="E420" s="1">
        <v>43707</v>
      </c>
      <c r="F420">
        <f t="shared" si="48"/>
        <v>14819566592.968204</v>
      </c>
      <c r="G420">
        <f t="shared" si="49"/>
        <v>20572307.664681014</v>
      </c>
      <c r="H420">
        <v>4000000</v>
      </c>
      <c r="I420">
        <v>0.39099999999999902</v>
      </c>
      <c r="J420">
        <f t="shared" si="50"/>
        <v>24552429.667519245</v>
      </c>
      <c r="K420">
        <f t="shared" si="51"/>
        <v>5552.7420550726365</v>
      </c>
      <c r="L420">
        <f t="shared" si="52"/>
        <v>14201.386330109081</v>
      </c>
      <c r="N420">
        <v>20000000000</v>
      </c>
      <c r="O420" s="2">
        <f t="shared" si="53"/>
        <v>0.74097832964841026</v>
      </c>
      <c r="P420" s="2">
        <f t="shared" si="54"/>
        <v>1.0286153832340507E-3</v>
      </c>
      <c r="Q420" s="2">
        <f t="shared" si="55"/>
        <v>1.388185513768159E-3</v>
      </c>
    </row>
    <row r="421" spans="5:17" x14ac:dyDescent="0.15">
      <c r="E421" s="1">
        <v>43708</v>
      </c>
      <c r="F421">
        <f t="shared" si="48"/>
        <v>14844119022.635723</v>
      </c>
      <c r="G421">
        <f t="shared" si="49"/>
        <v>20586509.051011123</v>
      </c>
      <c r="H421">
        <v>4000000</v>
      </c>
      <c r="I421">
        <v>0.39099999999999902</v>
      </c>
      <c r="J421">
        <f t="shared" si="50"/>
        <v>24552429.667519245</v>
      </c>
      <c r="K421">
        <f t="shared" si="51"/>
        <v>5547.3845284098988</v>
      </c>
      <c r="L421">
        <f t="shared" si="52"/>
        <v>14187.684215882129</v>
      </c>
      <c r="N421">
        <v>20000000000</v>
      </c>
      <c r="O421" s="2">
        <f t="shared" si="53"/>
        <v>0.74220595113178611</v>
      </c>
      <c r="P421" s="2">
        <f t="shared" si="54"/>
        <v>1.029325452550556E-3</v>
      </c>
      <c r="Q421" s="2">
        <f t="shared" si="55"/>
        <v>1.386846132102475E-3</v>
      </c>
    </row>
    <row r="422" spans="5:17" x14ac:dyDescent="0.15">
      <c r="E422" s="1">
        <v>43709</v>
      </c>
      <c r="F422">
        <f t="shared" si="48"/>
        <v>14868671452.303242</v>
      </c>
      <c r="G422">
        <f t="shared" si="49"/>
        <v>20600696.735227004</v>
      </c>
      <c r="H422">
        <v>4000000</v>
      </c>
      <c r="I422">
        <v>0.39099999999999902</v>
      </c>
      <c r="J422">
        <f t="shared" si="50"/>
        <v>24552429.667519245</v>
      </c>
      <c r="K422">
        <f t="shared" si="51"/>
        <v>5542.0410091947624</v>
      </c>
      <c r="L422">
        <f t="shared" si="52"/>
        <v>14174.017926329352</v>
      </c>
      <c r="N422">
        <v>20000000000</v>
      </c>
      <c r="O422" s="2">
        <f t="shared" si="53"/>
        <v>0.74343357261516207</v>
      </c>
      <c r="P422" s="2">
        <f t="shared" si="54"/>
        <v>1.0300348367613501E-3</v>
      </c>
      <c r="Q422" s="2">
        <f t="shared" si="55"/>
        <v>1.3855102522986906E-3</v>
      </c>
    </row>
    <row r="423" spans="5:17" x14ac:dyDescent="0.15">
      <c r="E423" s="1">
        <v>43710</v>
      </c>
      <c r="F423">
        <f t="shared" si="48"/>
        <v>14893223881.97076</v>
      </c>
      <c r="G423">
        <f t="shared" si="49"/>
        <v>20614870.753153332</v>
      </c>
      <c r="H423">
        <v>4000000</v>
      </c>
      <c r="I423">
        <v>0.39099999999999902</v>
      </c>
      <c r="J423">
        <f t="shared" si="50"/>
        <v>24552429.667519245</v>
      </c>
      <c r="K423">
        <f t="shared" si="51"/>
        <v>5536.7114377724511</v>
      </c>
      <c r="L423">
        <f t="shared" si="52"/>
        <v>14160.387308880985</v>
      </c>
      <c r="N423">
        <v>20000000000</v>
      </c>
      <c r="O423" s="2">
        <f t="shared" si="53"/>
        <v>0.74466119409853804</v>
      </c>
      <c r="P423" s="2">
        <f t="shared" si="54"/>
        <v>1.0307435376576666E-3</v>
      </c>
      <c r="Q423" s="2">
        <f t="shared" si="55"/>
        <v>1.3841778594431127E-3</v>
      </c>
    </row>
    <row r="424" spans="5:17" x14ac:dyDescent="0.15">
      <c r="E424" s="1">
        <v>43711</v>
      </c>
      <c r="F424">
        <f t="shared" ref="F424:F487" si="56">F423+J423</f>
        <v>14917776311.638279</v>
      </c>
      <c r="G424">
        <f t="shared" ref="G424:G487" si="57">G423+L423</f>
        <v>20629031.140462212</v>
      </c>
      <c r="H424">
        <v>4000000</v>
      </c>
      <c r="I424">
        <v>0.39099999999999902</v>
      </c>
      <c r="J424">
        <f t="shared" ref="J424:J487" si="58">H424*2.4/I424</f>
        <v>24552429.667519245</v>
      </c>
      <c r="K424">
        <f t="shared" ref="K424:K487" si="59">H424*G424/F424</f>
        <v>5531.3957548400103</v>
      </c>
      <c r="L424">
        <f t="shared" ref="L424:L487" si="60">K424/I424</f>
        <v>14146.79221186707</v>
      </c>
      <c r="N424">
        <v>20000000000</v>
      </c>
      <c r="O424" s="2">
        <f t="shared" ref="O424:O487" si="61">F424/N424</f>
        <v>0.745888815581914</v>
      </c>
      <c r="P424" s="2">
        <f t="shared" ref="P424:P487" si="62">G424/N424</f>
        <v>1.0314515570231106E-3</v>
      </c>
      <c r="Q424" s="2">
        <f t="shared" ref="Q424:Q487" si="63">G424/F424</f>
        <v>1.3828489387100026E-3</v>
      </c>
    </row>
    <row r="425" spans="5:17" x14ac:dyDescent="0.15">
      <c r="E425" s="1">
        <v>43712</v>
      </c>
      <c r="F425">
        <f t="shared" si="56"/>
        <v>14942328741.305798</v>
      </c>
      <c r="G425">
        <f t="shared" si="57"/>
        <v>20643177.93267408</v>
      </c>
      <c r="H425">
        <v>4000000</v>
      </c>
      <c r="I425">
        <v>0.39099999999999902</v>
      </c>
      <c r="J425">
        <f t="shared" si="58"/>
        <v>24552429.667519245</v>
      </c>
      <c r="K425">
        <f t="shared" si="59"/>
        <v>5526.0939014436626</v>
      </c>
      <c r="L425">
        <f t="shared" si="60"/>
        <v>14133.232484510681</v>
      </c>
      <c r="N425">
        <v>20000000000</v>
      </c>
      <c r="O425" s="2">
        <f t="shared" si="61"/>
        <v>0.74711643706528985</v>
      </c>
      <c r="P425" s="2">
        <f t="shared" si="62"/>
        <v>1.0321588966337039E-3</v>
      </c>
      <c r="Q425" s="2">
        <f t="shared" si="63"/>
        <v>1.3815234753609155E-3</v>
      </c>
    </row>
    <row r="426" spans="5:17" x14ac:dyDescent="0.15">
      <c r="E426" s="1">
        <v>43713</v>
      </c>
      <c r="F426">
        <f t="shared" si="56"/>
        <v>14966881170.973316</v>
      </c>
      <c r="G426">
        <f t="shared" si="57"/>
        <v>20657311.165158592</v>
      </c>
      <c r="H426">
        <v>4000000</v>
      </c>
      <c r="I426">
        <v>0.39099999999999902</v>
      </c>
      <c r="J426">
        <f t="shared" si="58"/>
        <v>24552429.667519245</v>
      </c>
      <c r="K426">
        <f t="shared" si="59"/>
        <v>5520.8058189761714</v>
      </c>
      <c r="L426">
        <f t="shared" si="60"/>
        <v>14119.70797692119</v>
      </c>
      <c r="N426">
        <v>20000000000</v>
      </c>
      <c r="O426" s="2">
        <f t="shared" si="61"/>
        <v>0.74834405854866581</v>
      </c>
      <c r="P426" s="2">
        <f t="shared" si="62"/>
        <v>1.0328655582579297E-3</v>
      </c>
      <c r="Q426" s="2">
        <f t="shared" si="63"/>
        <v>1.3802014547440427E-3</v>
      </c>
    </row>
    <row r="427" spans="5:17" x14ac:dyDescent="0.15">
      <c r="E427" s="1">
        <v>43714</v>
      </c>
      <c r="F427">
        <f t="shared" si="56"/>
        <v>14991433600.640835</v>
      </c>
      <c r="G427">
        <f t="shared" si="57"/>
        <v>20671430.873135515</v>
      </c>
      <c r="H427">
        <v>4000000</v>
      </c>
      <c r="I427">
        <v>0.39099999999999902</v>
      </c>
      <c r="J427">
        <f t="shared" si="58"/>
        <v>24552429.667519245</v>
      </c>
      <c r="K427">
        <f t="shared" si="59"/>
        <v>5515.5314491742483</v>
      </c>
      <c r="L427">
        <f t="shared" si="60"/>
        <v>14106.218540087628</v>
      </c>
      <c r="N427">
        <v>20000000000</v>
      </c>
      <c r="O427" s="2">
        <f t="shared" si="61"/>
        <v>0.74957168003204178</v>
      </c>
      <c r="P427" s="2">
        <f t="shared" si="62"/>
        <v>1.0335715436567757E-3</v>
      </c>
      <c r="Q427" s="2">
        <f t="shared" si="63"/>
        <v>1.378882862293562E-3</v>
      </c>
    </row>
    <row r="428" spans="5:17" x14ac:dyDescent="0.15">
      <c r="E428" s="1">
        <v>43715</v>
      </c>
      <c r="F428">
        <f t="shared" si="56"/>
        <v>15015986030.308353</v>
      </c>
      <c r="G428">
        <f t="shared" si="57"/>
        <v>20685537.091675602</v>
      </c>
      <c r="H428">
        <v>4000000</v>
      </c>
      <c r="I428">
        <v>0.39099999999999902</v>
      </c>
      <c r="J428">
        <f t="shared" si="58"/>
        <v>24552429.667519245</v>
      </c>
      <c r="K428">
        <f t="shared" si="59"/>
        <v>5510.270734115973</v>
      </c>
      <c r="L428">
        <f t="shared" si="60"/>
        <v>14092.764025872089</v>
      </c>
      <c r="N428">
        <v>20000000000</v>
      </c>
      <c r="O428" s="2">
        <f t="shared" si="61"/>
        <v>0.75079930151541763</v>
      </c>
      <c r="P428" s="2">
        <f t="shared" si="62"/>
        <v>1.03427685458378E-3</v>
      </c>
      <c r="Q428" s="2">
        <f t="shared" si="63"/>
        <v>1.3775676835289933E-3</v>
      </c>
    </row>
    <row r="429" spans="5:17" x14ac:dyDescent="0.15">
      <c r="E429" s="1">
        <v>43716</v>
      </c>
      <c r="F429">
        <f t="shared" si="56"/>
        <v>15040538459.975872</v>
      </c>
      <c r="G429">
        <f t="shared" si="57"/>
        <v>20699629.855701473</v>
      </c>
      <c r="H429">
        <v>4000000</v>
      </c>
      <c r="I429">
        <v>0.39099999999999902</v>
      </c>
      <c r="J429">
        <f t="shared" si="58"/>
        <v>24552429.667519245</v>
      </c>
      <c r="K429">
        <f t="shared" si="59"/>
        <v>5505.02361621824</v>
      </c>
      <c r="L429">
        <f t="shared" si="60"/>
        <v>14079.344287003207</v>
      </c>
      <c r="N429">
        <v>20000000000</v>
      </c>
      <c r="O429" s="2">
        <f t="shared" si="61"/>
        <v>0.75202692299879359</v>
      </c>
      <c r="P429" s="2">
        <f t="shared" si="62"/>
        <v>1.0349814927850737E-3</v>
      </c>
      <c r="Q429" s="2">
        <f t="shared" si="63"/>
        <v>1.37625590405456E-3</v>
      </c>
    </row>
    <row r="430" spans="5:17" x14ac:dyDescent="0.15">
      <c r="E430" s="1">
        <v>43717</v>
      </c>
      <c r="F430">
        <f t="shared" si="56"/>
        <v>15065090889.643391</v>
      </c>
      <c r="G430">
        <f t="shared" si="57"/>
        <v>20713709.199988477</v>
      </c>
      <c r="H430">
        <v>4000000</v>
      </c>
      <c r="I430">
        <v>0.39099999999999902</v>
      </c>
      <c r="J430">
        <f t="shared" si="58"/>
        <v>24552429.667519245</v>
      </c>
      <c r="K430">
        <f t="shared" si="59"/>
        <v>5499.7900382342259</v>
      </c>
      <c r="L430">
        <f t="shared" si="60"/>
        <v>14065.959177069666</v>
      </c>
      <c r="N430">
        <v>20000000000</v>
      </c>
      <c r="O430" s="2">
        <f t="shared" si="61"/>
        <v>0.75325454448216955</v>
      </c>
      <c r="P430" s="2">
        <f t="shared" si="62"/>
        <v>1.0356854599994239E-3</v>
      </c>
      <c r="Q430" s="2">
        <f t="shared" si="63"/>
        <v>1.3749475095585564E-3</v>
      </c>
    </row>
    <row r="431" spans="5:17" x14ac:dyDescent="0.15">
      <c r="E431" s="1">
        <v>43718</v>
      </c>
      <c r="F431">
        <f t="shared" si="56"/>
        <v>15089643319.310909</v>
      </c>
      <c r="G431">
        <f t="shared" si="57"/>
        <v>20727775.159165546</v>
      </c>
      <c r="H431">
        <v>4000000</v>
      </c>
      <c r="I431">
        <v>0.39099999999999902</v>
      </c>
      <c r="J431">
        <f t="shared" si="58"/>
        <v>24552429.667519245</v>
      </c>
      <c r="K431">
        <f t="shared" si="59"/>
        <v>5494.5699432508818</v>
      </c>
      <c r="L431">
        <f t="shared" si="60"/>
        <v>14052.6085505138</v>
      </c>
      <c r="N431">
        <v>20000000000</v>
      </c>
      <c r="O431" s="2">
        <f t="shared" si="61"/>
        <v>0.75448216596554551</v>
      </c>
      <c r="P431" s="2">
        <f t="shared" si="62"/>
        <v>1.0363887579582774E-3</v>
      </c>
      <c r="Q431" s="2">
        <f t="shared" si="63"/>
        <v>1.3736424858127204E-3</v>
      </c>
    </row>
    <row r="432" spans="5:17" x14ac:dyDescent="0.15">
      <c r="E432" s="1">
        <v>43719</v>
      </c>
      <c r="F432">
        <f t="shared" si="56"/>
        <v>15114195748.978428</v>
      </c>
      <c r="G432">
        <f t="shared" si="57"/>
        <v>20741827.767716061</v>
      </c>
      <c r="H432">
        <v>4000000</v>
      </c>
      <c r="I432">
        <v>0.39099999999999902</v>
      </c>
      <c r="J432">
        <f t="shared" si="58"/>
        <v>24552429.667519245</v>
      </c>
      <c r="K432">
        <f t="shared" si="59"/>
        <v>5489.3632746864505</v>
      </c>
      <c r="L432">
        <f t="shared" si="60"/>
        <v>14039.292262625229</v>
      </c>
      <c r="N432">
        <v>20000000000</v>
      </c>
      <c r="O432" s="2">
        <f t="shared" si="61"/>
        <v>0.75570978744892137</v>
      </c>
      <c r="P432" s="2">
        <f t="shared" si="62"/>
        <v>1.0370913883858031E-3</v>
      </c>
      <c r="Q432" s="2">
        <f t="shared" si="63"/>
        <v>1.3723408186716126E-3</v>
      </c>
    </row>
    <row r="433" spans="5:17" x14ac:dyDescent="0.15">
      <c r="E433" s="1">
        <v>43720</v>
      </c>
      <c r="F433">
        <f t="shared" si="56"/>
        <v>15138748178.645947</v>
      </c>
      <c r="G433">
        <f t="shared" si="57"/>
        <v>20755867.059978686</v>
      </c>
      <c r="H433">
        <v>4000000</v>
      </c>
      <c r="I433">
        <v>0.39099999999999902</v>
      </c>
      <c r="J433">
        <f t="shared" si="58"/>
        <v>24552429.667519245</v>
      </c>
      <c r="K433">
        <f t="shared" si="59"/>
        <v>5484.1699762880007</v>
      </c>
      <c r="L433">
        <f t="shared" si="60"/>
        <v>14026.010169534564</v>
      </c>
      <c r="N433">
        <v>20000000000</v>
      </c>
      <c r="O433" s="2">
        <f t="shared" si="61"/>
        <v>0.75693740893229733</v>
      </c>
      <c r="P433" s="2">
        <f t="shared" si="62"/>
        <v>1.0377933529989343E-3</v>
      </c>
      <c r="Q433" s="2">
        <f t="shared" si="63"/>
        <v>1.3710424940719999E-3</v>
      </c>
    </row>
    <row r="434" spans="5:17" x14ac:dyDescent="0.15">
      <c r="E434" s="1">
        <v>43721</v>
      </c>
      <c r="F434">
        <f t="shared" si="56"/>
        <v>15163300608.313465</v>
      </c>
      <c r="G434">
        <f t="shared" si="57"/>
        <v>20769893.070148222</v>
      </c>
      <c r="H434">
        <v>4000000</v>
      </c>
      <c r="I434">
        <v>0.39099999999999902</v>
      </c>
      <c r="J434">
        <f t="shared" si="58"/>
        <v>24552429.667519245</v>
      </c>
      <c r="K434">
        <f t="shared" si="59"/>
        <v>5478.9899921289889</v>
      </c>
      <c r="L434">
        <f t="shared" si="60"/>
        <v>14012.762128207169</v>
      </c>
      <c r="N434">
        <v>20000000000</v>
      </c>
      <c r="O434" s="2">
        <f t="shared" si="61"/>
        <v>0.75816503041567329</v>
      </c>
      <c r="P434" s="2">
        <f t="shared" si="62"/>
        <v>1.0384946535074112E-3</v>
      </c>
      <c r="Q434" s="2">
        <f t="shared" si="63"/>
        <v>1.3697474980322473E-3</v>
      </c>
    </row>
    <row r="435" spans="5:17" x14ac:dyDescent="0.15">
      <c r="E435" s="1">
        <v>43722</v>
      </c>
      <c r="F435">
        <f t="shared" si="56"/>
        <v>15187853037.980984</v>
      </c>
      <c r="G435">
        <f t="shared" si="57"/>
        <v>20783905.83227643</v>
      </c>
      <c r="H435">
        <v>4000000</v>
      </c>
      <c r="I435">
        <v>0.39099999999999902</v>
      </c>
      <c r="J435">
        <f t="shared" si="58"/>
        <v>24552429.667519245</v>
      </c>
      <c r="K435">
        <f t="shared" si="59"/>
        <v>5473.8232666068425</v>
      </c>
      <c r="L435">
        <f t="shared" si="60"/>
        <v>13999.547996436973</v>
      </c>
      <c r="N435">
        <v>20000000000</v>
      </c>
      <c r="O435" s="2">
        <f t="shared" si="61"/>
        <v>0.75939265189904914</v>
      </c>
      <c r="P435" s="2">
        <f t="shared" si="62"/>
        <v>1.0391952916138216E-3</v>
      </c>
      <c r="Q435" s="2">
        <f t="shared" si="63"/>
        <v>1.3684558166517106E-3</v>
      </c>
    </row>
    <row r="436" spans="5:17" x14ac:dyDescent="0.15">
      <c r="E436" s="1">
        <v>43723</v>
      </c>
      <c r="F436">
        <f t="shared" si="56"/>
        <v>15212405467.648502</v>
      </c>
      <c r="G436">
        <f t="shared" si="57"/>
        <v>20797905.380272865</v>
      </c>
      <c r="H436">
        <v>4000000</v>
      </c>
      <c r="I436">
        <v>0.39099999999999902</v>
      </c>
      <c r="J436">
        <f t="shared" si="58"/>
        <v>24552429.667519245</v>
      </c>
      <c r="K436">
        <f t="shared" si="59"/>
        <v>5468.6697444405572</v>
      </c>
      <c r="L436">
        <f t="shared" si="60"/>
        <v>13986.367632840334</v>
      </c>
      <c r="N436">
        <v>20000000000</v>
      </c>
      <c r="O436" s="2">
        <f t="shared" si="61"/>
        <v>0.7606202733824251</v>
      </c>
      <c r="P436" s="2">
        <f t="shared" si="62"/>
        <v>1.0398952690136433E-3</v>
      </c>
      <c r="Q436" s="2">
        <f t="shared" si="63"/>
        <v>1.3671674361101392E-3</v>
      </c>
    </row>
    <row r="437" spans="5:17" x14ac:dyDescent="0.15">
      <c r="E437" s="1">
        <v>43724</v>
      </c>
      <c r="F437">
        <f t="shared" si="56"/>
        <v>15236957897.316021</v>
      </c>
      <c r="G437">
        <f t="shared" si="57"/>
        <v>20811891.747905705</v>
      </c>
      <c r="H437">
        <v>4000000</v>
      </c>
      <c r="I437">
        <v>0.39099999999999902</v>
      </c>
      <c r="J437">
        <f t="shared" si="58"/>
        <v>24552429.667519245</v>
      </c>
      <c r="K437">
        <f t="shared" si="59"/>
        <v>5463.5293706683287</v>
      </c>
      <c r="L437">
        <f t="shared" si="60"/>
        <v>13973.220896849982</v>
      </c>
      <c r="N437">
        <v>20000000000</v>
      </c>
      <c r="O437" s="2">
        <f t="shared" si="61"/>
        <v>0.76184789486580107</v>
      </c>
      <c r="P437" s="2">
        <f t="shared" si="62"/>
        <v>1.0405945873952853E-3</v>
      </c>
      <c r="Q437" s="2">
        <f t="shared" si="63"/>
        <v>1.3658823426670821E-3</v>
      </c>
    </row>
    <row r="438" spans="5:17" x14ac:dyDescent="0.15">
      <c r="E438" s="1">
        <v>43725</v>
      </c>
      <c r="F438">
        <f t="shared" si="56"/>
        <v>15261510326.98354</v>
      </c>
      <c r="G438">
        <f t="shared" si="57"/>
        <v>20825864.968802556</v>
      </c>
      <c r="H438">
        <v>4000000</v>
      </c>
      <c r="I438">
        <v>0.39099999999999902</v>
      </c>
      <c r="J438">
        <f t="shared" si="58"/>
        <v>24552429.667519245</v>
      </c>
      <c r="K438">
        <f t="shared" si="59"/>
        <v>5458.4020906451969</v>
      </c>
      <c r="L438">
        <f t="shared" si="60"/>
        <v>13960.107648708979</v>
      </c>
      <c r="N438">
        <v>20000000000</v>
      </c>
      <c r="O438" s="2">
        <f t="shared" si="61"/>
        <v>0.76307551634917703</v>
      </c>
      <c r="P438" s="2">
        <f t="shared" si="62"/>
        <v>1.0412932484401278E-3</v>
      </c>
      <c r="Q438" s="2">
        <f t="shared" si="63"/>
        <v>1.3646005226612993E-3</v>
      </c>
    </row>
    <row r="439" spans="5:17" x14ac:dyDescent="0.15">
      <c r="E439" s="1">
        <v>43726</v>
      </c>
      <c r="F439">
        <f t="shared" si="56"/>
        <v>15286062756.651058</v>
      </c>
      <c r="G439">
        <f t="shared" si="57"/>
        <v>20839825.076451264</v>
      </c>
      <c r="H439">
        <v>4000000</v>
      </c>
      <c r="I439">
        <v>0.39099999999999902</v>
      </c>
      <c r="J439">
        <f t="shared" si="58"/>
        <v>24552429.667519245</v>
      </c>
      <c r="K439">
        <f t="shared" si="59"/>
        <v>5453.2878500407132</v>
      </c>
      <c r="L439">
        <f t="shared" si="60"/>
        <v>13947.027749464774</v>
      </c>
      <c r="N439">
        <v>20000000000</v>
      </c>
      <c r="O439" s="2">
        <f t="shared" si="61"/>
        <v>0.76430313783255288</v>
      </c>
      <c r="P439" s="2">
        <f t="shared" si="62"/>
        <v>1.0419912538225632E-3</v>
      </c>
      <c r="Q439" s="2">
        <f t="shared" si="63"/>
        <v>1.3633219625101781E-3</v>
      </c>
    </row>
    <row r="440" spans="5:17" x14ac:dyDescent="0.15">
      <c r="E440" s="1">
        <v>43727</v>
      </c>
      <c r="F440">
        <f t="shared" si="56"/>
        <v>15310615186.318577</v>
      </c>
      <c r="G440">
        <f t="shared" si="57"/>
        <v>20853772.104200728</v>
      </c>
      <c r="H440">
        <v>4000000</v>
      </c>
      <c r="I440">
        <v>0.39099999999999902</v>
      </c>
      <c r="J440">
        <f t="shared" si="58"/>
        <v>24552429.667519245</v>
      </c>
      <c r="K440">
        <f t="shared" si="59"/>
        <v>5448.186594836624</v>
      </c>
      <c r="L440">
        <f t="shared" si="60"/>
        <v>13933.981060963268</v>
      </c>
      <c r="N440">
        <v>20000000000</v>
      </c>
      <c r="O440" s="2">
        <f t="shared" si="61"/>
        <v>0.76553075931592884</v>
      </c>
      <c r="P440" s="2">
        <f t="shared" si="62"/>
        <v>1.0426886052100363E-3</v>
      </c>
      <c r="Q440" s="2">
        <f t="shared" si="63"/>
        <v>1.3620466487091561E-3</v>
      </c>
    </row>
    <row r="441" spans="5:17" x14ac:dyDescent="0.15">
      <c r="E441" s="1">
        <v>43728</v>
      </c>
      <c r="F441">
        <f t="shared" si="56"/>
        <v>15335167615.986095</v>
      </c>
      <c r="G441">
        <f t="shared" si="57"/>
        <v>20867706.085261691</v>
      </c>
      <c r="H441">
        <v>4000000</v>
      </c>
      <c r="I441">
        <v>0.39099999999999902</v>
      </c>
      <c r="J441">
        <f t="shared" si="58"/>
        <v>24552429.667519245</v>
      </c>
      <c r="K441">
        <f t="shared" si="59"/>
        <v>5443.0982713245912</v>
      </c>
      <c r="L441">
        <f t="shared" si="60"/>
        <v>13920.96744584298</v>
      </c>
      <c r="N441">
        <v>20000000000</v>
      </c>
      <c r="O441" s="2">
        <f t="shared" si="61"/>
        <v>0.76675838079930481</v>
      </c>
      <c r="P441" s="2">
        <f t="shared" si="62"/>
        <v>1.0433853042630845E-3</v>
      </c>
      <c r="Q441" s="2">
        <f t="shared" si="63"/>
        <v>1.3607745678311477E-3</v>
      </c>
    </row>
    <row r="442" spans="5:17" x14ac:dyDescent="0.15">
      <c r="E442" s="1">
        <v>43729</v>
      </c>
      <c r="F442">
        <f t="shared" si="56"/>
        <v>15359720045.653614</v>
      </c>
      <c r="G442">
        <f t="shared" si="57"/>
        <v>20881627.052707534</v>
      </c>
      <c r="H442">
        <v>4000000</v>
      </c>
      <c r="I442">
        <v>0.39099999999999902</v>
      </c>
      <c r="J442">
        <f t="shared" si="58"/>
        <v>24552429.667519245</v>
      </c>
      <c r="K442">
        <f t="shared" si="59"/>
        <v>5438.0228261039101</v>
      </c>
      <c r="L442">
        <f t="shared" si="60"/>
        <v>13907.986767529217</v>
      </c>
      <c r="N442">
        <v>20000000000</v>
      </c>
      <c r="O442" s="2">
        <f t="shared" si="61"/>
        <v>0.76798600228268066</v>
      </c>
      <c r="P442" s="2">
        <f t="shared" si="62"/>
        <v>1.0440813526353767E-3</v>
      </c>
      <c r="Q442" s="2">
        <f t="shared" si="63"/>
        <v>1.3595057065259775E-3</v>
      </c>
    </row>
    <row r="443" spans="5:17" x14ac:dyDescent="0.15">
      <c r="E443" s="1">
        <v>43730</v>
      </c>
      <c r="F443">
        <f t="shared" si="56"/>
        <v>15384272475.321133</v>
      </c>
      <c r="G443">
        <f t="shared" si="57"/>
        <v>20895535.039475065</v>
      </c>
      <c r="H443">
        <v>4000000</v>
      </c>
      <c r="I443">
        <v>0.39099999999999902</v>
      </c>
      <c r="J443">
        <f t="shared" si="58"/>
        <v>24552429.667519245</v>
      </c>
      <c r="K443">
        <f t="shared" si="59"/>
        <v>5432.9602060792649</v>
      </c>
      <c r="L443">
        <f t="shared" si="60"/>
        <v>13895.038890228334</v>
      </c>
      <c r="N443">
        <v>20000000000</v>
      </c>
      <c r="O443" s="2">
        <f t="shared" si="61"/>
        <v>0.76921362376605662</v>
      </c>
      <c r="P443" s="2">
        <f t="shared" si="62"/>
        <v>1.0447767519737533E-3</v>
      </c>
      <c r="Q443" s="2">
        <f t="shared" si="63"/>
        <v>1.3582400515198161E-3</v>
      </c>
    </row>
    <row r="444" spans="5:17" x14ac:dyDescent="0.15">
      <c r="E444" s="1">
        <v>43731</v>
      </c>
      <c r="F444">
        <f t="shared" si="56"/>
        <v>15408824904.988651</v>
      </c>
      <c r="G444">
        <f t="shared" si="57"/>
        <v>20909430.078365292</v>
      </c>
      <c r="H444">
        <v>4000000</v>
      </c>
      <c r="I444">
        <v>0.39099999999999902</v>
      </c>
      <c r="J444">
        <f t="shared" si="58"/>
        <v>24552429.667519245</v>
      </c>
      <c r="K444">
        <f t="shared" si="59"/>
        <v>5427.9103584584973</v>
      </c>
      <c r="L444">
        <f t="shared" si="60"/>
        <v>13882.123678922022</v>
      </c>
      <c r="N444">
        <v>20000000000</v>
      </c>
      <c r="O444" s="2">
        <f t="shared" si="61"/>
        <v>0.77044124524943258</v>
      </c>
      <c r="P444" s="2">
        <f t="shared" si="62"/>
        <v>1.0454715039182646E-3</v>
      </c>
      <c r="Q444" s="2">
        <f t="shared" si="63"/>
        <v>1.3569775896146244E-3</v>
      </c>
    </row>
    <row r="445" spans="5:17" x14ac:dyDescent="0.15">
      <c r="E445" s="1">
        <v>43732</v>
      </c>
      <c r="F445">
        <f t="shared" si="56"/>
        <v>15433377334.65617</v>
      </c>
      <c r="G445">
        <f t="shared" si="57"/>
        <v>20923312.202044215</v>
      </c>
      <c r="H445">
        <v>4000000</v>
      </c>
      <c r="I445">
        <v>0.39099999999999902</v>
      </c>
      <c r="J445">
        <f t="shared" si="58"/>
        <v>24552429.667519245</v>
      </c>
      <c r="K445">
        <f t="shared" si="59"/>
        <v>5422.8732307503969</v>
      </c>
      <c r="L445">
        <f t="shared" si="60"/>
        <v>13869.240999361664</v>
      </c>
      <c r="N445">
        <v>20000000000</v>
      </c>
      <c r="O445" s="2">
        <f t="shared" si="61"/>
        <v>0.77166886673280854</v>
      </c>
      <c r="P445" s="2">
        <f t="shared" si="62"/>
        <v>1.0461656101022107E-3</v>
      </c>
      <c r="Q445" s="2">
        <f t="shared" si="63"/>
        <v>1.3557183076875993E-3</v>
      </c>
    </row>
    <row r="446" spans="5:17" x14ac:dyDescent="0.15">
      <c r="E446" s="1">
        <v>43733</v>
      </c>
      <c r="F446">
        <f t="shared" si="56"/>
        <v>15457929764.323689</v>
      </c>
      <c r="G446">
        <f t="shared" si="57"/>
        <v>20937181.443043578</v>
      </c>
      <c r="H446">
        <v>4000000</v>
      </c>
      <c r="I446">
        <v>0.39099999999999902</v>
      </c>
      <c r="J446">
        <f t="shared" si="58"/>
        <v>24552429.667519245</v>
      </c>
      <c r="K446">
        <f t="shared" si="59"/>
        <v>5417.84877076251</v>
      </c>
      <c r="L446">
        <f t="shared" si="60"/>
        <v>13856.390718062719</v>
      </c>
      <c r="N446">
        <v>20000000000</v>
      </c>
      <c r="O446" s="2">
        <f t="shared" si="61"/>
        <v>0.7728964882161844</v>
      </c>
      <c r="P446" s="2">
        <f t="shared" si="62"/>
        <v>1.046859072152179E-3</v>
      </c>
      <c r="Q446" s="2">
        <f t="shared" si="63"/>
        <v>1.3544621926906276E-3</v>
      </c>
    </row>
    <row r="447" spans="5:17" x14ac:dyDescent="0.15">
      <c r="E447" s="1">
        <v>43734</v>
      </c>
      <c r="F447">
        <f t="shared" si="56"/>
        <v>15482482193.991207</v>
      </c>
      <c r="G447">
        <f t="shared" si="57"/>
        <v>20951037.83376164</v>
      </c>
      <c r="H447">
        <v>4000000</v>
      </c>
      <c r="I447">
        <v>0.39099999999999902</v>
      </c>
      <c r="J447">
        <f t="shared" si="58"/>
        <v>24552429.667519245</v>
      </c>
      <c r="K447">
        <f t="shared" si="59"/>
        <v>5412.836926598965</v>
      </c>
      <c r="L447">
        <f t="shared" si="60"/>
        <v>13843.572702299178</v>
      </c>
      <c r="N447">
        <v>20000000000</v>
      </c>
      <c r="O447" s="2">
        <f t="shared" si="61"/>
        <v>0.77412410969956036</v>
      </c>
      <c r="P447" s="2">
        <f t="shared" si="62"/>
        <v>1.047551891688082E-3</v>
      </c>
      <c r="Q447" s="2">
        <f t="shared" si="63"/>
        <v>1.3532092316497412E-3</v>
      </c>
    </row>
    <row r="448" spans="5:17" x14ac:dyDescent="0.15">
      <c r="E448" s="1">
        <v>43735</v>
      </c>
      <c r="F448">
        <f t="shared" si="56"/>
        <v>15507034623.658726</v>
      </c>
      <c r="G448">
        <f t="shared" si="57"/>
        <v>20964881.40646394</v>
      </c>
      <c r="H448">
        <v>4000000</v>
      </c>
      <c r="I448">
        <v>0.39099999999999902</v>
      </c>
      <c r="J448">
        <f t="shared" si="58"/>
        <v>24552429.667519245</v>
      </c>
      <c r="K448">
        <f t="shared" si="59"/>
        <v>5407.837646658325</v>
      </c>
      <c r="L448">
        <f t="shared" si="60"/>
        <v>13830.786820098052</v>
      </c>
      <c r="N448">
        <v>20000000000</v>
      </c>
      <c r="O448" s="2">
        <f t="shared" si="61"/>
        <v>0.77535173118293632</v>
      </c>
      <c r="P448" s="2">
        <f t="shared" si="62"/>
        <v>1.048244070323197E-3</v>
      </c>
      <c r="Q448" s="2">
        <f t="shared" si="63"/>
        <v>1.3519594116645811E-3</v>
      </c>
    </row>
    <row r="449" spans="5:17" x14ac:dyDescent="0.15">
      <c r="E449" s="1">
        <v>43736</v>
      </c>
      <c r="F449">
        <f t="shared" si="56"/>
        <v>15531587053.326244</v>
      </c>
      <c r="G449">
        <f t="shared" si="57"/>
        <v>20978712.193284038</v>
      </c>
      <c r="H449">
        <v>4000000</v>
      </c>
      <c r="I449">
        <v>0.39099999999999902</v>
      </c>
      <c r="J449">
        <f t="shared" si="58"/>
        <v>24552429.667519245</v>
      </c>
      <c r="K449">
        <f t="shared" si="59"/>
        <v>5402.8508796314509</v>
      </c>
      <c r="L449">
        <f t="shared" si="60"/>
        <v>13818.032940233925</v>
      </c>
      <c r="N449">
        <v>20000000000</v>
      </c>
      <c r="O449" s="2">
        <f t="shared" si="61"/>
        <v>0.77657935266631217</v>
      </c>
      <c r="P449" s="2">
        <f t="shared" si="62"/>
        <v>1.0489356096642019E-3</v>
      </c>
      <c r="Q449" s="2">
        <f t="shared" si="63"/>
        <v>1.3507127199078627E-3</v>
      </c>
    </row>
    <row r="450" spans="5:17" x14ac:dyDescent="0.15">
      <c r="E450" s="1">
        <v>43737</v>
      </c>
      <c r="F450">
        <f t="shared" si="56"/>
        <v>15556139482.993763</v>
      </c>
      <c r="G450">
        <f t="shared" si="57"/>
        <v>20992530.226224273</v>
      </c>
      <c r="H450">
        <v>4000000</v>
      </c>
      <c r="I450">
        <v>0.39099999999999902</v>
      </c>
      <c r="J450">
        <f t="shared" si="58"/>
        <v>24552429.667519245</v>
      </c>
      <c r="K450">
        <f t="shared" si="59"/>
        <v>5397.8765744993907</v>
      </c>
      <c r="L450">
        <f t="shared" si="60"/>
        <v>13805.31093222354</v>
      </c>
      <c r="N450">
        <v>20000000000</v>
      </c>
      <c r="O450" s="2">
        <f t="shared" si="61"/>
        <v>0.77780697414968814</v>
      </c>
      <c r="P450" s="2">
        <f t="shared" si="62"/>
        <v>1.0496265113112138E-3</v>
      </c>
      <c r="Q450" s="2">
        <f t="shared" si="63"/>
        <v>1.3494691436248475E-3</v>
      </c>
    </row>
    <row r="451" spans="5:17" x14ac:dyDescent="0.15">
      <c r="E451" s="1">
        <v>43738</v>
      </c>
      <c r="F451">
        <f t="shared" si="56"/>
        <v>15580691912.661282</v>
      </c>
      <c r="G451">
        <f t="shared" si="57"/>
        <v>21006335.537156496</v>
      </c>
      <c r="H451">
        <v>4000000</v>
      </c>
      <c r="I451">
        <v>0.39099999999999902</v>
      </c>
      <c r="J451">
        <f t="shared" si="58"/>
        <v>24552429.667519245</v>
      </c>
      <c r="K451">
        <f t="shared" si="59"/>
        <v>5392.9146805312785</v>
      </c>
      <c r="L451">
        <f t="shared" si="60"/>
        <v>13792.620666320439</v>
      </c>
      <c r="N451">
        <v>20000000000</v>
      </c>
      <c r="O451" s="2">
        <f t="shared" si="61"/>
        <v>0.7790345956330641</v>
      </c>
      <c r="P451" s="2">
        <f t="shared" si="62"/>
        <v>1.0503167768578247E-3</v>
      </c>
      <c r="Q451" s="2">
        <f t="shared" si="63"/>
        <v>1.3482286701328196E-3</v>
      </c>
    </row>
    <row r="452" spans="5:17" x14ac:dyDescent="0.15">
      <c r="E452" s="1">
        <v>43739</v>
      </c>
      <c r="F452">
        <f t="shared" si="56"/>
        <v>15605244342.3288</v>
      </c>
      <c r="G452">
        <f t="shared" si="57"/>
        <v>21020128.157822818</v>
      </c>
      <c r="H452">
        <v>4000000</v>
      </c>
      <c r="I452">
        <v>0.39099999999999902</v>
      </c>
      <c r="J452">
        <f t="shared" si="58"/>
        <v>24552429.667519245</v>
      </c>
      <c r="K452">
        <f t="shared" si="59"/>
        <v>5387.9651472822607</v>
      </c>
      <c r="L452">
        <f t="shared" si="60"/>
        <v>13779.962013509652</v>
      </c>
      <c r="N452">
        <v>20000000000</v>
      </c>
      <c r="O452" s="2">
        <f t="shared" si="61"/>
        <v>0.78026221711644006</v>
      </c>
      <c r="P452" s="2">
        <f t="shared" si="62"/>
        <v>1.0510064078911409E-3</v>
      </c>
      <c r="Q452" s="2">
        <f t="shared" si="63"/>
        <v>1.3469912868205654E-3</v>
      </c>
    </row>
    <row r="453" spans="5:17" x14ac:dyDescent="0.15">
      <c r="E453" s="1">
        <v>43740</v>
      </c>
      <c r="F453">
        <f t="shared" si="56"/>
        <v>15629796771.996319</v>
      </c>
      <c r="G453">
        <f t="shared" si="57"/>
        <v>21033908.119836327</v>
      </c>
      <c r="H453">
        <v>4000000</v>
      </c>
      <c r="I453">
        <v>0.39099999999999902</v>
      </c>
      <c r="J453">
        <f t="shared" si="58"/>
        <v>24552429.667519245</v>
      </c>
      <c r="K453">
        <f t="shared" si="59"/>
        <v>5383.0279245914389</v>
      </c>
      <c r="L453">
        <f t="shared" si="60"/>
        <v>13767.334845502435</v>
      </c>
      <c r="N453">
        <v>20000000000</v>
      </c>
      <c r="O453" s="2">
        <f t="shared" si="61"/>
        <v>0.78148983859981591</v>
      </c>
      <c r="P453" s="2">
        <f t="shared" si="62"/>
        <v>1.0516954059918164E-3</v>
      </c>
      <c r="Q453" s="2">
        <f t="shared" si="63"/>
        <v>1.3457569811478596E-3</v>
      </c>
    </row>
    <row r="454" spans="5:17" x14ac:dyDescent="0.15">
      <c r="E454" s="1">
        <v>43741</v>
      </c>
      <c r="F454">
        <f t="shared" si="56"/>
        <v>15654349201.663837</v>
      </c>
      <c r="G454">
        <f t="shared" si="57"/>
        <v>21047675.454681829</v>
      </c>
      <c r="H454">
        <v>4000000</v>
      </c>
      <c r="I454">
        <v>0.39099999999999902</v>
      </c>
      <c r="J454">
        <f t="shared" si="58"/>
        <v>24552429.667519245</v>
      </c>
      <c r="K454">
        <f t="shared" si="59"/>
        <v>5378.1029625798192</v>
      </c>
      <c r="L454">
        <f t="shared" si="60"/>
        <v>13754.73903473103</v>
      </c>
      <c r="N454">
        <v>20000000000</v>
      </c>
      <c r="O454" s="2">
        <f t="shared" si="61"/>
        <v>0.78271746008319187</v>
      </c>
      <c r="P454" s="2">
        <f t="shared" si="62"/>
        <v>1.0523837727340914E-3</v>
      </c>
      <c r="Q454" s="2">
        <f t="shared" si="63"/>
        <v>1.3445257406449549E-3</v>
      </c>
    </row>
    <row r="455" spans="5:17" x14ac:dyDescent="0.15">
      <c r="E455" s="1">
        <v>43742</v>
      </c>
      <c r="F455">
        <f t="shared" si="56"/>
        <v>15678901631.331356</v>
      </c>
      <c r="G455">
        <f t="shared" si="57"/>
        <v>21061430.19371656</v>
      </c>
      <c r="H455">
        <v>4000000</v>
      </c>
      <c r="I455">
        <v>0.39099999999999902</v>
      </c>
      <c r="J455">
        <f t="shared" si="58"/>
        <v>24552429.667519245</v>
      </c>
      <c r="K455">
        <f t="shared" si="59"/>
        <v>5373.1902116483016</v>
      </c>
      <c r="L455">
        <f t="shared" si="60"/>
        <v>13742.174454343516</v>
      </c>
      <c r="N455">
        <v>20000000000</v>
      </c>
      <c r="O455" s="2">
        <f t="shared" si="61"/>
        <v>0.78394508156656784</v>
      </c>
      <c r="P455" s="2">
        <f t="shared" si="62"/>
        <v>1.0530715096858279E-3</v>
      </c>
      <c r="Q455" s="2">
        <f t="shared" si="63"/>
        <v>1.3432975529120755E-3</v>
      </c>
    </row>
    <row r="456" spans="5:17" x14ac:dyDescent="0.15">
      <c r="E456" s="1">
        <v>43743</v>
      </c>
      <c r="F456">
        <f t="shared" si="56"/>
        <v>15703454060.998875</v>
      </c>
      <c r="G456">
        <f t="shared" si="57"/>
        <v>21075172.368170902</v>
      </c>
      <c r="H456">
        <v>4000000</v>
      </c>
      <c r="I456">
        <v>0.39099999999999902</v>
      </c>
      <c r="J456">
        <f t="shared" si="58"/>
        <v>24552429.667519245</v>
      </c>
      <c r="K456">
        <f t="shared" si="59"/>
        <v>5368.289622475666</v>
      </c>
      <c r="L456">
        <f t="shared" si="60"/>
        <v>13729.640978198669</v>
      </c>
      <c r="N456">
        <v>20000000000</v>
      </c>
      <c r="O456" s="2">
        <f t="shared" si="61"/>
        <v>0.78517270304994369</v>
      </c>
      <c r="P456" s="2">
        <f t="shared" si="62"/>
        <v>1.0537586184085452E-3</v>
      </c>
      <c r="Q456" s="2">
        <f t="shared" si="63"/>
        <v>1.3420724056189164E-3</v>
      </c>
    </row>
    <row r="457" spans="5:17" x14ac:dyDescent="0.15">
      <c r="E457" s="1">
        <v>43744</v>
      </c>
      <c r="F457">
        <f t="shared" si="56"/>
        <v>15728006490.666393</v>
      </c>
      <c r="G457">
        <f t="shared" si="57"/>
        <v>21088902.009149101</v>
      </c>
      <c r="H457">
        <v>4000000</v>
      </c>
      <c r="I457">
        <v>0.39099999999999902</v>
      </c>
      <c r="J457">
        <f t="shared" si="58"/>
        <v>24552429.667519245</v>
      </c>
      <c r="K457">
        <f t="shared" si="59"/>
        <v>5363.4011460165839</v>
      </c>
      <c r="L457">
        <f t="shared" si="60"/>
        <v>13717.138480860864</v>
      </c>
      <c r="N457">
        <v>20000000000</v>
      </c>
      <c r="O457" s="2">
        <f t="shared" si="61"/>
        <v>0.78640032453331965</v>
      </c>
      <c r="P457" s="2">
        <f t="shared" si="62"/>
        <v>1.0544451004574551E-3</v>
      </c>
      <c r="Q457" s="2">
        <f t="shared" si="63"/>
        <v>1.3408502865041459E-3</v>
      </c>
    </row>
    <row r="458" spans="5:17" x14ac:dyDescent="0.15">
      <c r="E458" s="1">
        <v>43745</v>
      </c>
      <c r="F458">
        <f t="shared" si="56"/>
        <v>15752558920.333912</v>
      </c>
      <c r="G458">
        <f t="shared" si="57"/>
        <v>21102619.147629961</v>
      </c>
      <c r="H458">
        <v>4000000</v>
      </c>
      <c r="I458">
        <v>0.39099999999999902</v>
      </c>
      <c r="J458">
        <f t="shared" si="58"/>
        <v>24552429.667519245</v>
      </c>
      <c r="K458">
        <f t="shared" si="59"/>
        <v>5358.524733499652</v>
      </c>
      <c r="L458">
        <f t="shared" si="60"/>
        <v>13704.666837595052</v>
      </c>
      <c r="N458">
        <v>20000000000</v>
      </c>
      <c r="O458" s="2">
        <f t="shared" si="61"/>
        <v>0.78762794601669561</v>
      </c>
      <c r="P458" s="2">
        <f t="shared" si="62"/>
        <v>1.0551309573814981E-3</v>
      </c>
      <c r="Q458" s="2">
        <f t="shared" si="63"/>
        <v>1.3396311833749131E-3</v>
      </c>
    </row>
    <row r="459" spans="5:17" x14ac:dyDescent="0.15">
      <c r="E459" s="1">
        <v>43746</v>
      </c>
      <c r="F459">
        <f t="shared" si="56"/>
        <v>15777111350.001431</v>
      </c>
      <c r="G459">
        <f t="shared" si="57"/>
        <v>21116323.814467557</v>
      </c>
      <c r="H459">
        <v>4000000</v>
      </c>
      <c r="I459">
        <v>0.39099999999999902</v>
      </c>
      <c r="J459">
        <f t="shared" si="58"/>
        <v>24552429.667519245</v>
      </c>
      <c r="K459">
        <f t="shared" si="59"/>
        <v>5353.660336425437</v>
      </c>
      <c r="L459">
        <f t="shared" si="60"/>
        <v>13692.225924361766</v>
      </c>
      <c r="N459">
        <v>20000000000</v>
      </c>
      <c r="O459" s="2">
        <f t="shared" si="61"/>
        <v>0.78885556750007158</v>
      </c>
      <c r="P459" s="2">
        <f t="shared" si="62"/>
        <v>1.0558161907233778E-3</v>
      </c>
      <c r="Q459" s="2">
        <f t="shared" si="63"/>
        <v>1.3384150841063592E-3</v>
      </c>
    </row>
    <row r="460" spans="5:17" x14ac:dyDescent="0.15">
      <c r="E460" s="1">
        <v>43747</v>
      </c>
      <c r="F460">
        <f t="shared" si="56"/>
        <v>15801663779.668949</v>
      </c>
      <c r="G460">
        <f t="shared" si="57"/>
        <v>21130016.040391918</v>
      </c>
      <c r="H460">
        <v>4000000</v>
      </c>
      <c r="I460">
        <v>0.39099999999999902</v>
      </c>
      <c r="J460">
        <f t="shared" si="58"/>
        <v>24552429.667519245</v>
      </c>
      <c r="K460">
        <f t="shared" si="59"/>
        <v>5348.8079065645325</v>
      </c>
      <c r="L460">
        <f t="shared" si="60"/>
        <v>13679.815617812137</v>
      </c>
      <c r="N460">
        <v>20000000000</v>
      </c>
      <c r="O460" s="2">
        <f t="shared" si="61"/>
        <v>0.79008318898344743</v>
      </c>
      <c r="P460" s="2">
        <f t="shared" si="62"/>
        <v>1.0565008020195958E-3</v>
      </c>
      <c r="Q460" s="2">
        <f t="shared" si="63"/>
        <v>1.3372019766411331E-3</v>
      </c>
    </row>
    <row r="461" spans="5:17" x14ac:dyDescent="0.15">
      <c r="E461" s="1">
        <v>43748</v>
      </c>
      <c r="F461">
        <f t="shared" si="56"/>
        <v>15826216209.336468</v>
      </c>
      <c r="G461">
        <f t="shared" si="57"/>
        <v>21143695.856009729</v>
      </c>
      <c r="H461">
        <v>4000000</v>
      </c>
      <c r="I461">
        <v>0.39099999999999902</v>
      </c>
      <c r="J461">
        <f t="shared" si="58"/>
        <v>24552429.667519245</v>
      </c>
      <c r="K461">
        <f t="shared" si="59"/>
        <v>5343.9673959556512</v>
      </c>
      <c r="L461">
        <f t="shared" si="60"/>
        <v>13667.435795283031</v>
      </c>
      <c r="N461">
        <v>20000000000</v>
      </c>
      <c r="O461" s="2">
        <f t="shared" si="61"/>
        <v>0.79131081046682339</v>
      </c>
      <c r="P461" s="2">
        <f t="shared" si="62"/>
        <v>1.0571847928004864E-3</v>
      </c>
      <c r="Q461" s="2">
        <f t="shared" si="63"/>
        <v>1.3359918489889127E-3</v>
      </c>
    </row>
    <row r="462" spans="5:17" x14ac:dyDescent="0.15">
      <c r="E462" s="1">
        <v>43749</v>
      </c>
      <c r="F462">
        <f t="shared" si="56"/>
        <v>15850768639.003986</v>
      </c>
      <c r="G462">
        <f t="shared" si="57"/>
        <v>21157363.291805014</v>
      </c>
      <c r="H462">
        <v>4000000</v>
      </c>
      <c r="I462">
        <v>0.39099999999999902</v>
      </c>
      <c r="J462">
        <f t="shared" si="58"/>
        <v>24552429.667519245</v>
      </c>
      <c r="K462">
        <f t="shared" si="59"/>
        <v>5339.1387569037106</v>
      </c>
      <c r="L462">
        <f t="shared" si="60"/>
        <v>13655.086334792133</v>
      </c>
      <c r="N462">
        <v>20000000000</v>
      </c>
      <c r="O462" s="2">
        <f t="shared" si="61"/>
        <v>0.79253843195019935</v>
      </c>
      <c r="P462" s="2">
        <f t="shared" si="62"/>
        <v>1.0578681645902507E-3</v>
      </c>
      <c r="Q462" s="2">
        <f t="shared" si="63"/>
        <v>1.3347846892259275E-3</v>
      </c>
    </row>
    <row r="463" spans="5:17" x14ac:dyDescent="0.15">
      <c r="E463" s="1">
        <v>43750</v>
      </c>
      <c r="F463">
        <f t="shared" si="56"/>
        <v>15875321068.671505</v>
      </c>
      <c r="G463">
        <f t="shared" si="57"/>
        <v>21171018.378139805</v>
      </c>
      <c r="H463">
        <v>4000000</v>
      </c>
      <c r="I463">
        <v>0.39099999999999902</v>
      </c>
      <c r="J463">
        <f t="shared" si="58"/>
        <v>24552429.667519245</v>
      </c>
      <c r="K463">
        <f t="shared" si="59"/>
        <v>5334.321941977948</v>
      </c>
      <c r="L463">
        <f t="shared" si="60"/>
        <v>13642.76711503315</v>
      </c>
      <c r="N463">
        <v>20000000000</v>
      </c>
      <c r="O463" s="2">
        <f t="shared" si="61"/>
        <v>0.7937660534335752</v>
      </c>
      <c r="P463" s="2">
        <f t="shared" si="62"/>
        <v>1.0585509189069903E-3</v>
      </c>
      <c r="Q463" s="2">
        <f t="shared" si="63"/>
        <v>1.3335804854944871E-3</v>
      </c>
    </row>
    <row r="464" spans="5:17" x14ac:dyDescent="0.15">
      <c r="E464" s="1">
        <v>43751</v>
      </c>
      <c r="F464">
        <f t="shared" si="56"/>
        <v>15899873498.339024</v>
      </c>
      <c r="G464">
        <f t="shared" si="57"/>
        <v>21184661.145254839</v>
      </c>
      <c r="H464">
        <v>4000000</v>
      </c>
      <c r="I464">
        <v>0.39099999999999902</v>
      </c>
      <c r="J464">
        <f t="shared" si="58"/>
        <v>24552429.667519245</v>
      </c>
      <c r="K464">
        <f t="shared" si="59"/>
        <v>5329.5169040100582</v>
      </c>
      <c r="L464">
        <f t="shared" si="60"/>
        <v>13630.478015371027</v>
      </c>
      <c r="N464">
        <v>20000000000</v>
      </c>
      <c r="O464" s="2">
        <f t="shared" si="61"/>
        <v>0.79499367491695117</v>
      </c>
      <c r="P464" s="2">
        <f t="shared" si="62"/>
        <v>1.059233057262742E-3</v>
      </c>
      <c r="Q464" s="2">
        <f t="shared" si="63"/>
        <v>1.3323792260025143E-3</v>
      </c>
    </row>
    <row r="465" spans="5:17" x14ac:dyDescent="0.15">
      <c r="E465" s="1">
        <v>43752</v>
      </c>
      <c r="F465">
        <f t="shared" si="56"/>
        <v>15924425928.006542</v>
      </c>
      <c r="G465">
        <f t="shared" si="57"/>
        <v>21198291.62327021</v>
      </c>
      <c r="H465">
        <v>4000000</v>
      </c>
      <c r="I465">
        <v>0.39099999999999902</v>
      </c>
      <c r="J465">
        <f t="shared" si="58"/>
        <v>24552429.667519245</v>
      </c>
      <c r="K465">
        <f t="shared" si="59"/>
        <v>5324.7235960923244</v>
      </c>
      <c r="L465">
        <f t="shared" si="60"/>
        <v>13618.218915837182</v>
      </c>
      <c r="N465">
        <v>20000000000</v>
      </c>
      <c r="O465" s="2">
        <f t="shared" si="61"/>
        <v>0.79622129640032713</v>
      </c>
      <c r="P465" s="2">
        <f t="shared" si="62"/>
        <v>1.0599145811635105E-3</v>
      </c>
      <c r="Q465" s="2">
        <f t="shared" si="63"/>
        <v>1.331180899023081E-3</v>
      </c>
    </row>
    <row r="466" spans="5:17" x14ac:dyDescent="0.15">
      <c r="E466" s="1">
        <v>43753</v>
      </c>
      <c r="F466">
        <f t="shared" si="56"/>
        <v>15948978357.674061</v>
      </c>
      <c r="G466">
        <f t="shared" si="57"/>
        <v>21211909.842186049</v>
      </c>
      <c r="H466">
        <v>4000000</v>
      </c>
      <c r="I466">
        <v>0.39099999999999902</v>
      </c>
      <c r="J466">
        <f t="shared" si="58"/>
        <v>24552429.667519245</v>
      </c>
      <c r="K466">
        <f t="shared" si="59"/>
        <v>5319.9419715757922</v>
      </c>
      <c r="L466">
        <f t="shared" si="60"/>
        <v>13605.989697124822</v>
      </c>
      <c r="N466">
        <v>20000000000</v>
      </c>
      <c r="O466" s="2">
        <f t="shared" si="61"/>
        <v>0.79744891788370309</v>
      </c>
      <c r="P466" s="2">
        <f t="shared" si="62"/>
        <v>1.0605954921093024E-3</v>
      </c>
      <c r="Q466" s="2">
        <f t="shared" si="63"/>
        <v>1.3299854928939482E-3</v>
      </c>
    </row>
    <row r="467" spans="5:17" x14ac:dyDescent="0.15">
      <c r="E467" s="1">
        <v>43754</v>
      </c>
      <c r="F467">
        <f t="shared" si="56"/>
        <v>15973530787.341579</v>
      </c>
      <c r="G467">
        <f t="shared" si="57"/>
        <v>21225515.831883173</v>
      </c>
      <c r="H467">
        <v>4000000</v>
      </c>
      <c r="I467">
        <v>0.39099999999999902</v>
      </c>
      <c r="J467">
        <f t="shared" si="58"/>
        <v>24552429.667519245</v>
      </c>
      <c r="K467">
        <f t="shared" si="59"/>
        <v>5315.1719840684418</v>
      </c>
      <c r="L467">
        <f t="shared" si="60"/>
        <v>13593.790240584285</v>
      </c>
      <c r="N467">
        <v>20000000000</v>
      </c>
      <c r="O467" s="2">
        <f t="shared" si="61"/>
        <v>0.79867653936707894</v>
      </c>
      <c r="P467" s="2">
        <f t="shared" si="62"/>
        <v>1.0612757915941587E-3</v>
      </c>
      <c r="Q467" s="2">
        <f t="shared" si="63"/>
        <v>1.3287929960171107E-3</v>
      </c>
    </row>
    <row r="468" spans="5:17" x14ac:dyDescent="0.15">
      <c r="E468" s="1">
        <v>43755</v>
      </c>
      <c r="F468">
        <f t="shared" si="56"/>
        <v>15998083217.009098</v>
      </c>
      <c r="G468">
        <f t="shared" si="57"/>
        <v>21239109.622123759</v>
      </c>
      <c r="H468">
        <v>4000000</v>
      </c>
      <c r="I468">
        <v>0.39099999999999902</v>
      </c>
      <c r="J468">
        <f t="shared" si="58"/>
        <v>24552429.667519245</v>
      </c>
      <c r="K468">
        <f t="shared" si="59"/>
        <v>5310.4135874333797</v>
      </c>
      <c r="L468">
        <f t="shared" si="60"/>
        <v>13581.620428218397</v>
      </c>
      <c r="N468">
        <v>20000000000</v>
      </c>
      <c r="O468" s="2">
        <f t="shared" si="61"/>
        <v>0.7999041608504549</v>
      </c>
      <c r="P468" s="2">
        <f t="shared" si="62"/>
        <v>1.0619554811061879E-3</v>
      </c>
      <c r="Q468" s="2">
        <f t="shared" si="63"/>
        <v>1.3276033968583451E-3</v>
      </c>
    </row>
    <row r="469" spans="5:17" x14ac:dyDescent="0.15">
      <c r="E469" s="1">
        <v>43756</v>
      </c>
      <c r="F469">
        <f t="shared" si="56"/>
        <v>16022635646.676617</v>
      </c>
      <c r="G469">
        <f t="shared" si="57"/>
        <v>21252691.242551979</v>
      </c>
      <c r="H469">
        <v>4000000</v>
      </c>
      <c r="I469">
        <v>0.39099999999999902</v>
      </c>
      <c r="J469">
        <f t="shared" si="58"/>
        <v>24552429.667519245</v>
      </c>
      <c r="K469">
        <f t="shared" si="59"/>
        <v>5305.6667357870483</v>
      </c>
      <c r="L469">
        <f t="shared" si="60"/>
        <v>13569.480142677907</v>
      </c>
      <c r="N469">
        <v>20000000000</v>
      </c>
      <c r="O469" s="2">
        <f t="shared" si="61"/>
        <v>0.80113178233383087</v>
      </c>
      <c r="P469" s="2">
        <f t="shared" si="62"/>
        <v>1.0626345621275988E-3</v>
      </c>
      <c r="Q469" s="2">
        <f t="shared" si="63"/>
        <v>1.3264166839467618E-3</v>
      </c>
    </row>
    <row r="470" spans="5:17" x14ac:dyDescent="0.15">
      <c r="E470" s="1">
        <v>43757</v>
      </c>
      <c r="F470">
        <f t="shared" si="56"/>
        <v>16047188076.344135</v>
      </c>
      <c r="G470">
        <f t="shared" si="57"/>
        <v>21266260.722694658</v>
      </c>
      <c r="H470">
        <v>4000000</v>
      </c>
      <c r="I470">
        <v>0.39099999999999902</v>
      </c>
      <c r="J470">
        <f t="shared" si="58"/>
        <v>24552429.667519245</v>
      </c>
      <c r="K470">
        <f t="shared" si="59"/>
        <v>5300.9313834974455</v>
      </c>
      <c r="L470">
        <f t="shared" si="60"/>
        <v>13557.369267256929</v>
      </c>
      <c r="N470">
        <v>20000000000</v>
      </c>
      <c r="O470" s="2">
        <f t="shared" si="61"/>
        <v>0.80235940381720672</v>
      </c>
      <c r="P470" s="2">
        <f t="shared" si="62"/>
        <v>1.063313036134733E-3</v>
      </c>
      <c r="Q470" s="2">
        <f t="shared" si="63"/>
        <v>1.3252328458743614E-3</v>
      </c>
    </row>
    <row r="471" spans="5:17" x14ac:dyDescent="0.15">
      <c r="E471" s="1">
        <v>43758</v>
      </c>
      <c r="F471">
        <f t="shared" si="56"/>
        <v>16071740506.011654</v>
      </c>
      <c r="G471">
        <f t="shared" si="57"/>
        <v>21279818.091961913</v>
      </c>
      <c r="H471">
        <v>4000000</v>
      </c>
      <c r="I471">
        <v>0.39099999999999902</v>
      </c>
      <c r="J471">
        <f t="shared" si="58"/>
        <v>24552429.667519245</v>
      </c>
      <c r="K471">
        <f t="shared" si="59"/>
        <v>5296.2074851823727</v>
      </c>
      <c r="L471">
        <f t="shared" si="60"/>
        <v>13545.287685888456</v>
      </c>
      <c r="N471">
        <v>20000000000</v>
      </c>
      <c r="O471" s="2">
        <f t="shared" si="61"/>
        <v>0.80358702530058268</v>
      </c>
      <c r="P471" s="2">
        <f t="shared" si="62"/>
        <v>1.0639909045980956E-3</v>
      </c>
      <c r="Q471" s="2">
        <f t="shared" si="63"/>
        <v>1.3240518712955931E-3</v>
      </c>
    </row>
    <row r="472" spans="5:17" x14ac:dyDescent="0.15">
      <c r="E472" s="1">
        <v>43759</v>
      </c>
      <c r="F472">
        <f t="shared" si="56"/>
        <v>16096292935.679173</v>
      </c>
      <c r="G472">
        <f t="shared" si="57"/>
        <v>21293363.379647803</v>
      </c>
      <c r="H472">
        <v>4000000</v>
      </c>
      <c r="I472">
        <v>0.39099999999999902</v>
      </c>
      <c r="J472">
        <f t="shared" si="58"/>
        <v>24552429.667519245</v>
      </c>
      <c r="K472">
        <f t="shared" si="59"/>
        <v>5291.4949957076788</v>
      </c>
      <c r="L472">
        <f t="shared" si="60"/>
        <v>13533.235283139877</v>
      </c>
      <c r="N472">
        <v>20000000000</v>
      </c>
      <c r="O472" s="2">
        <f t="shared" si="61"/>
        <v>0.80481464678395864</v>
      </c>
      <c r="P472" s="2">
        <f t="shared" si="62"/>
        <v>1.0646681689823901E-3</v>
      </c>
      <c r="Q472" s="2">
        <f t="shared" si="63"/>
        <v>1.3228737489269198E-3</v>
      </c>
    </row>
    <row r="473" spans="5:17" x14ac:dyDescent="0.15">
      <c r="E473" s="1">
        <v>43760</v>
      </c>
      <c r="F473">
        <f t="shared" si="56"/>
        <v>16120845365.346691</v>
      </c>
      <c r="G473">
        <f t="shared" si="57"/>
        <v>21306896.614930943</v>
      </c>
      <c r="H473">
        <v>4000000</v>
      </c>
      <c r="I473">
        <v>0.39099999999999902</v>
      </c>
      <c r="J473">
        <f t="shared" si="58"/>
        <v>24552429.667519245</v>
      </c>
      <c r="K473">
        <f t="shared" si="59"/>
        <v>5286.7938701855346</v>
      </c>
      <c r="L473">
        <f t="shared" si="60"/>
        <v>13521.211944208562</v>
      </c>
      <c r="N473">
        <v>20000000000</v>
      </c>
      <c r="O473" s="2">
        <f t="shared" si="61"/>
        <v>0.80604226826733461</v>
      </c>
      <c r="P473" s="2">
        <f t="shared" si="62"/>
        <v>1.065344830746547E-3</v>
      </c>
      <c r="Q473" s="2">
        <f t="shared" si="63"/>
        <v>1.3216984675463836E-3</v>
      </c>
    </row>
    <row r="474" spans="5:17" x14ac:dyDescent="0.15">
      <c r="E474" s="1">
        <v>43761</v>
      </c>
      <c r="F474">
        <f t="shared" si="56"/>
        <v>16145397795.01421</v>
      </c>
      <c r="G474">
        <f t="shared" si="57"/>
        <v>21320417.82687515</v>
      </c>
      <c r="H474">
        <v>4000000</v>
      </c>
      <c r="I474">
        <v>0.39099999999999902</v>
      </c>
      <c r="J474">
        <f t="shared" si="58"/>
        <v>24552429.667519245</v>
      </c>
      <c r="K474">
        <f t="shared" si="59"/>
        <v>5282.1040639727107</v>
      </c>
      <c r="L474">
        <f t="shared" si="60"/>
        <v>13509.217554917454</v>
      </c>
      <c r="N474">
        <v>20000000000</v>
      </c>
      <c r="O474" s="2">
        <f t="shared" si="61"/>
        <v>0.80726988975071046</v>
      </c>
      <c r="P474" s="2">
        <f t="shared" si="62"/>
        <v>1.0660208913437575E-3</v>
      </c>
      <c r="Q474" s="2">
        <f t="shared" si="63"/>
        <v>1.3205260159931777E-3</v>
      </c>
    </row>
    <row r="475" spans="5:17" x14ac:dyDescent="0.15">
      <c r="E475" s="1">
        <v>43762</v>
      </c>
      <c r="F475">
        <f t="shared" si="56"/>
        <v>16169950224.681728</v>
      </c>
      <c r="G475">
        <f t="shared" si="57"/>
        <v>21333927.044430066</v>
      </c>
      <c r="H475">
        <v>4000000</v>
      </c>
      <c r="I475">
        <v>0.39099999999999902</v>
      </c>
      <c r="J475">
        <f t="shared" si="58"/>
        <v>24552429.667519245</v>
      </c>
      <c r="K475">
        <f t="shared" si="59"/>
        <v>5277.4255326688808</v>
      </c>
      <c r="L475">
        <f t="shared" si="60"/>
        <v>13497.252001710727</v>
      </c>
      <c r="N475">
        <v>20000000000</v>
      </c>
      <c r="O475" s="2">
        <f t="shared" si="61"/>
        <v>0.80849751123408642</v>
      </c>
      <c r="P475" s="2">
        <f t="shared" si="62"/>
        <v>1.0666963522215033E-3</v>
      </c>
      <c r="Q475" s="2">
        <f t="shared" si="63"/>
        <v>1.3193563831672202E-3</v>
      </c>
    </row>
    <row r="476" spans="5:17" x14ac:dyDescent="0.15">
      <c r="E476" s="1">
        <v>43763</v>
      </c>
      <c r="F476">
        <f t="shared" si="56"/>
        <v>16194502654.349247</v>
      </c>
      <c r="G476">
        <f t="shared" si="57"/>
        <v>21347424.296431776</v>
      </c>
      <c r="H476">
        <v>4000000</v>
      </c>
      <c r="I476">
        <v>0.39099999999999902</v>
      </c>
      <c r="J476">
        <f t="shared" si="58"/>
        <v>24552429.667519245</v>
      </c>
      <c r="K476">
        <f t="shared" si="59"/>
        <v>5272.7582321149321</v>
      </c>
      <c r="L476">
        <f t="shared" si="60"/>
        <v>13485.315171649476</v>
      </c>
      <c r="N476">
        <v>20000000000</v>
      </c>
      <c r="O476" s="2">
        <f t="shared" si="61"/>
        <v>0.80972513271746238</v>
      </c>
      <c r="P476" s="2">
        <f t="shared" si="62"/>
        <v>1.0673712148215888E-3</v>
      </c>
      <c r="Q476" s="2">
        <f t="shared" si="63"/>
        <v>1.318189558028733E-3</v>
      </c>
    </row>
    <row r="477" spans="5:17" x14ac:dyDescent="0.15">
      <c r="E477" s="1">
        <v>43764</v>
      </c>
      <c r="F477">
        <f t="shared" si="56"/>
        <v>16219055084.016766</v>
      </c>
      <c r="G477">
        <f t="shared" si="57"/>
        <v>21360909.611603424</v>
      </c>
      <c r="H477">
        <v>4000000</v>
      </c>
      <c r="I477">
        <v>0.39099999999999902</v>
      </c>
      <c r="J477">
        <f t="shared" si="58"/>
        <v>24552429.667519245</v>
      </c>
      <c r="K477">
        <f t="shared" si="59"/>
        <v>5268.1021183912871</v>
      </c>
      <c r="L477">
        <f t="shared" si="60"/>
        <v>13473.406952407418</v>
      </c>
      <c r="N477">
        <v>20000000000</v>
      </c>
      <c r="O477" s="2">
        <f t="shared" si="61"/>
        <v>0.81095275420083823</v>
      </c>
      <c r="P477" s="2">
        <f t="shared" si="62"/>
        <v>1.0680454805801712E-3</v>
      </c>
      <c r="Q477" s="2">
        <f t="shared" si="63"/>
        <v>1.3170255295978216E-3</v>
      </c>
    </row>
    <row r="478" spans="5:17" x14ac:dyDescent="0.15">
      <c r="E478" s="1">
        <v>43765</v>
      </c>
      <c r="F478">
        <f t="shared" si="56"/>
        <v>16243607513.684284</v>
      </c>
      <c r="G478">
        <f t="shared" si="57"/>
        <v>21374383.018555831</v>
      </c>
      <c r="H478">
        <v>4000000</v>
      </c>
      <c r="I478">
        <v>0.39099999999999902</v>
      </c>
      <c r="J478">
        <f t="shared" si="58"/>
        <v>24552429.667519245</v>
      </c>
      <c r="K478">
        <f t="shared" si="59"/>
        <v>5263.4571478162525</v>
      </c>
      <c r="L478">
        <f t="shared" si="60"/>
        <v>13461.527232266664</v>
      </c>
      <c r="N478">
        <v>20000000000</v>
      </c>
      <c r="O478" s="2">
        <f t="shared" si="61"/>
        <v>0.8121803756842142</v>
      </c>
      <c r="P478" s="2">
        <f t="shared" si="62"/>
        <v>1.0687191509277916E-3</v>
      </c>
      <c r="Q478" s="2">
        <f t="shared" si="63"/>
        <v>1.3158642869540631E-3</v>
      </c>
    </row>
    <row r="479" spans="5:17" x14ac:dyDescent="0.15">
      <c r="E479" s="1">
        <v>43766</v>
      </c>
      <c r="F479">
        <f t="shared" si="56"/>
        <v>16268159943.351803</v>
      </c>
      <c r="G479">
        <f t="shared" si="57"/>
        <v>21387844.545788098</v>
      </c>
      <c r="H479">
        <v>4000000</v>
      </c>
      <c r="I479">
        <v>0.39099999999999902</v>
      </c>
      <c r="J479">
        <f t="shared" si="58"/>
        <v>24552429.667519245</v>
      </c>
      <c r="K479">
        <f t="shared" si="59"/>
        <v>5258.8232769443657</v>
      </c>
      <c r="L479">
        <f t="shared" si="60"/>
        <v>13449.675900113501</v>
      </c>
      <c r="N479">
        <v>20000000000</v>
      </c>
      <c r="O479" s="2">
        <f t="shared" si="61"/>
        <v>0.81340799716759016</v>
      </c>
      <c r="P479" s="2">
        <f t="shared" si="62"/>
        <v>1.0693922272894049E-3</v>
      </c>
      <c r="Q479" s="2">
        <f t="shared" si="63"/>
        <v>1.3147058192360913E-3</v>
      </c>
    </row>
    <row r="480" spans="5:17" x14ac:dyDescent="0.15">
      <c r="E480" s="1">
        <v>43767</v>
      </c>
      <c r="F480">
        <f t="shared" si="56"/>
        <v>16292712373.019321</v>
      </c>
      <c r="G480">
        <f t="shared" si="57"/>
        <v>21401294.221688211</v>
      </c>
      <c r="H480">
        <v>4000000</v>
      </c>
      <c r="I480">
        <v>0.39099999999999902</v>
      </c>
      <c r="J480">
        <f t="shared" si="58"/>
        <v>24552429.667519245</v>
      </c>
      <c r="K480">
        <f t="shared" si="59"/>
        <v>5254.2004625647687</v>
      </c>
      <c r="L480">
        <f t="shared" si="60"/>
        <v>13437.852845434225</v>
      </c>
      <c r="N480">
        <v>20000000000</v>
      </c>
      <c r="O480" s="2">
        <f t="shared" si="61"/>
        <v>0.81463561865096612</v>
      </c>
      <c r="P480" s="2">
        <f t="shared" si="62"/>
        <v>1.0700647110844104E-3</v>
      </c>
      <c r="Q480" s="2">
        <f t="shared" si="63"/>
        <v>1.3135501156411921E-3</v>
      </c>
    </row>
    <row r="481" spans="5:17" x14ac:dyDescent="0.15">
      <c r="E481" s="1">
        <v>43768</v>
      </c>
      <c r="F481">
        <f t="shared" si="56"/>
        <v>16317264802.68684</v>
      </c>
      <c r="G481">
        <f t="shared" si="57"/>
        <v>21414732.074533645</v>
      </c>
      <c r="H481">
        <v>4000000</v>
      </c>
      <c r="I481">
        <v>0.39099999999999902</v>
      </c>
      <c r="J481">
        <f t="shared" si="58"/>
        <v>24552429.667519245</v>
      </c>
      <c r="K481">
        <f t="shared" si="59"/>
        <v>5249.5886616995867</v>
      </c>
      <c r="L481">
        <f t="shared" si="60"/>
        <v>13426.057958310997</v>
      </c>
      <c r="N481">
        <v>20000000000</v>
      </c>
      <c r="O481" s="2">
        <f t="shared" si="61"/>
        <v>0.81586324013434197</v>
      </c>
      <c r="P481" s="2">
        <f t="shared" si="62"/>
        <v>1.0707366037266822E-3</v>
      </c>
      <c r="Q481" s="2">
        <f t="shared" si="63"/>
        <v>1.3123971654248967E-3</v>
      </c>
    </row>
    <row r="482" spans="5:17" x14ac:dyDescent="0.15">
      <c r="E482" s="1">
        <v>43769</v>
      </c>
      <c r="F482">
        <f t="shared" si="56"/>
        <v>16341817232.354359</v>
      </c>
      <c r="G482">
        <f t="shared" si="57"/>
        <v>21428158.132491957</v>
      </c>
      <c r="H482">
        <v>4000000</v>
      </c>
      <c r="I482">
        <v>0.39099999999999902</v>
      </c>
      <c r="J482">
        <f t="shared" si="58"/>
        <v>24552429.667519245</v>
      </c>
      <c r="K482">
        <f t="shared" si="59"/>
        <v>5244.9878316023269</v>
      </c>
      <c r="L482">
        <f t="shared" si="60"/>
        <v>13414.29112941775</v>
      </c>
      <c r="N482">
        <v>20000000000</v>
      </c>
      <c r="O482" s="2">
        <f t="shared" si="61"/>
        <v>0.81709086161771793</v>
      </c>
      <c r="P482" s="2">
        <f t="shared" si="62"/>
        <v>1.0714079066245978E-3</v>
      </c>
      <c r="Q482" s="2">
        <f t="shared" si="63"/>
        <v>1.3112469579005818E-3</v>
      </c>
    </row>
    <row r="483" spans="5:17" x14ac:dyDescent="0.15">
      <c r="E483" s="1">
        <v>43770</v>
      </c>
      <c r="F483">
        <f t="shared" si="56"/>
        <v>16366369662.021877</v>
      </c>
      <c r="G483">
        <f t="shared" si="57"/>
        <v>21441572.423621375</v>
      </c>
      <c r="H483">
        <v>4000000</v>
      </c>
      <c r="I483">
        <v>0.39099999999999902</v>
      </c>
      <c r="J483">
        <f t="shared" si="58"/>
        <v>24552429.667519245</v>
      </c>
      <c r="K483">
        <f t="shared" si="59"/>
        <v>5240.3979297562837</v>
      </c>
      <c r="L483">
        <f t="shared" si="60"/>
        <v>13402.552250016104</v>
      </c>
      <c r="N483">
        <v>20000000000</v>
      </c>
      <c r="O483" s="2">
        <f t="shared" si="61"/>
        <v>0.8183184831010939</v>
      </c>
      <c r="P483" s="2">
        <f t="shared" si="62"/>
        <v>1.0720786211810688E-3</v>
      </c>
      <c r="Q483" s="2">
        <f t="shared" si="63"/>
        <v>1.310099482439071E-3</v>
      </c>
    </row>
    <row r="484" spans="5:17" x14ac:dyDescent="0.15">
      <c r="E484" s="1">
        <v>43771</v>
      </c>
      <c r="F484">
        <f t="shared" si="56"/>
        <v>16390922091.689396</v>
      </c>
      <c r="G484">
        <f t="shared" si="57"/>
        <v>21454974.975871392</v>
      </c>
      <c r="H484">
        <v>4000000</v>
      </c>
      <c r="I484">
        <v>0.39099999999999902</v>
      </c>
      <c r="J484">
        <f t="shared" si="58"/>
        <v>24552429.667519245</v>
      </c>
      <c r="K484">
        <f t="shared" si="59"/>
        <v>5235.8189138729649</v>
      </c>
      <c r="L484">
        <f t="shared" si="60"/>
        <v>13390.84121195135</v>
      </c>
      <c r="N484">
        <v>20000000000</v>
      </c>
      <c r="O484" s="2">
        <f t="shared" si="61"/>
        <v>0.81954610458446975</v>
      </c>
      <c r="P484" s="2">
        <f t="shared" si="62"/>
        <v>1.0727487487935696E-3</v>
      </c>
      <c r="Q484" s="2">
        <f t="shared" si="63"/>
        <v>1.3089547284682414E-3</v>
      </c>
    </row>
    <row r="485" spans="5:17" x14ac:dyDescent="0.15">
      <c r="E485" s="1">
        <v>43772</v>
      </c>
      <c r="F485">
        <f t="shared" si="56"/>
        <v>16415474521.356915</v>
      </c>
      <c r="G485">
        <f t="shared" si="57"/>
        <v>21468365.817083344</v>
      </c>
      <c r="H485">
        <v>4000000</v>
      </c>
      <c r="I485">
        <v>0.39099999999999902</v>
      </c>
      <c r="J485">
        <f t="shared" si="58"/>
        <v>24552429.667519245</v>
      </c>
      <c r="K485">
        <f t="shared" si="59"/>
        <v>5231.2507418905252</v>
      </c>
      <c r="L485">
        <f t="shared" si="60"/>
        <v>13379.157907648436</v>
      </c>
      <c r="N485">
        <v>20000000000</v>
      </c>
      <c r="O485" s="2">
        <f t="shared" si="61"/>
        <v>0.82077372606784571</v>
      </c>
      <c r="P485" s="2">
        <f t="shared" si="62"/>
        <v>1.0734182908541672E-3</v>
      </c>
      <c r="Q485" s="2">
        <f t="shared" si="63"/>
        <v>1.3078126854726313E-3</v>
      </c>
    </row>
    <row r="486" spans="5:17" x14ac:dyDescent="0.15">
      <c r="E486" s="1">
        <v>43773</v>
      </c>
      <c r="F486">
        <f t="shared" si="56"/>
        <v>16440026951.024433</v>
      </c>
      <c r="G486">
        <f t="shared" si="57"/>
        <v>21481744.974990994</v>
      </c>
      <c r="H486">
        <v>4000000</v>
      </c>
      <c r="I486">
        <v>0.39099999999999902</v>
      </c>
      <c r="J486">
        <f t="shared" si="58"/>
        <v>24552429.667519245</v>
      </c>
      <c r="K486">
        <f t="shared" si="59"/>
        <v>5226.6933719722138</v>
      </c>
      <c r="L486">
        <f t="shared" si="60"/>
        <v>13367.502230107997</v>
      </c>
      <c r="N486">
        <v>20000000000</v>
      </c>
      <c r="O486" s="2">
        <f t="shared" si="61"/>
        <v>0.82200134755122167</v>
      </c>
      <c r="P486" s="2">
        <f t="shared" si="62"/>
        <v>1.0740872487495496E-3</v>
      </c>
      <c r="Q486" s="2">
        <f t="shared" si="63"/>
        <v>1.3066733429930536E-3</v>
      </c>
    </row>
    <row r="487" spans="5:17" x14ac:dyDescent="0.15">
      <c r="E487" s="1">
        <v>43774</v>
      </c>
      <c r="F487">
        <f t="shared" si="56"/>
        <v>16464579380.691952</v>
      </c>
      <c r="G487">
        <f t="shared" si="57"/>
        <v>21495112.477221102</v>
      </c>
      <c r="H487">
        <v>4000000</v>
      </c>
      <c r="I487">
        <v>0.39099999999999902</v>
      </c>
      <c r="J487">
        <f t="shared" si="58"/>
        <v>24552429.667519245</v>
      </c>
      <c r="K487">
        <f t="shared" si="59"/>
        <v>5222.146762504839</v>
      </c>
      <c r="L487">
        <f t="shared" si="60"/>
        <v>13355.874072902436</v>
      </c>
      <c r="N487">
        <v>20000000000</v>
      </c>
      <c r="O487" s="2">
        <f t="shared" si="61"/>
        <v>0.82322896903459764</v>
      </c>
      <c r="P487" s="2">
        <f t="shared" si="62"/>
        <v>1.074755623861055E-3</v>
      </c>
      <c r="Q487" s="2">
        <f t="shared" si="63"/>
        <v>1.3055366906262098E-3</v>
      </c>
    </row>
    <row r="488" spans="5:17" x14ac:dyDescent="0.15">
      <c r="E488" s="1">
        <v>43775</v>
      </c>
      <c r="F488">
        <f t="shared" ref="F488:F551" si="64">F487+J487</f>
        <v>16489131810.35947</v>
      </c>
      <c r="G488">
        <f t="shared" ref="G488:G551" si="65">G487+L487</f>
        <v>21508468.351294003</v>
      </c>
      <c r="H488">
        <v>4000000</v>
      </c>
      <c r="I488">
        <v>0.39099999999999902</v>
      </c>
      <c r="J488">
        <f t="shared" ref="J488:J551" si="66">H488*2.4/I488</f>
        <v>24552429.667519245</v>
      </c>
      <c r="K488">
        <f t="shared" ref="K488:K551" si="67">H488*G488/F488</f>
        <v>5217.6108720972397</v>
      </c>
      <c r="L488">
        <f t="shared" ref="L488:L551" si="68">K488/I488</f>
        <v>13344.273330172002</v>
      </c>
      <c r="N488">
        <v>20000000000</v>
      </c>
      <c r="O488" s="2">
        <f t="shared" ref="O488:O551" si="69">F488/N488</f>
        <v>0.82445659051797349</v>
      </c>
      <c r="P488" s="2">
        <f t="shared" ref="P488:P551" si="70">G488/N488</f>
        <v>1.0754234175647001E-3</v>
      </c>
      <c r="Q488" s="2">
        <f t="shared" ref="Q488:Q551" si="71">G488/F488</f>
        <v>1.30440271802431E-3</v>
      </c>
    </row>
    <row r="489" spans="5:17" x14ac:dyDescent="0.15">
      <c r="E489" s="1">
        <v>43776</v>
      </c>
      <c r="F489">
        <f t="shared" si="64"/>
        <v>16513684240.026989</v>
      </c>
      <c r="G489">
        <f t="shared" si="65"/>
        <v>21521812.624624174</v>
      </c>
      <c r="H489">
        <v>4000000</v>
      </c>
      <c r="I489">
        <v>0.39099999999999902</v>
      </c>
      <c r="J489">
        <f t="shared" si="66"/>
        <v>24552429.667519245</v>
      </c>
      <c r="K489">
        <f t="shared" si="67"/>
        <v>5213.0856595787745</v>
      </c>
      <c r="L489">
        <f t="shared" si="68"/>
        <v>13332.699896620941</v>
      </c>
      <c r="N489">
        <v>20000000000</v>
      </c>
      <c r="O489" s="2">
        <f t="shared" si="69"/>
        <v>0.82568421200134945</v>
      </c>
      <c r="P489" s="2">
        <f t="shared" si="70"/>
        <v>1.0760906312312086E-3</v>
      </c>
      <c r="Q489" s="2">
        <f t="shared" si="71"/>
        <v>1.3032714148946934E-3</v>
      </c>
    </row>
    <row r="490" spans="5:17" x14ac:dyDescent="0.15">
      <c r="E490" s="1">
        <v>43777</v>
      </c>
      <c r="F490">
        <f t="shared" si="64"/>
        <v>16538236669.694508</v>
      </c>
      <c r="G490">
        <f t="shared" si="65"/>
        <v>21535145.324520797</v>
      </c>
      <c r="H490">
        <v>4000000</v>
      </c>
      <c r="I490">
        <v>0.39099999999999902</v>
      </c>
      <c r="J490">
        <f t="shared" si="66"/>
        <v>24552429.667519245</v>
      </c>
      <c r="K490">
        <f t="shared" si="67"/>
        <v>5208.5710839978183</v>
      </c>
      <c r="L490">
        <f t="shared" si="68"/>
        <v>13321.153667513636</v>
      </c>
      <c r="N490">
        <v>20000000000</v>
      </c>
      <c r="O490" s="2">
        <f t="shared" si="69"/>
        <v>0.82691183348472541</v>
      </c>
      <c r="P490" s="2">
        <f t="shared" si="70"/>
        <v>1.0767572662260399E-3</v>
      </c>
      <c r="Q490" s="2">
        <f t="shared" si="71"/>
        <v>1.3021427709994544E-3</v>
      </c>
    </row>
    <row r="491" spans="5:17" x14ac:dyDescent="0.15">
      <c r="E491" s="1">
        <v>43778</v>
      </c>
      <c r="F491">
        <f t="shared" si="64"/>
        <v>16562789099.362026</v>
      </c>
      <c r="G491">
        <f t="shared" si="65"/>
        <v>21548466.47818831</v>
      </c>
      <c r="H491">
        <v>4000000</v>
      </c>
      <c r="I491">
        <v>0.39099999999999902</v>
      </c>
      <c r="J491">
        <f t="shared" si="66"/>
        <v>24552429.667519245</v>
      </c>
      <c r="K491">
        <f t="shared" si="67"/>
        <v>5204.0671046202779</v>
      </c>
      <c r="L491">
        <f t="shared" si="68"/>
        <v>13309.634538670822</v>
      </c>
      <c r="N491">
        <v>20000000000</v>
      </c>
      <c r="O491" s="2">
        <f t="shared" si="69"/>
        <v>0.82813945496810126</v>
      </c>
      <c r="P491" s="2">
        <f t="shared" si="70"/>
        <v>1.0774233239094154E-3</v>
      </c>
      <c r="Q491" s="2">
        <f t="shared" si="71"/>
        <v>1.3010167761550694E-3</v>
      </c>
    </row>
    <row r="492" spans="5:17" x14ac:dyDescent="0.15">
      <c r="E492" s="1">
        <v>43779</v>
      </c>
      <c r="F492">
        <f t="shared" si="64"/>
        <v>16587341529.029545</v>
      </c>
      <c r="G492">
        <f t="shared" si="65"/>
        <v>21561776.112726979</v>
      </c>
      <c r="H492">
        <v>4000000</v>
      </c>
      <c r="I492">
        <v>0.39099999999999902</v>
      </c>
      <c r="J492">
        <f t="shared" si="66"/>
        <v>24552429.667519245</v>
      </c>
      <c r="K492">
        <f t="shared" si="67"/>
        <v>5199.5736809281143</v>
      </c>
      <c r="L492">
        <f t="shared" si="68"/>
        <v>13298.142406465799</v>
      </c>
      <c r="N492">
        <v>20000000000</v>
      </c>
      <c r="O492" s="2">
        <f t="shared" si="69"/>
        <v>0.82936707645147723</v>
      </c>
      <c r="P492" s="2">
        <f t="shared" si="70"/>
        <v>1.0780888056363489E-3</v>
      </c>
      <c r="Q492" s="2">
        <f t="shared" si="71"/>
        <v>1.2998934202320285E-3</v>
      </c>
    </row>
    <row r="493" spans="5:17" x14ac:dyDescent="0.15">
      <c r="E493" s="1">
        <v>43780</v>
      </c>
      <c r="F493">
        <f t="shared" si="64"/>
        <v>16611893958.697063</v>
      </c>
      <c r="G493">
        <f t="shared" si="65"/>
        <v>21575074.255133446</v>
      </c>
      <c r="H493">
        <v>4000000</v>
      </c>
      <c r="I493">
        <v>0.39099999999999902</v>
      </c>
      <c r="J493">
        <f t="shared" si="66"/>
        <v>24552429.667519245</v>
      </c>
      <c r="K493">
        <f t="shared" si="67"/>
        <v>5195.0907726178775</v>
      </c>
      <c r="L493">
        <f t="shared" si="68"/>
        <v>13286.677167820691</v>
      </c>
      <c r="N493">
        <v>20000000000</v>
      </c>
      <c r="O493" s="2">
        <f t="shared" si="69"/>
        <v>0.83059469793485319</v>
      </c>
      <c r="P493" s="2">
        <f t="shared" si="70"/>
        <v>1.0787537127566723E-3</v>
      </c>
      <c r="Q493" s="2">
        <f t="shared" si="71"/>
        <v>1.2987726931544695E-3</v>
      </c>
    </row>
    <row r="494" spans="5:17" x14ac:dyDescent="0.15">
      <c r="E494" s="1">
        <v>43781</v>
      </c>
      <c r="F494">
        <f t="shared" si="64"/>
        <v>16636446388.364582</v>
      </c>
      <c r="G494">
        <f t="shared" si="65"/>
        <v>21588360.932301268</v>
      </c>
      <c r="H494">
        <v>4000000</v>
      </c>
      <c r="I494">
        <v>0.39099999999999902</v>
      </c>
      <c r="J494">
        <f t="shared" si="66"/>
        <v>24552429.667519245</v>
      </c>
      <c r="K494">
        <f t="shared" si="67"/>
        <v>5190.6183395992603</v>
      </c>
      <c r="L494">
        <f t="shared" si="68"/>
        <v>13275.238720202746</v>
      </c>
      <c r="N494">
        <v>20000000000</v>
      </c>
      <c r="O494" s="2">
        <f t="shared" si="69"/>
        <v>0.83182231941822915</v>
      </c>
      <c r="P494" s="2">
        <f t="shared" si="70"/>
        <v>1.0794180466150633E-3</v>
      </c>
      <c r="Q494" s="2">
        <f t="shared" si="71"/>
        <v>1.2976545848998151E-3</v>
      </c>
    </row>
    <row r="495" spans="5:17" x14ac:dyDescent="0.15">
      <c r="E495" s="1">
        <v>43782</v>
      </c>
      <c r="F495">
        <f t="shared" si="64"/>
        <v>16660998818.032101</v>
      </c>
      <c r="G495">
        <f t="shared" si="65"/>
        <v>21601636.171021469</v>
      </c>
      <c r="H495">
        <v>4000000</v>
      </c>
      <c r="I495">
        <v>0.39099999999999902</v>
      </c>
      <c r="J495">
        <f t="shared" si="66"/>
        <v>24552429.667519245</v>
      </c>
      <c r="K495">
        <f t="shared" si="67"/>
        <v>5186.1563419936492</v>
      </c>
      <c r="L495">
        <f t="shared" si="68"/>
        <v>13263.82696162062</v>
      </c>
      <c r="N495">
        <v>20000000000</v>
      </c>
      <c r="O495" s="2">
        <f t="shared" si="69"/>
        <v>0.833049940901605</v>
      </c>
      <c r="P495" s="2">
        <f t="shared" si="70"/>
        <v>1.0800818085510734E-3</v>
      </c>
      <c r="Q495" s="2">
        <f t="shared" si="71"/>
        <v>1.2965390854984124E-3</v>
      </c>
    </row>
    <row r="496" spans="5:17" x14ac:dyDescent="0.15">
      <c r="E496" s="1">
        <v>43783</v>
      </c>
      <c r="F496">
        <f t="shared" si="64"/>
        <v>16685551247.699619</v>
      </c>
      <c r="G496">
        <f t="shared" si="65"/>
        <v>21614899.997983091</v>
      </c>
      <c r="H496">
        <v>4000000</v>
      </c>
      <c r="I496">
        <v>0.39099999999999902</v>
      </c>
      <c r="J496">
        <f t="shared" si="66"/>
        <v>24552429.667519245</v>
      </c>
      <c r="K496">
        <f t="shared" si="67"/>
        <v>5181.704740132709</v>
      </c>
      <c r="L496">
        <f t="shared" si="68"/>
        <v>13252.441790620773</v>
      </c>
      <c r="N496">
        <v>20000000000</v>
      </c>
      <c r="O496" s="2">
        <f t="shared" si="69"/>
        <v>0.83427756238498096</v>
      </c>
      <c r="P496" s="2">
        <f t="shared" si="70"/>
        <v>1.0807449998991546E-3</v>
      </c>
      <c r="Q496" s="2">
        <f t="shared" si="71"/>
        <v>1.2954261850331773E-3</v>
      </c>
    </row>
    <row r="497" spans="5:17" x14ac:dyDescent="0.15">
      <c r="E497" s="1">
        <v>43784</v>
      </c>
      <c r="F497">
        <f t="shared" si="64"/>
        <v>16710103677.367138</v>
      </c>
      <c r="G497">
        <f t="shared" si="65"/>
        <v>21628152.439773712</v>
      </c>
      <c r="H497">
        <v>4000000</v>
      </c>
      <c r="I497">
        <v>0.39099999999999902</v>
      </c>
      <c r="J497">
        <f t="shared" si="66"/>
        <v>24552429.667519245</v>
      </c>
      <c r="K497">
        <f t="shared" si="67"/>
        <v>5177.2634945569571</v>
      </c>
      <c r="L497">
        <f t="shared" si="68"/>
        <v>13241.083106283812</v>
      </c>
      <c r="N497">
        <v>20000000000</v>
      </c>
      <c r="O497" s="2">
        <f t="shared" si="69"/>
        <v>0.83550518386835693</v>
      </c>
      <c r="P497" s="2">
        <f t="shared" si="70"/>
        <v>1.0814076219886855E-3</v>
      </c>
      <c r="Q497" s="2">
        <f t="shared" si="71"/>
        <v>1.2943158736392394E-3</v>
      </c>
    </row>
    <row r="498" spans="5:17" x14ac:dyDescent="0.15">
      <c r="E498" s="1">
        <v>43785</v>
      </c>
      <c r="F498">
        <f t="shared" si="64"/>
        <v>16734656107.034657</v>
      </c>
      <c r="G498">
        <f t="shared" si="65"/>
        <v>21641393.522879995</v>
      </c>
      <c r="H498">
        <v>4000000</v>
      </c>
      <c r="I498">
        <v>0.39099999999999902</v>
      </c>
      <c r="J498">
        <f t="shared" si="66"/>
        <v>24552429.667519245</v>
      </c>
      <c r="K498">
        <f t="shared" si="67"/>
        <v>5172.832566014361</v>
      </c>
      <c r="L498">
        <f t="shared" si="68"/>
        <v>13229.750808220906</v>
      </c>
      <c r="N498">
        <v>20000000000</v>
      </c>
      <c r="O498" s="2">
        <f t="shared" si="69"/>
        <v>0.83673280535173278</v>
      </c>
      <c r="P498" s="2">
        <f t="shared" si="70"/>
        <v>1.0820696761439997E-3</v>
      </c>
      <c r="Q498" s="2">
        <f t="shared" si="71"/>
        <v>1.2932081415035902E-3</v>
      </c>
    </row>
    <row r="499" spans="5:17" x14ac:dyDescent="0.15">
      <c r="E499" s="1">
        <v>43786</v>
      </c>
      <c r="F499">
        <f t="shared" si="64"/>
        <v>16759208536.702175</v>
      </c>
      <c r="G499">
        <f t="shared" si="65"/>
        <v>21654623.273688216</v>
      </c>
      <c r="H499">
        <v>4000000</v>
      </c>
      <c r="I499">
        <v>0.39099999999999902</v>
      </c>
      <c r="J499">
        <f t="shared" si="66"/>
        <v>24552429.667519245</v>
      </c>
      <c r="K499">
        <f t="shared" si="67"/>
        <v>5168.4119154589489</v>
      </c>
      <c r="L499">
        <f t="shared" si="68"/>
        <v>13218.444796570235</v>
      </c>
      <c r="N499">
        <v>20000000000</v>
      </c>
      <c r="O499" s="2">
        <f t="shared" si="69"/>
        <v>0.83796042683510874</v>
      </c>
      <c r="P499" s="2">
        <f t="shared" si="70"/>
        <v>1.0827311636844108E-3</v>
      </c>
      <c r="Q499" s="2">
        <f t="shared" si="71"/>
        <v>1.2921029788647374E-3</v>
      </c>
    </row>
    <row r="500" spans="5:17" x14ac:dyDescent="0.15">
      <c r="E500" s="1">
        <v>43787</v>
      </c>
      <c r="F500">
        <f t="shared" si="64"/>
        <v>16783760966.369694</v>
      </c>
      <c r="G500">
        <f t="shared" si="65"/>
        <v>21667841.718484785</v>
      </c>
      <c r="H500">
        <v>4000000</v>
      </c>
      <c r="I500">
        <v>0.39099999999999902</v>
      </c>
      <c r="J500">
        <f t="shared" si="66"/>
        <v>24552429.667519245</v>
      </c>
      <c r="K500">
        <f t="shared" si="67"/>
        <v>5164.0015040494254</v>
      </c>
      <c r="L500">
        <f t="shared" si="68"/>
        <v>13207.164971993448</v>
      </c>
      <c r="N500">
        <v>20000000000</v>
      </c>
      <c r="O500" s="2">
        <f t="shared" si="69"/>
        <v>0.8391880483184847</v>
      </c>
      <c r="P500" s="2">
        <f t="shared" si="70"/>
        <v>1.0833920859242394E-3</v>
      </c>
      <c r="Q500" s="2">
        <f t="shared" si="71"/>
        <v>1.2910003760123565E-3</v>
      </c>
    </row>
    <row r="501" spans="5:17" x14ac:dyDescent="0.15">
      <c r="E501" s="1">
        <v>43788</v>
      </c>
      <c r="F501">
        <f t="shared" si="64"/>
        <v>16808313396.037212</v>
      </c>
      <c r="G501">
        <f t="shared" si="65"/>
        <v>21681048.883456778</v>
      </c>
      <c r="H501">
        <v>4000000</v>
      </c>
      <c r="I501">
        <v>0.39099999999999902</v>
      </c>
      <c r="J501">
        <f t="shared" si="66"/>
        <v>24552429.667519245</v>
      </c>
      <c r="K501">
        <f t="shared" si="67"/>
        <v>5159.6012931478008</v>
      </c>
      <c r="L501">
        <f t="shared" si="68"/>
        <v>13195.911235672158</v>
      </c>
      <c r="N501">
        <v>20000000000</v>
      </c>
      <c r="O501" s="2">
        <f t="shared" si="69"/>
        <v>0.84041566980186067</v>
      </c>
      <c r="P501" s="2">
        <f t="shared" si="70"/>
        <v>1.084052444172839E-3</v>
      </c>
      <c r="Q501" s="2">
        <f t="shared" si="71"/>
        <v>1.2899003232869502E-3</v>
      </c>
    </row>
    <row r="502" spans="5:17" x14ac:dyDescent="0.15">
      <c r="E502" s="1">
        <v>43789</v>
      </c>
      <c r="F502">
        <f t="shared" si="64"/>
        <v>16832865825.704731</v>
      </c>
      <c r="G502">
        <f t="shared" si="65"/>
        <v>21694244.794692449</v>
      </c>
      <c r="H502">
        <v>4000000</v>
      </c>
      <c r="I502">
        <v>0.39099999999999902</v>
      </c>
      <c r="J502">
        <f t="shared" si="66"/>
        <v>24552429.667519245</v>
      </c>
      <c r="K502">
        <f t="shared" si="67"/>
        <v>5155.211244318034</v>
      </c>
      <c r="L502">
        <f t="shared" si="68"/>
        <v>13184.683489304469</v>
      </c>
      <c r="N502">
        <v>20000000000</v>
      </c>
      <c r="O502" s="2">
        <f t="shared" si="69"/>
        <v>0.84164329128523652</v>
      </c>
      <c r="P502" s="2">
        <f t="shared" si="70"/>
        <v>1.0847122397346224E-3</v>
      </c>
      <c r="Q502" s="2">
        <f t="shared" si="71"/>
        <v>1.2888028110795086E-3</v>
      </c>
    </row>
    <row r="503" spans="5:17" x14ac:dyDescent="0.15">
      <c r="E503" s="1">
        <v>43790</v>
      </c>
      <c r="F503">
        <f t="shared" si="64"/>
        <v>16857418255.37225</v>
      </c>
      <c r="G503">
        <f t="shared" si="65"/>
        <v>21707429.478181753</v>
      </c>
      <c r="H503">
        <v>4000000</v>
      </c>
      <c r="I503">
        <v>0.39099999999999902</v>
      </c>
      <c r="J503">
        <f t="shared" si="66"/>
        <v>24552429.667519245</v>
      </c>
      <c r="K503">
        <f t="shared" si="67"/>
        <v>5150.8313193246813</v>
      </c>
      <c r="L503">
        <f t="shared" si="68"/>
        <v>13173.48163510152</v>
      </c>
      <c r="N503">
        <v>20000000000</v>
      </c>
      <c r="O503" s="2">
        <f t="shared" si="69"/>
        <v>0.84287091276861248</v>
      </c>
      <c r="P503" s="2">
        <f t="shared" si="70"/>
        <v>1.0853714739090877E-3</v>
      </c>
      <c r="Q503" s="2">
        <f t="shared" si="71"/>
        <v>1.2877078298311703E-3</v>
      </c>
    </row>
    <row r="504" spans="5:17" x14ac:dyDescent="0.15">
      <c r="E504" s="1">
        <v>43791</v>
      </c>
      <c r="F504">
        <f t="shared" si="64"/>
        <v>16881970685.039768</v>
      </c>
      <c r="G504">
        <f t="shared" si="65"/>
        <v>21720602.959816854</v>
      </c>
      <c r="H504">
        <v>4000000</v>
      </c>
      <c r="I504">
        <v>0.39099999999999902</v>
      </c>
      <c r="J504">
        <f t="shared" si="66"/>
        <v>24552429.667519245</v>
      </c>
      <c r="K504">
        <f t="shared" si="67"/>
        <v>5146.4614801315629</v>
      </c>
      <c r="L504">
        <f t="shared" si="68"/>
        <v>13162.305575784081</v>
      </c>
      <c r="N504">
        <v>20000000000</v>
      </c>
      <c r="O504" s="2">
        <f t="shared" si="69"/>
        <v>0.84409853425198844</v>
      </c>
      <c r="P504" s="2">
        <f t="shared" si="70"/>
        <v>1.0860301479908427E-3</v>
      </c>
      <c r="Q504" s="2">
        <f t="shared" si="71"/>
        <v>1.2866153700328907E-3</v>
      </c>
    </row>
    <row r="505" spans="5:17" x14ac:dyDescent="0.15">
      <c r="E505" s="1">
        <v>43792</v>
      </c>
      <c r="F505">
        <f t="shared" si="64"/>
        <v>16906523114.707287</v>
      </c>
      <c r="G505">
        <f t="shared" si="65"/>
        <v>21733765.265392639</v>
      </c>
      <c r="H505">
        <v>4000000</v>
      </c>
      <c r="I505">
        <v>0.39099999999999902</v>
      </c>
      <c r="J505">
        <f t="shared" si="66"/>
        <v>24552429.667519245</v>
      </c>
      <c r="K505">
        <f t="shared" si="67"/>
        <v>5142.1016889004341</v>
      </c>
      <c r="L505">
        <f t="shared" si="68"/>
        <v>13151.155214579148</v>
      </c>
      <c r="N505">
        <v>20000000000</v>
      </c>
      <c r="O505" s="2">
        <f t="shared" si="69"/>
        <v>0.84532615573536429</v>
      </c>
      <c r="P505" s="2">
        <f t="shared" si="70"/>
        <v>1.0866882632696319E-3</v>
      </c>
      <c r="Q505" s="2">
        <f t="shared" si="71"/>
        <v>1.2855254222251084E-3</v>
      </c>
    </row>
    <row r="506" spans="5:17" x14ac:dyDescent="0.15">
      <c r="E506" s="1">
        <v>43793</v>
      </c>
      <c r="F506">
        <f t="shared" si="64"/>
        <v>16931075544.374805</v>
      </c>
      <c r="G506">
        <f t="shared" si="65"/>
        <v>21746916.420607217</v>
      </c>
      <c r="H506">
        <v>4000000</v>
      </c>
      <c r="I506">
        <v>0.39099999999999902</v>
      </c>
      <c r="J506">
        <f t="shared" si="66"/>
        <v>24552429.667519245</v>
      </c>
      <c r="K506">
        <f t="shared" si="67"/>
        <v>5137.7519079896674</v>
      </c>
      <c r="L506">
        <f t="shared" si="68"/>
        <v>13140.030455216574</v>
      </c>
      <c r="N506">
        <v>20000000000</v>
      </c>
      <c r="O506" s="2">
        <f t="shared" si="69"/>
        <v>0.84655377721874026</v>
      </c>
      <c r="P506" s="2">
        <f t="shared" si="70"/>
        <v>1.0873458210303609E-3</v>
      </c>
      <c r="Q506" s="2">
        <f t="shared" si="71"/>
        <v>1.284437976997417E-3</v>
      </c>
    </row>
    <row r="507" spans="5:17" x14ac:dyDescent="0.15">
      <c r="E507" s="1">
        <v>43794</v>
      </c>
      <c r="F507">
        <f t="shared" si="64"/>
        <v>16955627974.042324</v>
      </c>
      <c r="G507">
        <f t="shared" si="65"/>
        <v>21760056.451062433</v>
      </c>
      <c r="H507">
        <v>4000000</v>
      </c>
      <c r="I507">
        <v>0.39099999999999902</v>
      </c>
      <c r="J507">
        <f t="shared" si="66"/>
        <v>24552429.667519245</v>
      </c>
      <c r="K507">
        <f t="shared" si="67"/>
        <v>5133.4120999529587</v>
      </c>
      <c r="L507">
        <f t="shared" si="68"/>
        <v>13128.931201925758</v>
      </c>
      <c r="N507">
        <v>20000000000</v>
      </c>
      <c r="O507" s="2">
        <f t="shared" si="69"/>
        <v>0.84778139870211622</v>
      </c>
      <c r="P507" s="2">
        <f t="shared" si="70"/>
        <v>1.0880028225531218E-3</v>
      </c>
      <c r="Q507" s="2">
        <f t="shared" si="71"/>
        <v>1.2833530249882397E-3</v>
      </c>
    </row>
    <row r="508" spans="5:17" x14ac:dyDescent="0.15">
      <c r="E508" s="1">
        <v>43795</v>
      </c>
      <c r="F508">
        <f t="shared" si="64"/>
        <v>16980180403.709843</v>
      </c>
      <c r="G508">
        <f t="shared" si="65"/>
        <v>21773185.382264361</v>
      </c>
      <c r="H508">
        <v>4000000</v>
      </c>
      <c r="I508">
        <v>0.39099999999999902</v>
      </c>
      <c r="J508">
        <f t="shared" si="66"/>
        <v>24552429.667519245</v>
      </c>
      <c r="K508">
        <f t="shared" si="67"/>
        <v>5129.0822275380151</v>
      </c>
      <c r="L508">
        <f t="shared" si="68"/>
        <v>13117.857359432297</v>
      </c>
      <c r="N508">
        <v>20000000000</v>
      </c>
      <c r="O508" s="2">
        <f t="shared" si="69"/>
        <v>0.84900902018549218</v>
      </c>
      <c r="P508" s="2">
        <f t="shared" si="70"/>
        <v>1.0886592691132181E-3</v>
      </c>
      <c r="Q508" s="2">
        <f t="shared" si="71"/>
        <v>1.2822705568845039E-3</v>
      </c>
    </row>
    <row r="509" spans="5:17" x14ac:dyDescent="0.15">
      <c r="E509" s="1">
        <v>43796</v>
      </c>
      <c r="F509">
        <f t="shared" si="64"/>
        <v>17004732833.377361</v>
      </c>
      <c r="G509">
        <f t="shared" si="65"/>
        <v>21786303.239623792</v>
      </c>
      <c r="H509">
        <v>4000000</v>
      </c>
      <c r="I509">
        <v>0.39099999999999902</v>
      </c>
      <c r="J509">
        <f t="shared" si="66"/>
        <v>24552429.667519245</v>
      </c>
      <c r="K509">
        <f t="shared" si="67"/>
        <v>5124.7622536852878</v>
      </c>
      <c r="L509">
        <f t="shared" si="68"/>
        <v>13106.808832954734</v>
      </c>
      <c r="N509">
        <v>20000000000</v>
      </c>
      <c r="O509" s="2">
        <f t="shared" si="69"/>
        <v>0.85023664166886803</v>
      </c>
      <c r="P509" s="2">
        <f t="shared" si="70"/>
        <v>1.0893151619811895E-3</v>
      </c>
      <c r="Q509" s="2">
        <f t="shared" si="71"/>
        <v>1.2811905634213219E-3</v>
      </c>
    </row>
    <row r="510" spans="5:17" x14ac:dyDescent="0.15">
      <c r="E510" s="1">
        <v>43797</v>
      </c>
      <c r="F510">
        <f t="shared" si="64"/>
        <v>17029285263.04488</v>
      </c>
      <c r="G510">
        <f t="shared" si="65"/>
        <v>21799410.048456747</v>
      </c>
      <c r="H510">
        <v>4000000</v>
      </c>
      <c r="I510">
        <v>0.39099999999999902</v>
      </c>
      <c r="J510">
        <f t="shared" si="66"/>
        <v>24552429.667519245</v>
      </c>
      <c r="K510">
        <f t="shared" si="67"/>
        <v>5120.4521415266854</v>
      </c>
      <c r="L510">
        <f t="shared" si="68"/>
        <v>13095.785528201275</v>
      </c>
      <c r="N510">
        <v>20000000000</v>
      </c>
      <c r="O510" s="2">
        <f t="shared" si="69"/>
        <v>0.85146426315224399</v>
      </c>
      <c r="P510" s="2">
        <f t="shared" si="70"/>
        <v>1.0899705024228373E-3</v>
      </c>
      <c r="Q510" s="2">
        <f t="shared" si="71"/>
        <v>1.2801130353816714E-3</v>
      </c>
    </row>
    <row r="511" spans="5:17" x14ac:dyDescent="0.15">
      <c r="E511" s="1">
        <v>43798</v>
      </c>
      <c r="F511">
        <f t="shared" si="64"/>
        <v>17053837692.712399</v>
      </c>
      <c r="G511">
        <f t="shared" si="65"/>
        <v>21812505.833984949</v>
      </c>
      <c r="H511">
        <v>4000000</v>
      </c>
      <c r="I511">
        <v>0.39099999999999902</v>
      </c>
      <c r="J511">
        <f t="shared" si="66"/>
        <v>24552429.667519245</v>
      </c>
      <c r="K511">
        <f t="shared" si="67"/>
        <v>5116.1518543843231</v>
      </c>
      <c r="L511">
        <f t="shared" si="68"/>
        <v>13084.787351366589</v>
      </c>
      <c r="N511">
        <v>20000000000</v>
      </c>
      <c r="O511" s="2">
        <f t="shared" si="69"/>
        <v>0.85269188463561996</v>
      </c>
      <c r="P511" s="2">
        <f t="shared" si="70"/>
        <v>1.0906252916992475E-3</v>
      </c>
      <c r="Q511" s="2">
        <f t="shared" si="71"/>
        <v>1.2790379635960805E-3</v>
      </c>
    </row>
    <row r="512" spans="5:17" x14ac:dyDescent="0.15">
      <c r="E512" s="1">
        <v>43799</v>
      </c>
      <c r="F512">
        <f t="shared" si="64"/>
        <v>17078390122.379917</v>
      </c>
      <c r="G512">
        <f t="shared" si="65"/>
        <v>21825590.621336315</v>
      </c>
      <c r="H512">
        <v>4000000</v>
      </c>
      <c r="I512">
        <v>0.39099999999999902</v>
      </c>
      <c r="J512">
        <f t="shared" si="66"/>
        <v>24552429.667519245</v>
      </c>
      <c r="K512">
        <f t="shared" si="67"/>
        <v>5111.8613557692552</v>
      </c>
      <c r="L512">
        <f t="shared" si="68"/>
        <v>13073.814209128563</v>
      </c>
      <c r="N512">
        <v>20000000000</v>
      </c>
      <c r="O512" s="2">
        <f t="shared" si="69"/>
        <v>0.85391950611899581</v>
      </c>
      <c r="P512" s="2">
        <f t="shared" si="70"/>
        <v>1.0912795310668156E-3</v>
      </c>
      <c r="Q512" s="2">
        <f t="shared" si="71"/>
        <v>1.2779653389423137E-3</v>
      </c>
    </row>
    <row r="513" spans="5:17" x14ac:dyDescent="0.15">
      <c r="E513" s="1">
        <v>43800</v>
      </c>
      <c r="F513">
        <f t="shared" si="64"/>
        <v>17102942552.047436</v>
      </c>
      <c r="G513">
        <f t="shared" si="65"/>
        <v>21838664.435545444</v>
      </c>
      <c r="H513">
        <v>4000000</v>
      </c>
      <c r="I513">
        <v>0.39099999999999902</v>
      </c>
      <c r="J513">
        <f t="shared" si="66"/>
        <v>24552429.667519245</v>
      </c>
      <c r="K513">
        <f t="shared" si="67"/>
        <v>5107.5806093802457</v>
      </c>
      <c r="L513">
        <f t="shared" si="68"/>
        <v>13062.866008645162</v>
      </c>
      <c r="N513">
        <v>20000000000</v>
      </c>
      <c r="O513" s="2">
        <f t="shared" si="69"/>
        <v>0.85514712760237177</v>
      </c>
      <c r="P513" s="2">
        <f t="shared" si="70"/>
        <v>1.0919332217772721E-3</v>
      </c>
      <c r="Q513" s="2">
        <f t="shared" si="71"/>
        <v>1.2768951523450614E-3</v>
      </c>
    </row>
    <row r="514" spans="5:17" x14ac:dyDescent="0.15">
      <c r="E514" s="1">
        <v>43801</v>
      </c>
      <c r="F514">
        <f t="shared" si="64"/>
        <v>17127494981.714954</v>
      </c>
      <c r="G514">
        <f t="shared" si="65"/>
        <v>21851727.301554091</v>
      </c>
      <c r="H514">
        <v>4000000</v>
      </c>
      <c r="I514">
        <v>0.39099999999999902</v>
      </c>
      <c r="J514">
        <f t="shared" si="66"/>
        <v>24552429.667519245</v>
      </c>
      <c r="K514">
        <f t="shared" si="67"/>
        <v>5103.3095791025253</v>
      </c>
      <c r="L514">
        <f t="shared" si="68"/>
        <v>13051.942657551248</v>
      </c>
      <c r="N514">
        <v>20000000000</v>
      </c>
      <c r="O514" s="2">
        <f t="shared" si="69"/>
        <v>0.85637474908574773</v>
      </c>
      <c r="P514" s="2">
        <f t="shared" si="70"/>
        <v>1.0925863650777046E-3</v>
      </c>
      <c r="Q514" s="2">
        <f t="shared" si="71"/>
        <v>1.2758273947756314E-3</v>
      </c>
    </row>
    <row r="515" spans="5:17" x14ac:dyDescent="0.15">
      <c r="E515" s="1">
        <v>43802</v>
      </c>
      <c r="F515">
        <f t="shared" si="64"/>
        <v>17152047411.382473</v>
      </c>
      <c r="G515">
        <f t="shared" si="65"/>
        <v>21864779.244211644</v>
      </c>
      <c r="H515">
        <v>4000000</v>
      </c>
      <c r="I515">
        <v>0.39099999999999902</v>
      </c>
      <c r="J515">
        <f t="shared" si="66"/>
        <v>24552429.667519245</v>
      </c>
      <c r="K515">
        <f t="shared" si="67"/>
        <v>5099.0482290065729</v>
      </c>
      <c r="L515">
        <f t="shared" si="68"/>
        <v>13041.044063955462</v>
      </c>
      <c r="N515">
        <v>20000000000</v>
      </c>
      <c r="O515" s="2">
        <f t="shared" si="69"/>
        <v>0.8576023705691237</v>
      </c>
      <c r="P515" s="2">
        <f t="shared" si="70"/>
        <v>1.0932389622105821E-3</v>
      </c>
      <c r="Q515" s="2">
        <f t="shared" si="71"/>
        <v>1.2747620572516433E-3</v>
      </c>
    </row>
    <row r="516" spans="5:17" x14ac:dyDescent="0.15">
      <c r="E516" s="1">
        <v>43803</v>
      </c>
      <c r="F516">
        <f t="shared" si="64"/>
        <v>17176599841.049992</v>
      </c>
      <c r="G516">
        <f t="shared" si="65"/>
        <v>21877820.288275599</v>
      </c>
      <c r="H516">
        <v>4000000</v>
      </c>
      <c r="I516">
        <v>0.39099999999999902</v>
      </c>
      <c r="J516">
        <f t="shared" si="66"/>
        <v>24552429.667519245</v>
      </c>
      <c r="K516">
        <f t="shared" si="67"/>
        <v>5094.7965233468985</v>
      </c>
      <c r="L516">
        <f t="shared" si="68"/>
        <v>13030.170136437113</v>
      </c>
      <c r="N516">
        <v>20000000000</v>
      </c>
      <c r="O516" s="2">
        <f t="shared" si="69"/>
        <v>0.85882999205249955</v>
      </c>
      <c r="P516" s="2">
        <f t="shared" si="70"/>
        <v>1.0938910144137799E-3</v>
      </c>
      <c r="Q516" s="2">
        <f t="shared" si="71"/>
        <v>1.2736991308367248E-3</v>
      </c>
    </row>
    <row r="517" spans="5:17" x14ac:dyDescent="0.15">
      <c r="E517" s="1">
        <v>43804</v>
      </c>
      <c r="F517">
        <f t="shared" si="64"/>
        <v>17201152270.71751</v>
      </c>
      <c r="G517">
        <f t="shared" si="65"/>
        <v>21890850.458412036</v>
      </c>
      <c r="H517">
        <v>4000000</v>
      </c>
      <c r="I517">
        <v>0.39099999999999902</v>
      </c>
      <c r="J517">
        <f t="shared" si="66"/>
        <v>24552429.667519245</v>
      </c>
      <c r="K517">
        <f t="shared" si="67"/>
        <v>5090.5544265608441</v>
      </c>
      <c r="L517">
        <f t="shared" si="68"/>
        <v>13019.320784043113</v>
      </c>
      <c r="N517">
        <v>20000000000</v>
      </c>
      <c r="O517" s="2">
        <f t="shared" si="69"/>
        <v>0.86005761353587551</v>
      </c>
      <c r="P517" s="2">
        <f t="shared" si="70"/>
        <v>1.0945425229206018E-3</v>
      </c>
      <c r="Q517" s="2">
        <f t="shared" si="71"/>
        <v>1.2726386066402111E-3</v>
      </c>
    </row>
    <row r="518" spans="5:17" x14ac:dyDescent="0.15">
      <c r="E518" s="1">
        <v>43805</v>
      </c>
      <c r="F518">
        <f t="shared" si="64"/>
        <v>17225704700.385029</v>
      </c>
      <c r="G518">
        <f t="shared" si="65"/>
        <v>21903869.77919608</v>
      </c>
      <c r="H518">
        <v>4000000</v>
      </c>
      <c r="I518">
        <v>0.39099999999999902</v>
      </c>
      <c r="J518">
        <f t="shared" si="66"/>
        <v>24552429.667519245</v>
      </c>
      <c r="K518">
        <f t="shared" si="67"/>
        <v>5086.3219032673842</v>
      </c>
      <c r="L518">
        <f t="shared" si="68"/>
        <v>13008.495916284903</v>
      </c>
      <c r="N518">
        <v>20000000000</v>
      </c>
      <c r="O518" s="2">
        <f t="shared" si="69"/>
        <v>0.86128523501925147</v>
      </c>
      <c r="P518" s="2">
        <f t="shared" si="70"/>
        <v>1.095193488959804E-3</v>
      </c>
      <c r="Q518" s="2">
        <f t="shared" si="71"/>
        <v>1.2715804758168462E-3</v>
      </c>
    </row>
    <row r="519" spans="5:17" x14ac:dyDescent="0.15">
      <c r="E519" s="1">
        <v>43806</v>
      </c>
      <c r="F519">
        <f t="shared" si="64"/>
        <v>17250257130.052547</v>
      </c>
      <c r="G519">
        <f t="shared" si="65"/>
        <v>21916878.275112364</v>
      </c>
      <c r="H519">
        <v>4000000</v>
      </c>
      <c r="I519">
        <v>0.39099999999999902</v>
      </c>
      <c r="J519">
        <f t="shared" si="66"/>
        <v>24552429.667519245</v>
      </c>
      <c r="K519">
        <f t="shared" si="67"/>
        <v>5082.098918265945</v>
      </c>
      <c r="L519">
        <f t="shared" si="68"/>
        <v>12997.695443135442</v>
      </c>
      <c r="N519">
        <v>20000000000</v>
      </c>
      <c r="O519" s="2">
        <f t="shared" si="69"/>
        <v>0.86251285650262732</v>
      </c>
      <c r="P519" s="2">
        <f t="shared" si="70"/>
        <v>1.0958439137556183E-3</v>
      </c>
      <c r="Q519" s="2">
        <f t="shared" si="71"/>
        <v>1.2705247295664863E-3</v>
      </c>
    </row>
    <row r="520" spans="5:17" x14ac:dyDescent="0.15">
      <c r="E520" s="1">
        <v>43807</v>
      </c>
      <c r="F520">
        <f t="shared" si="64"/>
        <v>17274809559.720066</v>
      </c>
      <c r="G520">
        <f t="shared" si="65"/>
        <v>21929875.970555499</v>
      </c>
      <c r="H520">
        <v>4000000</v>
      </c>
      <c r="I520">
        <v>0.39099999999999902</v>
      </c>
      <c r="J520">
        <f t="shared" si="66"/>
        <v>24552429.667519245</v>
      </c>
      <c r="K520">
        <f t="shared" si="67"/>
        <v>5077.8854365352245</v>
      </c>
      <c r="L520">
        <f t="shared" si="68"/>
        <v>12986.919275026183</v>
      </c>
      <c r="N520">
        <v>20000000000</v>
      </c>
      <c r="O520" s="2">
        <f t="shared" si="69"/>
        <v>0.86374047798600329</v>
      </c>
      <c r="P520" s="2">
        <f t="shared" si="70"/>
        <v>1.096493798527775E-3</v>
      </c>
      <c r="Q520" s="2">
        <f t="shared" si="71"/>
        <v>1.2694713591338061E-3</v>
      </c>
    </row>
    <row r="521" spans="5:17" x14ac:dyDescent="0.15">
      <c r="E521" s="1">
        <v>43808</v>
      </c>
      <c r="F521">
        <f t="shared" si="64"/>
        <v>17299361989.387585</v>
      </c>
      <c r="G521">
        <f t="shared" si="65"/>
        <v>21942862.889830526</v>
      </c>
      <c r="H521">
        <v>4000000</v>
      </c>
      <c r="I521">
        <v>0.39099999999999902</v>
      </c>
      <c r="J521">
        <f t="shared" si="66"/>
        <v>24552429.667519245</v>
      </c>
      <c r="K521">
        <f t="shared" si="67"/>
        <v>5073.6814232320312</v>
      </c>
      <c r="L521">
        <f t="shared" si="68"/>
        <v>12976.167322844101</v>
      </c>
      <c r="N521">
        <v>20000000000</v>
      </c>
      <c r="O521" s="2">
        <f t="shared" si="69"/>
        <v>0.86496809946937925</v>
      </c>
      <c r="P521" s="2">
        <f t="shared" si="70"/>
        <v>1.0971431444915262E-3</v>
      </c>
      <c r="Q521" s="2">
        <f t="shared" si="71"/>
        <v>1.2684203558080078E-3</v>
      </c>
    </row>
    <row r="522" spans="5:17" x14ac:dyDescent="0.15">
      <c r="E522" s="1">
        <v>43809</v>
      </c>
      <c r="F522">
        <f t="shared" si="64"/>
        <v>17323914419.055103</v>
      </c>
      <c r="G522">
        <f t="shared" si="65"/>
        <v>21955839.05715337</v>
      </c>
      <c r="H522">
        <v>4000000</v>
      </c>
      <c r="I522">
        <v>0.39099999999999902</v>
      </c>
      <c r="J522">
        <f t="shared" si="66"/>
        <v>24552429.667519245</v>
      </c>
      <c r="K522">
        <f t="shared" si="67"/>
        <v>5069.4868436901243</v>
      </c>
      <c r="L522">
        <f t="shared" si="68"/>
        <v>12965.439497928739</v>
      </c>
      <c r="N522">
        <v>20000000000</v>
      </c>
      <c r="O522" s="2">
        <f t="shared" si="69"/>
        <v>0.86619572095275521</v>
      </c>
      <c r="P522" s="2">
        <f t="shared" si="70"/>
        <v>1.0977919528576685E-3</v>
      </c>
      <c r="Q522" s="2">
        <f t="shared" si="71"/>
        <v>1.2673717109225309E-3</v>
      </c>
    </row>
    <row r="523" spans="5:17" x14ac:dyDescent="0.15">
      <c r="E523" s="1">
        <v>43810</v>
      </c>
      <c r="F523">
        <f t="shared" si="64"/>
        <v>17348466848.722622</v>
      </c>
      <c r="G523">
        <f t="shared" si="65"/>
        <v>21968804.496651299</v>
      </c>
      <c r="H523">
        <v>4000000</v>
      </c>
      <c r="I523">
        <v>0.39099999999999902</v>
      </c>
      <c r="J523">
        <f t="shared" si="66"/>
        <v>24552429.667519245</v>
      </c>
      <c r="K523">
        <f t="shared" si="67"/>
        <v>5065.3016634190653</v>
      </c>
      <c r="L523">
        <f t="shared" si="68"/>
        <v>12954.735712069254</v>
      </c>
      <c r="N523">
        <v>20000000000</v>
      </c>
      <c r="O523" s="2">
        <f t="shared" si="69"/>
        <v>0.86742334243613106</v>
      </c>
      <c r="P523" s="2">
        <f t="shared" si="70"/>
        <v>1.0984402248325649E-3</v>
      </c>
      <c r="Q523" s="2">
        <f t="shared" si="71"/>
        <v>1.2663254158547662E-3</v>
      </c>
    </row>
    <row r="524" spans="5:17" x14ac:dyDescent="0.15">
      <c r="E524" s="1">
        <v>43811</v>
      </c>
      <c r="F524">
        <f t="shared" si="64"/>
        <v>17373019278.390141</v>
      </c>
      <c r="G524">
        <f t="shared" si="65"/>
        <v>21981759.232363369</v>
      </c>
      <c r="H524">
        <v>4000000</v>
      </c>
      <c r="I524">
        <v>0.39099999999999902</v>
      </c>
      <c r="J524">
        <f t="shared" si="66"/>
        <v>24552429.667519245</v>
      </c>
      <c r="K524">
        <f t="shared" si="67"/>
        <v>5061.1258481030818</v>
      </c>
      <c r="L524">
        <f t="shared" si="68"/>
        <v>12944.05587750152</v>
      </c>
      <c r="N524">
        <v>20000000000</v>
      </c>
      <c r="O524" s="2">
        <f t="shared" si="69"/>
        <v>0.86865096391950702</v>
      </c>
      <c r="P524" s="2">
        <f t="shared" si="70"/>
        <v>1.0990879616181685E-3</v>
      </c>
      <c r="Q524" s="2">
        <f t="shared" si="71"/>
        <v>1.2652814620257703E-3</v>
      </c>
    </row>
    <row r="525" spans="5:17" x14ac:dyDescent="0.15">
      <c r="E525" s="1">
        <v>43812</v>
      </c>
      <c r="F525">
        <f t="shared" si="64"/>
        <v>17397571708.057659</v>
      </c>
      <c r="G525">
        <f t="shared" si="65"/>
        <v>21994703.288240872</v>
      </c>
      <c r="H525">
        <v>4000000</v>
      </c>
      <c r="I525">
        <v>0.39099999999999902</v>
      </c>
      <c r="J525">
        <f t="shared" si="66"/>
        <v>24552429.667519245</v>
      </c>
      <c r="K525">
        <f t="shared" si="67"/>
        <v>5056.9593635999345</v>
      </c>
      <c r="L525">
        <f t="shared" si="68"/>
        <v>12933.399906905235</v>
      </c>
      <c r="N525">
        <v>20000000000</v>
      </c>
      <c r="O525" s="2">
        <f t="shared" si="69"/>
        <v>0.86987858540288299</v>
      </c>
      <c r="P525" s="2">
        <f t="shared" si="70"/>
        <v>1.0997351644120436E-3</v>
      </c>
      <c r="Q525" s="2">
        <f t="shared" si="71"/>
        <v>1.2642398408999837E-3</v>
      </c>
    </row>
    <row r="526" spans="5:17" x14ac:dyDescent="0.15">
      <c r="E526" s="1">
        <v>43813</v>
      </c>
      <c r="F526">
        <f t="shared" si="64"/>
        <v>17422124137.725178</v>
      </c>
      <c r="G526">
        <f t="shared" si="65"/>
        <v>22007636.688147776</v>
      </c>
      <c r="H526">
        <v>4000000</v>
      </c>
      <c r="I526">
        <v>0.39099999999999902</v>
      </c>
      <c r="J526">
        <f t="shared" si="66"/>
        <v>24552429.667519245</v>
      </c>
      <c r="K526">
        <f t="shared" si="67"/>
        <v>5052.8021759398007</v>
      </c>
      <c r="L526">
        <f t="shared" si="68"/>
        <v>12922.767713401057</v>
      </c>
      <c r="N526">
        <v>20000000000</v>
      </c>
      <c r="O526" s="2">
        <f t="shared" si="69"/>
        <v>0.87110620688625884</v>
      </c>
      <c r="P526" s="2">
        <f t="shared" si="70"/>
        <v>1.1003818344073888E-3</v>
      </c>
      <c r="Q526" s="2">
        <f t="shared" si="71"/>
        <v>1.2632005439849501E-3</v>
      </c>
    </row>
    <row r="527" spans="5:17" x14ac:dyDescent="0.15">
      <c r="E527" s="1">
        <v>43814</v>
      </c>
      <c r="F527">
        <f t="shared" si="64"/>
        <v>17446676567.392696</v>
      </c>
      <c r="G527">
        <f t="shared" si="65"/>
        <v>22020559.455861177</v>
      </c>
      <c r="H527">
        <v>4000000</v>
      </c>
      <c r="I527">
        <v>0.39099999999999902</v>
      </c>
      <c r="J527">
        <f t="shared" si="66"/>
        <v>24552429.667519245</v>
      </c>
      <c r="K527">
        <f t="shared" si="67"/>
        <v>5048.6542513241575</v>
      </c>
      <c r="L527">
        <f t="shared" si="68"/>
        <v>12912.15921054775</v>
      </c>
      <c r="N527">
        <v>20000000000</v>
      </c>
      <c r="O527" s="2">
        <f t="shared" si="69"/>
        <v>0.8723338283696348</v>
      </c>
      <c r="P527" s="2">
        <f t="shared" si="70"/>
        <v>1.1010279727930589E-3</v>
      </c>
      <c r="Q527" s="2">
        <f t="shared" si="71"/>
        <v>1.2621635628310395E-3</v>
      </c>
    </row>
    <row r="528" spans="5:17" x14ac:dyDescent="0.15">
      <c r="E528" s="1">
        <v>43815</v>
      </c>
      <c r="F528">
        <f t="shared" si="64"/>
        <v>17471228997.060215</v>
      </c>
      <c r="G528">
        <f t="shared" si="65"/>
        <v>22033471.615071725</v>
      </c>
      <c r="H528">
        <v>4000000</v>
      </c>
      <c r="I528">
        <v>0.39099999999999902</v>
      </c>
      <c r="J528">
        <f t="shared" si="66"/>
        <v>24552429.667519245</v>
      </c>
      <c r="K528">
        <f t="shared" si="67"/>
        <v>5044.5155561246838</v>
      </c>
      <c r="L528">
        <f t="shared" si="68"/>
        <v>12901.574312339377</v>
      </c>
      <c r="N528">
        <v>20000000000</v>
      </c>
      <c r="O528" s="2">
        <f t="shared" si="69"/>
        <v>0.87356144985301076</v>
      </c>
      <c r="P528" s="2">
        <f t="shared" si="70"/>
        <v>1.1016735807535863E-3</v>
      </c>
      <c r="Q528" s="2">
        <f t="shared" si="71"/>
        <v>1.2611288890311708E-3</v>
      </c>
    </row>
    <row r="529" spans="5:17" x14ac:dyDescent="0.15">
      <c r="E529" s="1">
        <v>43816</v>
      </c>
      <c r="F529">
        <f t="shared" si="64"/>
        <v>17495781426.727734</v>
      </c>
      <c r="G529">
        <f t="shared" si="65"/>
        <v>22046373.189384066</v>
      </c>
      <c r="H529">
        <v>4000000</v>
      </c>
      <c r="I529">
        <v>0.39099999999999902</v>
      </c>
      <c r="J529">
        <f t="shared" si="66"/>
        <v>24552429.667519245</v>
      </c>
      <c r="K529">
        <f t="shared" si="67"/>
        <v>5040.3860568821565</v>
      </c>
      <c r="L529">
        <f t="shared" si="68"/>
        <v>12891.012933202479</v>
      </c>
      <c r="N529">
        <v>20000000000</v>
      </c>
      <c r="O529" s="2">
        <f t="shared" si="69"/>
        <v>0.87478907133638673</v>
      </c>
      <c r="P529" s="2">
        <f t="shared" si="70"/>
        <v>1.1023186594692033E-3</v>
      </c>
      <c r="Q529" s="2">
        <f t="shared" si="71"/>
        <v>1.260096514220539E-3</v>
      </c>
    </row>
    <row r="530" spans="5:17" x14ac:dyDescent="0.15">
      <c r="E530" s="1">
        <v>43817</v>
      </c>
      <c r="F530">
        <f t="shared" si="64"/>
        <v>17520333856.395252</v>
      </c>
      <c r="G530">
        <f t="shared" si="65"/>
        <v>22059264.202317268</v>
      </c>
      <c r="H530">
        <v>4000000</v>
      </c>
      <c r="I530">
        <v>0.39099999999999902</v>
      </c>
      <c r="J530">
        <f t="shared" si="66"/>
        <v>24552429.667519245</v>
      </c>
      <c r="K530">
        <f t="shared" si="67"/>
        <v>5036.265720305375</v>
      </c>
      <c r="L530">
        <f t="shared" si="68"/>
        <v>12880.474987993319</v>
      </c>
      <c r="N530">
        <v>20000000000</v>
      </c>
      <c r="O530" s="2">
        <f t="shared" si="69"/>
        <v>0.87601669281976258</v>
      </c>
      <c r="P530" s="2">
        <f t="shared" si="70"/>
        <v>1.1029632101158633E-3</v>
      </c>
      <c r="Q530" s="2">
        <f t="shared" si="71"/>
        <v>1.2590664300763436E-3</v>
      </c>
    </row>
    <row r="531" spans="5:17" x14ac:dyDescent="0.15">
      <c r="E531" s="1">
        <v>43818</v>
      </c>
      <c r="F531">
        <f t="shared" si="64"/>
        <v>17544886286.062771</v>
      </c>
      <c r="G531">
        <f t="shared" si="65"/>
        <v>22072144.677305263</v>
      </c>
      <c r="H531">
        <v>4000000</v>
      </c>
      <c r="I531">
        <v>0.39099999999999902</v>
      </c>
      <c r="J531">
        <f t="shared" si="66"/>
        <v>24552429.667519245</v>
      </c>
      <c r="K531">
        <f t="shared" si="67"/>
        <v>5032.1545132700767</v>
      </c>
      <c r="L531">
        <f t="shared" si="68"/>
        <v>12869.960391995113</v>
      </c>
      <c r="N531">
        <v>20000000000</v>
      </c>
      <c r="O531" s="2">
        <f t="shared" si="69"/>
        <v>0.87724431430313854</v>
      </c>
      <c r="P531" s="2">
        <f t="shared" si="70"/>
        <v>1.103607233865263E-3</v>
      </c>
      <c r="Q531" s="2">
        <f t="shared" si="71"/>
        <v>1.2580386283175193E-3</v>
      </c>
    </row>
    <row r="532" spans="5:17" x14ac:dyDescent="0.15">
      <c r="E532" s="1">
        <v>43819</v>
      </c>
      <c r="F532">
        <f t="shared" si="64"/>
        <v>17569438715.730289</v>
      </c>
      <c r="G532">
        <f t="shared" si="65"/>
        <v>22085014.637697257</v>
      </c>
      <c r="H532">
        <v>4000000</v>
      </c>
      <c r="I532">
        <v>0.39099999999999902</v>
      </c>
      <c r="J532">
        <f t="shared" si="66"/>
        <v>24552429.667519245</v>
      </c>
      <c r="K532">
        <f t="shared" si="67"/>
        <v>5028.0524028178725</v>
      </c>
      <c r="L532">
        <f t="shared" si="68"/>
        <v>12859.469060915308</v>
      </c>
      <c r="N532">
        <v>20000000000</v>
      </c>
      <c r="O532" s="2">
        <f t="shared" si="69"/>
        <v>0.8784719357865145</v>
      </c>
      <c r="P532" s="2">
        <f t="shared" si="70"/>
        <v>1.1042507318848628E-3</v>
      </c>
      <c r="Q532" s="2">
        <f t="shared" si="71"/>
        <v>1.257013100704468E-3</v>
      </c>
    </row>
    <row r="533" spans="5:17" x14ac:dyDescent="0.15">
      <c r="E533" s="1">
        <v>43820</v>
      </c>
      <c r="F533">
        <f t="shared" si="64"/>
        <v>17593991145.397808</v>
      </c>
      <c r="G533">
        <f t="shared" si="65"/>
        <v>22097874.106758174</v>
      </c>
      <c r="H533">
        <v>4000000</v>
      </c>
      <c r="I533">
        <v>0.39099999999999902</v>
      </c>
      <c r="J533">
        <f t="shared" si="66"/>
        <v>24552429.667519245</v>
      </c>
      <c r="K533">
        <f t="shared" si="67"/>
        <v>5023.9593561551783</v>
      </c>
      <c r="L533">
        <f t="shared" si="68"/>
        <v>12849.000910882842</v>
      </c>
      <c r="N533">
        <v>20000000000</v>
      </c>
      <c r="O533" s="2">
        <f t="shared" si="69"/>
        <v>0.87969955726989035</v>
      </c>
      <c r="P533" s="2">
        <f t="shared" si="70"/>
        <v>1.1048937053379088E-3</v>
      </c>
      <c r="Q533" s="2">
        <f t="shared" si="71"/>
        <v>1.2559898390387947E-3</v>
      </c>
    </row>
    <row r="534" spans="5:17" x14ac:dyDescent="0.15">
      <c r="E534" s="1">
        <v>43821</v>
      </c>
      <c r="F534">
        <f t="shared" si="64"/>
        <v>17618543575.065327</v>
      </c>
      <c r="G534">
        <f t="shared" si="65"/>
        <v>22110723.107669055</v>
      </c>
      <c r="H534">
        <v>4000000</v>
      </c>
      <c r="I534">
        <v>0.39099999999999902</v>
      </c>
      <c r="J534">
        <f t="shared" si="66"/>
        <v>24552429.667519245</v>
      </c>
      <c r="K534">
        <f t="shared" si="67"/>
        <v>5019.8753406521737</v>
      </c>
      <c r="L534">
        <f t="shared" si="68"/>
        <v>12838.55585844549</v>
      </c>
      <c r="N534">
        <v>20000000000</v>
      </c>
      <c r="O534" s="2">
        <f t="shared" si="69"/>
        <v>0.88092717875326632</v>
      </c>
      <c r="P534" s="2">
        <f t="shared" si="70"/>
        <v>1.1055361553834527E-3</v>
      </c>
      <c r="Q534" s="2">
        <f t="shared" si="71"/>
        <v>1.2549688351630435E-3</v>
      </c>
    </row>
    <row r="535" spans="5:17" x14ac:dyDescent="0.15">
      <c r="E535" s="1">
        <v>43822</v>
      </c>
      <c r="F535">
        <f t="shared" si="64"/>
        <v>17643096004.732845</v>
      </c>
      <c r="G535">
        <f t="shared" si="65"/>
        <v>22123561.6635275</v>
      </c>
      <c r="H535">
        <v>4000000</v>
      </c>
      <c r="I535">
        <v>0.39099999999999902</v>
      </c>
      <c r="J535">
        <f t="shared" si="66"/>
        <v>24552429.667519245</v>
      </c>
      <c r="K535">
        <f t="shared" si="67"/>
        <v>5015.800323841745</v>
      </c>
      <c r="L535">
        <f t="shared" si="68"/>
        <v>12828.133820567155</v>
      </c>
      <c r="N535">
        <v>20000000000</v>
      </c>
      <c r="O535" s="2">
        <f t="shared" si="69"/>
        <v>0.88215480023664228</v>
      </c>
      <c r="P535" s="2">
        <f t="shared" si="70"/>
        <v>1.1061780831763751E-3</v>
      </c>
      <c r="Q535" s="2">
        <f t="shared" si="71"/>
        <v>1.2539500809604363E-3</v>
      </c>
    </row>
    <row r="536" spans="5:17" x14ac:dyDescent="0.15">
      <c r="E536" s="1">
        <v>43823</v>
      </c>
      <c r="F536">
        <f t="shared" si="64"/>
        <v>17667648434.400364</v>
      </c>
      <c r="G536">
        <f t="shared" si="65"/>
        <v>22136389.797348067</v>
      </c>
      <c r="H536">
        <v>4000000</v>
      </c>
      <c r="I536">
        <v>0.39099999999999902</v>
      </c>
      <c r="J536">
        <f t="shared" si="66"/>
        <v>24552429.667519245</v>
      </c>
      <c r="K536">
        <f t="shared" si="67"/>
        <v>5011.7342734184576</v>
      </c>
      <c r="L536">
        <f t="shared" si="68"/>
        <v>12817.734714625243</v>
      </c>
      <c r="N536">
        <v>20000000000</v>
      </c>
      <c r="O536" s="2">
        <f t="shared" si="69"/>
        <v>0.88338242172001824</v>
      </c>
      <c r="P536" s="2">
        <f t="shared" si="70"/>
        <v>1.1068194898674034E-3</v>
      </c>
      <c r="Q536" s="2">
        <f t="shared" si="71"/>
        <v>1.2529335683546146E-3</v>
      </c>
    </row>
    <row r="537" spans="5:17" x14ac:dyDescent="0.15">
      <c r="E537" s="1">
        <v>43824</v>
      </c>
      <c r="F537">
        <f t="shared" si="64"/>
        <v>17692200864.067883</v>
      </c>
      <c r="G537">
        <f t="shared" si="65"/>
        <v>22149207.532062691</v>
      </c>
      <c r="H537">
        <v>4000000</v>
      </c>
      <c r="I537">
        <v>0.39099999999999902</v>
      </c>
      <c r="J537">
        <f t="shared" si="66"/>
        <v>24552429.667519245</v>
      </c>
      <c r="K537">
        <f t="shared" si="67"/>
        <v>5007.6771572375264</v>
      </c>
      <c r="L537">
        <f t="shared" si="68"/>
        <v>12807.358458408029</v>
      </c>
      <c r="N537">
        <v>20000000000</v>
      </c>
      <c r="O537" s="2">
        <f t="shared" si="69"/>
        <v>0.88461004320339409</v>
      </c>
      <c r="P537" s="2">
        <f t="shared" si="70"/>
        <v>1.1074603766031345E-3</v>
      </c>
      <c r="Q537" s="2">
        <f t="shared" si="71"/>
        <v>1.2519192893093816E-3</v>
      </c>
    </row>
    <row r="538" spans="5:17" x14ac:dyDescent="0.15">
      <c r="E538" s="1">
        <v>43825</v>
      </c>
      <c r="F538">
        <f t="shared" si="64"/>
        <v>17716753293.735401</v>
      </c>
      <c r="G538">
        <f t="shared" si="65"/>
        <v>22162014.890521098</v>
      </c>
      <c r="H538">
        <v>4000000</v>
      </c>
      <c r="I538">
        <v>0.39099999999999902</v>
      </c>
      <c r="J538">
        <f t="shared" si="66"/>
        <v>24552429.667519245</v>
      </c>
      <c r="K538">
        <f t="shared" si="67"/>
        <v>5003.6289433137908</v>
      </c>
      <c r="L538">
        <f t="shared" si="68"/>
        <v>12797.00497011203</v>
      </c>
      <c r="N538">
        <v>20000000000</v>
      </c>
      <c r="O538" s="2">
        <f t="shared" si="69"/>
        <v>0.88583766468677005</v>
      </c>
      <c r="P538" s="2">
        <f t="shared" si="70"/>
        <v>1.1081007445260548E-3</v>
      </c>
      <c r="Q538" s="2">
        <f t="shared" si="71"/>
        <v>1.2509072358284478E-3</v>
      </c>
    </row>
    <row r="539" spans="5:17" x14ac:dyDescent="0.15">
      <c r="E539" s="1">
        <v>43826</v>
      </c>
      <c r="F539">
        <f t="shared" si="64"/>
        <v>17741305723.40292</v>
      </c>
      <c r="G539">
        <f t="shared" si="65"/>
        <v>22174811.895491209</v>
      </c>
      <c r="H539">
        <v>4000000</v>
      </c>
      <c r="I539">
        <v>0.39099999999999902</v>
      </c>
      <c r="J539">
        <f t="shared" si="66"/>
        <v>24552429.667519245</v>
      </c>
      <c r="K539">
        <f t="shared" si="67"/>
        <v>4999.589599820707</v>
      </c>
      <c r="L539">
        <f t="shared" si="68"/>
        <v>12786.674168339436</v>
      </c>
      <c r="N539">
        <v>20000000000</v>
      </c>
      <c r="O539" s="2">
        <f t="shared" si="69"/>
        <v>0.88706528617014602</v>
      </c>
      <c r="P539" s="2">
        <f t="shared" si="70"/>
        <v>1.1087405947745605E-3</v>
      </c>
      <c r="Q539" s="2">
        <f t="shared" si="71"/>
        <v>1.2498973999551769E-3</v>
      </c>
    </row>
    <row r="540" spans="5:17" x14ac:dyDescent="0.15">
      <c r="E540" s="1">
        <v>43827</v>
      </c>
      <c r="F540">
        <f t="shared" si="64"/>
        <v>17765858153.070438</v>
      </c>
      <c r="G540">
        <f t="shared" si="65"/>
        <v>22187598.56965955</v>
      </c>
      <c r="H540">
        <v>4000000</v>
      </c>
      <c r="I540">
        <v>0.39099999999999902</v>
      </c>
      <c r="J540">
        <f t="shared" si="66"/>
        <v>24552429.667519245</v>
      </c>
      <c r="K540">
        <f t="shared" si="67"/>
        <v>4995.5590950893438</v>
      </c>
      <c r="L540">
        <f t="shared" si="68"/>
        <v>12776.36597209554</v>
      </c>
      <c r="N540">
        <v>20000000000</v>
      </c>
      <c r="O540" s="2">
        <f t="shared" si="69"/>
        <v>0.88829290765352187</v>
      </c>
      <c r="P540" s="2">
        <f t="shared" si="70"/>
        <v>1.1093799284829775E-3</v>
      </c>
      <c r="Q540" s="2">
        <f t="shared" si="71"/>
        <v>1.2488897737723359E-3</v>
      </c>
    </row>
    <row r="541" spans="5:17" x14ac:dyDescent="0.15">
      <c r="E541" s="1">
        <v>43828</v>
      </c>
      <c r="F541">
        <f t="shared" si="64"/>
        <v>17790410582.737957</v>
      </c>
      <c r="G541">
        <f t="shared" si="65"/>
        <v>22200374.935631644</v>
      </c>
      <c r="H541">
        <v>4000000</v>
      </c>
      <c r="I541">
        <v>0.39099999999999902</v>
      </c>
      <c r="J541">
        <f t="shared" si="66"/>
        <v>24552429.667519245</v>
      </c>
      <c r="K541">
        <f t="shared" si="67"/>
        <v>4991.5373976073779</v>
      </c>
      <c r="L541">
        <f t="shared" si="68"/>
        <v>12766.080300786165</v>
      </c>
      <c r="N541">
        <v>20000000000</v>
      </c>
      <c r="O541" s="2">
        <f t="shared" si="69"/>
        <v>0.88952052913689783</v>
      </c>
      <c r="P541" s="2">
        <f t="shared" si="70"/>
        <v>1.1100187467815823E-3</v>
      </c>
      <c r="Q541" s="2">
        <f t="shared" si="71"/>
        <v>1.2478843494018444E-3</v>
      </c>
    </row>
    <row r="542" spans="5:17" x14ac:dyDescent="0.15">
      <c r="E542" s="1">
        <v>43829</v>
      </c>
      <c r="F542">
        <f t="shared" si="64"/>
        <v>17814963012.405476</v>
      </c>
      <c r="G542">
        <f t="shared" si="65"/>
        <v>22213141.01593243</v>
      </c>
      <c r="H542">
        <v>4000000</v>
      </c>
      <c r="I542">
        <v>0.39099999999999902</v>
      </c>
      <c r="J542">
        <f t="shared" si="66"/>
        <v>24552429.667519245</v>
      </c>
      <c r="K542">
        <f t="shared" si="67"/>
        <v>4987.5244760181149</v>
      </c>
      <c r="L542">
        <f t="shared" si="68"/>
        <v>12755.81707421516</v>
      </c>
      <c r="N542">
        <v>20000000000</v>
      </c>
      <c r="O542" s="2">
        <f t="shared" si="69"/>
        <v>0.89074815062027379</v>
      </c>
      <c r="P542" s="2">
        <f t="shared" si="70"/>
        <v>1.1106570507966214E-3</v>
      </c>
      <c r="Q542" s="2">
        <f t="shared" si="71"/>
        <v>1.2468811190045287E-3</v>
      </c>
    </row>
    <row r="543" spans="5:17" x14ac:dyDescent="0.15">
      <c r="E543" s="1">
        <v>43830</v>
      </c>
      <c r="F543">
        <f t="shared" si="64"/>
        <v>17839515442.072994</v>
      </c>
      <c r="G543">
        <f t="shared" si="65"/>
        <v>22225896.833006646</v>
      </c>
      <c r="H543">
        <v>4000000</v>
      </c>
      <c r="I543">
        <v>0.39099999999999902</v>
      </c>
      <c r="J543">
        <f t="shared" si="66"/>
        <v>24552429.667519245</v>
      </c>
      <c r="K543">
        <f t="shared" si="67"/>
        <v>4983.5202991195029</v>
      </c>
      <c r="L543">
        <f t="shared" si="68"/>
        <v>12745.57621258188</v>
      </c>
      <c r="N543">
        <v>20000000000</v>
      </c>
      <c r="O543" s="2">
        <f t="shared" si="69"/>
        <v>0.89197577210364976</v>
      </c>
      <c r="P543" s="2">
        <f t="shared" si="70"/>
        <v>1.1112948416503324E-3</v>
      </c>
      <c r="Q543" s="2">
        <f t="shared" si="71"/>
        <v>1.2458800747798756E-3</v>
      </c>
    </row>
    <row r="544" spans="5:17" x14ac:dyDescent="0.15">
      <c r="E544" s="1">
        <v>43831</v>
      </c>
      <c r="F544">
        <f t="shared" si="64"/>
        <v>17864067871.740513</v>
      </c>
      <c r="G544">
        <f t="shared" si="65"/>
        <v>22238642.409219228</v>
      </c>
      <c r="H544">
        <v>4000000</v>
      </c>
      <c r="I544">
        <v>0.39099999999999902</v>
      </c>
      <c r="J544">
        <f t="shared" si="66"/>
        <v>24552429.667519245</v>
      </c>
      <c r="K544">
        <f t="shared" si="67"/>
        <v>4979.5248358631534</v>
      </c>
      <c r="L544">
        <f t="shared" si="68"/>
        <v>12735.357636478686</v>
      </c>
      <c r="N544">
        <v>20000000000</v>
      </c>
      <c r="O544" s="2">
        <f t="shared" si="69"/>
        <v>0.89320339358702561</v>
      </c>
      <c r="P544" s="2">
        <f t="shared" si="70"/>
        <v>1.1119321204609615E-3</v>
      </c>
      <c r="Q544" s="2">
        <f t="shared" si="71"/>
        <v>1.2448812089657884E-3</v>
      </c>
    </row>
    <row r="545" spans="5:17" x14ac:dyDescent="0.15">
      <c r="E545" s="1">
        <v>43832</v>
      </c>
      <c r="F545">
        <f t="shared" si="64"/>
        <v>17888620301.408031</v>
      </c>
      <c r="G545">
        <f t="shared" si="65"/>
        <v>22251377.766855706</v>
      </c>
      <c r="H545">
        <v>4000000</v>
      </c>
      <c r="I545">
        <v>0.39099999999999902</v>
      </c>
      <c r="J545">
        <f t="shared" si="66"/>
        <v>24552429.667519245</v>
      </c>
      <c r="K545">
        <f t="shared" si="67"/>
        <v>4975.5380553533869</v>
      </c>
      <c r="L545">
        <f t="shared" si="68"/>
        <v>12725.16126688849</v>
      </c>
      <c r="N545">
        <v>20000000000</v>
      </c>
      <c r="O545" s="2">
        <f t="shared" si="69"/>
        <v>0.89443101507040157</v>
      </c>
      <c r="P545" s="2">
        <f t="shared" si="70"/>
        <v>1.1125688883427854E-3</v>
      </c>
      <c r="Q545" s="2">
        <f t="shared" si="71"/>
        <v>1.2438845138383464E-3</v>
      </c>
    </row>
    <row r="546" spans="5:17" x14ac:dyDescent="0.15">
      <c r="E546" s="1">
        <v>43833</v>
      </c>
      <c r="F546">
        <f t="shared" si="64"/>
        <v>17913172731.07555</v>
      </c>
      <c r="G546">
        <f t="shared" si="65"/>
        <v>22264102.928122595</v>
      </c>
      <c r="H546">
        <v>4000000</v>
      </c>
      <c r="I546">
        <v>0.39099999999999902</v>
      </c>
      <c r="J546">
        <f t="shared" si="66"/>
        <v>24552429.667519245</v>
      </c>
      <c r="K546">
        <f t="shared" si="67"/>
        <v>4971.5599268462593</v>
      </c>
      <c r="L546">
        <f t="shared" si="68"/>
        <v>12714.987025182281</v>
      </c>
      <c r="N546">
        <v>20000000000</v>
      </c>
      <c r="O546" s="2">
        <f t="shared" si="69"/>
        <v>0.89565863655377753</v>
      </c>
      <c r="P546" s="2">
        <f t="shared" si="70"/>
        <v>1.1132051464061298E-3</v>
      </c>
      <c r="Q546" s="2">
        <f t="shared" si="71"/>
        <v>1.242889981711565E-3</v>
      </c>
    </row>
    <row r="547" spans="5:17" x14ac:dyDescent="0.15">
      <c r="E547" s="1">
        <v>43834</v>
      </c>
      <c r="F547">
        <f t="shared" si="64"/>
        <v>17937725160.743069</v>
      </c>
      <c r="G547">
        <f t="shared" si="65"/>
        <v>22276817.915147778</v>
      </c>
      <c r="H547">
        <v>4000000</v>
      </c>
      <c r="I547">
        <v>0.39099999999999902</v>
      </c>
      <c r="J547">
        <f t="shared" si="66"/>
        <v>24552429.667519245</v>
      </c>
      <c r="K547">
        <f t="shared" si="67"/>
        <v>4967.5904197486234</v>
      </c>
      <c r="L547">
        <f t="shared" si="68"/>
        <v>12704.834833116716</v>
      </c>
      <c r="N547">
        <v>20000000000</v>
      </c>
      <c r="O547" s="2">
        <f t="shared" si="69"/>
        <v>0.89688625803715338</v>
      </c>
      <c r="P547" s="2">
        <f t="shared" si="70"/>
        <v>1.1138408957573889E-3</v>
      </c>
      <c r="Q547" s="2">
        <f t="shared" si="71"/>
        <v>1.241897604937156E-3</v>
      </c>
    </row>
    <row r="548" spans="5:17" x14ac:dyDescent="0.15">
      <c r="E548" s="1">
        <v>43835</v>
      </c>
      <c r="F548">
        <f t="shared" si="64"/>
        <v>17962277590.410587</v>
      </c>
      <c r="G548">
        <f t="shared" si="65"/>
        <v>22289522.749980893</v>
      </c>
      <c r="H548">
        <v>4000000</v>
      </c>
      <c r="I548">
        <v>0.39099999999999902</v>
      </c>
      <c r="J548">
        <f t="shared" si="66"/>
        <v>24552429.667519245</v>
      </c>
      <c r="K548">
        <f t="shared" si="67"/>
        <v>4963.6295036171732</v>
      </c>
      <c r="L548">
        <f t="shared" si="68"/>
        <v>12694.704612831678</v>
      </c>
      <c r="N548">
        <v>20000000000</v>
      </c>
      <c r="O548" s="2">
        <f t="shared" si="69"/>
        <v>0.89811387952052935</v>
      </c>
      <c r="P548" s="2">
        <f t="shared" si="70"/>
        <v>1.1144761374990446E-3</v>
      </c>
      <c r="Q548" s="2">
        <f t="shared" si="71"/>
        <v>1.2409073759042932E-3</v>
      </c>
    </row>
    <row r="549" spans="5:17" x14ac:dyDescent="0.15">
      <c r="E549" s="1">
        <v>43836</v>
      </c>
      <c r="F549">
        <f t="shared" si="64"/>
        <v>17986830020.078106</v>
      </c>
      <c r="G549">
        <f t="shared" si="65"/>
        <v>22302217.454593726</v>
      </c>
      <c r="H549">
        <v>4000000</v>
      </c>
      <c r="I549">
        <v>0.39099999999999902</v>
      </c>
      <c r="J549">
        <f t="shared" si="66"/>
        <v>24552429.667519245</v>
      </c>
      <c r="K549">
        <f t="shared" si="67"/>
        <v>4959.6771481575124</v>
      </c>
      <c r="L549">
        <f t="shared" si="68"/>
        <v>12684.596286847889</v>
      </c>
      <c r="N549">
        <v>20000000000</v>
      </c>
      <c r="O549" s="2">
        <f t="shared" si="69"/>
        <v>0.89934150100390531</v>
      </c>
      <c r="P549" s="2">
        <f t="shared" si="70"/>
        <v>1.1151108727296864E-3</v>
      </c>
      <c r="Q549" s="2">
        <f t="shared" si="71"/>
        <v>1.2399192870393779E-3</v>
      </c>
    </row>
    <row r="550" spans="5:17" x14ac:dyDescent="0.15">
      <c r="E550" s="1">
        <v>43837</v>
      </c>
      <c r="F550">
        <f t="shared" si="64"/>
        <v>18011382449.745625</v>
      </c>
      <c r="G550">
        <f t="shared" si="65"/>
        <v>22314902.050880574</v>
      </c>
      <c r="H550">
        <v>4000000</v>
      </c>
      <c r="I550">
        <v>0.39099999999999902</v>
      </c>
      <c r="J550">
        <f t="shared" si="66"/>
        <v>24552429.667519245</v>
      </c>
      <c r="K550">
        <f t="shared" si="67"/>
        <v>4955.7333232232213</v>
      </c>
      <c r="L550">
        <f t="shared" si="68"/>
        <v>12674.509778064537</v>
      </c>
      <c r="N550">
        <v>20000000000</v>
      </c>
      <c r="O550" s="2">
        <f t="shared" si="69"/>
        <v>0.90056912248728127</v>
      </c>
      <c r="P550" s="2">
        <f t="shared" si="70"/>
        <v>1.1157451025440286E-3</v>
      </c>
      <c r="Q550" s="2">
        <f t="shared" si="71"/>
        <v>1.2389333308058055E-3</v>
      </c>
    </row>
    <row r="551" spans="5:17" x14ac:dyDescent="0.15">
      <c r="E551" s="1">
        <v>43838</v>
      </c>
      <c r="F551">
        <f t="shared" si="64"/>
        <v>18035934879.413143</v>
      </c>
      <c r="G551">
        <f t="shared" si="65"/>
        <v>22327576.560658637</v>
      </c>
      <c r="H551">
        <v>4000000</v>
      </c>
      <c r="I551">
        <v>0.39099999999999902</v>
      </c>
      <c r="J551">
        <f t="shared" si="66"/>
        <v>24552429.667519245</v>
      </c>
      <c r="K551">
        <f t="shared" si="67"/>
        <v>4951.7979988149382</v>
      </c>
      <c r="L551">
        <f t="shared" si="68"/>
        <v>12664.445009756908</v>
      </c>
      <c r="N551">
        <v>20000000000</v>
      </c>
      <c r="O551" s="2">
        <f t="shared" si="69"/>
        <v>0.90179674397065712</v>
      </c>
      <c r="P551" s="2">
        <f t="shared" si="70"/>
        <v>1.1163788280329318E-3</v>
      </c>
      <c r="Q551" s="2">
        <f t="shared" si="71"/>
        <v>1.2379494997037347E-3</v>
      </c>
    </row>
    <row r="552" spans="5:17" x14ac:dyDescent="0.15">
      <c r="E552" s="1">
        <v>43839</v>
      </c>
      <c r="F552">
        <f t="shared" ref="F552:F615" si="72">F551+J551</f>
        <v>18060487309.080662</v>
      </c>
      <c r="G552">
        <f t="shared" ref="G552:G615" si="73">G551+L551</f>
        <v>22340241.005668394</v>
      </c>
      <c r="H552">
        <v>4000000</v>
      </c>
      <c r="I552">
        <v>0.39099999999999902</v>
      </c>
      <c r="J552">
        <f t="shared" ref="J552:J615" si="74">H552*2.4/I552</f>
        <v>24552429.667519245</v>
      </c>
      <c r="K552">
        <f t="shared" ref="K552:K615" si="75">H552*G552/F552</f>
        <v>4947.8711450794372</v>
      </c>
      <c r="L552">
        <f t="shared" ref="L552:L615" si="76">K552/I552</f>
        <v>12654.401905574039</v>
      </c>
      <c r="N552">
        <v>20000000000</v>
      </c>
      <c r="O552" s="2">
        <f t="shared" ref="O552:O615" si="77">F552/N552</f>
        <v>0.90302436545403308</v>
      </c>
      <c r="P552" s="2">
        <f t="shared" ref="P552:P615" si="78">G552/N552</f>
        <v>1.1170120502834197E-3</v>
      </c>
      <c r="Q552" s="2">
        <f t="shared" ref="Q552:Q615" si="79">G552/F552</f>
        <v>1.2369677862698594E-3</v>
      </c>
    </row>
    <row r="553" spans="5:17" x14ac:dyDescent="0.15">
      <c r="E553" s="1">
        <v>43840</v>
      </c>
      <c r="F553">
        <f t="shared" si="72"/>
        <v>18085039738.74818</v>
      </c>
      <c r="G553">
        <f t="shared" si="73"/>
        <v>22352895.407573968</v>
      </c>
      <c r="H553">
        <v>4000000</v>
      </c>
      <c r="I553">
        <v>0.39099999999999902</v>
      </c>
      <c r="J553">
        <f t="shared" si="74"/>
        <v>24552429.667519245</v>
      </c>
      <c r="K553">
        <f t="shared" si="75"/>
        <v>4943.9527323087214</v>
      </c>
      <c r="L553">
        <f t="shared" si="76"/>
        <v>12644.380389536404</v>
      </c>
      <c r="N553">
        <v>20000000000</v>
      </c>
      <c r="O553" s="2">
        <f t="shared" si="77"/>
        <v>0.90425198693740905</v>
      </c>
      <c r="P553" s="2">
        <f t="shared" si="78"/>
        <v>1.1176447703786984E-3</v>
      </c>
      <c r="Q553" s="2">
        <f t="shared" si="79"/>
        <v>1.2359881830771803E-3</v>
      </c>
    </row>
    <row r="554" spans="5:17" x14ac:dyDescent="0.15">
      <c r="E554" s="1">
        <v>43841</v>
      </c>
      <c r="F554">
        <f t="shared" si="72"/>
        <v>18109592168.415699</v>
      </c>
      <c r="G554">
        <f t="shared" si="73"/>
        <v>22365539.787963506</v>
      </c>
      <c r="H554">
        <v>4000000</v>
      </c>
      <c r="I554">
        <v>0.39099999999999902</v>
      </c>
      <c r="J554">
        <f t="shared" si="74"/>
        <v>24552429.667519245</v>
      </c>
      <c r="K554">
        <f t="shared" si="75"/>
        <v>4940.0427309391216</v>
      </c>
      <c r="L554">
        <f t="shared" si="76"/>
        <v>12634.38038603359</v>
      </c>
      <c r="N554">
        <v>20000000000</v>
      </c>
      <c r="O554" s="2">
        <f t="shared" si="77"/>
        <v>0.9054796084207849</v>
      </c>
      <c r="P554" s="2">
        <f t="shared" si="78"/>
        <v>1.1182769893981752E-3</v>
      </c>
      <c r="Q554" s="2">
        <f t="shared" si="79"/>
        <v>1.2350106827347805E-3</v>
      </c>
    </row>
    <row r="555" spans="5:17" x14ac:dyDescent="0.15">
      <c r="E555" s="1">
        <v>43842</v>
      </c>
      <c r="F555">
        <f t="shared" si="72"/>
        <v>18134144598.083218</v>
      </c>
      <c r="G555">
        <f t="shared" si="73"/>
        <v>22378174.168349538</v>
      </c>
      <c r="H555">
        <v>4000000</v>
      </c>
      <c r="I555">
        <v>0.39099999999999902</v>
      </c>
      <c r="J555">
        <f t="shared" si="74"/>
        <v>24552429.667519245</v>
      </c>
      <c r="K555">
        <f t="shared" si="75"/>
        <v>4936.1411115503988</v>
      </c>
      <c r="L555">
        <f t="shared" si="76"/>
        <v>12624.401819822024</v>
      </c>
      <c r="N555">
        <v>20000000000</v>
      </c>
      <c r="O555" s="2">
        <f t="shared" si="77"/>
        <v>0.90670722990416086</v>
      </c>
      <c r="P555" s="2">
        <f t="shared" si="78"/>
        <v>1.1189087084174769E-3</v>
      </c>
      <c r="Q555" s="2">
        <f t="shared" si="79"/>
        <v>1.2340352778875997E-3</v>
      </c>
    </row>
    <row r="556" spans="5:17" x14ac:dyDescent="0.15">
      <c r="E556" s="1">
        <v>43843</v>
      </c>
      <c r="F556">
        <f t="shared" si="72"/>
        <v>18158697027.750736</v>
      </c>
      <c r="G556">
        <f t="shared" si="73"/>
        <v>22390798.570169359</v>
      </c>
      <c r="H556">
        <v>4000000</v>
      </c>
      <c r="I556">
        <v>0.39099999999999902</v>
      </c>
      <c r="J556">
        <f t="shared" si="74"/>
        <v>24552429.667519245</v>
      </c>
      <c r="K556">
        <f t="shared" si="75"/>
        <v>4932.2478448648562</v>
      </c>
      <c r="L556">
        <f t="shared" si="76"/>
        <v>12614.444616022682</v>
      </c>
      <c r="N556">
        <v>20000000000</v>
      </c>
      <c r="O556" s="2">
        <f t="shared" si="77"/>
        <v>0.90793485138753682</v>
      </c>
      <c r="P556" s="2">
        <f t="shared" si="78"/>
        <v>1.1195399285084679E-3</v>
      </c>
      <c r="Q556" s="2">
        <f t="shared" si="79"/>
        <v>1.233061961216214E-3</v>
      </c>
    </row>
    <row r="557" spans="5:17" x14ac:dyDescent="0.15">
      <c r="E557" s="1">
        <v>43844</v>
      </c>
      <c r="F557">
        <f t="shared" si="72"/>
        <v>18183249457.418255</v>
      </c>
      <c r="G557">
        <f t="shared" si="73"/>
        <v>22403413.014785383</v>
      </c>
      <c r="H557">
        <v>4000000</v>
      </c>
      <c r="I557">
        <v>0.39099999999999902</v>
      </c>
      <c r="J557">
        <f t="shared" si="74"/>
        <v>24552429.667519245</v>
      </c>
      <c r="K557">
        <f t="shared" si="75"/>
        <v>4928.3629017464573</v>
      </c>
      <c r="L557">
        <f t="shared" si="76"/>
        <v>12604.508700118848</v>
      </c>
      <c r="N557">
        <v>20000000000</v>
      </c>
      <c r="O557" s="2">
        <f t="shared" si="77"/>
        <v>0.90916247287091279</v>
      </c>
      <c r="P557" s="2">
        <f t="shared" si="78"/>
        <v>1.1201706507392691E-3</v>
      </c>
      <c r="Q557" s="2">
        <f t="shared" si="79"/>
        <v>1.2320907254366143E-3</v>
      </c>
    </row>
    <row r="558" spans="5:17" x14ac:dyDescent="0.15">
      <c r="E558" s="1">
        <v>43845</v>
      </c>
      <c r="F558">
        <f t="shared" si="72"/>
        <v>18207801887.085773</v>
      </c>
      <c r="G558">
        <f t="shared" si="73"/>
        <v>22416017.5234855</v>
      </c>
      <c r="H558">
        <v>4000000</v>
      </c>
      <c r="I558">
        <v>0.39099999999999902</v>
      </c>
      <c r="J558">
        <f t="shared" si="74"/>
        <v>24552429.667519245</v>
      </c>
      <c r="K558">
        <f t="shared" si="75"/>
        <v>4924.4862531999497</v>
      </c>
      <c r="L558">
        <f t="shared" si="76"/>
        <v>12594.593997953867</v>
      </c>
      <c r="N558">
        <v>20000000000</v>
      </c>
      <c r="O558" s="2">
        <f t="shared" si="77"/>
        <v>0.91039009435428864</v>
      </c>
      <c r="P558" s="2">
        <f t="shared" si="78"/>
        <v>1.120800876174275E-3</v>
      </c>
      <c r="Q558" s="2">
        <f t="shared" si="79"/>
        <v>1.2311215632999876E-3</v>
      </c>
    </row>
    <row r="559" spans="5:17" x14ac:dyDescent="0.15">
      <c r="E559" s="1">
        <v>43846</v>
      </c>
      <c r="F559">
        <f t="shared" si="72"/>
        <v>18232354316.753292</v>
      </c>
      <c r="G559">
        <f t="shared" si="73"/>
        <v>22428612.117483456</v>
      </c>
      <c r="H559">
        <v>4000000</v>
      </c>
      <c r="I559">
        <v>0.39099999999999902</v>
      </c>
      <c r="J559">
        <f t="shared" si="74"/>
        <v>24552429.667519245</v>
      </c>
      <c r="K559">
        <f t="shared" si="75"/>
        <v>4920.6178703699979</v>
      </c>
      <c r="L559">
        <f t="shared" si="76"/>
        <v>12584.700435728926</v>
      </c>
      <c r="N559">
        <v>20000000000</v>
      </c>
      <c r="O559" s="2">
        <f t="shared" si="77"/>
        <v>0.9116177158376646</v>
      </c>
      <c r="P559" s="2">
        <f t="shared" si="78"/>
        <v>1.1214306058741727E-3</v>
      </c>
      <c r="Q559" s="2">
        <f t="shared" si="79"/>
        <v>1.2301544675924995E-3</v>
      </c>
    </row>
    <row r="560" spans="5:17" x14ac:dyDescent="0.15">
      <c r="E560" s="1">
        <v>43847</v>
      </c>
      <c r="F560">
        <f t="shared" si="72"/>
        <v>18256906746.420811</v>
      </c>
      <c r="G560">
        <f t="shared" si="73"/>
        <v>22441196.817919184</v>
      </c>
      <c r="H560">
        <v>4000000</v>
      </c>
      <c r="I560">
        <v>0.39099999999999902</v>
      </c>
      <c r="J560">
        <f t="shared" si="74"/>
        <v>24552429.667519245</v>
      </c>
      <c r="K560">
        <f t="shared" si="75"/>
        <v>4916.7577245403163</v>
      </c>
      <c r="L560">
        <f t="shared" si="76"/>
        <v>12574.827940000841</v>
      </c>
      <c r="N560">
        <v>20000000000</v>
      </c>
      <c r="O560" s="2">
        <f t="shared" si="77"/>
        <v>0.91284533732104056</v>
      </c>
      <c r="P560" s="2">
        <f t="shared" si="78"/>
        <v>1.1220598408959591E-3</v>
      </c>
      <c r="Q560" s="2">
        <f t="shared" si="79"/>
        <v>1.2291894311350791E-3</v>
      </c>
    </row>
    <row r="561" spans="5:17" x14ac:dyDescent="0.15">
      <c r="E561" s="1">
        <v>43848</v>
      </c>
      <c r="F561">
        <f t="shared" si="72"/>
        <v>18281459176.088329</v>
      </c>
      <c r="G561">
        <f t="shared" si="73"/>
        <v>22453771.645859186</v>
      </c>
      <c r="H561">
        <v>4000000</v>
      </c>
      <c r="I561">
        <v>0.39099999999999902</v>
      </c>
      <c r="J561">
        <f t="shared" si="74"/>
        <v>24552429.667519245</v>
      </c>
      <c r="K561">
        <f t="shared" si="75"/>
        <v>4912.9057871328205</v>
      </c>
      <c r="L561">
        <f t="shared" si="76"/>
        <v>12564.976437679879</v>
      </c>
      <c r="N561">
        <v>20000000000</v>
      </c>
      <c r="O561" s="2">
        <f t="shared" si="77"/>
        <v>0.91407295880441641</v>
      </c>
      <c r="P561" s="2">
        <f t="shared" si="78"/>
        <v>1.1226885822929592E-3</v>
      </c>
      <c r="Q561" s="2">
        <f t="shared" si="79"/>
        <v>1.2282264467832048E-3</v>
      </c>
    </row>
    <row r="562" spans="5:17" x14ac:dyDescent="0.15">
      <c r="E562" s="1">
        <v>43849</v>
      </c>
      <c r="F562">
        <f t="shared" si="72"/>
        <v>18306011605.755848</v>
      </c>
      <c r="G562">
        <f t="shared" si="73"/>
        <v>22466336.622296866</v>
      </c>
      <c r="H562">
        <v>4000000</v>
      </c>
      <c r="I562">
        <v>0.39099999999999902</v>
      </c>
      <c r="J562">
        <f t="shared" si="74"/>
        <v>24552429.667519245</v>
      </c>
      <c r="K562">
        <f t="shared" si="75"/>
        <v>4909.062029706769</v>
      </c>
      <c r="L562">
        <f t="shared" si="76"/>
        <v>12555.145856027573</v>
      </c>
      <c r="N562">
        <v>20000000000</v>
      </c>
      <c r="O562" s="2">
        <f t="shared" si="77"/>
        <v>0.91530058028779238</v>
      </c>
      <c r="P562" s="2">
        <f t="shared" si="78"/>
        <v>1.1233168311148433E-3</v>
      </c>
      <c r="Q562" s="2">
        <f t="shared" si="79"/>
        <v>1.2272655074266922E-3</v>
      </c>
    </row>
    <row r="563" spans="5:17" x14ac:dyDescent="0.15">
      <c r="E563" s="1">
        <v>43850</v>
      </c>
      <c r="F563">
        <f t="shared" si="72"/>
        <v>18330564035.423367</v>
      </c>
      <c r="G563">
        <f t="shared" si="73"/>
        <v>22478891.768152893</v>
      </c>
      <c r="H563">
        <v>4000000</v>
      </c>
      <c r="I563">
        <v>0.39099999999999902</v>
      </c>
      <c r="J563">
        <f t="shared" si="74"/>
        <v>24552429.667519245</v>
      </c>
      <c r="K563">
        <f t="shared" si="75"/>
        <v>4905.226423957929</v>
      </c>
      <c r="L563">
        <f t="shared" si="76"/>
        <v>12545.336122654582</v>
      </c>
      <c r="N563">
        <v>20000000000</v>
      </c>
      <c r="O563" s="2">
        <f t="shared" si="77"/>
        <v>0.91652820177116834</v>
      </c>
      <c r="P563" s="2">
        <f t="shared" si="78"/>
        <v>1.1239445884076446E-3</v>
      </c>
      <c r="Q563" s="2">
        <f t="shared" si="79"/>
        <v>1.226306605989482E-3</v>
      </c>
    </row>
    <row r="564" spans="5:17" x14ac:dyDescent="0.15">
      <c r="E564" s="1">
        <v>43851</v>
      </c>
      <c r="F564">
        <f t="shared" si="72"/>
        <v>18355116465.090885</v>
      </c>
      <c r="G564">
        <f t="shared" si="73"/>
        <v>22491437.104275547</v>
      </c>
      <c r="H564">
        <v>4000000</v>
      </c>
      <c r="I564">
        <v>0.39099999999999902</v>
      </c>
      <c r="J564">
        <f t="shared" si="74"/>
        <v>24552429.667519245</v>
      </c>
      <c r="K564">
        <f t="shared" si="75"/>
        <v>4901.3989417177327</v>
      </c>
      <c r="L564">
        <f t="shared" si="76"/>
        <v>12535.54716551853</v>
      </c>
      <c r="N564">
        <v>20000000000</v>
      </c>
      <c r="O564" s="2">
        <f t="shared" si="77"/>
        <v>0.9177558232545443</v>
      </c>
      <c r="P564" s="2">
        <f t="shared" si="78"/>
        <v>1.1245718552137774E-3</v>
      </c>
      <c r="Q564" s="2">
        <f t="shared" si="79"/>
        <v>1.225349735429433E-3</v>
      </c>
    </row>
    <row r="565" spans="5:17" x14ac:dyDescent="0.15">
      <c r="E565" s="1">
        <v>43852</v>
      </c>
      <c r="F565">
        <f t="shared" si="72"/>
        <v>18379668894.758404</v>
      </c>
      <c r="G565">
        <f t="shared" si="73"/>
        <v>22503972.651441064</v>
      </c>
      <c r="H565">
        <v>4000000</v>
      </c>
      <c r="I565">
        <v>0.39099999999999902</v>
      </c>
      <c r="J565">
        <f t="shared" si="74"/>
        <v>24552429.667519245</v>
      </c>
      <c r="K565">
        <f t="shared" si="75"/>
        <v>4897.5795549524501</v>
      </c>
      <c r="L565">
        <f t="shared" si="76"/>
        <v>12525.778912921898</v>
      </c>
      <c r="N565">
        <v>20000000000</v>
      </c>
      <c r="O565" s="2">
        <f t="shared" si="77"/>
        <v>0.91898344473792015</v>
      </c>
      <c r="P565" s="2">
        <f t="shared" si="78"/>
        <v>1.1251986325720531E-3</v>
      </c>
      <c r="Q565" s="2">
        <f t="shared" si="79"/>
        <v>1.2243948887381126E-3</v>
      </c>
    </row>
    <row r="566" spans="5:17" x14ac:dyDescent="0.15">
      <c r="E566" s="1">
        <v>43853</v>
      </c>
      <c r="F566">
        <f t="shared" si="72"/>
        <v>18404221324.425922</v>
      </c>
      <c r="G566">
        <f t="shared" si="73"/>
        <v>22516498.430353984</v>
      </c>
      <c r="H566">
        <v>4000000</v>
      </c>
      <c r="I566">
        <v>0.39099999999999902</v>
      </c>
      <c r="J566">
        <f t="shared" si="74"/>
        <v>24552429.667519245</v>
      </c>
      <c r="K566">
        <f t="shared" si="75"/>
        <v>4893.7682357623644</v>
      </c>
      <c r="L566">
        <f t="shared" si="76"/>
        <v>12516.031293509915</v>
      </c>
      <c r="N566">
        <v>20000000000</v>
      </c>
      <c r="O566" s="2">
        <f t="shared" si="77"/>
        <v>0.92021106622129611</v>
      </c>
      <c r="P566" s="2">
        <f t="shared" si="78"/>
        <v>1.1258249215176993E-3</v>
      </c>
      <c r="Q566" s="2">
        <f t="shared" si="79"/>
        <v>1.2234420589405913E-3</v>
      </c>
    </row>
    <row r="567" spans="5:17" x14ac:dyDescent="0.15">
      <c r="E567" s="1">
        <v>43854</v>
      </c>
      <c r="F567">
        <f t="shared" si="72"/>
        <v>18428773754.093441</v>
      </c>
      <c r="G567">
        <f t="shared" si="73"/>
        <v>22529014.461647496</v>
      </c>
      <c r="H567">
        <v>4000000</v>
      </c>
      <c r="I567">
        <v>0.39099999999999902</v>
      </c>
      <c r="J567">
        <f t="shared" si="74"/>
        <v>24552429.667519245</v>
      </c>
      <c r="K567">
        <f t="shared" si="75"/>
        <v>4889.9649563809526</v>
      </c>
      <c r="L567">
        <f t="shared" si="76"/>
        <v>12506.304236268452</v>
      </c>
      <c r="N567">
        <v>20000000000</v>
      </c>
      <c r="O567" s="2">
        <f t="shared" si="77"/>
        <v>0.92143868770467208</v>
      </c>
      <c r="P567" s="2">
        <f t="shared" si="78"/>
        <v>1.1264507230823748E-3</v>
      </c>
      <c r="Q567" s="2">
        <f t="shared" si="79"/>
        <v>1.2224912390952382E-3</v>
      </c>
    </row>
    <row r="568" spans="5:17" x14ac:dyDescent="0.15">
      <c r="E568" s="1">
        <v>43855</v>
      </c>
      <c r="F568">
        <f t="shared" si="72"/>
        <v>18453326183.76096</v>
      </c>
      <c r="G568">
        <f t="shared" si="73"/>
        <v>22541520.765883762</v>
      </c>
      <c r="H568">
        <v>4000000</v>
      </c>
      <c r="I568">
        <v>0.39099999999999902</v>
      </c>
      <c r="J568">
        <f t="shared" si="74"/>
        <v>24552429.667519245</v>
      </c>
      <c r="K568">
        <f t="shared" si="75"/>
        <v>4886.1696891740721</v>
      </c>
      <c r="L568">
        <f t="shared" si="76"/>
        <v>12496.597670521955</v>
      </c>
      <c r="N568">
        <v>20000000000</v>
      </c>
      <c r="O568" s="2">
        <f t="shared" si="77"/>
        <v>0.92266630918804793</v>
      </c>
      <c r="P568" s="2">
        <f t="shared" si="78"/>
        <v>1.1270760382941882E-3</v>
      </c>
      <c r="Q568" s="2">
        <f t="shared" si="79"/>
        <v>1.221542422293518E-3</v>
      </c>
    </row>
    <row r="569" spans="5:17" x14ac:dyDescent="0.15">
      <c r="E569" s="1">
        <v>43856</v>
      </c>
      <c r="F569">
        <f t="shared" si="72"/>
        <v>18477878613.428478</v>
      </c>
      <c r="G569">
        <f t="shared" si="73"/>
        <v>22554017.363554284</v>
      </c>
      <c r="H569">
        <v>4000000</v>
      </c>
      <c r="I569">
        <v>0.39099999999999902</v>
      </c>
      <c r="J569">
        <f t="shared" si="74"/>
        <v>24552429.667519245</v>
      </c>
      <c r="K569">
        <f t="shared" si="75"/>
        <v>4882.3824066391571</v>
      </c>
      <c r="L569">
        <f t="shared" si="76"/>
        <v>12486.91152593138</v>
      </c>
      <c r="N569">
        <v>20000000000</v>
      </c>
      <c r="O569" s="2">
        <f t="shared" si="77"/>
        <v>0.92389393067142389</v>
      </c>
      <c r="P569" s="2">
        <f t="shared" si="78"/>
        <v>1.1277008681777141E-3</v>
      </c>
      <c r="Q569" s="2">
        <f t="shared" si="79"/>
        <v>1.2205956016597891E-3</v>
      </c>
    </row>
    <row r="570" spans="5:17" x14ac:dyDescent="0.15">
      <c r="E570" s="1">
        <v>43857</v>
      </c>
      <c r="F570">
        <f t="shared" si="72"/>
        <v>18502431043.095997</v>
      </c>
      <c r="G570">
        <f t="shared" si="73"/>
        <v>22566504.275080215</v>
      </c>
      <c r="H570">
        <v>4000000</v>
      </c>
      <c r="I570">
        <v>0.39099999999999902</v>
      </c>
      <c r="J570">
        <f t="shared" si="74"/>
        <v>24552429.667519245</v>
      </c>
      <c r="K570">
        <f t="shared" si="75"/>
        <v>4878.6030814044161</v>
      </c>
      <c r="L570">
        <f t="shared" si="76"/>
        <v>12477.245732492143</v>
      </c>
      <c r="N570">
        <v>20000000000</v>
      </c>
      <c r="O570" s="2">
        <f t="shared" si="77"/>
        <v>0.92512155215479985</v>
      </c>
      <c r="P570" s="2">
        <f t="shared" si="78"/>
        <v>1.1283252137540107E-3</v>
      </c>
      <c r="Q570" s="2">
        <f t="shared" si="79"/>
        <v>1.2196507703511042E-3</v>
      </c>
    </row>
    <row r="571" spans="5:17" x14ac:dyDescent="0.15">
      <c r="E571" s="1">
        <v>43858</v>
      </c>
      <c r="F571">
        <f t="shared" si="72"/>
        <v>18526983472.763515</v>
      </c>
      <c r="G571">
        <f t="shared" si="73"/>
        <v>22578981.520812709</v>
      </c>
      <c r="H571">
        <v>4000000</v>
      </c>
      <c r="I571">
        <v>0.39099999999999902</v>
      </c>
      <c r="J571">
        <f t="shared" si="74"/>
        <v>24552429.667519245</v>
      </c>
      <c r="K571">
        <f t="shared" si="75"/>
        <v>4874.8316862280417</v>
      </c>
      <c r="L571">
        <f t="shared" si="76"/>
        <v>12467.600220532107</v>
      </c>
      <c r="N571">
        <v>20000000000</v>
      </c>
      <c r="O571" s="2">
        <f t="shared" si="77"/>
        <v>0.92634917363817582</v>
      </c>
      <c r="P571" s="2">
        <f t="shared" si="78"/>
        <v>1.1289490760406353E-3</v>
      </c>
      <c r="Q571" s="2">
        <f t="shared" si="79"/>
        <v>1.2187079215570105E-3</v>
      </c>
    </row>
    <row r="572" spans="5:17" x14ac:dyDescent="0.15">
      <c r="E572" s="1">
        <v>43859</v>
      </c>
      <c r="F572">
        <f t="shared" si="72"/>
        <v>18551535902.431034</v>
      </c>
      <c r="G572">
        <f t="shared" si="73"/>
        <v>22591449.12103324</v>
      </c>
      <c r="H572">
        <v>4000000</v>
      </c>
      <c r="I572">
        <v>0.39099999999999902</v>
      </c>
      <c r="J572">
        <f t="shared" si="74"/>
        <v>24552429.667519245</v>
      </c>
      <c r="K572">
        <f t="shared" si="75"/>
        <v>4871.0681939974156</v>
      </c>
      <c r="L572">
        <f t="shared" si="76"/>
        <v>12457.974920709534</v>
      </c>
      <c r="N572">
        <v>20000000000</v>
      </c>
      <c r="O572" s="2">
        <f t="shared" si="77"/>
        <v>0.92757679512155167</v>
      </c>
      <c r="P572" s="2">
        <f t="shared" si="78"/>
        <v>1.1295724560516621E-3</v>
      </c>
      <c r="Q572" s="2">
        <f t="shared" si="79"/>
        <v>1.2177670484993541E-3</v>
      </c>
    </row>
    <row r="573" spans="5:17" x14ac:dyDescent="0.15">
      <c r="E573" s="1">
        <v>43860</v>
      </c>
      <c r="F573">
        <f t="shared" si="72"/>
        <v>18576088332.098553</v>
      </c>
      <c r="G573">
        <f t="shared" si="73"/>
        <v>22603907.095953949</v>
      </c>
      <c r="H573">
        <v>4000000</v>
      </c>
      <c r="I573">
        <v>0.39099999999999902</v>
      </c>
      <c r="J573">
        <f t="shared" si="74"/>
        <v>24552429.667519245</v>
      </c>
      <c r="K573">
        <f t="shared" si="75"/>
        <v>4867.3125777283321</v>
      </c>
      <c r="L573">
        <f t="shared" si="76"/>
        <v>12448.369764011111</v>
      </c>
      <c r="N573">
        <v>20000000000</v>
      </c>
      <c r="O573" s="2">
        <f t="shared" si="77"/>
        <v>0.92880441660492763</v>
      </c>
      <c r="P573" s="2">
        <f t="shared" si="78"/>
        <v>1.1301953547976974E-3</v>
      </c>
      <c r="Q573" s="2">
        <f t="shared" si="79"/>
        <v>1.2168281444320829E-3</v>
      </c>
    </row>
    <row r="574" spans="5:17" x14ac:dyDescent="0.15">
      <c r="E574" s="1">
        <v>43861</v>
      </c>
      <c r="F574">
        <f t="shared" si="72"/>
        <v>18600640761.766071</v>
      </c>
      <c r="G574">
        <f t="shared" si="73"/>
        <v>22616355.46571796</v>
      </c>
      <c r="H574">
        <v>4000000</v>
      </c>
      <c r="I574">
        <v>0.39099999999999902</v>
      </c>
      <c r="J574">
        <f t="shared" si="74"/>
        <v>24552429.667519245</v>
      </c>
      <c r="K574">
        <f t="shared" si="75"/>
        <v>4863.5648105642167</v>
      </c>
      <c r="L574">
        <f t="shared" si="76"/>
        <v>12438.784681749947</v>
      </c>
      <c r="N574">
        <v>20000000000</v>
      </c>
      <c r="O574" s="2">
        <f t="shared" si="77"/>
        <v>0.93003203808830359</v>
      </c>
      <c r="P574" s="2">
        <f t="shared" si="78"/>
        <v>1.1308177732858981E-3</v>
      </c>
      <c r="Q574" s="2">
        <f t="shared" si="79"/>
        <v>1.2158912026410541E-3</v>
      </c>
    </row>
    <row r="575" spans="5:17" x14ac:dyDescent="0.15">
      <c r="E575" s="1">
        <v>43862</v>
      </c>
      <c r="F575">
        <f t="shared" si="72"/>
        <v>18625193191.43359</v>
      </c>
      <c r="G575">
        <f t="shared" si="73"/>
        <v>22628794.250399709</v>
      </c>
      <c r="H575">
        <v>4000000</v>
      </c>
      <c r="I575">
        <v>0.39099999999999902</v>
      </c>
      <c r="J575">
        <f t="shared" si="74"/>
        <v>24552429.667519245</v>
      </c>
      <c r="K575">
        <f t="shared" si="75"/>
        <v>4859.8248657753566</v>
      </c>
      <c r="L575">
        <f t="shared" si="76"/>
        <v>12429.219605563603</v>
      </c>
      <c r="N575">
        <v>20000000000</v>
      </c>
      <c r="O575" s="2">
        <f t="shared" si="77"/>
        <v>0.93125965957167944</v>
      </c>
      <c r="P575" s="2">
        <f t="shared" si="78"/>
        <v>1.1314397125199854E-3</v>
      </c>
      <c r="Q575" s="2">
        <f t="shared" si="79"/>
        <v>1.2149562164438391E-3</v>
      </c>
    </row>
    <row r="576" spans="5:17" x14ac:dyDescent="0.15">
      <c r="E576" s="1">
        <v>43863</v>
      </c>
      <c r="F576">
        <f t="shared" si="72"/>
        <v>18649745621.101109</v>
      </c>
      <c r="G576">
        <f t="shared" si="73"/>
        <v>22641223.470005274</v>
      </c>
      <c r="H576">
        <v>4000000</v>
      </c>
      <c r="I576">
        <v>0.39099999999999902</v>
      </c>
      <c r="J576">
        <f t="shared" si="74"/>
        <v>24552429.667519245</v>
      </c>
      <c r="K576">
        <f t="shared" si="75"/>
        <v>4856.0927167581394</v>
      </c>
      <c r="L576">
        <f t="shared" si="76"/>
        <v>12419.674467412153</v>
      </c>
      <c r="N576">
        <v>20000000000</v>
      </c>
      <c r="O576" s="2">
        <f t="shared" si="77"/>
        <v>0.93248728105505541</v>
      </c>
      <c r="P576" s="2">
        <f t="shared" si="78"/>
        <v>1.1320611735002636E-3</v>
      </c>
      <c r="Q576" s="2">
        <f t="shared" si="79"/>
        <v>1.2140231791895348E-3</v>
      </c>
    </row>
    <row r="577" spans="5:17" x14ac:dyDescent="0.15">
      <c r="E577" s="1">
        <v>43864</v>
      </c>
      <c r="F577">
        <f t="shared" si="72"/>
        <v>18674298050.768627</v>
      </c>
      <c r="G577">
        <f t="shared" si="73"/>
        <v>22653643.144472685</v>
      </c>
      <c r="H577">
        <v>4000000</v>
      </c>
      <c r="I577">
        <v>0.39099999999999902</v>
      </c>
      <c r="J577">
        <f t="shared" si="74"/>
        <v>24552429.667519245</v>
      </c>
      <c r="K577">
        <f t="shared" si="75"/>
        <v>4852.3683370342842</v>
      </c>
      <c r="L577">
        <f t="shared" si="76"/>
        <v>12410.149199576206</v>
      </c>
      <c r="N577">
        <v>20000000000</v>
      </c>
      <c r="O577" s="2">
        <f t="shared" si="77"/>
        <v>0.93371490253843137</v>
      </c>
      <c r="P577" s="2">
        <f t="shared" si="78"/>
        <v>1.1326821572236342E-3</v>
      </c>
      <c r="Q577" s="2">
        <f t="shared" si="79"/>
        <v>1.2130920842585711E-3</v>
      </c>
    </row>
    <row r="578" spans="5:17" x14ac:dyDescent="0.15">
      <c r="E578" s="1">
        <v>43865</v>
      </c>
      <c r="F578">
        <f t="shared" si="72"/>
        <v>18698850480.436146</v>
      </c>
      <c r="G578">
        <f t="shared" si="73"/>
        <v>22666053.29367226</v>
      </c>
      <c r="H578">
        <v>4000000</v>
      </c>
      <c r="I578">
        <v>0.39099999999999902</v>
      </c>
      <c r="J578">
        <f t="shared" si="74"/>
        <v>24552429.667519245</v>
      </c>
      <c r="K578">
        <f t="shared" si="75"/>
        <v>4848.6517002500959</v>
      </c>
      <c r="L578">
        <f t="shared" si="76"/>
        <v>12400.643734655008</v>
      </c>
      <c r="N578">
        <v>20000000000</v>
      </c>
      <c r="O578" s="2">
        <f t="shared" si="77"/>
        <v>0.93494252402180733</v>
      </c>
      <c r="P578" s="2">
        <f t="shared" si="78"/>
        <v>1.1333026646836129E-3</v>
      </c>
      <c r="Q578" s="2">
        <f t="shared" si="79"/>
        <v>1.2121629250625239E-3</v>
      </c>
    </row>
    <row r="579" spans="5:17" x14ac:dyDescent="0.15">
      <c r="E579" s="1">
        <v>43866</v>
      </c>
      <c r="F579">
        <f t="shared" si="72"/>
        <v>18723402910.103664</v>
      </c>
      <c r="G579">
        <f t="shared" si="73"/>
        <v>22678453.937406916</v>
      </c>
      <c r="H579">
        <v>4000000</v>
      </c>
      <c r="I579">
        <v>0.39099999999999902</v>
      </c>
      <c r="J579">
        <f t="shared" si="74"/>
        <v>24552429.667519245</v>
      </c>
      <c r="K579">
        <f t="shared" si="75"/>
        <v>4844.942780175712</v>
      </c>
      <c r="L579">
        <f t="shared" si="76"/>
        <v>12391.158005564512</v>
      </c>
      <c r="N579">
        <v>20000000000</v>
      </c>
      <c r="O579" s="2">
        <f t="shared" si="77"/>
        <v>0.93617014550518318</v>
      </c>
      <c r="P579" s="2">
        <f t="shared" si="78"/>
        <v>1.1339226968703458E-3</v>
      </c>
      <c r="Q579" s="2">
        <f t="shared" si="79"/>
        <v>1.211235695043928E-3</v>
      </c>
    </row>
    <row r="580" spans="5:17" x14ac:dyDescent="0.15">
      <c r="E580" s="1">
        <v>43867</v>
      </c>
      <c r="F580">
        <f t="shared" si="72"/>
        <v>18747955339.771183</v>
      </c>
      <c r="G580">
        <f t="shared" si="73"/>
        <v>22690845.095412482</v>
      </c>
      <c r="H580">
        <v>4000000</v>
      </c>
      <c r="I580">
        <v>0.39099999999999902</v>
      </c>
      <c r="J580">
        <f t="shared" si="74"/>
        <v>24552429.667519245</v>
      </c>
      <c r="K580">
        <f t="shared" si="75"/>
        <v>4841.2415507043597</v>
      </c>
      <c r="L580">
        <f t="shared" si="76"/>
        <v>12381.691945535478</v>
      </c>
      <c r="N580">
        <v>20000000000</v>
      </c>
      <c r="O580" s="2">
        <f t="shared" si="77"/>
        <v>0.93739776698855914</v>
      </c>
      <c r="P580" s="2">
        <f t="shared" si="78"/>
        <v>1.134542254770624E-3</v>
      </c>
      <c r="Q580" s="2">
        <f t="shared" si="79"/>
        <v>1.21031038767609E-3</v>
      </c>
    </row>
    <row r="581" spans="5:17" x14ac:dyDescent="0.15">
      <c r="E581" s="1">
        <v>43868</v>
      </c>
      <c r="F581">
        <f t="shared" si="72"/>
        <v>18772507769.438702</v>
      </c>
      <c r="G581">
        <f t="shared" si="73"/>
        <v>22703226.787358016</v>
      </c>
      <c r="H581">
        <v>4000000</v>
      </c>
      <c r="I581">
        <v>0.39099999999999902</v>
      </c>
      <c r="J581">
        <f t="shared" si="74"/>
        <v>24552429.667519245</v>
      </c>
      <c r="K581">
        <f t="shared" si="75"/>
        <v>4837.5479858516192</v>
      </c>
      <c r="L581">
        <f t="shared" si="76"/>
        <v>12372.24548811159</v>
      </c>
      <c r="N581">
        <v>20000000000</v>
      </c>
      <c r="O581" s="2">
        <f t="shared" si="77"/>
        <v>0.93862538847193511</v>
      </c>
      <c r="P581" s="2">
        <f t="shared" si="78"/>
        <v>1.1351613393679007E-3</v>
      </c>
      <c r="Q581" s="2">
        <f t="shared" si="79"/>
        <v>1.2093869964629048E-3</v>
      </c>
    </row>
    <row r="582" spans="5:17" x14ac:dyDescent="0.15">
      <c r="E582" s="1">
        <v>43869</v>
      </c>
      <c r="F582">
        <f t="shared" si="72"/>
        <v>18797060199.10622</v>
      </c>
      <c r="G582">
        <f t="shared" si="73"/>
        <v>22715599.032846127</v>
      </c>
      <c r="H582">
        <v>4000000</v>
      </c>
      <c r="I582">
        <v>0.39099999999999902</v>
      </c>
      <c r="J582">
        <f t="shared" si="74"/>
        <v>24552429.667519245</v>
      </c>
      <c r="K582">
        <f t="shared" si="75"/>
        <v>4833.8620597546906</v>
      </c>
      <c r="L582">
        <f t="shared" si="76"/>
        <v>12362.818567147577</v>
      </c>
      <c r="N582">
        <v>20000000000</v>
      </c>
      <c r="O582" s="2">
        <f t="shared" si="77"/>
        <v>0.93985300995531096</v>
      </c>
      <c r="P582" s="2">
        <f t="shared" si="78"/>
        <v>1.1357799516423064E-3</v>
      </c>
      <c r="Q582" s="2">
        <f t="shared" si="79"/>
        <v>1.2084655149386726E-3</v>
      </c>
    </row>
    <row r="583" spans="5:17" x14ac:dyDescent="0.15">
      <c r="E583" s="1">
        <v>43870</v>
      </c>
      <c r="F583">
        <f t="shared" si="72"/>
        <v>18821612628.773739</v>
      </c>
      <c r="G583">
        <f t="shared" si="73"/>
        <v>22727961.851413276</v>
      </c>
      <c r="H583">
        <v>4000000</v>
      </c>
      <c r="I583">
        <v>0.39099999999999902</v>
      </c>
      <c r="J583">
        <f t="shared" si="74"/>
        <v>24552429.667519245</v>
      </c>
      <c r="K583">
        <f t="shared" si="75"/>
        <v>4830.183746671667</v>
      </c>
      <c r="L583">
        <f t="shared" si="76"/>
        <v>12353.411116807363</v>
      </c>
      <c r="N583">
        <v>20000000000</v>
      </c>
      <c r="O583" s="2">
        <f t="shared" si="77"/>
        <v>0.94108063143868692</v>
      </c>
      <c r="P583" s="2">
        <f t="shared" si="78"/>
        <v>1.1363980925706639E-3</v>
      </c>
      <c r="Q583" s="2">
        <f t="shared" si="79"/>
        <v>1.2075459366679168E-3</v>
      </c>
    </row>
    <row r="584" spans="5:17" x14ac:dyDescent="0.15">
      <c r="E584" s="1">
        <v>43871</v>
      </c>
      <c r="F584">
        <f t="shared" si="72"/>
        <v>18846165058.441257</v>
      </c>
      <c r="G584">
        <f t="shared" si="73"/>
        <v>22740315.262530085</v>
      </c>
      <c r="H584">
        <v>4000000</v>
      </c>
      <c r="I584">
        <v>0.39099999999999902</v>
      </c>
      <c r="J584">
        <f t="shared" si="74"/>
        <v>24552429.667519245</v>
      </c>
      <c r="K584">
        <f t="shared" si="75"/>
        <v>4826.5130209808121</v>
      </c>
      <c r="L584">
        <f t="shared" si="76"/>
        <v>12344.023071562211</v>
      </c>
      <c r="N584">
        <v>20000000000</v>
      </c>
      <c r="O584" s="2">
        <f t="shared" si="77"/>
        <v>0.94230825292206288</v>
      </c>
      <c r="P584" s="2">
        <f t="shared" si="78"/>
        <v>1.1370157631265042E-3</v>
      </c>
      <c r="Q584" s="2">
        <f t="shared" si="79"/>
        <v>1.206628255245203E-3</v>
      </c>
    </row>
    <row r="585" spans="5:17" x14ac:dyDescent="0.15">
      <c r="E585" s="1">
        <v>43872</v>
      </c>
      <c r="F585">
        <f t="shared" si="72"/>
        <v>18870717488.108776</v>
      </c>
      <c r="G585">
        <f t="shared" si="73"/>
        <v>22752659.285601646</v>
      </c>
      <c r="H585">
        <v>4000000</v>
      </c>
      <c r="I585">
        <v>0.39099999999999902</v>
      </c>
      <c r="J585">
        <f t="shared" si="74"/>
        <v>24552429.667519245</v>
      </c>
      <c r="K585">
        <f t="shared" si="75"/>
        <v>4822.8498571798427</v>
      </c>
      <c r="L585">
        <f t="shared" si="76"/>
        <v>12334.654366188886</v>
      </c>
      <c r="N585">
        <v>20000000000</v>
      </c>
      <c r="O585" s="2">
        <f t="shared" si="77"/>
        <v>0.94353587440543885</v>
      </c>
      <c r="P585" s="2">
        <f t="shared" si="78"/>
        <v>1.1376329642800822E-3</v>
      </c>
      <c r="Q585" s="2">
        <f t="shared" si="79"/>
        <v>1.2057124642949608E-3</v>
      </c>
    </row>
    <row r="586" spans="5:17" x14ac:dyDescent="0.15">
      <c r="E586" s="1">
        <v>43873</v>
      </c>
      <c r="F586">
        <f t="shared" si="72"/>
        <v>18895269917.776295</v>
      </c>
      <c r="G586">
        <f t="shared" si="73"/>
        <v>22764993.939967833</v>
      </c>
      <c r="H586">
        <v>4000000</v>
      </c>
      <c r="I586">
        <v>0.39099999999999902</v>
      </c>
      <c r="J586">
        <f t="shared" si="74"/>
        <v>24552429.667519245</v>
      </c>
      <c r="K586">
        <f t="shared" si="75"/>
        <v>4819.1942298852218</v>
      </c>
      <c r="L586">
        <f t="shared" si="76"/>
        <v>12325.304935767861</v>
      </c>
      <c r="N586">
        <v>20000000000</v>
      </c>
      <c r="O586" s="2">
        <f t="shared" si="77"/>
        <v>0.9447634958888147</v>
      </c>
      <c r="P586" s="2">
        <f t="shared" si="78"/>
        <v>1.1382496969983918E-3</v>
      </c>
      <c r="Q586" s="2">
        <f t="shared" si="79"/>
        <v>1.2047985574713054E-3</v>
      </c>
    </row>
    <row r="587" spans="5:17" x14ac:dyDescent="0.15">
      <c r="E587" s="1">
        <v>43874</v>
      </c>
      <c r="F587">
        <f t="shared" si="72"/>
        <v>18919822347.443813</v>
      </c>
      <c r="G587">
        <f t="shared" si="73"/>
        <v>22777319.244903602</v>
      </c>
      <c r="H587">
        <v>4000000</v>
      </c>
      <c r="I587">
        <v>0.39099999999999902</v>
      </c>
      <c r="J587">
        <f t="shared" si="74"/>
        <v>24552429.667519245</v>
      </c>
      <c r="K587">
        <f t="shared" si="75"/>
        <v>4815.5461138314458</v>
      </c>
      <c r="L587">
        <f t="shared" si="76"/>
        <v>12315.974715681477</v>
      </c>
      <c r="N587">
        <v>20000000000</v>
      </c>
      <c r="O587" s="2">
        <f t="shared" si="77"/>
        <v>0.94599111737219066</v>
      </c>
      <c r="P587" s="2">
        <f t="shared" si="78"/>
        <v>1.13886596224518E-3</v>
      </c>
      <c r="Q587" s="2">
        <f t="shared" si="79"/>
        <v>1.2038865284578616E-3</v>
      </c>
    </row>
    <row r="588" spans="5:17" x14ac:dyDescent="0.15">
      <c r="E588" s="1">
        <v>43875</v>
      </c>
      <c r="F588">
        <f t="shared" si="72"/>
        <v>18944374777.111332</v>
      </c>
      <c r="G588">
        <f t="shared" si="73"/>
        <v>22789635.219619282</v>
      </c>
      <c r="H588">
        <v>4000000</v>
      </c>
      <c r="I588">
        <v>0.39099999999999902</v>
      </c>
      <c r="J588">
        <f t="shared" si="74"/>
        <v>24552429.667519245</v>
      </c>
      <c r="K588">
        <f t="shared" si="75"/>
        <v>4811.9054838703487</v>
      </c>
      <c r="L588">
        <f t="shared" si="76"/>
        <v>12306.663641612176</v>
      </c>
      <c r="N588">
        <v>20000000000</v>
      </c>
      <c r="O588" s="2">
        <f t="shared" si="77"/>
        <v>0.94721873885556662</v>
      </c>
      <c r="P588" s="2">
        <f t="shared" si="78"/>
        <v>1.1394817609809641E-3</v>
      </c>
      <c r="Q588" s="2">
        <f t="shared" si="79"/>
        <v>1.2029763709675871E-3</v>
      </c>
    </row>
    <row r="589" spans="5:17" x14ac:dyDescent="0.15">
      <c r="E589" s="1">
        <v>43876</v>
      </c>
      <c r="F589">
        <f t="shared" si="72"/>
        <v>18968927206.778851</v>
      </c>
      <c r="G589">
        <f t="shared" si="73"/>
        <v>22801941.883260895</v>
      </c>
      <c r="H589">
        <v>4000000</v>
      </c>
      <c r="I589">
        <v>0.39099999999999902</v>
      </c>
      <c r="J589">
        <f t="shared" si="74"/>
        <v>24552429.667519245</v>
      </c>
      <c r="K589">
        <f t="shared" si="75"/>
        <v>4808.2723149704016</v>
      </c>
      <c r="L589">
        <f t="shared" si="76"/>
        <v>12297.371649540701</v>
      </c>
      <c r="N589">
        <v>20000000000</v>
      </c>
      <c r="O589" s="2">
        <f t="shared" si="77"/>
        <v>0.94844636033894247</v>
      </c>
      <c r="P589" s="2">
        <f t="shared" si="78"/>
        <v>1.1400970941630446E-3</v>
      </c>
      <c r="Q589" s="2">
        <f t="shared" si="79"/>
        <v>1.2020680787426005E-3</v>
      </c>
    </row>
    <row r="590" spans="5:17" x14ac:dyDescent="0.15">
      <c r="E590" s="1">
        <v>43877</v>
      </c>
      <c r="F590">
        <f t="shared" si="72"/>
        <v>18993479636.446369</v>
      </c>
      <c r="G590">
        <f t="shared" si="73"/>
        <v>22814239.254910436</v>
      </c>
      <c r="H590">
        <v>4000000</v>
      </c>
      <c r="I590">
        <v>0.39099999999999902</v>
      </c>
      <c r="J590">
        <f t="shared" si="74"/>
        <v>24552429.667519245</v>
      </c>
      <c r="K590">
        <f t="shared" si="75"/>
        <v>4804.6465822160262</v>
      </c>
      <c r="L590">
        <f t="shared" si="76"/>
        <v>12288.098675744344</v>
      </c>
      <c r="N590">
        <v>20000000000</v>
      </c>
      <c r="O590" s="2">
        <f t="shared" si="77"/>
        <v>0.94967398182231844</v>
      </c>
      <c r="P590" s="2">
        <f t="shared" si="78"/>
        <v>1.1407119627455217E-3</v>
      </c>
      <c r="Q590" s="2">
        <f t="shared" si="79"/>
        <v>1.2011616455540066E-3</v>
      </c>
    </row>
    <row r="591" spans="5:17" x14ac:dyDescent="0.15">
      <c r="E591" s="1">
        <v>43878</v>
      </c>
      <c r="F591">
        <f t="shared" si="72"/>
        <v>19018032066.113888</v>
      </c>
      <c r="G591">
        <f t="shared" si="73"/>
        <v>22826527.353586178</v>
      </c>
      <c r="H591">
        <v>4000000</v>
      </c>
      <c r="I591">
        <v>0.39099999999999902</v>
      </c>
      <c r="J591">
        <f t="shared" si="74"/>
        <v>24552429.667519245</v>
      </c>
      <c r="K591">
        <f t="shared" si="75"/>
        <v>4801.0282608069056</v>
      </c>
      <c r="L591">
        <f t="shared" si="76"/>
        <v>12278.844656795185</v>
      </c>
      <c r="N591">
        <v>20000000000</v>
      </c>
      <c r="O591" s="2">
        <f t="shared" si="77"/>
        <v>0.9509016033056944</v>
      </c>
      <c r="P591" s="2">
        <f t="shared" si="78"/>
        <v>1.1413263676793089E-3</v>
      </c>
      <c r="Q591" s="2">
        <f t="shared" si="79"/>
        <v>1.2002570652017263E-3</v>
      </c>
    </row>
    <row r="592" spans="5:17" x14ac:dyDescent="0.15">
      <c r="E592" s="1">
        <v>43879</v>
      </c>
      <c r="F592">
        <f t="shared" si="72"/>
        <v>19042584495.781406</v>
      </c>
      <c r="G592">
        <f t="shared" si="73"/>
        <v>22838806.198242974</v>
      </c>
      <c r="H592">
        <v>4000000</v>
      </c>
      <c r="I592">
        <v>0.39099999999999902</v>
      </c>
      <c r="J592">
        <f t="shared" si="74"/>
        <v>24552429.667519245</v>
      </c>
      <c r="K592">
        <f t="shared" si="75"/>
        <v>4797.4173260573034</v>
      </c>
      <c r="L592">
        <f t="shared" si="76"/>
        <v>12269.609529558351</v>
      </c>
      <c r="N592">
        <v>20000000000</v>
      </c>
      <c r="O592" s="2">
        <f t="shared" si="77"/>
        <v>0.95212922478907036</v>
      </c>
      <c r="P592" s="2">
        <f t="shared" si="78"/>
        <v>1.1419403099121486E-3</v>
      </c>
      <c r="Q592" s="2">
        <f t="shared" si="79"/>
        <v>1.1993543315143259E-3</v>
      </c>
    </row>
    <row r="593" spans="5:17" x14ac:dyDescent="0.15">
      <c r="E593" s="1">
        <v>43880</v>
      </c>
      <c r="F593">
        <f t="shared" si="72"/>
        <v>19067136925.448925</v>
      </c>
      <c r="G593">
        <f t="shared" si="73"/>
        <v>22851075.807772532</v>
      </c>
      <c r="H593">
        <v>4000000</v>
      </c>
      <c r="I593">
        <v>0.39099999999999902</v>
      </c>
      <c r="J593">
        <f t="shared" si="74"/>
        <v>24552429.667519245</v>
      </c>
      <c r="K593">
        <f t="shared" si="75"/>
        <v>4793.8137533953886</v>
      </c>
      <c r="L593">
        <f t="shared" si="76"/>
        <v>12260.393231190283</v>
      </c>
      <c r="N593">
        <v>20000000000</v>
      </c>
      <c r="O593" s="2">
        <f t="shared" si="77"/>
        <v>0.95335684627244621</v>
      </c>
      <c r="P593" s="2">
        <f t="shared" si="78"/>
        <v>1.1425537903886267E-3</v>
      </c>
      <c r="Q593" s="2">
        <f t="shared" si="79"/>
        <v>1.1984534383488472E-3</v>
      </c>
    </row>
    <row r="594" spans="5:17" x14ac:dyDescent="0.15">
      <c r="E594" s="1">
        <v>43881</v>
      </c>
      <c r="F594">
        <f t="shared" si="72"/>
        <v>19091689355.116444</v>
      </c>
      <c r="G594">
        <f t="shared" si="73"/>
        <v>22863336.201003723</v>
      </c>
      <c r="H594">
        <v>4000000</v>
      </c>
      <c r="I594">
        <v>0.39099999999999902</v>
      </c>
      <c r="J594">
        <f t="shared" si="74"/>
        <v>24552429.667519245</v>
      </c>
      <c r="K594">
        <f t="shared" si="75"/>
        <v>4790.217518362565</v>
      </c>
      <c r="L594">
        <f t="shared" si="76"/>
        <v>12251.195699137026</v>
      </c>
      <c r="N594">
        <v>20000000000</v>
      </c>
      <c r="O594" s="2">
        <f t="shared" si="77"/>
        <v>0.95458446775582217</v>
      </c>
      <c r="P594" s="2">
        <f t="shared" si="78"/>
        <v>1.1431668100501861E-3</v>
      </c>
      <c r="Q594" s="2">
        <f t="shared" si="79"/>
        <v>1.1975543795906412E-3</v>
      </c>
    </row>
    <row r="595" spans="5:17" x14ac:dyDescent="0.15">
      <c r="E595" s="1">
        <v>43882</v>
      </c>
      <c r="F595">
        <f t="shared" si="72"/>
        <v>19116241784.783962</v>
      </c>
      <c r="G595">
        <f t="shared" si="73"/>
        <v>22875587.39670286</v>
      </c>
      <c r="H595">
        <v>4000000</v>
      </c>
      <c r="I595">
        <v>0.39099999999999902</v>
      </c>
      <c r="J595">
        <f t="shared" si="74"/>
        <v>24552429.667519245</v>
      </c>
      <c r="K595">
        <f t="shared" si="75"/>
        <v>4786.6285966128007</v>
      </c>
      <c r="L595">
        <f t="shared" si="76"/>
        <v>12242.016871132513</v>
      </c>
      <c r="N595">
        <v>20000000000</v>
      </c>
      <c r="O595" s="2">
        <f t="shared" si="77"/>
        <v>0.95581208923919814</v>
      </c>
      <c r="P595" s="2">
        <f t="shared" si="78"/>
        <v>1.1437793698351429E-3</v>
      </c>
      <c r="Q595" s="2">
        <f t="shared" si="79"/>
        <v>1.1966571491532003E-3</v>
      </c>
    </row>
    <row r="596" spans="5:17" x14ac:dyDescent="0.15">
      <c r="E596" s="1">
        <v>43883</v>
      </c>
      <c r="F596">
        <f t="shared" si="72"/>
        <v>19140794214.451481</v>
      </c>
      <c r="G596">
        <f t="shared" si="73"/>
        <v>22887829.413573992</v>
      </c>
      <c r="H596">
        <v>4000000</v>
      </c>
      <c r="I596">
        <v>0.39099999999999902</v>
      </c>
      <c r="J596">
        <f t="shared" si="74"/>
        <v>24552429.667519245</v>
      </c>
      <c r="K596">
        <f t="shared" si="75"/>
        <v>4783.046963911971</v>
      </c>
      <c r="L596">
        <f t="shared" si="76"/>
        <v>12232.856685196888</v>
      </c>
      <c r="N596">
        <v>20000000000</v>
      </c>
      <c r="O596" s="2">
        <f t="shared" si="77"/>
        <v>0.95703971072257399</v>
      </c>
      <c r="P596" s="2">
        <f t="shared" si="78"/>
        <v>1.1443914706786996E-3</v>
      </c>
      <c r="Q596" s="2">
        <f t="shared" si="79"/>
        <v>1.1957617409779926E-3</v>
      </c>
    </row>
    <row r="597" spans="5:17" x14ac:dyDescent="0.15">
      <c r="E597" s="1">
        <v>43884</v>
      </c>
      <c r="F597">
        <f t="shared" si="72"/>
        <v>19165346644.118999</v>
      </c>
      <c r="G597">
        <f t="shared" si="73"/>
        <v>22900062.270259187</v>
      </c>
      <c r="H597">
        <v>4000000</v>
      </c>
      <c r="I597">
        <v>0.39099999999999902</v>
      </c>
      <c r="J597">
        <f t="shared" si="74"/>
        <v>24552429.667519245</v>
      </c>
      <c r="K597">
        <f t="shared" si="75"/>
        <v>4779.4725961371969</v>
      </c>
      <c r="L597">
        <f t="shared" si="76"/>
        <v>12223.715079634805</v>
      </c>
      <c r="N597">
        <v>20000000000</v>
      </c>
      <c r="O597" s="2">
        <f t="shared" si="77"/>
        <v>0.95826733220594995</v>
      </c>
      <c r="P597" s="2">
        <f t="shared" si="78"/>
        <v>1.1450031135129594E-3</v>
      </c>
      <c r="Q597" s="2">
        <f t="shared" si="79"/>
        <v>1.1948681490342992E-3</v>
      </c>
    </row>
    <row r="598" spans="5:17" x14ac:dyDescent="0.15">
      <c r="E598" s="1">
        <v>43885</v>
      </c>
      <c r="F598">
        <f t="shared" si="72"/>
        <v>19189899073.786518</v>
      </c>
      <c r="G598">
        <f t="shared" si="73"/>
        <v>22912285.985338822</v>
      </c>
      <c r="H598">
        <v>4000000</v>
      </c>
      <c r="I598">
        <v>0.39099999999999902</v>
      </c>
      <c r="J598">
        <f t="shared" si="74"/>
        <v>24552429.667519245</v>
      </c>
      <c r="K598">
        <f t="shared" si="75"/>
        <v>4775.9054692761983</v>
      </c>
      <c r="L598">
        <f t="shared" si="76"/>
        <v>12214.591993033786</v>
      </c>
      <c r="N598">
        <v>20000000000</v>
      </c>
      <c r="O598" s="2">
        <f t="shared" si="77"/>
        <v>0.95949495368932591</v>
      </c>
      <c r="P598" s="2">
        <f t="shared" si="78"/>
        <v>1.1456142992669412E-3</v>
      </c>
      <c r="Q598" s="2">
        <f t="shared" si="79"/>
        <v>1.1939763673190495E-3</v>
      </c>
    </row>
    <row r="599" spans="5:17" x14ac:dyDescent="0.15">
      <c r="E599" s="1">
        <v>43886</v>
      </c>
      <c r="F599">
        <f t="shared" si="72"/>
        <v>19214451503.454037</v>
      </c>
      <c r="G599">
        <f t="shared" si="73"/>
        <v>22924500.577331856</v>
      </c>
      <c r="H599">
        <v>4000000</v>
      </c>
      <c r="I599">
        <v>0.39099999999999902</v>
      </c>
      <c r="J599">
        <f t="shared" si="74"/>
        <v>24552429.667519245</v>
      </c>
      <c r="K599">
        <f t="shared" si="75"/>
        <v>4772.3455594266416</v>
      </c>
      <c r="L599">
        <f t="shared" si="76"/>
        <v>12205.487364262541</v>
      </c>
      <c r="N599">
        <v>20000000000</v>
      </c>
      <c r="O599" s="2">
        <f t="shared" si="77"/>
        <v>0.96072257517270188</v>
      </c>
      <c r="P599" s="2">
        <f t="shared" si="78"/>
        <v>1.1462250288665928E-3</v>
      </c>
      <c r="Q599" s="2">
        <f t="shared" si="79"/>
        <v>1.1930863898566603E-3</v>
      </c>
    </row>
    <row r="600" spans="5:17" x14ac:dyDescent="0.15">
      <c r="E600" s="1">
        <v>43887</v>
      </c>
      <c r="F600">
        <f t="shared" si="72"/>
        <v>19239003933.121555</v>
      </c>
      <c r="G600">
        <f t="shared" si="73"/>
        <v>22936706.064696118</v>
      </c>
      <c r="H600">
        <v>4000000</v>
      </c>
      <c r="I600">
        <v>0.39099999999999902</v>
      </c>
      <c r="J600">
        <f t="shared" si="74"/>
        <v>24552429.667519245</v>
      </c>
      <c r="K600">
        <f t="shared" si="75"/>
        <v>4768.7928427954957</v>
      </c>
      <c r="L600">
        <f t="shared" si="76"/>
        <v>12196.401132469329</v>
      </c>
      <c r="N600">
        <v>20000000000</v>
      </c>
      <c r="O600" s="2">
        <f t="shared" si="77"/>
        <v>0.96195019665607773</v>
      </c>
      <c r="P600" s="2">
        <f t="shared" si="78"/>
        <v>1.1468353032348059E-3</v>
      </c>
      <c r="Q600" s="2">
        <f t="shared" si="79"/>
        <v>1.1921982106988739E-3</v>
      </c>
    </row>
    <row r="601" spans="5:17" x14ac:dyDescent="0.15">
      <c r="E601" s="1">
        <v>43888</v>
      </c>
      <c r="F601">
        <f t="shared" si="72"/>
        <v>19263556362.789074</v>
      </c>
      <c r="G601">
        <f t="shared" si="73"/>
        <v>22948902.465828586</v>
      </c>
      <c r="H601">
        <v>4000000</v>
      </c>
      <c r="I601">
        <v>0.39099999999999902</v>
      </c>
      <c r="J601">
        <f t="shared" si="74"/>
        <v>24552429.667519245</v>
      </c>
      <c r="K601">
        <f t="shared" si="75"/>
        <v>4765.2472956984002</v>
      </c>
      <c r="L601">
        <f t="shared" si="76"/>
        <v>12187.333237080338</v>
      </c>
      <c r="N601">
        <v>20000000000</v>
      </c>
      <c r="O601" s="2">
        <f t="shared" si="77"/>
        <v>0.96317781813945369</v>
      </c>
      <c r="P601" s="2">
        <f t="shared" si="78"/>
        <v>1.1474451232914293E-3</v>
      </c>
      <c r="Q601" s="2">
        <f t="shared" si="79"/>
        <v>1.1913118239246E-3</v>
      </c>
    </row>
    <row r="602" spans="5:17" x14ac:dyDescent="0.15">
      <c r="E602" s="1">
        <v>43889</v>
      </c>
      <c r="F602">
        <f t="shared" si="72"/>
        <v>19288108792.456593</v>
      </c>
      <c r="G602">
        <f t="shared" si="73"/>
        <v>22961089.799065668</v>
      </c>
      <c r="H602">
        <v>4000000</v>
      </c>
      <c r="I602">
        <v>0.39099999999999902</v>
      </c>
      <c r="J602">
        <f t="shared" si="74"/>
        <v>24552429.667519245</v>
      </c>
      <c r="K602">
        <f t="shared" si="75"/>
        <v>4761.708894559024</v>
      </c>
      <c r="L602">
        <f t="shared" si="76"/>
        <v>12178.283617798046</v>
      </c>
      <c r="N602">
        <v>20000000000</v>
      </c>
      <c r="O602" s="2">
        <f t="shared" si="77"/>
        <v>0.96440543962282965</v>
      </c>
      <c r="P602" s="2">
        <f t="shared" si="78"/>
        <v>1.1480544899532834E-3</v>
      </c>
      <c r="Q602" s="2">
        <f t="shared" si="79"/>
        <v>1.190427223639756E-3</v>
      </c>
    </row>
    <row r="603" spans="5:17" x14ac:dyDescent="0.15">
      <c r="E603" s="1">
        <v>43890</v>
      </c>
      <c r="F603">
        <f t="shared" si="72"/>
        <v>19312661222.124111</v>
      </c>
      <c r="G603">
        <f t="shared" si="73"/>
        <v>22973268.082683466</v>
      </c>
      <c r="H603">
        <v>4000000</v>
      </c>
      <c r="I603">
        <v>0.39099999999999902</v>
      </c>
      <c r="J603">
        <f t="shared" si="74"/>
        <v>24552429.667519245</v>
      </c>
      <c r="K603">
        <f t="shared" si="75"/>
        <v>4758.1776159084384</v>
      </c>
      <c r="L603">
        <f t="shared" si="76"/>
        <v>12169.252214599617</v>
      </c>
      <c r="N603">
        <v>20000000000</v>
      </c>
      <c r="O603" s="2">
        <f t="shared" si="77"/>
        <v>0.9656330611062055</v>
      </c>
      <c r="P603" s="2">
        <f t="shared" si="78"/>
        <v>1.1486634041341732E-3</v>
      </c>
      <c r="Q603" s="2">
        <f t="shared" si="79"/>
        <v>1.1895444039771099E-3</v>
      </c>
    </row>
    <row r="604" spans="5:17" x14ac:dyDescent="0.15">
      <c r="E604" s="1">
        <v>43891</v>
      </c>
      <c r="F604">
        <f t="shared" si="72"/>
        <v>19337213651.79163</v>
      </c>
      <c r="G604">
        <f t="shared" si="73"/>
        <v>22985437.334898066</v>
      </c>
      <c r="H604">
        <v>4000000</v>
      </c>
      <c r="I604">
        <v>0.39099999999999902</v>
      </c>
      <c r="J604">
        <f t="shared" si="74"/>
        <v>24552429.667519245</v>
      </c>
      <c r="K604">
        <f t="shared" si="75"/>
        <v>4754.6534363844958</v>
      </c>
      <c r="L604">
        <f t="shared" si="76"/>
        <v>12160.238967735313</v>
      </c>
      <c r="N604">
        <v>20000000000</v>
      </c>
      <c r="O604" s="2">
        <f t="shared" si="77"/>
        <v>0.96686068258958147</v>
      </c>
      <c r="P604" s="2">
        <f t="shared" si="78"/>
        <v>1.1492718667449034E-3</v>
      </c>
      <c r="Q604" s="2">
        <f t="shared" si="79"/>
        <v>1.1886633590961241E-3</v>
      </c>
    </row>
    <row r="605" spans="5:17" x14ac:dyDescent="0.15">
      <c r="E605" s="1">
        <v>43892</v>
      </c>
      <c r="F605">
        <f t="shared" si="72"/>
        <v>19361766081.459148</v>
      </c>
      <c r="G605">
        <f t="shared" si="73"/>
        <v>22997597.573865801</v>
      </c>
      <c r="H605">
        <v>4000000</v>
      </c>
      <c r="I605">
        <v>0.39099999999999902</v>
      </c>
      <c r="J605">
        <f t="shared" si="74"/>
        <v>24552429.667519245</v>
      </c>
      <c r="K605">
        <f t="shared" si="75"/>
        <v>4751.1363327312029</v>
      </c>
      <c r="L605">
        <f t="shared" si="76"/>
        <v>12151.243817726892</v>
      </c>
      <c r="N605">
        <v>20000000000</v>
      </c>
      <c r="O605" s="2">
        <f t="shared" si="77"/>
        <v>0.96808830407295743</v>
      </c>
      <c r="P605" s="2">
        <f t="shared" si="78"/>
        <v>1.1498798786932901E-3</v>
      </c>
      <c r="Q605" s="2">
        <f t="shared" si="79"/>
        <v>1.1877840831828006E-3</v>
      </c>
    </row>
    <row r="606" spans="5:17" x14ac:dyDescent="0.15">
      <c r="E606" s="1">
        <v>43893</v>
      </c>
      <c r="F606">
        <f t="shared" si="72"/>
        <v>19386318511.126667</v>
      </c>
      <c r="G606">
        <f t="shared" si="73"/>
        <v>23009748.817683529</v>
      </c>
      <c r="H606">
        <v>4000000</v>
      </c>
      <c r="I606">
        <v>0.39099999999999902</v>
      </c>
      <c r="J606">
        <f t="shared" si="74"/>
        <v>24552429.667519245</v>
      </c>
      <c r="K606">
        <f t="shared" si="75"/>
        <v>4747.6262817981069</v>
      </c>
      <c r="L606">
        <f t="shared" si="76"/>
        <v>12142.266705366033</v>
      </c>
      <c r="N606">
        <v>20000000000</v>
      </c>
      <c r="O606" s="2">
        <f t="shared" si="77"/>
        <v>0.96931592555633339</v>
      </c>
      <c r="P606" s="2">
        <f t="shared" si="78"/>
        <v>1.1504874408841766E-3</v>
      </c>
      <c r="Q606" s="2">
        <f t="shared" si="79"/>
        <v>1.1869065704495268E-3</v>
      </c>
    </row>
    <row r="607" spans="5:17" x14ac:dyDescent="0.15">
      <c r="E607" s="1">
        <v>43894</v>
      </c>
      <c r="F607">
        <f t="shared" si="72"/>
        <v>19410870940.794186</v>
      </c>
      <c r="G607">
        <f t="shared" si="73"/>
        <v>23021891.084388897</v>
      </c>
      <c r="H607">
        <v>4000000</v>
      </c>
      <c r="I607">
        <v>0.39099999999999902</v>
      </c>
      <c r="J607">
        <f t="shared" si="74"/>
        <v>24552429.667519245</v>
      </c>
      <c r="K607">
        <f t="shared" si="75"/>
        <v>4744.1232605396881</v>
      </c>
      <c r="L607">
        <f t="shared" si="76"/>
        <v>12133.307571712789</v>
      </c>
      <c r="N607">
        <v>20000000000</v>
      </c>
      <c r="O607" s="2">
        <f t="shared" si="77"/>
        <v>0.97054354703970924</v>
      </c>
      <c r="P607" s="2">
        <f t="shared" si="78"/>
        <v>1.1510945542194449E-3</v>
      </c>
      <c r="Q607" s="2">
        <f t="shared" si="79"/>
        <v>1.1860308151349218E-3</v>
      </c>
    </row>
    <row r="608" spans="5:17" x14ac:dyDescent="0.15">
      <c r="E608" s="1">
        <v>43895</v>
      </c>
      <c r="F608">
        <f t="shared" si="72"/>
        <v>19435423370.461704</v>
      </c>
      <c r="G608">
        <f t="shared" si="73"/>
        <v>23034024.39196061</v>
      </c>
      <c r="H608">
        <v>4000000</v>
      </c>
      <c r="I608">
        <v>0.39099999999999902</v>
      </c>
      <c r="J608">
        <f t="shared" si="74"/>
        <v>24552429.667519245</v>
      </c>
      <c r="K608">
        <f t="shared" si="75"/>
        <v>4740.6272460147429</v>
      </c>
      <c r="L608">
        <f t="shared" si="76"/>
        <v>12124.366358094003</v>
      </c>
      <c r="N608">
        <v>20000000000</v>
      </c>
      <c r="O608" s="2">
        <f t="shared" si="77"/>
        <v>0.9717711685230852</v>
      </c>
      <c r="P608" s="2">
        <f t="shared" si="78"/>
        <v>1.1517012195980305E-3</v>
      </c>
      <c r="Q608" s="2">
        <f t="shared" si="79"/>
        <v>1.1851568115036858E-3</v>
      </c>
    </row>
    <row r="609" spans="5:17" x14ac:dyDescent="0.15">
      <c r="E609" s="1">
        <v>43896</v>
      </c>
      <c r="F609">
        <f t="shared" si="72"/>
        <v>19459975800.129223</v>
      </c>
      <c r="G609">
        <f t="shared" si="73"/>
        <v>23046148.758318704</v>
      </c>
      <c r="H609">
        <v>4000000</v>
      </c>
      <c r="I609">
        <v>0.39099999999999902</v>
      </c>
      <c r="J609">
        <f t="shared" si="74"/>
        <v>24552429.667519245</v>
      </c>
      <c r="K609">
        <f t="shared" si="75"/>
        <v>4737.1382153857903</v>
      </c>
      <c r="L609">
        <f t="shared" si="76"/>
        <v>12115.443006101796</v>
      </c>
      <c r="N609">
        <v>20000000000</v>
      </c>
      <c r="O609" s="2">
        <f t="shared" si="77"/>
        <v>0.97299879000646117</v>
      </c>
      <c r="P609" s="2">
        <f t="shared" si="78"/>
        <v>1.1523074379159353E-3</v>
      </c>
      <c r="Q609" s="2">
        <f t="shared" si="79"/>
        <v>1.1842845538464475E-3</v>
      </c>
    </row>
    <row r="610" spans="5:17" x14ac:dyDescent="0.15">
      <c r="E610" s="1">
        <v>43897</v>
      </c>
      <c r="F610">
        <f t="shared" si="72"/>
        <v>19484528229.796741</v>
      </c>
      <c r="G610">
        <f t="shared" si="73"/>
        <v>23058264.201324806</v>
      </c>
      <c r="H610">
        <v>4000000</v>
      </c>
      <c r="I610">
        <v>0.39099999999999902</v>
      </c>
      <c r="J610">
        <f t="shared" si="74"/>
        <v>24552429.667519245</v>
      </c>
      <c r="K610">
        <f t="shared" si="75"/>
        <v>4733.6561459184677</v>
      </c>
      <c r="L610">
        <f t="shared" si="76"/>
        <v>12106.53745759202</v>
      </c>
      <c r="N610">
        <v>20000000000</v>
      </c>
      <c r="O610" s="2">
        <f t="shared" si="77"/>
        <v>0.97422641148983713</v>
      </c>
      <c r="P610" s="2">
        <f t="shared" si="78"/>
        <v>1.1529132100662402E-3</v>
      </c>
      <c r="Q610" s="2">
        <f t="shared" si="79"/>
        <v>1.1834140364796169E-3</v>
      </c>
    </row>
    <row r="611" spans="5:17" x14ac:dyDescent="0.15">
      <c r="E611" s="1">
        <v>43898</v>
      </c>
      <c r="F611">
        <f t="shared" si="72"/>
        <v>19509080659.46426</v>
      </c>
      <c r="G611">
        <f t="shared" si="73"/>
        <v>23070370.738782398</v>
      </c>
      <c r="H611">
        <v>4000000</v>
      </c>
      <c r="I611">
        <v>0.39099999999999902</v>
      </c>
      <c r="J611">
        <f t="shared" si="74"/>
        <v>24552429.667519245</v>
      </c>
      <c r="K611">
        <f t="shared" si="75"/>
        <v>4730.1810149809353</v>
      </c>
      <c r="L611">
        <f t="shared" si="76"/>
        <v>12097.649654682729</v>
      </c>
      <c r="N611">
        <v>20000000000</v>
      </c>
      <c r="O611" s="2">
        <f t="shared" si="77"/>
        <v>0.97545403297321298</v>
      </c>
      <c r="P611" s="2">
        <f t="shared" si="78"/>
        <v>1.15351853693912E-3</v>
      </c>
      <c r="Q611" s="2">
        <f t="shared" si="79"/>
        <v>1.1825452537452339E-3</v>
      </c>
    </row>
    <row r="612" spans="5:17" x14ac:dyDescent="0.15">
      <c r="E612" s="1">
        <v>43899</v>
      </c>
      <c r="F612">
        <f t="shared" si="72"/>
        <v>19533633089.131779</v>
      </c>
      <c r="G612">
        <f t="shared" si="73"/>
        <v>23082468.388437081</v>
      </c>
      <c r="H612">
        <v>4000000</v>
      </c>
      <c r="I612">
        <v>0.39099999999999902</v>
      </c>
      <c r="J612">
        <f t="shared" si="74"/>
        <v>24552429.667519245</v>
      </c>
      <c r="K612">
        <f t="shared" si="75"/>
        <v>4726.7128000432895</v>
      </c>
      <c r="L612">
        <f t="shared" si="76"/>
        <v>12088.77953975269</v>
      </c>
      <c r="N612">
        <v>20000000000</v>
      </c>
      <c r="O612" s="2">
        <f t="shared" si="77"/>
        <v>0.97668165445658894</v>
      </c>
      <c r="P612" s="2">
        <f t="shared" si="78"/>
        <v>1.154123419421854E-3</v>
      </c>
      <c r="Q612" s="2">
        <f t="shared" si="79"/>
        <v>1.1816782000108224E-3</v>
      </c>
    </row>
    <row r="613" spans="5:17" x14ac:dyDescent="0.15">
      <c r="E613" s="1">
        <v>43900</v>
      </c>
      <c r="F613">
        <f t="shared" si="72"/>
        <v>19558185518.799297</v>
      </c>
      <c r="G613">
        <f t="shared" si="73"/>
        <v>23094557.167976834</v>
      </c>
      <c r="H613">
        <v>4000000</v>
      </c>
      <c r="I613">
        <v>0.39099999999999902</v>
      </c>
      <c r="J613">
        <f t="shared" si="74"/>
        <v>24552429.667519245</v>
      </c>
      <c r="K613">
        <f t="shared" si="75"/>
        <v>4723.2514786769725</v>
      </c>
      <c r="L613">
        <f t="shared" si="76"/>
        <v>12079.927055439857</v>
      </c>
      <c r="N613">
        <v>20000000000</v>
      </c>
      <c r="O613" s="2">
        <f t="shared" si="77"/>
        <v>0.97790927593996491</v>
      </c>
      <c r="P613" s="2">
        <f t="shared" si="78"/>
        <v>1.1547278583988417E-3</v>
      </c>
      <c r="Q613" s="2">
        <f t="shared" si="79"/>
        <v>1.1808128696692431E-3</v>
      </c>
    </row>
    <row r="614" spans="5:17" x14ac:dyDescent="0.15">
      <c r="E614" s="1">
        <v>43901</v>
      </c>
      <c r="F614">
        <f t="shared" si="72"/>
        <v>19582737948.466816</v>
      </c>
      <c r="G614">
        <f t="shared" si="73"/>
        <v>23106637.095032275</v>
      </c>
      <c r="H614">
        <v>4000000</v>
      </c>
      <c r="I614">
        <v>0.39099999999999902</v>
      </c>
      <c r="J614">
        <f t="shared" si="74"/>
        <v>24552429.667519245</v>
      </c>
      <c r="K614">
        <f t="shared" si="75"/>
        <v>4719.7970285541924</v>
      </c>
      <c r="L614">
        <f t="shared" si="76"/>
        <v>12071.092144639908</v>
      </c>
      <c r="N614">
        <v>20000000000</v>
      </c>
      <c r="O614" s="2">
        <f t="shared" si="77"/>
        <v>0.97913689742334076</v>
      </c>
      <c r="P614" s="2">
        <f t="shared" si="78"/>
        <v>1.1553318547516138E-3</v>
      </c>
      <c r="Q614" s="2">
        <f t="shared" si="79"/>
        <v>1.1799492571385481E-3</v>
      </c>
    </row>
    <row r="615" spans="5:17" x14ac:dyDescent="0.15">
      <c r="E615" s="1">
        <v>43902</v>
      </c>
      <c r="F615">
        <f t="shared" si="72"/>
        <v>19607290378.134335</v>
      </c>
      <c r="G615">
        <f t="shared" si="73"/>
        <v>23118708.187176913</v>
      </c>
      <c r="H615">
        <v>4000000</v>
      </c>
      <c r="I615">
        <v>0.39099999999999902</v>
      </c>
      <c r="J615">
        <f t="shared" si="74"/>
        <v>24552429.667519245</v>
      </c>
      <c r="K615">
        <f t="shared" si="75"/>
        <v>4716.3494274473424</v>
      </c>
      <c r="L615">
        <f t="shared" si="76"/>
        <v>12062.274750504743</v>
      </c>
      <c r="N615">
        <v>20000000000</v>
      </c>
      <c r="O615" s="2">
        <f t="shared" si="77"/>
        <v>0.98036451890671672</v>
      </c>
      <c r="P615" s="2">
        <f t="shared" si="78"/>
        <v>1.1559354093588457E-3</v>
      </c>
      <c r="Q615" s="2">
        <f t="shared" si="79"/>
        <v>1.1790873568618355E-3</v>
      </c>
    </row>
    <row r="616" spans="5:17" x14ac:dyDescent="0.15">
      <c r="E616" s="1">
        <v>43903</v>
      </c>
      <c r="F616">
        <f t="shared" ref="F616:F669" si="80">F615+J615</f>
        <v>19631842807.801853</v>
      </c>
      <c r="G616">
        <f t="shared" ref="G616:G669" si="81">G615+L615</f>
        <v>23130770.461927418</v>
      </c>
      <c r="H616">
        <v>4000000</v>
      </c>
      <c r="I616">
        <v>0.39099999999999902</v>
      </c>
      <c r="J616">
        <f t="shared" ref="J616:J669" si="82">H616*2.4/I616</f>
        <v>24552429.667519245</v>
      </c>
      <c r="K616">
        <f t="shared" ref="K616:K669" si="83">H616*G616/F616</f>
        <v>4712.90865322843</v>
      </c>
      <c r="L616">
        <f t="shared" ref="L616:L669" si="84">K616/I616</f>
        <v>12053.474816441028</v>
      </c>
      <c r="N616">
        <v>20000000000</v>
      </c>
      <c r="O616" s="2">
        <f t="shared" ref="O616:O669" si="85">F616/N616</f>
        <v>0.98159214039009268</v>
      </c>
      <c r="P616" s="2">
        <f t="shared" ref="P616:P669" si="86">G616/N616</f>
        <v>1.1565385230963708E-3</v>
      </c>
      <c r="Q616" s="2">
        <f t="shared" ref="Q616:Q669" si="87">G616/F616</f>
        <v>1.1782271633071074E-3</v>
      </c>
    </row>
    <row r="617" spans="5:17" x14ac:dyDescent="0.15">
      <c r="E617" s="1">
        <v>43904</v>
      </c>
      <c r="F617">
        <f t="shared" si="80"/>
        <v>19656395237.469372</v>
      </c>
      <c r="G617">
        <f t="shared" si="81"/>
        <v>23142823.936743859</v>
      </c>
      <c r="H617">
        <v>4000000</v>
      </c>
      <c r="I617">
        <v>0.39099999999999902</v>
      </c>
      <c r="J617">
        <f t="shared" si="82"/>
        <v>24552429.667519245</v>
      </c>
      <c r="K617">
        <f t="shared" si="83"/>
        <v>4709.4746838685041</v>
      </c>
      <c r="L617">
        <f t="shared" si="84"/>
        <v>12044.692286108737</v>
      </c>
      <c r="N617">
        <v>20000000000</v>
      </c>
      <c r="O617" s="2">
        <f t="shared" si="85"/>
        <v>0.98281976187346864</v>
      </c>
      <c r="P617" s="2">
        <f t="shared" si="86"/>
        <v>1.157141196837193E-3</v>
      </c>
      <c r="Q617" s="2">
        <f t="shared" si="87"/>
        <v>1.1773686709671261E-3</v>
      </c>
    </row>
    <row r="618" spans="5:17" x14ac:dyDescent="0.15">
      <c r="E618" s="1">
        <v>43905</v>
      </c>
      <c r="F618">
        <f t="shared" si="80"/>
        <v>19680947667.13689</v>
      </c>
      <c r="G618">
        <f t="shared" si="81"/>
        <v>23154868.629029967</v>
      </c>
      <c r="H618">
        <v>4000000</v>
      </c>
      <c r="I618">
        <v>0.39099999999999902</v>
      </c>
      <c r="J618">
        <f t="shared" si="82"/>
        <v>24552429.667519245</v>
      </c>
      <c r="K618">
        <f t="shared" si="83"/>
        <v>4706.0474974370891</v>
      </c>
      <c r="L618">
        <f t="shared" si="84"/>
        <v>12035.927103419695</v>
      </c>
      <c r="N618">
        <v>20000000000</v>
      </c>
      <c r="O618" s="2">
        <f t="shared" si="85"/>
        <v>0.9840473833568445</v>
      </c>
      <c r="P618" s="2">
        <f t="shared" si="86"/>
        <v>1.1577434314514984E-3</v>
      </c>
      <c r="Q618" s="2">
        <f t="shared" si="87"/>
        <v>1.1765118743592721E-3</v>
      </c>
    </row>
    <row r="619" spans="5:17" x14ac:dyDescent="0.15">
      <c r="E619" s="1">
        <v>43906</v>
      </c>
      <c r="F619">
        <f t="shared" si="80"/>
        <v>19705500096.804409</v>
      </c>
      <c r="G619">
        <f t="shared" si="81"/>
        <v>23166904.556133386</v>
      </c>
      <c r="H619">
        <v>4000000</v>
      </c>
      <c r="I619">
        <v>0.39099999999999902</v>
      </c>
      <c r="J619">
        <f t="shared" si="82"/>
        <v>24552429.667519245</v>
      </c>
      <c r="K619">
        <f t="shared" si="83"/>
        <v>4702.6270721016217</v>
      </c>
      <c r="L619">
        <f t="shared" si="84"/>
        <v>12027.179212536148</v>
      </c>
      <c r="N619">
        <v>20000000000</v>
      </c>
      <c r="O619" s="2">
        <f t="shared" si="85"/>
        <v>0.98527500484022046</v>
      </c>
      <c r="P619" s="2">
        <f t="shared" si="86"/>
        <v>1.1583452278066692E-3</v>
      </c>
      <c r="Q619" s="2">
        <f t="shared" si="87"/>
        <v>1.1756567680254054E-3</v>
      </c>
    </row>
    <row r="620" spans="5:17" x14ac:dyDescent="0.15">
      <c r="E620" s="1">
        <v>43907</v>
      </c>
      <c r="F620">
        <f t="shared" si="80"/>
        <v>19730052526.471928</v>
      </c>
      <c r="G620">
        <f t="shared" si="81"/>
        <v>23178931.735345922</v>
      </c>
      <c r="H620">
        <v>4000000</v>
      </c>
      <c r="I620">
        <v>0.39099999999999902</v>
      </c>
      <c r="J620">
        <f t="shared" si="82"/>
        <v>24552429.667519245</v>
      </c>
      <c r="K620">
        <f t="shared" si="83"/>
        <v>4699.2133861268967</v>
      </c>
      <c r="L620">
        <f t="shared" si="84"/>
        <v>12018.448557869331</v>
      </c>
      <c r="N620">
        <v>20000000000</v>
      </c>
      <c r="O620" s="2">
        <f t="shared" si="85"/>
        <v>0.98650262632359642</v>
      </c>
      <c r="P620" s="2">
        <f t="shared" si="86"/>
        <v>1.1589465867672961E-3</v>
      </c>
      <c r="Q620" s="2">
        <f t="shared" si="87"/>
        <v>1.1748033465317242E-3</v>
      </c>
    </row>
    <row r="621" spans="5:17" x14ac:dyDescent="0.15">
      <c r="E621" s="1">
        <v>43908</v>
      </c>
      <c r="F621">
        <f t="shared" si="80"/>
        <v>19754604956.139446</v>
      </c>
      <c r="G621">
        <f t="shared" si="81"/>
        <v>23190950.183903791</v>
      </c>
      <c r="H621">
        <v>4000000</v>
      </c>
      <c r="I621">
        <v>0.39099999999999902</v>
      </c>
      <c r="J621">
        <f t="shared" si="82"/>
        <v>24552429.667519245</v>
      </c>
      <c r="K621">
        <f t="shared" si="83"/>
        <v>4695.8064178745071</v>
      </c>
      <c r="L621">
        <f t="shared" si="84"/>
        <v>12009.735084078053</v>
      </c>
      <c r="N621">
        <v>20000000000</v>
      </c>
      <c r="O621" s="2">
        <f t="shared" si="85"/>
        <v>0.98773024780697227</v>
      </c>
      <c r="P621" s="2">
        <f t="shared" si="86"/>
        <v>1.1595475091951896E-3</v>
      </c>
      <c r="Q621" s="2">
        <f t="shared" si="87"/>
        <v>1.173951604468627E-3</v>
      </c>
    </row>
    <row r="622" spans="5:17" x14ac:dyDescent="0.15">
      <c r="E622" s="1">
        <v>43909</v>
      </c>
      <c r="F622">
        <f t="shared" si="80"/>
        <v>19779157385.806965</v>
      </c>
      <c r="G622">
        <f t="shared" si="81"/>
        <v>23202959.91898787</v>
      </c>
      <c r="H622">
        <v>4000000</v>
      </c>
      <c r="I622">
        <v>0.39099999999999902</v>
      </c>
      <c r="J622">
        <f t="shared" si="82"/>
        <v>24552429.667519245</v>
      </c>
      <c r="K622">
        <f t="shared" si="83"/>
        <v>4692.4061458022961</v>
      </c>
      <c r="L622">
        <f t="shared" si="84"/>
        <v>12001.038736067283</v>
      </c>
      <c r="N622">
        <v>20000000000</v>
      </c>
      <c r="O622" s="2">
        <f t="shared" si="85"/>
        <v>0.98895786929034823</v>
      </c>
      <c r="P622" s="2">
        <f t="shared" si="86"/>
        <v>1.1601479959493935E-3</v>
      </c>
      <c r="Q622" s="2">
        <f t="shared" si="87"/>
        <v>1.173101536450574E-3</v>
      </c>
    </row>
    <row r="623" spans="5:17" x14ac:dyDescent="0.15">
      <c r="E623" s="1">
        <v>43910</v>
      </c>
      <c r="F623">
        <f t="shared" si="80"/>
        <v>19803709815.474483</v>
      </c>
      <c r="G623">
        <f t="shared" si="81"/>
        <v>23214960.957723938</v>
      </c>
      <c r="H623">
        <v>4000000</v>
      </c>
      <c r="I623">
        <v>0.39099999999999902</v>
      </c>
      <c r="J623">
        <f t="shared" si="82"/>
        <v>24552429.667519245</v>
      </c>
      <c r="K623">
        <f t="shared" si="83"/>
        <v>4689.0125484638083</v>
      </c>
      <c r="L623">
        <f t="shared" si="84"/>
        <v>11992.359458986752</v>
      </c>
      <c r="N623">
        <v>20000000000</v>
      </c>
      <c r="O623" s="2">
        <f t="shared" si="85"/>
        <v>0.9901854907737242</v>
      </c>
      <c r="P623" s="2">
        <f t="shared" si="86"/>
        <v>1.1607480478861968E-3</v>
      </c>
      <c r="Q623" s="2">
        <f t="shared" si="87"/>
        <v>1.1722531371159521E-3</v>
      </c>
    </row>
    <row r="624" spans="5:17" x14ac:dyDescent="0.15">
      <c r="E624" s="1">
        <v>43911</v>
      </c>
      <c r="F624">
        <f t="shared" si="80"/>
        <v>19828262245.142002</v>
      </c>
      <c r="G624">
        <f t="shared" si="81"/>
        <v>23226953.317182925</v>
      </c>
      <c r="H624">
        <v>4000000</v>
      </c>
      <c r="I624">
        <v>0.39099999999999902</v>
      </c>
      <c r="J624">
        <f t="shared" si="82"/>
        <v>24552429.667519245</v>
      </c>
      <c r="K624">
        <f t="shared" si="83"/>
        <v>4685.6256045077507</v>
      </c>
      <c r="L624">
        <f t="shared" si="84"/>
        <v>11983.697198229571</v>
      </c>
      <c r="N624">
        <v>20000000000</v>
      </c>
      <c r="O624" s="2">
        <f t="shared" si="85"/>
        <v>0.99141311225710016</v>
      </c>
      <c r="P624" s="2">
        <f t="shared" si="86"/>
        <v>1.1613476658591463E-3</v>
      </c>
      <c r="Q624" s="2">
        <f t="shared" si="87"/>
        <v>1.1714064011269377E-3</v>
      </c>
    </row>
    <row r="625" spans="5:17" x14ac:dyDescent="0.15">
      <c r="E625" s="1">
        <v>43912</v>
      </c>
      <c r="F625">
        <f t="shared" si="80"/>
        <v>19852814674.809521</v>
      </c>
      <c r="G625">
        <f t="shared" si="81"/>
        <v>23238937.014381155</v>
      </c>
      <c r="H625">
        <v>4000000</v>
      </c>
      <c r="I625">
        <v>0.39099999999999902</v>
      </c>
      <c r="J625">
        <f t="shared" si="82"/>
        <v>24552429.667519245</v>
      </c>
      <c r="K625">
        <f t="shared" si="83"/>
        <v>4682.2452926774477</v>
      </c>
      <c r="L625">
        <f t="shared" si="84"/>
        <v>11975.051899430842</v>
      </c>
      <c r="N625">
        <v>20000000000</v>
      </c>
      <c r="O625" s="2">
        <f t="shared" si="85"/>
        <v>0.99264073374047601</v>
      </c>
      <c r="P625" s="2">
        <f t="shared" si="86"/>
        <v>1.1619468507190578E-3</v>
      </c>
      <c r="Q625" s="2">
        <f t="shared" si="87"/>
        <v>1.1705613231693618E-3</v>
      </c>
    </row>
    <row r="626" spans="5:17" x14ac:dyDescent="0.15">
      <c r="E626" s="1">
        <v>43913</v>
      </c>
      <c r="F626">
        <f t="shared" si="80"/>
        <v>19877367104.477039</v>
      </c>
      <c r="G626">
        <f t="shared" si="81"/>
        <v>23250912.066280585</v>
      </c>
      <c r="H626">
        <v>4000000</v>
      </c>
      <c r="I626">
        <v>0.39099999999999902</v>
      </c>
      <c r="J626">
        <f t="shared" si="82"/>
        <v>24552429.667519245</v>
      </c>
      <c r="K626">
        <f t="shared" si="83"/>
        <v>4678.871591810308</v>
      </c>
      <c r="L626">
        <f t="shared" si="84"/>
        <v>11966.423508466291</v>
      </c>
      <c r="N626">
        <v>20000000000</v>
      </c>
      <c r="O626" s="2">
        <f t="shared" si="85"/>
        <v>0.99386835522385197</v>
      </c>
      <c r="P626" s="2">
        <f t="shared" si="86"/>
        <v>1.1625456033140292E-3</v>
      </c>
      <c r="Q626" s="2">
        <f t="shared" si="87"/>
        <v>1.1697178979525771E-3</v>
      </c>
    </row>
    <row r="627" spans="5:17" x14ac:dyDescent="0.15">
      <c r="E627" s="1">
        <v>43914</v>
      </c>
      <c r="F627">
        <f t="shared" si="80"/>
        <v>19901919534.144558</v>
      </c>
      <c r="G627">
        <f t="shared" si="81"/>
        <v>23262878.48978905</v>
      </c>
      <c r="H627">
        <v>4000000</v>
      </c>
      <c r="I627">
        <v>0.39099999999999902</v>
      </c>
      <c r="J627">
        <f t="shared" si="82"/>
        <v>24552429.667519245</v>
      </c>
      <c r="K627">
        <f t="shared" si="83"/>
        <v>4675.5044808372968</v>
      </c>
      <c r="L627">
        <f t="shared" si="84"/>
        <v>11957.811971450918</v>
      </c>
      <c r="N627">
        <v>20000000000</v>
      </c>
      <c r="O627" s="2">
        <f t="shared" si="85"/>
        <v>0.99509597670722794</v>
      </c>
      <c r="P627" s="2">
        <f t="shared" si="86"/>
        <v>1.1631439244894526E-3</v>
      </c>
      <c r="Q627" s="2">
        <f t="shared" si="87"/>
        <v>1.1688761202093242E-3</v>
      </c>
    </row>
    <row r="628" spans="5:17" x14ac:dyDescent="0.15">
      <c r="E628" s="1">
        <v>43915</v>
      </c>
      <c r="F628">
        <f t="shared" si="80"/>
        <v>19926471963.812077</v>
      </c>
      <c r="G628">
        <f t="shared" si="81"/>
        <v>23274836.301760502</v>
      </c>
      <c r="H628">
        <v>4000000</v>
      </c>
      <c r="I628">
        <v>0.39099999999999902</v>
      </c>
      <c r="J628">
        <f t="shared" si="82"/>
        <v>24552429.667519245</v>
      </c>
      <c r="K628">
        <f t="shared" si="83"/>
        <v>4672.1439387823993</v>
      </c>
      <c r="L628">
        <f t="shared" si="84"/>
        <v>11949.217234737624</v>
      </c>
      <c r="N628">
        <v>20000000000</v>
      </c>
      <c r="O628" s="2">
        <f t="shared" si="85"/>
        <v>0.99632359819060379</v>
      </c>
      <c r="P628" s="2">
        <f t="shared" si="86"/>
        <v>1.1637418150880251E-3</v>
      </c>
      <c r="Q628" s="2">
        <f t="shared" si="87"/>
        <v>1.1680359846955998E-3</v>
      </c>
    </row>
    <row r="629" spans="5:17" x14ac:dyDescent="0.15">
      <c r="E629" s="1">
        <v>43916</v>
      </c>
      <c r="F629">
        <f t="shared" si="80"/>
        <v>19951024393.479595</v>
      </c>
      <c r="G629">
        <f t="shared" si="81"/>
        <v>23286785.51899524</v>
      </c>
      <c r="H629">
        <v>4000000</v>
      </c>
      <c r="I629">
        <v>0.39099999999999902</v>
      </c>
      <c r="J629">
        <f t="shared" si="82"/>
        <v>24552429.667519245</v>
      </c>
      <c r="K629">
        <f t="shared" si="83"/>
        <v>4668.789944762103</v>
      </c>
      <c r="L629">
        <f t="shared" si="84"/>
        <v>11940.639244915894</v>
      </c>
      <c r="N629">
        <v>20000000000</v>
      </c>
      <c r="O629" s="2">
        <f t="shared" si="85"/>
        <v>0.99755121967397975</v>
      </c>
      <c r="P629" s="2">
        <f t="shared" si="86"/>
        <v>1.1643392759497621E-3</v>
      </c>
      <c r="Q629" s="2">
        <f t="shared" si="87"/>
        <v>1.1671974861905256E-3</v>
      </c>
    </row>
    <row r="630" spans="5:17" x14ac:dyDescent="0.15">
      <c r="E630" s="1">
        <v>43917</v>
      </c>
      <c r="F630">
        <f t="shared" si="80"/>
        <v>19975576823.147114</v>
      </c>
      <c r="G630">
        <f t="shared" si="81"/>
        <v>23298726.158240154</v>
      </c>
      <c r="H630">
        <v>4000000</v>
      </c>
      <c r="I630">
        <v>0.39099999999999902</v>
      </c>
      <c r="J630">
        <f t="shared" si="82"/>
        <v>24552429.667519245</v>
      </c>
      <c r="K630">
        <f t="shared" si="83"/>
        <v>4665.4424779848705</v>
      </c>
      <c r="L630">
        <f t="shared" si="84"/>
        <v>11932.07794881044</v>
      </c>
      <c r="N630">
        <v>20000000000</v>
      </c>
      <c r="O630" s="2">
        <f t="shared" si="85"/>
        <v>0.99877884115735571</v>
      </c>
      <c r="P630" s="2">
        <f t="shared" si="86"/>
        <v>1.1649363079120076E-3</v>
      </c>
      <c r="Q630" s="2">
        <f t="shared" si="87"/>
        <v>1.1663606194962175E-3</v>
      </c>
    </row>
    <row r="631" spans="5:17" x14ac:dyDescent="0.15">
      <c r="E631" s="1">
        <v>43918</v>
      </c>
      <c r="F631">
        <f t="shared" si="80"/>
        <v>20000129252.814632</v>
      </c>
      <c r="G631">
        <f t="shared" si="81"/>
        <v>23310658.236188963</v>
      </c>
      <c r="H631">
        <v>4000000</v>
      </c>
      <c r="I631">
        <v>0.39099999999999902</v>
      </c>
      <c r="J631">
        <f t="shared" si="82"/>
        <v>24552429.667519245</v>
      </c>
      <c r="K631">
        <f t="shared" si="83"/>
        <v>4662.1015177506297</v>
      </c>
      <c r="L631">
        <f t="shared" si="84"/>
        <v>11923.533293479901</v>
      </c>
      <c r="N631">
        <v>20000000000</v>
      </c>
      <c r="O631" s="2">
        <f t="shared" si="85"/>
        <v>1.0000064626407317</v>
      </c>
      <c r="P631" s="2">
        <f t="shared" si="86"/>
        <v>1.1655329118094482E-3</v>
      </c>
      <c r="Q631" s="2">
        <f t="shared" si="87"/>
        <v>1.1655253794376572E-3</v>
      </c>
    </row>
    <row r="632" spans="5:17" x14ac:dyDescent="0.15">
      <c r="E632" s="1">
        <v>43919</v>
      </c>
      <c r="F632">
        <f t="shared" si="80"/>
        <v>20024681682.482151</v>
      </c>
      <c r="G632">
        <f t="shared" si="81"/>
        <v>23322581.769482441</v>
      </c>
      <c r="H632">
        <v>4000000</v>
      </c>
      <c r="I632">
        <v>0.39099999999999902</v>
      </c>
      <c r="J632">
        <f t="shared" si="82"/>
        <v>24552429.667519245</v>
      </c>
      <c r="K632">
        <f t="shared" si="83"/>
        <v>4658.7670434502506</v>
      </c>
      <c r="L632">
        <f t="shared" si="84"/>
        <v>11915.005226215504</v>
      </c>
      <c r="N632">
        <v>20000000000</v>
      </c>
      <c r="O632" s="2">
        <f t="shared" si="85"/>
        <v>1.0012340841241076</v>
      </c>
      <c r="P632" s="2">
        <f t="shared" si="86"/>
        <v>1.166129088474122E-3</v>
      </c>
      <c r="Q632" s="2">
        <f t="shared" si="87"/>
        <v>1.1646917608625627E-3</v>
      </c>
    </row>
    <row r="633" spans="5:17" x14ac:dyDescent="0.15">
      <c r="E633" s="1">
        <v>43920</v>
      </c>
      <c r="F633">
        <f t="shared" si="80"/>
        <v>20049234112.14967</v>
      </c>
      <c r="G633">
        <f t="shared" si="81"/>
        <v>23334496.774708658</v>
      </c>
      <c r="H633">
        <v>4000000</v>
      </c>
      <c r="I633">
        <v>0.39099999999999902</v>
      </c>
      <c r="J633">
        <f t="shared" si="82"/>
        <v>24552429.667519245</v>
      </c>
      <c r="K633">
        <f t="shared" si="83"/>
        <v>4655.4390345650454</v>
      </c>
      <c r="L633">
        <f t="shared" si="84"/>
        <v>11906.493694539788</v>
      </c>
      <c r="N633">
        <v>20000000000</v>
      </c>
      <c r="O633" s="2">
        <f t="shared" si="85"/>
        <v>1.0024617056074834</v>
      </c>
      <c r="P633" s="2">
        <f t="shared" si="86"/>
        <v>1.1667248387354329E-3</v>
      </c>
      <c r="Q633" s="2">
        <f t="shared" si="87"/>
        <v>1.1638597586412613E-3</v>
      </c>
    </row>
    <row r="634" spans="5:17" x14ac:dyDescent="0.15">
      <c r="E634" s="1">
        <v>43921</v>
      </c>
      <c r="F634">
        <f t="shared" si="80"/>
        <v>20073786541.817188</v>
      </c>
      <c r="G634">
        <f t="shared" si="81"/>
        <v>23346403.268403199</v>
      </c>
      <c r="H634">
        <v>4000000</v>
      </c>
      <c r="I634">
        <v>0.39099999999999902</v>
      </c>
      <c r="J634">
        <f t="shared" si="82"/>
        <v>24552429.667519245</v>
      </c>
      <c r="K634">
        <f t="shared" si="83"/>
        <v>4652.1174706662505</v>
      </c>
      <c r="L634">
        <f t="shared" si="84"/>
        <v>11897.998646205275</v>
      </c>
      <c r="N634">
        <v>20000000000</v>
      </c>
      <c r="O634" s="2">
        <f t="shared" si="85"/>
        <v>1.0036893270908593</v>
      </c>
      <c r="P634" s="2">
        <f t="shared" si="86"/>
        <v>1.1673201634201599E-3</v>
      </c>
      <c r="Q634" s="2">
        <f t="shared" si="87"/>
        <v>1.1630293676665627E-3</v>
      </c>
    </row>
    <row r="635" spans="5:17" x14ac:dyDescent="0.15">
      <c r="E635" s="1">
        <v>43922</v>
      </c>
      <c r="F635">
        <f t="shared" si="80"/>
        <v>20098338971.484707</v>
      </c>
      <c r="G635">
        <f t="shared" si="81"/>
        <v>23358301.267049402</v>
      </c>
      <c r="H635">
        <v>4000000</v>
      </c>
      <c r="I635">
        <v>0.39099999999999902</v>
      </c>
      <c r="J635">
        <f t="shared" si="82"/>
        <v>24552429.667519245</v>
      </c>
      <c r="K635">
        <f t="shared" si="83"/>
        <v>4648.8023314145303</v>
      </c>
      <c r="L635">
        <f t="shared" si="84"/>
        <v>11889.520029193201</v>
      </c>
      <c r="N635">
        <v>20000000000</v>
      </c>
      <c r="O635" s="2">
        <f t="shared" si="85"/>
        <v>1.0049169485742353</v>
      </c>
      <c r="P635" s="2">
        <f t="shared" si="86"/>
        <v>1.16791506335247E-3</v>
      </c>
      <c r="Q635" s="2">
        <f t="shared" si="87"/>
        <v>1.1622005828536325E-3</v>
      </c>
    </row>
    <row r="636" spans="5:17" x14ac:dyDescent="0.15">
      <c r="E636" s="1">
        <v>43923</v>
      </c>
      <c r="F636">
        <f t="shared" si="80"/>
        <v>20122891401.152225</v>
      </c>
      <c r="G636">
        <f t="shared" si="81"/>
        <v>23370190.787078597</v>
      </c>
      <c r="H636">
        <v>4000000</v>
      </c>
      <c r="I636">
        <v>0.39099999999999902</v>
      </c>
      <c r="J636">
        <f t="shared" si="82"/>
        <v>24552429.667519245</v>
      </c>
      <c r="K636">
        <f t="shared" si="83"/>
        <v>4645.493596559475</v>
      </c>
      <c r="L636">
        <f t="shared" si="84"/>
        <v>11881.057791712243</v>
      </c>
      <c r="N636">
        <v>20000000000</v>
      </c>
      <c r="O636" s="2">
        <f t="shared" si="85"/>
        <v>1.0061445700576113</v>
      </c>
      <c r="P636" s="2">
        <f t="shared" si="86"/>
        <v>1.1685095393539299E-3</v>
      </c>
      <c r="Q636" s="2">
        <f t="shared" si="87"/>
        <v>1.1613733991398688E-3</v>
      </c>
    </row>
    <row r="637" spans="5:17" x14ac:dyDescent="0.15">
      <c r="E637" s="1">
        <v>43924</v>
      </c>
      <c r="F637">
        <f t="shared" si="80"/>
        <v>20147443830.819744</v>
      </c>
      <c r="G637">
        <f t="shared" si="81"/>
        <v>23382071.84487031</v>
      </c>
      <c r="H637">
        <v>4000000</v>
      </c>
      <c r="I637">
        <v>0.39099999999999902</v>
      </c>
      <c r="J637">
        <f t="shared" si="82"/>
        <v>24552429.667519245</v>
      </c>
      <c r="K637">
        <f t="shared" si="83"/>
        <v>4642.1912459391042</v>
      </c>
      <c r="L637">
        <f t="shared" si="84"/>
        <v>11872.611882197227</v>
      </c>
      <c r="N637">
        <v>20000000000</v>
      </c>
      <c r="O637" s="2">
        <f t="shared" si="85"/>
        <v>1.0073721915409872</v>
      </c>
      <c r="P637" s="2">
        <f t="shared" si="86"/>
        <v>1.1691035922435154E-3</v>
      </c>
      <c r="Q637" s="2">
        <f t="shared" si="87"/>
        <v>1.1605478114847761E-3</v>
      </c>
    </row>
    <row r="638" spans="5:17" x14ac:dyDescent="0.15">
      <c r="E638" s="1">
        <v>43925</v>
      </c>
      <c r="F638">
        <f t="shared" si="80"/>
        <v>20171996260.487263</v>
      </c>
      <c r="G638">
        <f t="shared" si="81"/>
        <v>23393944.456752509</v>
      </c>
      <c r="H638">
        <v>4000000</v>
      </c>
      <c r="I638">
        <v>0.39099999999999902</v>
      </c>
      <c r="J638">
        <f t="shared" si="82"/>
        <v>24552429.667519245</v>
      </c>
      <c r="K638">
        <f t="shared" si="83"/>
        <v>4638.8952594793745</v>
      </c>
      <c r="L638">
        <f t="shared" si="84"/>
        <v>11864.182249307893</v>
      </c>
      <c r="N638">
        <v>20000000000</v>
      </c>
      <c r="O638" s="2">
        <f t="shared" si="85"/>
        <v>1.0085998130243632</v>
      </c>
      <c r="P638" s="2">
        <f t="shared" si="86"/>
        <v>1.1696972228376254E-3</v>
      </c>
      <c r="Q638" s="2">
        <f t="shared" si="87"/>
        <v>1.1597238148698436E-3</v>
      </c>
    </row>
    <row r="639" spans="5:17" x14ac:dyDescent="0.15">
      <c r="E639" s="1">
        <v>43926</v>
      </c>
      <c r="F639">
        <f t="shared" si="80"/>
        <v>20196548690.154781</v>
      </c>
      <c r="G639">
        <f t="shared" si="81"/>
        <v>23405808.639001817</v>
      </c>
      <c r="H639">
        <v>4000000</v>
      </c>
      <c r="I639">
        <v>0.39099999999999902</v>
      </c>
      <c r="J639">
        <f t="shared" si="82"/>
        <v>24552429.667519245</v>
      </c>
      <c r="K639">
        <f t="shared" si="83"/>
        <v>4635.6056171936852</v>
      </c>
      <c r="L639">
        <f t="shared" si="84"/>
        <v>11855.768841927613</v>
      </c>
      <c r="N639">
        <v>20000000000</v>
      </c>
      <c r="O639" s="2">
        <f t="shared" si="85"/>
        <v>1.0098274345077392</v>
      </c>
      <c r="P639" s="2">
        <f t="shared" si="86"/>
        <v>1.1702904319500908E-3</v>
      </c>
      <c r="Q639" s="2">
        <f t="shared" si="87"/>
        <v>1.1589014042984213E-3</v>
      </c>
    </row>
    <row r="640" spans="5:17" x14ac:dyDescent="0.15">
      <c r="E640" s="1">
        <v>43927</v>
      </c>
      <c r="F640">
        <f t="shared" si="80"/>
        <v>20221101119.8223</v>
      </c>
      <c r="G640">
        <f t="shared" si="81"/>
        <v>23417664.407843743</v>
      </c>
      <c r="H640">
        <v>4000000</v>
      </c>
      <c r="I640">
        <v>0.39099999999999902</v>
      </c>
      <c r="J640">
        <f t="shared" si="82"/>
        <v>24552429.667519245</v>
      </c>
      <c r="K640">
        <f t="shared" si="83"/>
        <v>4632.3222991823968</v>
      </c>
      <c r="L640">
        <f t="shared" si="84"/>
        <v>11847.37160916217</v>
      </c>
      <c r="N640">
        <v>20000000000</v>
      </c>
      <c r="O640" s="2">
        <f t="shared" si="85"/>
        <v>1.0110550559911149</v>
      </c>
      <c r="P640" s="2">
        <f t="shared" si="86"/>
        <v>1.1708832203921871E-3</v>
      </c>
      <c r="Q640" s="2">
        <f t="shared" si="87"/>
        <v>1.1580805747955991E-3</v>
      </c>
    </row>
    <row r="641" spans="5:17" x14ac:dyDescent="0.15">
      <c r="E641" s="1">
        <v>43928</v>
      </c>
      <c r="F641">
        <f t="shared" si="80"/>
        <v>20245653549.489819</v>
      </c>
      <c r="G641">
        <f t="shared" si="81"/>
        <v>23429511.779452905</v>
      </c>
      <c r="H641">
        <v>4000000</v>
      </c>
      <c r="I641">
        <v>0.39099999999999902</v>
      </c>
      <c r="J641">
        <f t="shared" si="82"/>
        <v>24552429.667519245</v>
      </c>
      <c r="K641">
        <f t="shared" si="83"/>
        <v>4629.0452856323463</v>
      </c>
      <c r="L641">
        <f t="shared" si="84"/>
        <v>11838.990500338512</v>
      </c>
      <c r="N641">
        <v>20000000000</v>
      </c>
      <c r="O641" s="2">
        <f t="shared" si="85"/>
        <v>1.0122826774744909</v>
      </c>
      <c r="P641" s="2">
        <f t="shared" si="86"/>
        <v>1.1714755889726453E-3</v>
      </c>
      <c r="Q641" s="2">
        <f t="shared" si="87"/>
        <v>1.1572613214080865E-3</v>
      </c>
    </row>
    <row r="642" spans="5:17" x14ac:dyDescent="0.15">
      <c r="E642" s="1">
        <v>43929</v>
      </c>
      <c r="F642">
        <f t="shared" si="80"/>
        <v>20270205979.157337</v>
      </c>
      <c r="G642">
        <f t="shared" si="81"/>
        <v>23441350.769953243</v>
      </c>
      <c r="H642">
        <v>4000000</v>
      </c>
      <c r="I642">
        <v>0.39099999999999902</v>
      </c>
      <c r="J642">
        <f t="shared" si="82"/>
        <v>24552429.667519245</v>
      </c>
      <c r="K642">
        <f t="shared" si="83"/>
        <v>4625.7745568163655</v>
      </c>
      <c r="L642">
        <f t="shared" si="84"/>
        <v>11830.625465003523</v>
      </c>
      <c r="N642">
        <v>20000000000</v>
      </c>
      <c r="O642" s="2">
        <f t="shared" si="85"/>
        <v>1.0135102989578668</v>
      </c>
      <c r="P642" s="2">
        <f t="shared" si="86"/>
        <v>1.1720675384976622E-3</v>
      </c>
      <c r="Q642" s="2">
        <f t="shared" si="87"/>
        <v>1.1564436392040914E-3</v>
      </c>
    </row>
    <row r="643" spans="5:17" x14ac:dyDescent="0.15">
      <c r="E643" s="1">
        <v>43930</v>
      </c>
      <c r="F643">
        <f t="shared" si="80"/>
        <v>20294758408.824856</v>
      </c>
      <c r="G643">
        <f t="shared" si="81"/>
        <v>23453181.395418245</v>
      </c>
      <c r="H643">
        <v>4000000</v>
      </c>
      <c r="I643">
        <v>0.39099999999999902</v>
      </c>
      <c r="J643">
        <f t="shared" si="82"/>
        <v>24552429.667519245</v>
      </c>
      <c r="K643">
        <f t="shared" si="83"/>
        <v>4622.5100930928056</v>
      </c>
      <c r="L643">
        <f t="shared" si="84"/>
        <v>11822.276452922806</v>
      </c>
      <c r="N643">
        <v>20000000000</v>
      </c>
      <c r="O643" s="2">
        <f t="shared" si="85"/>
        <v>1.0147379204412428</v>
      </c>
      <c r="P643" s="2">
        <f t="shared" si="86"/>
        <v>1.1726590697709123E-3</v>
      </c>
      <c r="Q643" s="2">
        <f t="shared" si="87"/>
        <v>1.1556275232732015E-3</v>
      </c>
    </row>
    <row r="644" spans="5:17" x14ac:dyDescent="0.15">
      <c r="E644" s="1">
        <v>43931</v>
      </c>
      <c r="F644">
        <f t="shared" si="80"/>
        <v>20319310838.492374</v>
      </c>
      <c r="G644">
        <f t="shared" si="81"/>
        <v>23465003.671871167</v>
      </c>
      <c r="H644">
        <v>4000000</v>
      </c>
      <c r="I644">
        <v>0.39099999999999902</v>
      </c>
      <c r="J644">
        <f t="shared" si="82"/>
        <v>24552429.667519245</v>
      </c>
      <c r="K644">
        <f t="shared" si="83"/>
        <v>4619.2518749050632</v>
      </c>
      <c r="L644">
        <f t="shared" si="84"/>
        <v>11813.943414079475</v>
      </c>
      <c r="N644">
        <v>20000000000</v>
      </c>
      <c r="O644" s="2">
        <f t="shared" si="85"/>
        <v>1.0159655419246187</v>
      </c>
      <c r="P644" s="2">
        <f t="shared" si="86"/>
        <v>1.1732501835935584E-3</v>
      </c>
      <c r="Q644" s="2">
        <f t="shared" si="87"/>
        <v>1.1548129687262657E-3</v>
      </c>
    </row>
    <row r="645" spans="5:17" x14ac:dyDescent="0.15">
      <c r="E645" s="1">
        <v>43932</v>
      </c>
      <c r="F645">
        <f t="shared" si="80"/>
        <v>20343863268.159893</v>
      </c>
      <c r="G645">
        <f t="shared" si="81"/>
        <v>23476817.615285248</v>
      </c>
      <c r="H645">
        <v>4000000</v>
      </c>
      <c r="I645">
        <v>0.39099999999999902</v>
      </c>
      <c r="J645">
        <f t="shared" si="82"/>
        <v>24552429.667519245</v>
      </c>
      <c r="K645">
        <f t="shared" si="83"/>
        <v>4615.9998827811096</v>
      </c>
      <c r="L645">
        <f t="shared" si="84"/>
        <v>11805.626298672943</v>
      </c>
      <c r="N645">
        <v>20000000000</v>
      </c>
      <c r="O645" s="2">
        <f t="shared" si="85"/>
        <v>1.0171931634079947</v>
      </c>
      <c r="P645" s="2">
        <f t="shared" si="86"/>
        <v>1.1738408807642623E-3</v>
      </c>
      <c r="Q645" s="2">
        <f t="shared" si="87"/>
        <v>1.1539999706952774E-3</v>
      </c>
    </row>
    <row r="646" spans="5:17" x14ac:dyDescent="0.15">
      <c r="E646" s="1">
        <v>43933</v>
      </c>
      <c r="F646">
        <f t="shared" si="80"/>
        <v>20368415697.827412</v>
      </c>
      <c r="G646">
        <f t="shared" si="81"/>
        <v>23488623.241583921</v>
      </c>
      <c r="H646">
        <v>4000000</v>
      </c>
      <c r="I646">
        <v>0.39099999999999902</v>
      </c>
      <c r="J646">
        <f t="shared" si="82"/>
        <v>24552429.667519245</v>
      </c>
      <c r="K646">
        <f t="shared" si="83"/>
        <v>4612.7540973330242</v>
      </c>
      <c r="L646">
        <f t="shared" si="84"/>
        <v>11797.32505711774</v>
      </c>
      <c r="N646">
        <v>20000000000</v>
      </c>
      <c r="O646" s="2">
        <f t="shared" si="85"/>
        <v>1.0184207848913707</v>
      </c>
      <c r="P646" s="2">
        <f t="shared" si="86"/>
        <v>1.1744311620791961E-3</v>
      </c>
      <c r="Q646" s="2">
        <f t="shared" si="87"/>
        <v>1.1531885243332562E-3</v>
      </c>
    </row>
    <row r="647" spans="5:17" x14ac:dyDescent="0.15">
      <c r="E647" s="1">
        <v>43934</v>
      </c>
      <c r="F647">
        <f t="shared" si="80"/>
        <v>20392968127.49493</v>
      </c>
      <c r="G647">
        <f t="shared" si="81"/>
        <v>23500420.56664104</v>
      </c>
      <c r="H647">
        <v>4000000</v>
      </c>
      <c r="I647">
        <v>0.39099999999999902</v>
      </c>
      <c r="J647">
        <f t="shared" si="82"/>
        <v>24552429.667519245</v>
      </c>
      <c r="K647">
        <f t="shared" si="83"/>
        <v>4609.5144992565292</v>
      </c>
      <c r="L647">
        <f t="shared" si="84"/>
        <v>11789.039640042303</v>
      </c>
      <c r="N647">
        <v>20000000000</v>
      </c>
      <c r="O647" s="2">
        <f t="shared" si="85"/>
        <v>1.0196484063747464</v>
      </c>
      <c r="P647" s="2">
        <f t="shared" si="86"/>
        <v>1.175021028332052E-3</v>
      </c>
      <c r="Q647" s="2">
        <f t="shared" si="87"/>
        <v>1.1523786248141324E-3</v>
      </c>
    </row>
    <row r="648" spans="5:17" x14ac:dyDescent="0.15">
      <c r="E648" s="1">
        <v>43935</v>
      </c>
      <c r="F648">
        <f t="shared" si="80"/>
        <v>20417520557.162449</v>
      </c>
      <c r="G648">
        <f t="shared" si="81"/>
        <v>23512209.606281083</v>
      </c>
      <c r="H648">
        <v>4000000</v>
      </c>
      <c r="I648">
        <v>0.39099999999999902</v>
      </c>
      <c r="J648">
        <f t="shared" si="82"/>
        <v>24552429.667519245</v>
      </c>
      <c r="K648">
        <f t="shared" si="83"/>
        <v>4606.28106933053</v>
      </c>
      <c r="L648">
        <f t="shared" si="84"/>
        <v>11780.769998287831</v>
      </c>
      <c r="N648">
        <v>20000000000</v>
      </c>
      <c r="O648" s="2">
        <f t="shared" si="85"/>
        <v>1.0208760278581224</v>
      </c>
      <c r="P648" s="2">
        <f t="shared" si="86"/>
        <v>1.175610480314054E-3</v>
      </c>
      <c r="Q648" s="2">
        <f t="shared" si="87"/>
        <v>1.1515702673326326E-3</v>
      </c>
    </row>
    <row r="649" spans="5:17" x14ac:dyDescent="0.15">
      <c r="E649" s="1">
        <v>43936</v>
      </c>
      <c r="F649">
        <f t="shared" si="80"/>
        <v>20442072986.829967</v>
      </c>
      <c r="G649">
        <f t="shared" si="81"/>
        <v>23523990.376279373</v>
      </c>
      <c r="H649">
        <v>4000000</v>
      </c>
      <c r="I649">
        <v>0.39099999999999902</v>
      </c>
      <c r="J649">
        <f t="shared" si="82"/>
        <v>24552429.667519245</v>
      </c>
      <c r="K649">
        <f t="shared" si="83"/>
        <v>4603.053788416657</v>
      </c>
      <c r="L649">
        <f t="shared" si="84"/>
        <v>11772.516082907081</v>
      </c>
      <c r="N649">
        <v>20000000000</v>
      </c>
      <c r="O649" s="2">
        <f t="shared" si="85"/>
        <v>1.0221036493414983</v>
      </c>
      <c r="P649" s="2">
        <f t="shared" si="86"/>
        <v>1.1761995188139687E-3</v>
      </c>
      <c r="Q649" s="2">
        <f t="shared" si="87"/>
        <v>1.1507634471041642E-3</v>
      </c>
    </row>
    <row r="650" spans="5:17" x14ac:dyDescent="0.15">
      <c r="E650" s="1">
        <v>43937</v>
      </c>
      <c r="F650">
        <f t="shared" si="80"/>
        <v>20466625416.497486</v>
      </c>
      <c r="G650">
        <f t="shared" si="81"/>
        <v>23535762.892362278</v>
      </c>
      <c r="H650">
        <v>4000000</v>
      </c>
      <c r="I650">
        <v>0.39099999999999902</v>
      </c>
      <c r="J650">
        <f t="shared" si="82"/>
        <v>24552429.667519245</v>
      </c>
      <c r="K650">
        <f t="shared" si="83"/>
        <v>4599.8326374588078</v>
      </c>
      <c r="L650">
        <f t="shared" si="84"/>
        <v>11764.27784516322</v>
      </c>
      <c r="N650">
        <v>20000000000</v>
      </c>
      <c r="O650" s="2">
        <f t="shared" si="85"/>
        <v>1.0233312708248743</v>
      </c>
      <c r="P650" s="2">
        <f t="shared" si="86"/>
        <v>1.1767881446181139E-3</v>
      </c>
      <c r="Q650" s="2">
        <f t="shared" si="87"/>
        <v>1.149958159364702E-3</v>
      </c>
    </row>
    <row r="651" spans="5:17" x14ac:dyDescent="0.15">
      <c r="E651" s="1">
        <v>43938</v>
      </c>
      <c r="F651">
        <f t="shared" si="80"/>
        <v>20491177846.165005</v>
      </c>
      <c r="G651">
        <f t="shared" si="81"/>
        <v>23547527.170207441</v>
      </c>
      <c r="H651">
        <v>4000000</v>
      </c>
      <c r="I651">
        <v>0.39099999999999902</v>
      </c>
      <c r="J651">
        <f t="shared" si="82"/>
        <v>24552429.667519245</v>
      </c>
      <c r="K651">
        <f t="shared" si="83"/>
        <v>4596.6175974827029</v>
      </c>
      <c r="L651">
        <f t="shared" si="84"/>
        <v>11756.055236528682</v>
      </c>
      <c r="N651">
        <v>20000000000</v>
      </c>
      <c r="O651" s="2">
        <f t="shared" si="85"/>
        <v>1.0245588923082503</v>
      </c>
      <c r="P651" s="2">
        <f t="shared" si="86"/>
        <v>1.1773763585103719E-3</v>
      </c>
      <c r="Q651" s="2">
        <f t="shared" si="87"/>
        <v>1.1491543993706757E-3</v>
      </c>
    </row>
    <row r="652" spans="5:17" x14ac:dyDescent="0.15">
      <c r="E652" s="1">
        <v>43939</v>
      </c>
      <c r="F652">
        <f t="shared" si="80"/>
        <v>20515730275.832523</v>
      </c>
      <c r="G652">
        <f t="shared" si="81"/>
        <v>23559283.22544397</v>
      </c>
      <c r="H652">
        <v>4000000</v>
      </c>
      <c r="I652">
        <v>0.39099999999999902</v>
      </c>
      <c r="J652">
        <f t="shared" si="82"/>
        <v>24552429.667519245</v>
      </c>
      <c r="K652">
        <f t="shared" si="83"/>
        <v>4593.4086495954261</v>
      </c>
      <c r="L652">
        <f t="shared" si="84"/>
        <v>11747.848208683983</v>
      </c>
      <c r="N652">
        <v>20000000000</v>
      </c>
      <c r="O652" s="2">
        <f t="shared" si="85"/>
        <v>1.0257865137916262</v>
      </c>
      <c r="P652" s="2">
        <f t="shared" si="86"/>
        <v>1.1779641612721986E-3</v>
      </c>
      <c r="Q652" s="2">
        <f t="shared" si="87"/>
        <v>1.1483521623988566E-3</v>
      </c>
    </row>
    <row r="653" spans="5:17" x14ac:dyDescent="0.15">
      <c r="E653" s="1">
        <v>43940</v>
      </c>
      <c r="F653">
        <f t="shared" si="80"/>
        <v>20540282705.500042</v>
      </c>
      <c r="G653">
        <f t="shared" si="81"/>
        <v>23571031.073652655</v>
      </c>
      <c r="H653">
        <v>4000000</v>
      </c>
      <c r="I653">
        <v>0.39099999999999902</v>
      </c>
      <c r="J653">
        <f t="shared" si="82"/>
        <v>24552429.667519245</v>
      </c>
      <c r="K653">
        <f t="shared" si="83"/>
        <v>4590.205774984991</v>
      </c>
      <c r="L653">
        <f t="shared" si="84"/>
        <v>11739.65671351663</v>
      </c>
      <c r="N653">
        <v>20000000000</v>
      </c>
      <c r="O653" s="2">
        <f t="shared" si="85"/>
        <v>1.0270141352750022</v>
      </c>
      <c r="P653" s="2">
        <f t="shared" si="86"/>
        <v>1.1785515536826328E-3</v>
      </c>
      <c r="Q653" s="2">
        <f t="shared" si="87"/>
        <v>1.1475514437462476E-3</v>
      </c>
    </row>
    <row r="654" spans="5:17" x14ac:dyDescent="0.15">
      <c r="E654" s="1">
        <v>43941</v>
      </c>
      <c r="F654">
        <f t="shared" si="80"/>
        <v>20564835135.167561</v>
      </c>
      <c r="G654">
        <f t="shared" si="81"/>
        <v>23582770.73036617</v>
      </c>
      <c r="H654">
        <v>4000000</v>
      </c>
      <c r="I654">
        <v>0.39099999999999902</v>
      </c>
      <c r="J654">
        <f t="shared" si="82"/>
        <v>24552429.667519245</v>
      </c>
      <c r="K654">
        <f t="shared" si="83"/>
        <v>4587.0089549198856</v>
      </c>
      <c r="L654">
        <f t="shared" si="84"/>
        <v>11731.480703119942</v>
      </c>
      <c r="N654">
        <v>20000000000</v>
      </c>
      <c r="O654" s="2">
        <f t="shared" si="85"/>
        <v>1.0282417567583779</v>
      </c>
      <c r="P654" s="2">
        <f t="shared" si="86"/>
        <v>1.1791385365183084E-3</v>
      </c>
      <c r="Q654" s="2">
        <f t="shared" si="87"/>
        <v>1.1467522387299711E-3</v>
      </c>
    </row>
    <row r="655" spans="5:17" x14ac:dyDescent="0.15">
      <c r="E655" s="1">
        <v>43942</v>
      </c>
      <c r="F655">
        <f t="shared" si="80"/>
        <v>20589387564.835079</v>
      </c>
      <c r="G655">
        <f t="shared" si="81"/>
        <v>23594502.21106929</v>
      </c>
      <c r="H655">
        <v>4000000</v>
      </c>
      <c r="I655">
        <v>0.39099999999999902</v>
      </c>
      <c r="J655">
        <f t="shared" si="82"/>
        <v>24552429.667519245</v>
      </c>
      <c r="K655">
        <f t="shared" si="83"/>
        <v>4583.818170748641</v>
      </c>
      <c r="L655">
        <f t="shared" si="84"/>
        <v>11723.32012979195</v>
      </c>
      <c r="N655">
        <v>20000000000</v>
      </c>
      <c r="O655" s="2">
        <f t="shared" si="85"/>
        <v>1.0294693782417539</v>
      </c>
      <c r="P655" s="2">
        <f t="shared" si="86"/>
        <v>1.1797251105534646E-3</v>
      </c>
      <c r="Q655" s="2">
        <f t="shared" si="87"/>
        <v>1.1459545426871604E-3</v>
      </c>
    </row>
    <row r="656" spans="5:17" x14ac:dyDescent="0.15">
      <c r="E656" s="1">
        <v>43943</v>
      </c>
      <c r="F656">
        <f t="shared" si="80"/>
        <v>20613939994.502598</v>
      </c>
      <c r="G656">
        <f t="shared" si="81"/>
        <v>23606225.531199083</v>
      </c>
      <c r="H656">
        <v>4000000</v>
      </c>
      <c r="I656">
        <v>0.39099999999999902</v>
      </c>
      <c r="J656">
        <f t="shared" si="82"/>
        <v>24552429.667519245</v>
      </c>
      <c r="K656">
        <f t="shared" si="83"/>
        <v>4580.6334038993955</v>
      </c>
      <c r="L656">
        <f t="shared" si="84"/>
        <v>11715.174946034289</v>
      </c>
      <c r="N656">
        <v>20000000000</v>
      </c>
      <c r="O656" s="2">
        <f t="shared" si="85"/>
        <v>1.0306969997251298</v>
      </c>
      <c r="P656" s="2">
        <f t="shared" si="86"/>
        <v>1.1803112765599541E-3</v>
      </c>
      <c r="Q656" s="2">
        <f t="shared" si="87"/>
        <v>1.1451583509748491E-3</v>
      </c>
    </row>
    <row r="657" spans="5:17" x14ac:dyDescent="0.15">
      <c r="E657" s="1">
        <v>43944</v>
      </c>
      <c r="F657">
        <f t="shared" si="80"/>
        <v>20638492424.170116</v>
      </c>
      <c r="G657">
        <f t="shared" si="81"/>
        <v>23617940.706145115</v>
      </c>
      <c r="H657">
        <v>4000000</v>
      </c>
      <c r="I657">
        <v>0.39099999999999902</v>
      </c>
      <c r="J657">
        <f t="shared" si="82"/>
        <v>24552429.667519245</v>
      </c>
      <c r="K657">
        <f t="shared" si="83"/>
        <v>4577.4546358794523</v>
      </c>
      <c r="L657">
        <f t="shared" si="84"/>
        <v>11707.045104551058</v>
      </c>
      <c r="N657">
        <v>20000000000</v>
      </c>
      <c r="O657" s="2">
        <f t="shared" si="85"/>
        <v>1.0319246212085058</v>
      </c>
      <c r="P657" s="2">
        <f t="shared" si="86"/>
        <v>1.1808970353072558E-3</v>
      </c>
      <c r="Q657" s="2">
        <f t="shared" si="87"/>
        <v>1.1443636589698631E-3</v>
      </c>
    </row>
    <row r="658" spans="5:17" x14ac:dyDescent="0.15">
      <c r="E658" s="1">
        <v>43945</v>
      </c>
      <c r="F658">
        <f t="shared" si="80"/>
        <v>20663044853.837635</v>
      </c>
      <c r="G658">
        <f t="shared" si="81"/>
        <v>23629647.751249667</v>
      </c>
      <c r="H658">
        <v>4000000</v>
      </c>
      <c r="I658">
        <v>0.39099999999999902</v>
      </c>
      <c r="J658">
        <f t="shared" si="82"/>
        <v>24552429.667519245</v>
      </c>
      <c r="K658">
        <f t="shared" si="83"/>
        <v>4574.2818482748562</v>
      </c>
      <c r="L658">
        <f t="shared" si="84"/>
        <v>11698.930558247743</v>
      </c>
      <c r="N658">
        <v>20000000000</v>
      </c>
      <c r="O658" s="2">
        <f t="shared" si="85"/>
        <v>1.0331522426918818</v>
      </c>
      <c r="P658" s="2">
        <f t="shared" si="86"/>
        <v>1.1814823875624834E-3</v>
      </c>
      <c r="Q658" s="2">
        <f t="shared" si="87"/>
        <v>1.143570462068714E-3</v>
      </c>
    </row>
    <row r="659" spans="5:17" x14ac:dyDescent="0.15">
      <c r="E659" s="1">
        <v>43946</v>
      </c>
      <c r="F659">
        <f t="shared" si="80"/>
        <v>20687597283.505154</v>
      </c>
      <c r="G659">
        <f t="shared" si="81"/>
        <v>23641346.681807917</v>
      </c>
      <c r="H659">
        <v>4000000</v>
      </c>
      <c r="I659">
        <v>0.39099999999999902</v>
      </c>
      <c r="J659">
        <f t="shared" si="82"/>
        <v>24552429.667519245</v>
      </c>
      <c r="K659">
        <f t="shared" si="83"/>
        <v>4571.1150227499602</v>
      </c>
      <c r="L659">
        <f t="shared" si="84"/>
        <v>11690.831260230107</v>
      </c>
      <c r="N659">
        <v>20000000000</v>
      </c>
      <c r="O659" s="2">
        <f t="shared" si="85"/>
        <v>1.0343798641752577</v>
      </c>
      <c r="P659" s="2">
        <f t="shared" si="86"/>
        <v>1.1820673340903957E-3</v>
      </c>
      <c r="Q659" s="2">
        <f t="shared" si="87"/>
        <v>1.1427787556874899E-3</v>
      </c>
    </row>
    <row r="660" spans="5:17" x14ac:dyDescent="0.15">
      <c r="E660" s="1">
        <v>43947</v>
      </c>
      <c r="F660">
        <f t="shared" si="80"/>
        <v>20712149713.172672</v>
      </c>
      <c r="G660">
        <f t="shared" si="81"/>
        <v>23653037.513068147</v>
      </c>
      <c r="H660">
        <v>4000000</v>
      </c>
      <c r="I660">
        <v>0.39099999999999902</v>
      </c>
      <c r="J660">
        <f t="shared" si="82"/>
        <v>24552429.667519245</v>
      </c>
      <c r="K660">
        <f t="shared" si="83"/>
        <v>4567.9541410470028</v>
      </c>
      <c r="L660">
        <f t="shared" si="84"/>
        <v>11682.747163803106</v>
      </c>
      <c r="N660">
        <v>20000000000</v>
      </c>
      <c r="O660" s="2">
        <f t="shared" si="85"/>
        <v>1.0356074856586337</v>
      </c>
      <c r="P660" s="2">
        <f t="shared" si="86"/>
        <v>1.1826518756534073E-3</v>
      </c>
      <c r="Q660" s="2">
        <f t="shared" si="87"/>
        <v>1.1419885352617505E-3</v>
      </c>
    </row>
    <row r="661" spans="5:17" x14ac:dyDescent="0.15">
      <c r="E661" s="1">
        <v>43948</v>
      </c>
      <c r="F661">
        <f t="shared" si="80"/>
        <v>20736702142.840191</v>
      </c>
      <c r="G661">
        <f t="shared" si="81"/>
        <v>23664720.260231949</v>
      </c>
      <c r="H661">
        <v>4000000</v>
      </c>
      <c r="I661">
        <v>0.39099999999999902</v>
      </c>
      <c r="J661">
        <f t="shared" si="82"/>
        <v>24552429.667519245</v>
      </c>
      <c r="K661">
        <f t="shared" si="83"/>
        <v>4564.7991849856844</v>
      </c>
      <c r="L661">
        <f t="shared" si="84"/>
        <v>11674.678222469811</v>
      </c>
      <c r="N661">
        <v>20000000000</v>
      </c>
      <c r="O661" s="2">
        <f t="shared" si="85"/>
        <v>1.0368351071420094</v>
      </c>
      <c r="P661" s="2">
        <f t="shared" si="86"/>
        <v>1.1832360130115975E-3</v>
      </c>
      <c r="Q661" s="2">
        <f t="shared" si="87"/>
        <v>1.1411997962464211E-3</v>
      </c>
    </row>
    <row r="662" spans="5:17" x14ac:dyDescent="0.15">
      <c r="E662" s="1">
        <v>43949</v>
      </c>
      <c r="F662">
        <f t="shared" si="80"/>
        <v>20761254572.50771</v>
      </c>
      <c r="G662">
        <f t="shared" si="81"/>
        <v>23676394.938454419</v>
      </c>
      <c r="H662">
        <v>4000000</v>
      </c>
      <c r="I662">
        <v>0.39099999999999902</v>
      </c>
      <c r="J662">
        <f t="shared" si="82"/>
        <v>24552429.667519245</v>
      </c>
      <c r="K662">
        <f t="shared" si="83"/>
        <v>4561.6501364627493</v>
      </c>
      <c r="L662">
        <f t="shared" si="84"/>
        <v>11666.624389930334</v>
      </c>
      <c r="N662">
        <v>20000000000</v>
      </c>
      <c r="O662" s="2">
        <f t="shared" si="85"/>
        <v>1.0380627286253854</v>
      </c>
      <c r="P662" s="2">
        <f t="shared" si="86"/>
        <v>1.183819746922721E-3</v>
      </c>
      <c r="Q662" s="2">
        <f t="shared" si="87"/>
        <v>1.1404125341156874E-3</v>
      </c>
    </row>
    <row r="663" spans="5:17" x14ac:dyDescent="0.15">
      <c r="E663" s="1">
        <v>43950</v>
      </c>
      <c r="F663">
        <f t="shared" si="80"/>
        <v>20785807002.175228</v>
      </c>
      <c r="G663">
        <f t="shared" si="81"/>
        <v>23688061.562844351</v>
      </c>
      <c r="H663">
        <v>4000000</v>
      </c>
      <c r="I663">
        <v>0.39099999999999902</v>
      </c>
      <c r="J663">
        <f t="shared" si="82"/>
        <v>24552429.667519245</v>
      </c>
      <c r="K663">
        <f t="shared" si="83"/>
        <v>4558.5069774515669</v>
      </c>
      <c r="L663">
        <f t="shared" si="84"/>
        <v>11658.585620080763</v>
      </c>
      <c r="N663">
        <v>20000000000</v>
      </c>
      <c r="O663" s="2">
        <f t="shared" si="85"/>
        <v>1.0392903501087614</v>
      </c>
      <c r="P663" s="2">
        <f t="shared" si="86"/>
        <v>1.1844030781422176E-3</v>
      </c>
      <c r="Q663" s="2">
        <f t="shared" si="87"/>
        <v>1.1396267443628916E-3</v>
      </c>
    </row>
    <row r="664" spans="5:17" x14ac:dyDescent="0.15">
      <c r="E664" s="1">
        <v>43951</v>
      </c>
      <c r="F664">
        <f t="shared" si="80"/>
        <v>20810359431.842747</v>
      </c>
      <c r="G664">
        <f t="shared" si="81"/>
        <v>23699720.14846443</v>
      </c>
      <c r="H664">
        <v>4000000</v>
      </c>
      <c r="I664">
        <v>0.39099999999999902</v>
      </c>
      <c r="J664">
        <f t="shared" si="82"/>
        <v>24552429.667519245</v>
      </c>
      <c r="K664">
        <f t="shared" si="83"/>
        <v>4555.369690001713</v>
      </c>
      <c r="L664">
        <f t="shared" si="84"/>
        <v>11650.561867012084</v>
      </c>
      <c r="N664">
        <v>20000000000</v>
      </c>
      <c r="O664" s="2">
        <f t="shared" si="85"/>
        <v>1.0405179715921373</v>
      </c>
      <c r="P664" s="2">
        <f t="shared" si="86"/>
        <v>1.1849860074232216E-3</v>
      </c>
      <c r="Q664" s="2">
        <f t="shared" si="87"/>
        <v>1.1388424225004282E-3</v>
      </c>
    </row>
    <row r="665" spans="5:17" x14ac:dyDescent="0.15">
      <c r="E665" s="1">
        <v>43952</v>
      </c>
      <c r="F665">
        <f t="shared" si="80"/>
        <v>20834911861.510265</v>
      </c>
      <c r="G665">
        <f t="shared" si="81"/>
        <v>23711370.710331444</v>
      </c>
      <c r="H665">
        <v>4000000</v>
      </c>
      <c r="I665">
        <v>0.39099999999999902</v>
      </c>
      <c r="J665">
        <f t="shared" si="82"/>
        <v>24552429.667519245</v>
      </c>
      <c r="K665">
        <f t="shared" si="83"/>
        <v>4552.2382562385692</v>
      </c>
      <c r="L665">
        <f t="shared" si="84"/>
        <v>11642.553085009158</v>
      </c>
      <c r="N665">
        <v>20000000000</v>
      </c>
      <c r="O665" s="2">
        <f t="shared" si="85"/>
        <v>1.0417455930755133</v>
      </c>
      <c r="P665" s="2">
        <f t="shared" si="86"/>
        <v>1.1855685355165722E-3</v>
      </c>
      <c r="Q665" s="2">
        <f t="shared" si="87"/>
        <v>1.1380595640596424E-3</v>
      </c>
    </row>
    <row r="666" spans="5:17" x14ac:dyDescent="0.15">
      <c r="E666" s="1">
        <v>43953</v>
      </c>
      <c r="F666">
        <f t="shared" si="80"/>
        <v>20859464291.177784</v>
      </c>
      <c r="G666">
        <f t="shared" si="81"/>
        <v>23723013.263416454</v>
      </c>
      <c r="H666">
        <v>4000000</v>
      </c>
      <c r="I666">
        <v>0.39099999999999902</v>
      </c>
      <c r="J666">
        <f t="shared" si="82"/>
        <v>24552429.667519245</v>
      </c>
      <c r="K666">
        <f t="shared" si="83"/>
        <v>4549.1126583629029</v>
      </c>
      <c r="L666">
        <f t="shared" si="84"/>
        <v>11634.559228549653</v>
      </c>
      <c r="N666">
        <v>20000000000</v>
      </c>
      <c r="O666" s="2">
        <f t="shared" si="85"/>
        <v>1.0429732145588893</v>
      </c>
      <c r="P666" s="2">
        <f t="shared" si="86"/>
        <v>1.1861506631708227E-3</v>
      </c>
      <c r="Q666" s="2">
        <f t="shared" si="87"/>
        <v>1.1372781645907258E-3</v>
      </c>
    </row>
    <row r="667" spans="5:17" x14ac:dyDescent="0.15">
      <c r="E667" s="1">
        <v>43954</v>
      </c>
      <c r="F667">
        <f t="shared" si="80"/>
        <v>20884016720.845303</v>
      </c>
      <c r="G667">
        <f t="shared" si="81"/>
        <v>23734647.822645005</v>
      </c>
      <c r="H667">
        <v>4000000</v>
      </c>
      <c r="I667">
        <v>0.39099999999999902</v>
      </c>
      <c r="J667">
        <f t="shared" si="82"/>
        <v>24552429.667519245</v>
      </c>
      <c r="K667">
        <f t="shared" si="83"/>
        <v>4545.992878650467</v>
      </c>
      <c r="L667">
        <f t="shared" si="84"/>
        <v>11626.580252303014</v>
      </c>
      <c r="N667">
        <v>20000000000</v>
      </c>
      <c r="O667" s="2">
        <f t="shared" si="85"/>
        <v>1.0442008360422652</v>
      </c>
      <c r="P667" s="2">
        <f t="shared" si="86"/>
        <v>1.1867323911322503E-3</v>
      </c>
      <c r="Q667" s="2">
        <f t="shared" si="87"/>
        <v>1.1364982196626168E-3</v>
      </c>
    </row>
    <row r="668" spans="5:17" x14ac:dyDescent="0.15">
      <c r="E668" s="1">
        <v>43955</v>
      </c>
      <c r="F668">
        <f t="shared" si="80"/>
        <v>20908569150.512821</v>
      </c>
      <c r="G668">
        <f t="shared" si="81"/>
        <v>23746274.40289731</v>
      </c>
      <c r="H668">
        <v>4000000</v>
      </c>
      <c r="I668">
        <v>0.39099999999999902</v>
      </c>
      <c r="J668">
        <f t="shared" si="82"/>
        <v>24552429.667519245</v>
      </c>
      <c r="K668">
        <f t="shared" si="83"/>
        <v>4542.8788994515944</v>
      </c>
      <c r="L668">
        <f t="shared" si="84"/>
        <v>11618.616111129426</v>
      </c>
      <c r="N668">
        <v>20000000000</v>
      </c>
      <c r="O668" s="2">
        <f t="shared" si="85"/>
        <v>1.045428457525641</v>
      </c>
      <c r="P668" s="2">
        <f t="shared" si="86"/>
        <v>1.1873137201448656E-3</v>
      </c>
      <c r="Q668" s="2">
        <f t="shared" si="87"/>
        <v>1.1357197248628985E-3</v>
      </c>
    </row>
    <row r="669" spans="5:17" x14ac:dyDescent="0.15">
      <c r="E669" s="1">
        <v>43956</v>
      </c>
      <c r="F669">
        <f t="shared" si="80"/>
        <v>20933121580.18034</v>
      </c>
      <c r="G669">
        <f t="shared" si="81"/>
        <v>23757893.019008439</v>
      </c>
      <c r="H669">
        <v>4000000</v>
      </c>
      <c r="I669">
        <v>0.39099999999999902</v>
      </c>
      <c r="J669">
        <f t="shared" si="82"/>
        <v>24552429.667519245</v>
      </c>
      <c r="K669">
        <f t="shared" si="83"/>
        <v>4539.7707031907967</v>
      </c>
      <c r="L669">
        <f t="shared" si="84"/>
        <v>11610.666760078793</v>
      </c>
      <c r="N669">
        <v>20000000000</v>
      </c>
      <c r="O669" s="2">
        <f t="shared" si="85"/>
        <v>1.0466560790090169</v>
      </c>
      <c r="P669" s="2">
        <f t="shared" si="86"/>
        <v>1.1878946509504219E-3</v>
      </c>
      <c r="Q669" s="2">
        <f t="shared" si="87"/>
        <v>1.1349426757976994E-3</v>
      </c>
    </row>
    <row r="670" spans="5:17" x14ac:dyDescent="0.15">
      <c r="E670" s="1">
        <v>43957</v>
      </c>
      <c r="F670">
        <f t="shared" ref="F670:F695" si="88">F669+J669</f>
        <v>20957674009.847858</v>
      </c>
      <c r="G670">
        <f t="shared" ref="G670:G695" si="89">G669+L669</f>
        <v>23769503.685768519</v>
      </c>
      <c r="H670">
        <v>4000000</v>
      </c>
      <c r="I670">
        <v>0.39099999999999902</v>
      </c>
      <c r="J670">
        <f t="shared" ref="J670:J695" si="90">H670*2.4/I670</f>
        <v>24552429.667519245</v>
      </c>
      <c r="K670">
        <f t="shared" ref="K670:K695" si="91">H670*G670/F670</f>
        <v>4536.6682723663707</v>
      </c>
      <c r="L670">
        <f t="shared" ref="L670:L695" si="92">K670/I670</f>
        <v>11602.732154389723</v>
      </c>
      <c r="N670">
        <v>20000000000</v>
      </c>
      <c r="O670" s="2">
        <f t="shared" ref="O670:O695" si="93">F670/N670</f>
        <v>1.0478837004923929</v>
      </c>
      <c r="P670" s="2">
        <f t="shared" ref="P670:P695" si="94">G670/N670</f>
        <v>1.1884751842884259E-3</v>
      </c>
      <c r="Q670" s="2">
        <f t="shared" ref="Q670:Q695" si="95">G670/F670</f>
        <v>1.1341670680915926E-3</v>
      </c>
    </row>
    <row r="671" spans="5:17" x14ac:dyDescent="0.15">
      <c r="E671" s="1">
        <v>43958</v>
      </c>
      <c r="F671">
        <f t="shared" si="88"/>
        <v>20982226439.515377</v>
      </c>
      <c r="G671">
        <f t="shared" si="89"/>
        <v>23781106.417922907</v>
      </c>
      <c r="H671">
        <v>4000000</v>
      </c>
      <c r="I671">
        <v>0.39099999999999902</v>
      </c>
      <c r="J671">
        <f t="shared" si="90"/>
        <v>24552429.667519245</v>
      </c>
      <c r="K671">
        <f t="shared" si="91"/>
        <v>4533.5715895499934</v>
      </c>
      <c r="L671">
        <f t="shared" si="92"/>
        <v>11594.812249488503</v>
      </c>
      <c r="N671">
        <v>20000000000</v>
      </c>
      <c r="O671" s="2">
        <f t="shared" si="93"/>
        <v>1.0491113219757688</v>
      </c>
      <c r="P671" s="2">
        <f t="shared" si="94"/>
        <v>1.1890553208961454E-3</v>
      </c>
      <c r="Q671" s="2">
        <f t="shared" si="95"/>
        <v>1.1333928973874983E-3</v>
      </c>
    </row>
    <row r="672" spans="5:17" x14ac:dyDescent="0.15">
      <c r="E672" s="1">
        <v>43959</v>
      </c>
      <c r="F672">
        <f t="shared" si="88"/>
        <v>21006778869.182896</v>
      </c>
      <c r="G672">
        <f t="shared" si="89"/>
        <v>23792701.230172396</v>
      </c>
      <c r="H672">
        <v>4000000</v>
      </c>
      <c r="I672">
        <v>0.39099999999999902</v>
      </c>
      <c r="J672">
        <f t="shared" si="90"/>
        <v>24552429.667519245</v>
      </c>
      <c r="K672">
        <f t="shared" si="91"/>
        <v>4530.4806373863375</v>
      </c>
      <c r="L672">
        <f t="shared" si="92"/>
        <v>11586.907000988105</v>
      </c>
      <c r="N672">
        <v>20000000000</v>
      </c>
      <c r="O672" s="2">
        <f t="shared" si="93"/>
        <v>1.0503389434591448</v>
      </c>
      <c r="P672" s="2">
        <f t="shared" si="94"/>
        <v>1.1896350615086197E-3</v>
      </c>
      <c r="Q672" s="2">
        <f t="shared" si="95"/>
        <v>1.1326201593465845E-3</v>
      </c>
    </row>
    <row r="673" spans="5:17" x14ac:dyDescent="0.15">
      <c r="E673" s="1">
        <v>43960</v>
      </c>
      <c r="F673">
        <f t="shared" si="88"/>
        <v>21031331298.850414</v>
      </c>
      <c r="G673">
        <f t="shared" si="89"/>
        <v>23804288.137173384</v>
      </c>
      <c r="H673">
        <v>4000000</v>
      </c>
      <c r="I673">
        <v>0.39099999999999902</v>
      </c>
      <c r="J673">
        <f t="shared" si="90"/>
        <v>24552429.667519245</v>
      </c>
      <c r="K673">
        <f t="shared" si="91"/>
        <v>4527.3953985926773</v>
      </c>
      <c r="L673">
        <f t="shared" si="92"/>
        <v>11579.016364687184</v>
      </c>
      <c r="N673">
        <v>20000000000</v>
      </c>
      <c r="O673" s="2">
        <f t="shared" si="93"/>
        <v>1.0515665649425208</v>
      </c>
      <c r="P673" s="2">
        <f t="shared" si="94"/>
        <v>1.1902144068586691E-3</v>
      </c>
      <c r="Q673" s="2">
        <f t="shared" si="95"/>
        <v>1.1318488496481695E-3</v>
      </c>
    </row>
    <row r="674" spans="5:17" x14ac:dyDescent="0.15">
      <c r="E674" s="1">
        <v>43961</v>
      </c>
      <c r="F674">
        <f t="shared" si="88"/>
        <v>21055883728.517933</v>
      </c>
      <c r="G674">
        <f t="shared" si="89"/>
        <v>23815867.153538071</v>
      </c>
      <c r="H674">
        <v>4000000</v>
      </c>
      <c r="I674">
        <v>0.39099999999999902</v>
      </c>
      <c r="J674">
        <f t="shared" si="90"/>
        <v>24552429.667519245</v>
      </c>
      <c r="K674">
        <f t="shared" si="91"/>
        <v>4524.3158559585008</v>
      </c>
      <c r="L674">
        <f t="shared" si="92"/>
        <v>11571.140296569085</v>
      </c>
      <c r="N674">
        <v>20000000000</v>
      </c>
      <c r="O674" s="2">
        <f t="shared" si="93"/>
        <v>1.0527941864258967</v>
      </c>
      <c r="P674" s="2">
        <f t="shared" si="94"/>
        <v>1.1907933576769036E-3</v>
      </c>
      <c r="Q674" s="2">
        <f t="shared" si="95"/>
        <v>1.1310789639896253E-3</v>
      </c>
    </row>
    <row r="675" spans="5:17" x14ac:dyDescent="0.15">
      <c r="E675" s="1">
        <v>43962</v>
      </c>
      <c r="F675">
        <f t="shared" si="88"/>
        <v>21080436158.185452</v>
      </c>
      <c r="G675">
        <f t="shared" si="89"/>
        <v>23827438.293834638</v>
      </c>
      <c r="H675">
        <v>4000000</v>
      </c>
      <c r="I675">
        <v>0.39099999999999902</v>
      </c>
      <c r="J675">
        <f t="shared" si="90"/>
        <v>24552429.667519245</v>
      </c>
      <c r="K675">
        <f t="shared" si="91"/>
        <v>4521.2419923451225</v>
      </c>
      <c r="L675">
        <f t="shared" si="92"/>
        <v>11563.278752800854</v>
      </c>
      <c r="N675">
        <v>20000000000</v>
      </c>
      <c r="O675" s="2">
        <f t="shared" si="93"/>
        <v>1.0540218079092725</v>
      </c>
      <c r="P675" s="2">
        <f t="shared" si="94"/>
        <v>1.191371914691732E-3</v>
      </c>
      <c r="Q675" s="2">
        <f t="shared" si="95"/>
        <v>1.1303104980862806E-3</v>
      </c>
    </row>
    <row r="676" spans="5:17" x14ac:dyDescent="0.15">
      <c r="E676" s="1">
        <v>43963</v>
      </c>
      <c r="F676">
        <f t="shared" si="88"/>
        <v>21104988587.85297</v>
      </c>
      <c r="G676">
        <f t="shared" si="89"/>
        <v>23839001.572587438</v>
      </c>
      <c r="H676">
        <v>4000000</v>
      </c>
      <c r="I676">
        <v>0.39099999999999902</v>
      </c>
      <c r="J676">
        <f t="shared" si="90"/>
        <v>24552429.667519245</v>
      </c>
      <c r="K676">
        <f t="shared" si="91"/>
        <v>4518.173790685305</v>
      </c>
      <c r="L676">
        <f t="shared" si="92"/>
        <v>11555.431689732268</v>
      </c>
      <c r="N676">
        <v>20000000000</v>
      </c>
      <c r="O676" s="2">
        <f t="shared" si="93"/>
        <v>1.0552494293926484</v>
      </c>
      <c r="P676" s="2">
        <f t="shared" si="94"/>
        <v>1.1919500786293719E-3</v>
      </c>
      <c r="Q676" s="2">
        <f t="shared" si="95"/>
        <v>1.1295434476713262E-3</v>
      </c>
    </row>
    <row r="677" spans="5:17" x14ac:dyDescent="0.15">
      <c r="E677" s="1">
        <v>43964</v>
      </c>
      <c r="F677">
        <f t="shared" si="88"/>
        <v>21129541017.520489</v>
      </c>
      <c r="G677">
        <f t="shared" si="89"/>
        <v>23850557.00427717</v>
      </c>
      <c r="H677">
        <v>4000000</v>
      </c>
      <c r="I677">
        <v>0.39099999999999902</v>
      </c>
      <c r="J677">
        <f t="shared" si="90"/>
        <v>24552429.667519245</v>
      </c>
      <c r="K677">
        <f t="shared" si="91"/>
        <v>4515.1112339828733</v>
      </c>
      <c r="L677">
        <f t="shared" si="92"/>
        <v>11547.599063894846</v>
      </c>
      <c r="N677">
        <v>20000000000</v>
      </c>
      <c r="O677" s="2">
        <f t="shared" si="93"/>
        <v>1.0564770508760244</v>
      </c>
      <c r="P677" s="2">
        <f t="shared" si="94"/>
        <v>1.1925278502138584E-3</v>
      </c>
      <c r="Q677" s="2">
        <f t="shared" si="95"/>
        <v>1.1287778084957184E-3</v>
      </c>
    </row>
    <row r="678" spans="5:17" x14ac:dyDescent="0.15">
      <c r="E678" s="1">
        <v>43965</v>
      </c>
      <c r="F678">
        <f t="shared" si="88"/>
        <v>21154093447.188007</v>
      </c>
      <c r="G678">
        <f t="shared" si="89"/>
        <v>23862104.603341065</v>
      </c>
      <c r="H678">
        <v>4000000</v>
      </c>
      <c r="I678">
        <v>0.39099999999999902</v>
      </c>
      <c r="J678">
        <f t="shared" si="90"/>
        <v>24552429.667519245</v>
      </c>
      <c r="K678">
        <f t="shared" si="91"/>
        <v>4512.0543053123429</v>
      </c>
      <c r="L678">
        <f t="shared" si="92"/>
        <v>11539.780832000906</v>
      </c>
      <c r="N678">
        <v>20000000000</v>
      </c>
      <c r="O678" s="2">
        <f t="shared" si="93"/>
        <v>1.0577046723594004</v>
      </c>
      <c r="P678" s="2">
        <f t="shared" si="94"/>
        <v>1.1931052301670532E-3</v>
      </c>
      <c r="Q678" s="2">
        <f t="shared" si="95"/>
        <v>1.1280135763280857E-3</v>
      </c>
    </row>
    <row r="679" spans="5:17" x14ac:dyDescent="0.15">
      <c r="E679" s="1">
        <v>43966</v>
      </c>
      <c r="F679">
        <f t="shared" si="88"/>
        <v>21178645876.855526</v>
      </c>
      <c r="G679">
        <f t="shared" si="89"/>
        <v>23873644.384173065</v>
      </c>
      <c r="H679">
        <v>4000000</v>
      </c>
      <c r="I679">
        <v>0.39099999999999902</v>
      </c>
      <c r="J679">
        <f t="shared" si="90"/>
        <v>24552429.667519245</v>
      </c>
      <c r="K679">
        <f t="shared" si="91"/>
        <v>4509.0029878185351</v>
      </c>
      <c r="L679">
        <f t="shared" si="92"/>
        <v>11531.976950942573</v>
      </c>
      <c r="N679">
        <v>20000000000</v>
      </c>
      <c r="O679" s="2">
        <f t="shared" si="93"/>
        <v>1.0589322938427763</v>
      </c>
      <c r="P679" s="2">
        <f t="shared" si="94"/>
        <v>1.1936822192086533E-3</v>
      </c>
      <c r="Q679" s="2">
        <f t="shared" si="95"/>
        <v>1.1272507469546338E-3</v>
      </c>
    </row>
    <row r="680" spans="5:17" x14ac:dyDescent="0.15">
      <c r="E680" s="1">
        <v>43967</v>
      </c>
      <c r="F680">
        <f t="shared" si="88"/>
        <v>21203198306.523045</v>
      </c>
      <c r="G680">
        <f t="shared" si="89"/>
        <v>23885176.361124009</v>
      </c>
      <c r="H680">
        <v>4000000</v>
      </c>
      <c r="I680">
        <v>0.39099999999999902</v>
      </c>
      <c r="J680">
        <f t="shared" si="90"/>
        <v>24552429.667519245</v>
      </c>
      <c r="K680">
        <f t="shared" si="91"/>
        <v>4505.957264716214</v>
      </c>
      <c r="L680">
        <f t="shared" si="92"/>
        <v>11524.187377790859</v>
      </c>
      <c r="N680">
        <v>20000000000</v>
      </c>
      <c r="O680" s="2">
        <f t="shared" si="93"/>
        <v>1.0601599153261523</v>
      </c>
      <c r="P680" s="2">
        <f t="shared" si="94"/>
        <v>1.1942588180562004E-3</v>
      </c>
      <c r="Q680" s="2">
        <f t="shared" si="95"/>
        <v>1.1264893161790535E-3</v>
      </c>
    </row>
    <row r="681" spans="5:17" x14ac:dyDescent="0.15">
      <c r="E681" s="1">
        <v>43968</v>
      </c>
      <c r="F681">
        <f t="shared" si="88"/>
        <v>21227750736.190563</v>
      </c>
      <c r="G681">
        <f t="shared" si="89"/>
        <v>23896700.548501801</v>
      </c>
      <c r="H681">
        <v>4000000</v>
      </c>
      <c r="I681">
        <v>0.39099999999999902</v>
      </c>
      <c r="J681">
        <f t="shared" si="90"/>
        <v>24552429.667519245</v>
      </c>
      <c r="K681">
        <f t="shared" si="91"/>
        <v>4502.9171192897084</v>
      </c>
      <c r="L681">
        <f t="shared" si="92"/>
        <v>11516.41206979468</v>
      </c>
      <c r="N681">
        <v>20000000000</v>
      </c>
      <c r="O681" s="2">
        <f t="shared" si="93"/>
        <v>1.0613875368095282</v>
      </c>
      <c r="P681" s="2">
        <f t="shared" si="94"/>
        <v>1.19483502742509E-3</v>
      </c>
      <c r="Q681" s="2">
        <f t="shared" si="95"/>
        <v>1.1257292798224272E-3</v>
      </c>
    </row>
    <row r="682" spans="5:17" x14ac:dyDescent="0.15">
      <c r="E682" s="1">
        <v>43969</v>
      </c>
      <c r="F682">
        <f t="shared" si="88"/>
        <v>21252303165.858082</v>
      </c>
      <c r="G682">
        <f t="shared" si="89"/>
        <v>23908216.960571595</v>
      </c>
      <c r="H682">
        <v>4000000</v>
      </c>
      <c r="I682">
        <v>0.39099999999999902</v>
      </c>
      <c r="J682">
        <f t="shared" si="90"/>
        <v>24552429.667519245</v>
      </c>
      <c r="K682">
        <f t="shared" si="91"/>
        <v>4499.8825348925475</v>
      </c>
      <c r="L682">
        <f t="shared" si="92"/>
        <v>11508.650984379945</v>
      </c>
      <c r="N682">
        <v>20000000000</v>
      </c>
      <c r="O682" s="2">
        <f t="shared" si="93"/>
        <v>1.062615158292904</v>
      </c>
      <c r="P682" s="2">
        <f t="shared" si="94"/>
        <v>1.1954108480285797E-3</v>
      </c>
      <c r="Q682" s="2">
        <f t="shared" si="95"/>
        <v>1.1249706337231368E-3</v>
      </c>
    </row>
    <row r="683" spans="5:17" x14ac:dyDescent="0.15">
      <c r="E683" s="1">
        <v>43970</v>
      </c>
      <c r="F683">
        <f t="shared" si="88"/>
        <v>21276855595.5256</v>
      </c>
      <c r="G683">
        <f t="shared" si="89"/>
        <v>23919725.611555975</v>
      </c>
      <c r="H683">
        <v>4000000</v>
      </c>
      <c r="I683">
        <v>0.39099999999999902</v>
      </c>
      <c r="J683">
        <f t="shared" si="90"/>
        <v>24552429.667519245</v>
      </c>
      <c r="K683">
        <f t="shared" si="91"/>
        <v>4496.8534949470932</v>
      </c>
      <c r="L683">
        <f t="shared" si="92"/>
        <v>11500.904079148604</v>
      </c>
      <c r="N683">
        <v>20000000000</v>
      </c>
      <c r="O683" s="2">
        <f t="shared" si="93"/>
        <v>1.0638427797762799</v>
      </c>
      <c r="P683" s="2">
        <f t="shared" si="94"/>
        <v>1.1959862805777989E-3</v>
      </c>
      <c r="Q683" s="2">
        <f t="shared" si="95"/>
        <v>1.1242133737367731E-3</v>
      </c>
    </row>
    <row r="684" spans="5:17" x14ac:dyDescent="0.15">
      <c r="E684" s="1">
        <v>43971</v>
      </c>
      <c r="F684">
        <f t="shared" si="88"/>
        <v>21301408025.193119</v>
      </c>
      <c r="G684">
        <f t="shared" si="89"/>
        <v>23931226.515635125</v>
      </c>
      <c r="H684">
        <v>4000000</v>
      </c>
      <c r="I684">
        <v>0.39099999999999902</v>
      </c>
      <c r="J684">
        <f t="shared" si="90"/>
        <v>24552429.667519245</v>
      </c>
      <c r="K684">
        <f t="shared" si="91"/>
        <v>4493.8299829441748</v>
      </c>
      <c r="L684">
        <f t="shared" si="92"/>
        <v>11493.171311877713</v>
      </c>
      <c r="N684">
        <v>20000000000</v>
      </c>
      <c r="O684" s="2">
        <f t="shared" si="93"/>
        <v>1.0650704012596559</v>
      </c>
      <c r="P684" s="2">
        <f t="shared" si="94"/>
        <v>1.1965613257817562E-3</v>
      </c>
      <c r="Q684" s="2">
        <f t="shared" si="95"/>
        <v>1.1234574957360436E-3</v>
      </c>
    </row>
    <row r="685" spans="5:17" x14ac:dyDescent="0.15">
      <c r="E685" s="1">
        <v>43972</v>
      </c>
      <c r="F685">
        <f t="shared" si="88"/>
        <v>21325960454.860638</v>
      </c>
      <c r="G685">
        <f t="shared" si="89"/>
        <v>23942719.686947003</v>
      </c>
      <c r="H685">
        <v>4000000</v>
      </c>
      <c r="I685">
        <v>0.39099999999999902</v>
      </c>
      <c r="J685">
        <f t="shared" si="90"/>
        <v>24552429.667519245</v>
      </c>
      <c r="K685">
        <f t="shared" si="91"/>
        <v>4490.8119824427322</v>
      </c>
      <c r="L685">
        <f t="shared" si="92"/>
        <v>11485.452640518526</v>
      </c>
      <c r="N685">
        <v>20000000000</v>
      </c>
      <c r="O685" s="2">
        <f t="shared" si="93"/>
        <v>1.0662980227430319</v>
      </c>
      <c r="P685" s="2">
        <f t="shared" si="94"/>
        <v>1.1971359843473502E-3</v>
      </c>
      <c r="Q685" s="2">
        <f t="shared" si="95"/>
        <v>1.122702995610683E-3</v>
      </c>
    </row>
    <row r="686" spans="5:17" x14ac:dyDescent="0.15">
      <c r="E686" s="1">
        <v>43973</v>
      </c>
      <c r="F686">
        <f t="shared" si="88"/>
        <v>21350512884.528156</v>
      </c>
      <c r="G686">
        <f t="shared" si="89"/>
        <v>23954205.139587522</v>
      </c>
      <c r="H686">
        <v>4000000</v>
      </c>
      <c r="I686">
        <v>0.39099999999999902</v>
      </c>
      <c r="J686">
        <f t="shared" si="90"/>
        <v>24552429.667519245</v>
      </c>
      <c r="K686">
        <f t="shared" si="91"/>
        <v>4487.799477069454</v>
      </c>
      <c r="L686">
        <f t="shared" si="92"/>
        <v>11477.748023195563</v>
      </c>
      <c r="N686">
        <v>20000000000</v>
      </c>
      <c r="O686" s="2">
        <f t="shared" si="93"/>
        <v>1.0675256442264078</v>
      </c>
      <c r="P686" s="2">
        <f t="shared" si="94"/>
        <v>1.197710256979376E-3</v>
      </c>
      <c r="Q686" s="2">
        <f t="shared" si="95"/>
        <v>1.1219498692673633E-3</v>
      </c>
    </row>
    <row r="687" spans="5:17" x14ac:dyDescent="0.15">
      <c r="E687" s="1">
        <v>43974</v>
      </c>
      <c r="F687">
        <f t="shared" si="88"/>
        <v>21375065314.195675</v>
      </c>
      <c r="G687">
        <f t="shared" si="89"/>
        <v>23965682.887610719</v>
      </c>
      <c r="H687">
        <v>4000000</v>
      </c>
      <c r="I687">
        <v>0.39099999999999902</v>
      </c>
      <c r="J687">
        <f t="shared" si="90"/>
        <v>24552429.667519245</v>
      </c>
      <c r="K687">
        <f t="shared" si="91"/>
        <v>4484.7924505184192</v>
      </c>
      <c r="L687">
        <f t="shared" si="92"/>
        <v>11470.057418205704</v>
      </c>
      <c r="N687">
        <v>20000000000</v>
      </c>
      <c r="O687" s="2">
        <f t="shared" si="93"/>
        <v>1.0687532657097838</v>
      </c>
      <c r="P687" s="2">
        <f t="shared" si="94"/>
        <v>1.1982841443805359E-3</v>
      </c>
      <c r="Q687" s="2">
        <f t="shared" si="95"/>
        <v>1.1211981126296048E-3</v>
      </c>
    </row>
    <row r="688" spans="5:17" x14ac:dyDescent="0.15">
      <c r="E688" s="1">
        <v>43975</v>
      </c>
      <c r="F688">
        <f t="shared" si="88"/>
        <v>21399617743.863194</v>
      </c>
      <c r="G688">
        <f t="shared" si="89"/>
        <v>23977152.945028923</v>
      </c>
      <c r="H688">
        <v>4000000</v>
      </c>
      <c r="I688">
        <v>0.39099999999999902</v>
      </c>
      <c r="J688">
        <f t="shared" si="90"/>
        <v>24552429.667519245</v>
      </c>
      <c r="K688">
        <f t="shared" si="91"/>
        <v>4481.7908865507452</v>
      </c>
      <c r="L688">
        <f t="shared" si="92"/>
        <v>11462.380784017279</v>
      </c>
      <c r="N688">
        <v>20000000000</v>
      </c>
      <c r="O688" s="2">
        <f t="shared" si="93"/>
        <v>1.0699808871931598</v>
      </c>
      <c r="P688" s="2">
        <f t="shared" si="94"/>
        <v>1.1988576472514462E-3</v>
      </c>
      <c r="Q688" s="2">
        <f t="shared" si="95"/>
        <v>1.1204477216376866E-3</v>
      </c>
    </row>
    <row r="689" spans="5:17" x14ac:dyDescent="0.15">
      <c r="E689" s="1">
        <v>43976</v>
      </c>
      <c r="F689">
        <f t="shared" si="88"/>
        <v>21424170173.530712</v>
      </c>
      <c r="G689">
        <f t="shared" si="89"/>
        <v>23988615.32581294</v>
      </c>
      <c r="H689">
        <v>4000000</v>
      </c>
      <c r="I689">
        <v>0.39099999999999902</v>
      </c>
      <c r="J689">
        <f t="shared" si="90"/>
        <v>24552429.667519245</v>
      </c>
      <c r="K689">
        <f t="shared" si="91"/>
        <v>4478.7947689942393</v>
      </c>
      <c r="L689">
        <f t="shared" si="92"/>
        <v>11454.718079269183</v>
      </c>
      <c r="N689">
        <v>20000000000</v>
      </c>
      <c r="O689" s="2">
        <f t="shared" si="93"/>
        <v>1.0712085086765355</v>
      </c>
      <c r="P689" s="2">
        <f t="shared" si="94"/>
        <v>1.1994307662906471E-3</v>
      </c>
      <c r="Q689" s="2">
        <f t="shared" si="95"/>
        <v>1.1196986922485598E-3</v>
      </c>
    </row>
    <row r="690" spans="5:17" x14ac:dyDescent="0.15">
      <c r="E690" s="1">
        <v>43977</v>
      </c>
      <c r="F690">
        <f t="shared" si="88"/>
        <v>21448722603.198231</v>
      </c>
      <c r="G690">
        <f t="shared" si="89"/>
        <v>24000070.043892208</v>
      </c>
      <c r="H690">
        <v>4000000</v>
      </c>
      <c r="I690">
        <v>0.39099999999999902</v>
      </c>
      <c r="J690">
        <f t="shared" si="90"/>
        <v>24552429.667519245</v>
      </c>
      <c r="K690">
        <f t="shared" si="91"/>
        <v>4475.8040817430392</v>
      </c>
      <c r="L690">
        <f t="shared" si="92"/>
        <v>11447.06926276995</v>
      </c>
      <c r="N690">
        <v>20000000000</v>
      </c>
      <c r="O690" s="2">
        <f t="shared" si="93"/>
        <v>1.0724361301599115</v>
      </c>
      <c r="P690" s="2">
        <f t="shared" si="94"/>
        <v>1.2000035021946104E-3</v>
      </c>
      <c r="Q690" s="2">
        <f t="shared" si="95"/>
        <v>1.1189510204357598E-3</v>
      </c>
    </row>
    <row r="691" spans="5:17" x14ac:dyDescent="0.15">
      <c r="E691" s="1">
        <v>43978</v>
      </c>
      <c r="F691">
        <f t="shared" si="88"/>
        <v>21473275032.865749</v>
      </c>
      <c r="G691">
        <f t="shared" si="89"/>
        <v>24011517.113154978</v>
      </c>
      <c r="H691">
        <v>4000000</v>
      </c>
      <c r="I691">
        <v>0.39099999999999902</v>
      </c>
      <c r="J691">
        <f t="shared" si="90"/>
        <v>24552429.667519245</v>
      </c>
      <c r="K691">
        <f t="shared" si="91"/>
        <v>4472.8188087572744</v>
      </c>
      <c r="L691">
        <f t="shared" si="92"/>
        <v>11439.434293496894</v>
      </c>
      <c r="N691">
        <v>20000000000</v>
      </c>
      <c r="O691" s="2">
        <f t="shared" si="93"/>
        <v>1.0736637516432874</v>
      </c>
      <c r="P691" s="2">
        <f t="shared" si="94"/>
        <v>1.2005758556577488E-3</v>
      </c>
      <c r="Q691" s="2">
        <f t="shared" si="95"/>
        <v>1.1182047021893187E-3</v>
      </c>
    </row>
    <row r="692" spans="5:17" x14ac:dyDescent="0.15">
      <c r="E692" s="1">
        <v>43979</v>
      </c>
      <c r="F692">
        <f t="shared" si="88"/>
        <v>21497827462.533268</v>
      </c>
      <c r="G692">
        <f t="shared" si="89"/>
        <v>24022956.547448475</v>
      </c>
      <c r="H692">
        <v>4000000</v>
      </c>
      <c r="I692">
        <v>0.39099999999999902</v>
      </c>
      <c r="J692">
        <f t="shared" si="90"/>
        <v>24552429.667519245</v>
      </c>
      <c r="K692">
        <f t="shared" si="91"/>
        <v>4469.8389340627173</v>
      </c>
      <c r="L692">
        <f t="shared" si="92"/>
        <v>11431.813130595214</v>
      </c>
      <c r="N692">
        <v>20000000000</v>
      </c>
      <c r="O692" s="2">
        <f t="shared" si="93"/>
        <v>1.0748913731266634</v>
      </c>
      <c r="P692" s="2">
        <f t="shared" si="94"/>
        <v>1.2011478273724237E-3</v>
      </c>
      <c r="Q692" s="2">
        <f t="shared" si="95"/>
        <v>1.1174597335156791E-3</v>
      </c>
    </row>
    <row r="693" spans="5:17" x14ac:dyDescent="0.15">
      <c r="E693" s="1">
        <v>43980</v>
      </c>
      <c r="F693">
        <f t="shared" si="88"/>
        <v>21522379892.200787</v>
      </c>
      <c r="G693">
        <f t="shared" si="89"/>
        <v>24034388.36057907</v>
      </c>
      <c r="H693">
        <v>4000000</v>
      </c>
      <c r="I693">
        <v>0.39099999999999902</v>
      </c>
      <c r="J693">
        <f t="shared" si="90"/>
        <v>24552429.667519245</v>
      </c>
      <c r="K693">
        <f t="shared" si="91"/>
        <v>4466.8644417504365</v>
      </c>
      <c r="L693">
        <f t="shared" si="92"/>
        <v>11424.205733377104</v>
      </c>
      <c r="N693">
        <v>20000000000</v>
      </c>
      <c r="O693" s="2">
        <f t="shared" si="93"/>
        <v>1.0761189946100393</v>
      </c>
      <c r="P693" s="2">
        <f t="shared" si="94"/>
        <v>1.2017194180289534E-3</v>
      </c>
      <c r="Q693" s="2">
        <f t="shared" si="95"/>
        <v>1.1167161104376089E-3</v>
      </c>
    </row>
    <row r="694" spans="5:17" x14ac:dyDescent="0.15">
      <c r="E694" s="1">
        <v>43981</v>
      </c>
      <c r="F694">
        <f t="shared" si="88"/>
        <v>21546932321.868305</v>
      </c>
      <c r="G694">
        <f t="shared" si="89"/>
        <v>24045812.566312447</v>
      </c>
      <c r="H694">
        <v>4000000</v>
      </c>
      <c r="I694">
        <v>0.39099999999999902</v>
      </c>
      <c r="J694">
        <f t="shared" si="90"/>
        <v>24552429.667519245</v>
      </c>
      <c r="K694">
        <f t="shared" si="91"/>
        <v>4463.8953159764633</v>
      </c>
      <c r="L694">
        <f t="shared" si="92"/>
        <v>11416.612061320906</v>
      </c>
      <c r="N694">
        <v>20000000000</v>
      </c>
      <c r="O694" s="2">
        <f t="shared" si="93"/>
        <v>1.0773466160934153</v>
      </c>
      <c r="P694" s="2">
        <f t="shared" si="94"/>
        <v>1.2022906283156224E-3</v>
      </c>
      <c r="Q694" s="2">
        <f t="shared" si="95"/>
        <v>1.1159738289941159E-3</v>
      </c>
    </row>
    <row r="695" spans="5:17" x14ac:dyDescent="0.15">
      <c r="E695" s="1">
        <v>43982</v>
      </c>
      <c r="F695">
        <f t="shared" si="88"/>
        <v>21571484751.535824</v>
      </c>
      <c r="G695">
        <f t="shared" si="89"/>
        <v>24057229.178373769</v>
      </c>
      <c r="H695">
        <v>4000000</v>
      </c>
      <c r="I695">
        <v>0.39099999999999902</v>
      </c>
      <c r="J695">
        <f t="shared" si="90"/>
        <v>24552429.667519245</v>
      </c>
      <c r="K695">
        <f t="shared" si="91"/>
        <v>4460.9315409614483</v>
      </c>
      <c r="L695">
        <f t="shared" si="92"/>
        <v>11409.032074070228</v>
      </c>
      <c r="N695">
        <v>20000000000</v>
      </c>
      <c r="O695" s="2">
        <f t="shared" si="93"/>
        <v>1.0785742375767913</v>
      </c>
      <c r="P695" s="2">
        <f t="shared" si="94"/>
        <v>1.2028614589186884E-3</v>
      </c>
      <c r="Q695" s="2">
        <f t="shared" si="95"/>
        <v>1.115232885240362E-3</v>
      </c>
    </row>
    <row r="696" spans="5:17" x14ac:dyDescent="0.15">
      <c r="E696" s="1">
        <v>43983</v>
      </c>
      <c r="F696">
        <f t="shared" ref="F696:F729" si="96">F695+J695</f>
        <v>21596037181.203342</v>
      </c>
      <c r="G696">
        <f t="shared" ref="G696:G729" si="97">G695+L695</f>
        <v>24068638.21044784</v>
      </c>
      <c r="H696">
        <v>4000000</v>
      </c>
      <c r="I696">
        <v>0.39099999999999902</v>
      </c>
      <c r="J696">
        <f t="shared" ref="J696:J729" si="98">H696*2.4/I696</f>
        <v>24552429.667519245</v>
      </c>
      <c r="K696">
        <f t="shared" ref="K696:K729" si="99">H696*G696/F696</f>
        <v>4457.9731009903226</v>
      </c>
      <c r="L696">
        <f t="shared" ref="L696:L729" si="100">K696/I696</f>
        <v>11401.465731433078</v>
      </c>
      <c r="N696">
        <v>20000000000</v>
      </c>
      <c r="O696" s="2">
        <f t="shared" ref="O696:O729" si="101">F696/N696</f>
        <v>1.079801859060167</v>
      </c>
      <c r="P696" s="2">
        <f t="shared" ref="P696:P729" si="102">G696/N696</f>
        <v>1.2034319105223921E-3</v>
      </c>
      <c r="Q696" s="2">
        <f t="shared" ref="Q696:Q729" si="103">G696/F696</f>
        <v>1.1144932752475806E-3</v>
      </c>
    </row>
    <row r="697" spans="5:17" x14ac:dyDescent="0.15">
      <c r="E697" s="1">
        <v>43984</v>
      </c>
      <c r="F697">
        <f t="shared" si="96"/>
        <v>21620589610.870861</v>
      </c>
      <c r="G697">
        <f t="shared" si="97"/>
        <v>24080039.676179275</v>
      </c>
      <c r="H697">
        <v>4000000</v>
      </c>
      <c r="I697">
        <v>0.39099999999999902</v>
      </c>
      <c r="J697">
        <f t="shared" si="98"/>
        <v>24552429.667519245</v>
      </c>
      <c r="K697">
        <f t="shared" si="99"/>
        <v>4455.0199804119675</v>
      </c>
      <c r="L697">
        <f t="shared" si="100"/>
        <v>11393.91299338102</v>
      </c>
      <c r="N697">
        <v>20000000000</v>
      </c>
      <c r="O697" s="2">
        <f t="shared" si="101"/>
        <v>1.081029480543543</v>
      </c>
      <c r="P697" s="2">
        <f t="shared" si="102"/>
        <v>1.2040019838089637E-3</v>
      </c>
      <c r="Q697" s="2">
        <f t="shared" si="103"/>
        <v>1.113754995102992E-3</v>
      </c>
    </row>
    <row r="698" spans="5:17" x14ac:dyDescent="0.15">
      <c r="E698" s="1">
        <v>43985</v>
      </c>
      <c r="F698">
        <f t="shared" si="96"/>
        <v>21645142040.53838</v>
      </c>
      <c r="G698">
        <f t="shared" si="97"/>
        <v>24091433.589172658</v>
      </c>
      <c r="H698">
        <v>4000000</v>
      </c>
      <c r="I698">
        <v>0.39099999999999902</v>
      </c>
      <c r="J698">
        <f t="shared" si="98"/>
        <v>24552429.667519245</v>
      </c>
      <c r="K698">
        <f t="shared" si="99"/>
        <v>4452.0721636388816</v>
      </c>
      <c r="L698">
        <f t="shared" si="100"/>
        <v>11386.373820048319</v>
      </c>
      <c r="N698">
        <v>20000000000</v>
      </c>
      <c r="O698" s="2">
        <f t="shared" si="101"/>
        <v>1.0822571020269189</v>
      </c>
      <c r="P698" s="2">
        <f t="shared" si="102"/>
        <v>1.2045716794586328E-3</v>
      </c>
      <c r="Q698" s="2">
        <f t="shared" si="103"/>
        <v>1.1130180409097206E-3</v>
      </c>
    </row>
    <row r="699" spans="5:17" x14ac:dyDescent="0.15">
      <c r="E699" s="1">
        <v>43986</v>
      </c>
      <c r="F699">
        <f t="shared" si="96"/>
        <v>21669694470.205898</v>
      </c>
      <c r="G699">
        <f t="shared" si="97"/>
        <v>24102819.962992705</v>
      </c>
      <c r="H699">
        <v>4000000</v>
      </c>
      <c r="I699">
        <v>0.39099999999999902</v>
      </c>
      <c r="J699">
        <f t="shared" si="98"/>
        <v>24552429.667519245</v>
      </c>
      <c r="K699">
        <f t="shared" si="99"/>
        <v>4449.1296351468472</v>
      </c>
      <c r="L699">
        <f t="shared" si="100"/>
        <v>11378.848171731095</v>
      </c>
      <c r="N699">
        <v>20000000000</v>
      </c>
      <c r="O699" s="2">
        <f t="shared" si="101"/>
        <v>1.0834847235102949</v>
      </c>
      <c r="P699" s="2">
        <f t="shared" si="102"/>
        <v>1.2051409981496354E-3</v>
      </c>
      <c r="Q699" s="2">
        <f t="shared" si="103"/>
        <v>1.1122824087867118E-3</v>
      </c>
    </row>
    <row r="700" spans="5:17" x14ac:dyDescent="0.15">
      <c r="E700" s="1">
        <v>43987</v>
      </c>
      <c r="F700">
        <f t="shared" si="96"/>
        <v>21694246899.873417</v>
      </c>
      <c r="G700">
        <f t="shared" si="97"/>
        <v>24114198.811164435</v>
      </c>
      <c r="H700">
        <v>4000000</v>
      </c>
      <c r="I700">
        <v>0.39099999999999902</v>
      </c>
      <c r="J700">
        <f t="shared" si="98"/>
        <v>24552429.667519245</v>
      </c>
      <c r="K700">
        <f t="shared" si="99"/>
        <v>4446.1923794746035</v>
      </c>
      <c r="L700">
        <f t="shared" si="100"/>
        <v>11371.336008886483</v>
      </c>
      <c r="N700">
        <v>20000000000</v>
      </c>
      <c r="O700" s="2">
        <f t="shared" si="101"/>
        <v>1.0847123449936709</v>
      </c>
      <c r="P700" s="2">
        <f t="shared" si="102"/>
        <v>1.2057099405582217E-3</v>
      </c>
      <c r="Q700" s="2">
        <f t="shared" si="103"/>
        <v>1.1115480948686511E-3</v>
      </c>
    </row>
    <row r="701" spans="5:17" x14ac:dyDescent="0.15">
      <c r="E701" s="1">
        <v>43988</v>
      </c>
      <c r="F701">
        <f t="shared" si="96"/>
        <v>21718799329.540936</v>
      </c>
      <c r="G701">
        <f t="shared" si="97"/>
        <v>24125570.147173323</v>
      </c>
      <c r="H701">
        <v>4000000</v>
      </c>
      <c r="I701">
        <v>0.39099999999999902</v>
      </c>
      <c r="J701">
        <f t="shared" si="98"/>
        <v>24552429.667519245</v>
      </c>
      <c r="K701">
        <f t="shared" si="99"/>
        <v>4443.2603812235247</v>
      </c>
      <c r="L701">
        <f t="shared" si="100"/>
        <v>11363.837292131806</v>
      </c>
      <c r="N701">
        <v>20000000000</v>
      </c>
      <c r="O701" s="2">
        <f t="shared" si="101"/>
        <v>1.0859399664770468</v>
      </c>
      <c r="P701" s="2">
        <f t="shared" si="102"/>
        <v>1.2062785073586662E-3</v>
      </c>
      <c r="Q701" s="2">
        <f t="shared" si="103"/>
        <v>1.1108150953058813E-3</v>
      </c>
    </row>
    <row r="702" spans="5:17" x14ac:dyDescent="0.15">
      <c r="E702" s="1">
        <v>43989</v>
      </c>
      <c r="F702">
        <f t="shared" si="96"/>
        <v>21743351759.208454</v>
      </c>
      <c r="G702">
        <f t="shared" si="97"/>
        <v>24136933.984465454</v>
      </c>
      <c r="H702">
        <v>4000000</v>
      </c>
      <c r="I702">
        <v>0.39099999999999902</v>
      </c>
      <c r="J702">
        <f t="shared" si="98"/>
        <v>24552429.667519245</v>
      </c>
      <c r="K702">
        <f t="shared" si="99"/>
        <v>4440.3336250572866</v>
      </c>
      <c r="L702">
        <f t="shared" si="100"/>
        <v>11356.351982243728</v>
      </c>
      <c r="N702">
        <v>20000000000</v>
      </c>
      <c r="O702" s="2">
        <f t="shared" si="101"/>
        <v>1.0871675879604228</v>
      </c>
      <c r="P702" s="2">
        <f t="shared" si="102"/>
        <v>1.2068466992232727E-3</v>
      </c>
      <c r="Q702" s="2">
        <f t="shared" si="103"/>
        <v>1.1100834062643219E-3</v>
      </c>
    </row>
    <row r="703" spans="5:17" x14ac:dyDescent="0.15">
      <c r="E703" s="1">
        <v>43990</v>
      </c>
      <c r="F703">
        <f t="shared" si="96"/>
        <v>21767904188.875973</v>
      </c>
      <c r="G703">
        <f t="shared" si="97"/>
        <v>24148290.336447697</v>
      </c>
      <c r="H703">
        <v>4000000</v>
      </c>
      <c r="I703">
        <v>0.39099999999999902</v>
      </c>
      <c r="J703">
        <f t="shared" si="98"/>
        <v>24552429.667519245</v>
      </c>
      <c r="K703">
        <f t="shared" si="99"/>
        <v>4437.4120957015548</v>
      </c>
      <c r="L703">
        <f t="shared" si="100"/>
        <v>11348.880040157457</v>
      </c>
      <c r="N703">
        <v>20000000000</v>
      </c>
      <c r="O703" s="2">
        <f t="shared" si="101"/>
        <v>1.0883952094437985</v>
      </c>
      <c r="P703" s="2">
        <f t="shared" si="102"/>
        <v>1.2074145168223848E-3</v>
      </c>
      <c r="Q703" s="2">
        <f t="shared" si="103"/>
        <v>1.1093530239253888E-3</v>
      </c>
    </row>
    <row r="704" spans="5:17" x14ac:dyDescent="0.15">
      <c r="E704" s="1">
        <v>43991</v>
      </c>
      <c r="F704">
        <f t="shared" si="96"/>
        <v>21792456618.543491</v>
      </c>
      <c r="G704">
        <f t="shared" si="97"/>
        <v>24159639.216487855</v>
      </c>
      <c r="H704">
        <v>4000000</v>
      </c>
      <c r="I704">
        <v>0.39099999999999902</v>
      </c>
      <c r="J704">
        <f t="shared" si="98"/>
        <v>24552429.667519245</v>
      </c>
      <c r="K704">
        <f t="shared" si="99"/>
        <v>4434.4957779436572</v>
      </c>
      <c r="L704">
        <f t="shared" si="100"/>
        <v>11341.421426965904</v>
      </c>
      <c r="N704">
        <v>20000000000</v>
      </c>
      <c r="O704" s="2">
        <f t="shared" si="101"/>
        <v>1.0896228309271745</v>
      </c>
      <c r="P704" s="2">
        <f t="shared" si="102"/>
        <v>1.2079819608243928E-3</v>
      </c>
      <c r="Q704" s="2">
        <f t="shared" si="103"/>
        <v>1.1086239444859144E-3</v>
      </c>
    </row>
    <row r="705" spans="5:17" x14ac:dyDescent="0.15">
      <c r="E705" s="1">
        <v>43992</v>
      </c>
      <c r="F705">
        <f t="shared" si="96"/>
        <v>21817009048.21101</v>
      </c>
      <c r="G705">
        <f t="shared" si="97"/>
        <v>24170980.637914822</v>
      </c>
      <c r="H705">
        <v>4000000</v>
      </c>
      <c r="I705">
        <v>0.39099999999999902</v>
      </c>
      <c r="J705">
        <f t="shared" si="98"/>
        <v>24552429.667519245</v>
      </c>
      <c r="K705">
        <f t="shared" si="99"/>
        <v>4431.584656632268</v>
      </c>
      <c r="L705">
        <f t="shared" si="100"/>
        <v>11333.976103918872</v>
      </c>
      <c r="N705">
        <v>20000000000</v>
      </c>
      <c r="O705" s="2">
        <f t="shared" si="101"/>
        <v>1.0908504524105505</v>
      </c>
      <c r="P705" s="2">
        <f t="shared" si="102"/>
        <v>1.208549031895741E-3</v>
      </c>
      <c r="Q705" s="2">
        <f t="shared" si="103"/>
        <v>1.1078961641580671E-3</v>
      </c>
    </row>
    <row r="706" spans="5:17" x14ac:dyDescent="0.15">
      <c r="E706" s="1">
        <v>43993</v>
      </c>
      <c r="F706">
        <f t="shared" si="96"/>
        <v>21841561477.878529</v>
      </c>
      <c r="G706">
        <f t="shared" si="97"/>
        <v>24182314.614018742</v>
      </c>
      <c r="H706">
        <v>4000000</v>
      </c>
      <c r="I706">
        <v>0.39099999999999902</v>
      </c>
      <c r="J706">
        <f t="shared" si="98"/>
        <v>24552429.667519245</v>
      </c>
      <c r="K706">
        <f t="shared" si="99"/>
        <v>4428.6787166770955</v>
      </c>
      <c r="L706">
        <f t="shared" si="100"/>
        <v>11326.544032422267</v>
      </c>
      <c r="N706">
        <v>20000000000</v>
      </c>
      <c r="O706" s="2">
        <f t="shared" si="101"/>
        <v>1.0920780738939264</v>
      </c>
      <c r="P706" s="2">
        <f t="shared" si="102"/>
        <v>1.209115730700937E-3</v>
      </c>
      <c r="Q706" s="2">
        <f t="shared" si="103"/>
        <v>1.1071696791692739E-3</v>
      </c>
    </row>
    <row r="707" spans="5:17" x14ac:dyDescent="0.15">
      <c r="E707" s="1">
        <v>43994</v>
      </c>
      <c r="F707">
        <f t="shared" si="96"/>
        <v>21866113907.546047</v>
      </c>
      <c r="G707">
        <f t="shared" si="97"/>
        <v>24193641.158051163</v>
      </c>
      <c r="H707">
        <v>4000000</v>
      </c>
      <c r="I707">
        <v>0.39099999999999902</v>
      </c>
      <c r="J707">
        <f t="shared" si="98"/>
        <v>24552429.667519245</v>
      </c>
      <c r="K707">
        <f t="shared" si="99"/>
        <v>4425.7779430485598</v>
      </c>
      <c r="L707">
        <f t="shared" si="100"/>
        <v>11319.125174037266</v>
      </c>
      <c r="N707">
        <v>20000000000</v>
      </c>
      <c r="O707" s="2">
        <f t="shared" si="101"/>
        <v>1.0933056953773024</v>
      </c>
      <c r="P707" s="2">
        <f t="shared" si="102"/>
        <v>1.2096820579025581E-3</v>
      </c>
      <c r="Q707" s="2">
        <f t="shared" si="103"/>
        <v>1.10644448576214E-3</v>
      </c>
    </row>
    <row r="708" spans="5:17" x14ac:dyDescent="0.15">
      <c r="E708" s="1">
        <v>43995</v>
      </c>
      <c r="F708">
        <f t="shared" si="96"/>
        <v>21890666337.213566</v>
      </c>
      <c r="G708">
        <f t="shared" si="97"/>
        <v>24204960.283225201</v>
      </c>
      <c r="H708">
        <v>4000000</v>
      </c>
      <c r="I708">
        <v>0.39099999999999902</v>
      </c>
      <c r="J708">
        <f t="shared" si="98"/>
        <v>24552429.667519245</v>
      </c>
      <c r="K708">
        <f t="shared" si="99"/>
        <v>4422.8823207774894</v>
      </c>
      <c r="L708">
        <f t="shared" si="100"/>
        <v>11311.719490479541</v>
      </c>
      <c r="N708">
        <v>20000000000</v>
      </c>
      <c r="O708" s="2">
        <f t="shared" si="101"/>
        <v>1.0945333168606783</v>
      </c>
      <c r="P708" s="2">
        <f t="shared" si="102"/>
        <v>1.21024801416126E-3</v>
      </c>
      <c r="Q708" s="2">
        <f t="shared" si="103"/>
        <v>1.1057205801943725E-3</v>
      </c>
    </row>
    <row r="709" spans="5:17" x14ac:dyDescent="0.15">
      <c r="E709" s="1">
        <v>43996</v>
      </c>
      <c r="F709">
        <f t="shared" si="96"/>
        <v>21915218766.881084</v>
      </c>
      <c r="G709">
        <f t="shared" si="97"/>
        <v>24216272.002715681</v>
      </c>
      <c r="H709">
        <v>4000000</v>
      </c>
      <c r="I709">
        <v>0.39099999999999902</v>
      </c>
      <c r="J709">
        <f t="shared" si="98"/>
        <v>24552429.667519245</v>
      </c>
      <c r="K709">
        <f t="shared" si="99"/>
        <v>4419.9918349548061</v>
      </c>
      <c r="L709">
        <f t="shared" si="100"/>
        <v>11304.326943618458</v>
      </c>
      <c r="N709">
        <v>20000000000</v>
      </c>
      <c r="O709" s="2">
        <f t="shared" si="101"/>
        <v>1.0957609383440543</v>
      </c>
      <c r="P709" s="2">
        <f t="shared" si="102"/>
        <v>1.210813600135784E-3</v>
      </c>
      <c r="Q709" s="2">
        <f t="shared" si="103"/>
        <v>1.1049979587387014E-3</v>
      </c>
    </row>
    <row r="710" spans="5:17" x14ac:dyDescent="0.15">
      <c r="E710" s="1">
        <v>43997</v>
      </c>
      <c r="F710">
        <f t="shared" si="96"/>
        <v>21939771196.548603</v>
      </c>
      <c r="G710">
        <f t="shared" si="97"/>
        <v>24227576.329659298</v>
      </c>
      <c r="H710">
        <v>4000000</v>
      </c>
      <c r="I710">
        <v>0.39099999999999902</v>
      </c>
      <c r="J710">
        <f t="shared" si="98"/>
        <v>24552429.667519245</v>
      </c>
      <c r="K710">
        <f t="shared" si="99"/>
        <v>4417.1064707312162</v>
      </c>
      <c r="L710">
        <f t="shared" si="100"/>
        <v>11296.947495476285</v>
      </c>
      <c r="N710">
        <v>20000000000</v>
      </c>
      <c r="O710" s="2">
        <f t="shared" si="101"/>
        <v>1.09698855982743</v>
      </c>
      <c r="P710" s="2">
        <f t="shared" si="102"/>
        <v>1.2113788164829649E-3</v>
      </c>
      <c r="Q710" s="2">
        <f t="shared" si="103"/>
        <v>1.1042766176828039E-3</v>
      </c>
    </row>
    <row r="711" spans="5:17" x14ac:dyDescent="0.15">
      <c r="E711" s="1">
        <v>43998</v>
      </c>
      <c r="F711">
        <f t="shared" si="96"/>
        <v>21964323626.216122</v>
      </c>
      <c r="G711">
        <f t="shared" si="97"/>
        <v>24238873.277154773</v>
      </c>
      <c r="H711">
        <v>4000000</v>
      </c>
      <c r="I711">
        <v>0.39099999999999902</v>
      </c>
      <c r="J711">
        <f t="shared" si="98"/>
        <v>24552429.667519245</v>
      </c>
      <c r="K711">
        <f t="shared" si="99"/>
        <v>4414.2262133169079</v>
      </c>
      <c r="L711">
        <f t="shared" si="100"/>
        <v>11289.581108227414</v>
      </c>
      <c r="N711">
        <v>20000000000</v>
      </c>
      <c r="O711" s="2">
        <f t="shared" si="101"/>
        <v>1.098216181310806</v>
      </c>
      <c r="P711" s="2">
        <f t="shared" si="102"/>
        <v>1.2119436638577386E-3</v>
      </c>
      <c r="Q711" s="2">
        <f t="shared" si="103"/>
        <v>1.1035565533292272E-3</v>
      </c>
    </row>
    <row r="712" spans="5:17" x14ac:dyDescent="0.15">
      <c r="E712" s="1">
        <v>43999</v>
      </c>
      <c r="F712">
        <f t="shared" si="96"/>
        <v>21988876055.88364</v>
      </c>
      <c r="G712">
        <f t="shared" si="97"/>
        <v>24250162.858263001</v>
      </c>
      <c r="H712">
        <v>4000000</v>
      </c>
      <c r="I712">
        <v>0.39099999999999902</v>
      </c>
      <c r="J712">
        <f t="shared" si="98"/>
        <v>24552429.667519245</v>
      </c>
      <c r="K712">
        <f t="shared" si="99"/>
        <v>4411.3510479812448</v>
      </c>
      <c r="L712">
        <f t="shared" si="100"/>
        <v>11282.227744197586</v>
      </c>
      <c r="N712">
        <v>20000000000</v>
      </c>
      <c r="O712" s="2">
        <f t="shared" si="101"/>
        <v>1.099443802794182</v>
      </c>
      <c r="P712" s="2">
        <f t="shared" si="102"/>
        <v>1.21250814291315E-3</v>
      </c>
      <c r="Q712" s="2">
        <f t="shared" si="103"/>
        <v>1.1028377619953112E-3</v>
      </c>
    </row>
    <row r="713" spans="5:17" x14ac:dyDescent="0.15">
      <c r="E713" s="1">
        <v>44000</v>
      </c>
      <c r="F713">
        <f t="shared" si="96"/>
        <v>22013428485.551159</v>
      </c>
      <c r="G713">
        <f t="shared" si="97"/>
        <v>24261445.0860072</v>
      </c>
      <c r="H713">
        <v>4000000</v>
      </c>
      <c r="I713">
        <v>0.39099999999999902</v>
      </c>
      <c r="J713">
        <f t="shared" si="98"/>
        <v>24552429.667519245</v>
      </c>
      <c r="K713">
        <f t="shared" si="99"/>
        <v>4408.4809600524623</v>
      </c>
      <c r="L713">
        <f t="shared" si="100"/>
        <v>11274.887365863104</v>
      </c>
      <c r="N713">
        <v>20000000000</v>
      </c>
      <c r="O713" s="2">
        <f t="shared" si="101"/>
        <v>1.1006714242775579</v>
      </c>
      <c r="P713" s="2">
        <f t="shared" si="102"/>
        <v>1.21307225430036E-3</v>
      </c>
      <c r="Q713" s="2">
        <f t="shared" si="103"/>
        <v>1.1021202400131156E-3</v>
      </c>
    </row>
    <row r="714" spans="5:17" x14ac:dyDescent="0.15">
      <c r="E714" s="1">
        <v>44001</v>
      </c>
      <c r="F714">
        <f t="shared" si="96"/>
        <v>22037980915.218678</v>
      </c>
      <c r="G714">
        <f t="shared" si="97"/>
        <v>24272719.973373063</v>
      </c>
      <c r="H714">
        <v>4000000</v>
      </c>
      <c r="I714">
        <v>0.39099999999999902</v>
      </c>
      <c r="J714">
        <f t="shared" si="98"/>
        <v>24552429.667519245</v>
      </c>
      <c r="K714">
        <f t="shared" si="99"/>
        <v>4405.6159349173686</v>
      </c>
      <c r="L714">
        <f t="shared" si="100"/>
        <v>11267.559935850077</v>
      </c>
      <c r="N714">
        <v>20000000000</v>
      </c>
      <c r="O714" s="2">
        <f t="shared" si="101"/>
        <v>1.1018990457609339</v>
      </c>
      <c r="P714" s="2">
        <f t="shared" si="102"/>
        <v>1.2136359986686532E-3</v>
      </c>
      <c r="Q714" s="2">
        <f t="shared" si="103"/>
        <v>1.1014039837293421E-3</v>
      </c>
    </row>
    <row r="715" spans="5:17" x14ac:dyDescent="0.15">
      <c r="E715" s="1">
        <v>44002</v>
      </c>
      <c r="F715">
        <f t="shared" si="96"/>
        <v>22062533344.886196</v>
      </c>
      <c r="G715">
        <f t="shared" si="97"/>
        <v>24283987.533308912</v>
      </c>
      <c r="H715">
        <v>4000000</v>
      </c>
      <c r="I715">
        <v>0.39099999999999902</v>
      </c>
      <c r="J715">
        <f t="shared" si="98"/>
        <v>24552429.667519245</v>
      </c>
      <c r="K715">
        <f t="shared" si="99"/>
        <v>4402.7559580210436</v>
      </c>
      <c r="L715">
        <f t="shared" si="100"/>
        <v>11260.245416933643</v>
      </c>
      <c r="N715">
        <v>20000000000</v>
      </c>
      <c r="O715" s="2">
        <f t="shared" si="101"/>
        <v>1.1031266672443099</v>
      </c>
      <c r="P715" s="2">
        <f t="shared" si="102"/>
        <v>1.2141993766654456E-3</v>
      </c>
      <c r="Q715" s="2">
        <f t="shared" si="103"/>
        <v>1.100688989505261E-3</v>
      </c>
    </row>
    <row r="716" spans="5:17" x14ac:dyDescent="0.15">
      <c r="E716" s="1">
        <v>44003</v>
      </c>
      <c r="F716">
        <f t="shared" si="96"/>
        <v>22087085774.553715</v>
      </c>
      <c r="G716">
        <f t="shared" si="97"/>
        <v>24295247.778725844</v>
      </c>
      <c r="H716">
        <v>4000000</v>
      </c>
      <c r="I716">
        <v>0.39099999999999902</v>
      </c>
      <c r="J716">
        <f t="shared" si="98"/>
        <v>24552429.667519245</v>
      </c>
      <c r="K716">
        <f t="shared" si="99"/>
        <v>4399.9010148665475</v>
      </c>
      <c r="L716">
        <f t="shared" si="100"/>
        <v>11252.943772037233</v>
      </c>
      <c r="N716">
        <v>20000000000</v>
      </c>
      <c r="O716" s="2">
        <f t="shared" si="101"/>
        <v>1.1043542887276858</v>
      </c>
      <c r="P716" s="2">
        <f t="shared" si="102"/>
        <v>1.2147623889362921E-3</v>
      </c>
      <c r="Q716" s="2">
        <f t="shared" si="103"/>
        <v>1.0999752537166369E-3</v>
      </c>
    </row>
    <row r="717" spans="5:17" x14ac:dyDescent="0.15">
      <c r="E717" s="1">
        <v>44004</v>
      </c>
      <c r="F717">
        <f t="shared" si="96"/>
        <v>22111638204.221233</v>
      </c>
      <c r="G717">
        <f t="shared" si="97"/>
        <v>24306500.72249788</v>
      </c>
      <c r="H717">
        <v>4000000</v>
      </c>
      <c r="I717">
        <v>0.39099999999999902</v>
      </c>
      <c r="J717">
        <f t="shared" si="98"/>
        <v>24552429.667519245</v>
      </c>
      <c r="K717">
        <f t="shared" si="99"/>
        <v>4397.0510910146195</v>
      </c>
      <c r="L717">
        <f t="shared" si="100"/>
        <v>11245.654964231791</v>
      </c>
      <c r="N717">
        <v>20000000000</v>
      </c>
      <c r="O717" s="2">
        <f t="shared" si="101"/>
        <v>1.1055819102110616</v>
      </c>
      <c r="P717" s="2">
        <f t="shared" si="102"/>
        <v>1.215325036124894E-3</v>
      </c>
      <c r="Q717" s="2">
        <f t="shared" si="103"/>
        <v>1.0992627727536548E-3</v>
      </c>
    </row>
    <row r="718" spans="5:17" x14ac:dyDescent="0.15">
      <c r="E718" s="1">
        <v>44005</v>
      </c>
      <c r="F718">
        <f t="shared" si="96"/>
        <v>22136190633.888752</v>
      </c>
      <c r="G718">
        <f t="shared" si="97"/>
        <v>24317746.377462111</v>
      </c>
      <c r="H718">
        <v>4000000</v>
      </c>
      <c r="I718">
        <v>0.39099999999999902</v>
      </c>
      <c r="J718">
        <f t="shared" si="98"/>
        <v>24552429.667519245</v>
      </c>
      <c r="K718">
        <f t="shared" si="99"/>
        <v>4394.206172083389</v>
      </c>
      <c r="L718">
        <f t="shared" si="100"/>
        <v>11238.378956735038</v>
      </c>
      <c r="N718">
        <v>20000000000</v>
      </c>
      <c r="O718" s="2">
        <f t="shared" si="101"/>
        <v>1.1068095316944375</v>
      </c>
      <c r="P718" s="2">
        <f t="shared" si="102"/>
        <v>1.2158873188731056E-3</v>
      </c>
      <c r="Q718" s="2">
        <f t="shared" si="103"/>
        <v>1.0985515430208472E-3</v>
      </c>
    </row>
    <row r="719" spans="5:17" x14ac:dyDescent="0.15">
      <c r="E719" s="1">
        <v>44006</v>
      </c>
      <c r="F719">
        <f t="shared" si="96"/>
        <v>22160743063.556271</v>
      </c>
      <c r="G719">
        <f t="shared" si="97"/>
        <v>24328984.756418847</v>
      </c>
      <c r="H719">
        <v>4000000</v>
      </c>
      <c r="I719">
        <v>0.39099999999999902</v>
      </c>
      <c r="J719">
        <f t="shared" si="98"/>
        <v>24552429.667519245</v>
      </c>
      <c r="K719">
        <f t="shared" si="99"/>
        <v>4391.3662437480789</v>
      </c>
      <c r="L719">
        <f t="shared" si="100"/>
        <v>11231.115712910716</v>
      </c>
      <c r="N719">
        <v>20000000000</v>
      </c>
      <c r="O719" s="2">
        <f t="shared" si="101"/>
        <v>1.1080371531778135</v>
      </c>
      <c r="P719" s="2">
        <f t="shared" si="102"/>
        <v>1.2164492378209423E-3</v>
      </c>
      <c r="Q719" s="2">
        <f t="shared" si="103"/>
        <v>1.0978415609370197E-3</v>
      </c>
    </row>
    <row r="720" spans="5:17" x14ac:dyDescent="0.15">
      <c r="E720" s="1">
        <v>44007</v>
      </c>
      <c r="F720">
        <f t="shared" si="96"/>
        <v>22185295493.223789</v>
      </c>
      <c r="G720">
        <f t="shared" si="97"/>
        <v>24340215.872131757</v>
      </c>
      <c r="H720">
        <v>4000000</v>
      </c>
      <c r="I720">
        <v>0.39099999999999902</v>
      </c>
      <c r="J720">
        <f t="shared" si="98"/>
        <v>24552429.667519245</v>
      </c>
      <c r="K720">
        <f t="shared" si="99"/>
        <v>4388.5312917407227</v>
      </c>
      <c r="L720">
        <f t="shared" si="100"/>
        <v>11223.865196267861</v>
      </c>
      <c r="N720">
        <v>20000000000</v>
      </c>
      <c r="O720" s="2">
        <f t="shared" si="101"/>
        <v>1.1092647746611894</v>
      </c>
      <c r="P720" s="2">
        <f t="shared" si="102"/>
        <v>1.2170107936065879E-3</v>
      </c>
      <c r="Q720" s="2">
        <f t="shared" si="103"/>
        <v>1.0971328229351807E-3</v>
      </c>
    </row>
    <row r="721" spans="5:17" x14ac:dyDescent="0.15">
      <c r="E721" s="1">
        <v>44008</v>
      </c>
      <c r="F721">
        <f t="shared" si="96"/>
        <v>22209847922.891308</v>
      </c>
      <c r="G721">
        <f t="shared" si="97"/>
        <v>24351439.737328026</v>
      </c>
      <c r="H721">
        <v>4000000</v>
      </c>
      <c r="I721">
        <v>0.39099999999999902</v>
      </c>
      <c r="J721">
        <f t="shared" si="98"/>
        <v>24552429.667519245</v>
      </c>
      <c r="K721">
        <f t="shared" si="99"/>
        <v>4385.7013018498728</v>
      </c>
      <c r="L721">
        <f t="shared" si="100"/>
        <v>11216.627370460061</v>
      </c>
      <c r="N721">
        <v>20000000000</v>
      </c>
      <c r="O721" s="2">
        <f t="shared" si="101"/>
        <v>1.1104923961445654</v>
      </c>
      <c r="P721" s="2">
        <f t="shared" si="102"/>
        <v>1.2175719868664013E-3</v>
      </c>
      <c r="Q721" s="2">
        <f t="shared" si="103"/>
        <v>1.0964253254624682E-3</v>
      </c>
    </row>
    <row r="722" spans="5:17" x14ac:dyDescent="0.15">
      <c r="E722" s="1">
        <v>44009</v>
      </c>
      <c r="F722">
        <f t="shared" si="96"/>
        <v>22234400352.558826</v>
      </c>
      <c r="G722">
        <f t="shared" si="97"/>
        <v>24362656.364698488</v>
      </c>
      <c r="H722">
        <v>4000000</v>
      </c>
      <c r="I722">
        <v>0.39099999999999902</v>
      </c>
      <c r="J722">
        <f t="shared" si="98"/>
        <v>24552429.667519245</v>
      </c>
      <c r="K722">
        <f t="shared" si="99"/>
        <v>4382.8762599203146</v>
      </c>
      <c r="L722">
        <f t="shared" si="100"/>
        <v>11209.402199284721</v>
      </c>
      <c r="N722">
        <v>20000000000</v>
      </c>
      <c r="O722" s="2">
        <f t="shared" si="101"/>
        <v>1.1117200176279414</v>
      </c>
      <c r="P722" s="2">
        <f t="shared" si="102"/>
        <v>1.2181328182349245E-3</v>
      </c>
      <c r="Q722" s="2">
        <f t="shared" si="103"/>
        <v>1.0957190649800786E-3</v>
      </c>
    </row>
    <row r="723" spans="5:17" x14ac:dyDescent="0.15">
      <c r="E723" s="1">
        <v>44010</v>
      </c>
      <c r="F723">
        <f t="shared" si="96"/>
        <v>22258952782.226345</v>
      </c>
      <c r="G723">
        <f t="shared" si="97"/>
        <v>24373865.766897772</v>
      </c>
      <c r="H723">
        <v>4000000</v>
      </c>
      <c r="I723">
        <v>0.39099999999999902</v>
      </c>
      <c r="J723">
        <f t="shared" si="98"/>
        <v>24552429.667519245</v>
      </c>
      <c r="K723">
        <f t="shared" si="99"/>
        <v>4380.056151852782</v>
      </c>
      <c r="L723">
        <f t="shared" si="100"/>
        <v>11202.189646682335</v>
      </c>
      <c r="N723">
        <v>20000000000</v>
      </c>
      <c r="O723" s="2">
        <f t="shared" si="101"/>
        <v>1.1129476391113173</v>
      </c>
      <c r="P723" s="2">
        <f t="shared" si="102"/>
        <v>1.2186932883448886E-3</v>
      </c>
      <c r="Q723" s="2">
        <f t="shared" si="103"/>
        <v>1.0950140379631954E-3</v>
      </c>
    </row>
    <row r="724" spans="5:17" x14ac:dyDescent="0.15">
      <c r="E724" s="1">
        <v>44011</v>
      </c>
      <c r="F724">
        <f t="shared" si="96"/>
        <v>22283505211.893864</v>
      </c>
      <c r="G724">
        <f t="shared" si="97"/>
        <v>24385067.956544455</v>
      </c>
      <c r="H724">
        <v>4000000</v>
      </c>
      <c r="I724">
        <v>0.39099999999999902</v>
      </c>
      <c r="J724">
        <f t="shared" si="98"/>
        <v>24552429.667519245</v>
      </c>
      <c r="K724">
        <f t="shared" si="99"/>
        <v>4377.2409636036755</v>
      </c>
      <c r="L724">
        <f t="shared" si="100"/>
        <v>11194.989676735771</v>
      </c>
      <c r="N724">
        <v>20000000000</v>
      </c>
      <c r="O724" s="2">
        <f t="shared" si="101"/>
        <v>1.1141752605946931</v>
      </c>
      <c r="P724" s="2">
        <f t="shared" si="102"/>
        <v>1.2192533978272228E-3</v>
      </c>
      <c r="Q724" s="2">
        <f t="shared" si="103"/>
        <v>1.0943102409009188E-3</v>
      </c>
    </row>
    <row r="725" spans="5:17" x14ac:dyDescent="0.15">
      <c r="E725" s="1">
        <v>44012</v>
      </c>
      <c r="F725">
        <f t="shared" si="96"/>
        <v>22308057641.561382</v>
      </c>
      <c r="G725">
        <f t="shared" si="97"/>
        <v>24396262.946221191</v>
      </c>
      <c r="H725">
        <v>4000000</v>
      </c>
      <c r="I725">
        <v>0.39099999999999902</v>
      </c>
      <c r="J725">
        <f t="shared" si="98"/>
        <v>24552429.667519245</v>
      </c>
      <c r="K725">
        <f t="shared" si="99"/>
        <v>4374.4306811847828</v>
      </c>
      <c r="L725">
        <f t="shared" si="100"/>
        <v>11187.80225366955</v>
      </c>
      <c r="N725">
        <v>20000000000</v>
      </c>
      <c r="O725" s="2">
        <f t="shared" si="101"/>
        <v>1.115402882078069</v>
      </c>
      <c r="P725" s="2">
        <f t="shared" si="102"/>
        <v>1.2198131473110595E-3</v>
      </c>
      <c r="Q725" s="2">
        <f t="shared" si="103"/>
        <v>1.0936076702961958E-3</v>
      </c>
    </row>
    <row r="726" spans="5:17" x14ac:dyDescent="0.15">
      <c r="E726" s="1">
        <v>44013</v>
      </c>
      <c r="F726">
        <f t="shared" si="96"/>
        <v>22332610071.228901</v>
      </c>
      <c r="G726">
        <f t="shared" si="97"/>
        <v>24407450.748474862</v>
      </c>
      <c r="H726">
        <v>4000000</v>
      </c>
      <c r="I726">
        <v>0.39099999999999902</v>
      </c>
      <c r="J726">
        <f t="shared" si="98"/>
        <v>24552429.667519245</v>
      </c>
      <c r="K726">
        <f t="shared" si="99"/>
        <v>4371.6252906629989</v>
      </c>
      <c r="L726">
        <f t="shared" si="100"/>
        <v>11180.627341849131</v>
      </c>
      <c r="N726">
        <v>20000000000</v>
      </c>
      <c r="O726" s="2">
        <f t="shared" si="101"/>
        <v>1.116630503561445</v>
      </c>
      <c r="P726" s="2">
        <f t="shared" si="102"/>
        <v>1.220372537423743E-3</v>
      </c>
      <c r="Q726" s="2">
        <f t="shared" si="103"/>
        <v>1.0929063226657496E-3</v>
      </c>
    </row>
    <row r="727" spans="5:17" x14ac:dyDescent="0.15">
      <c r="E727" s="1">
        <v>44014</v>
      </c>
      <c r="F727">
        <f t="shared" si="96"/>
        <v>22357162500.89642</v>
      </c>
      <c r="G727">
        <f t="shared" si="97"/>
        <v>24418631.37581671</v>
      </c>
      <c r="H727">
        <v>4000000</v>
      </c>
      <c r="I727">
        <v>0.39099999999999902</v>
      </c>
      <c r="J727">
        <f t="shared" si="98"/>
        <v>24552429.667519245</v>
      </c>
      <c r="K727">
        <f t="shared" si="99"/>
        <v>4368.8247781600439</v>
      </c>
      <c r="L727">
        <f t="shared" si="100"/>
        <v>11173.464905780193</v>
      </c>
      <c r="N727">
        <v>20000000000</v>
      </c>
      <c r="O727" s="2">
        <f t="shared" si="101"/>
        <v>1.117858125044821</v>
      </c>
      <c r="P727" s="2">
        <f t="shared" si="102"/>
        <v>1.2209315687908356E-3</v>
      </c>
      <c r="Q727" s="2">
        <f t="shared" si="103"/>
        <v>1.0922061945400109E-3</v>
      </c>
    </row>
    <row r="728" spans="5:17" x14ac:dyDescent="0.15">
      <c r="E728" s="1">
        <v>44015</v>
      </c>
      <c r="F728">
        <f t="shared" si="96"/>
        <v>22381714930.563938</v>
      </c>
      <c r="G728">
        <f t="shared" si="97"/>
        <v>24429804.84072249</v>
      </c>
      <c r="H728">
        <v>4000000</v>
      </c>
      <c r="I728">
        <v>0.39099999999999902</v>
      </c>
      <c r="J728">
        <f t="shared" si="98"/>
        <v>24552429.667519245</v>
      </c>
      <c r="K728">
        <f t="shared" si="99"/>
        <v>4366.0291298521952</v>
      </c>
      <c r="L728">
        <f t="shared" si="100"/>
        <v>11166.314910107943</v>
      </c>
      <c r="N728">
        <v>20000000000</v>
      </c>
      <c r="O728" s="2">
        <f t="shared" si="101"/>
        <v>1.1190857465281969</v>
      </c>
      <c r="P728" s="2">
        <f t="shared" si="102"/>
        <v>1.2214902420361244E-3</v>
      </c>
      <c r="Q728" s="2">
        <f t="shared" si="103"/>
        <v>1.0915072824630489E-3</v>
      </c>
    </row>
    <row r="729" spans="5:17" x14ac:dyDescent="0.15">
      <c r="E729" s="1">
        <v>44016</v>
      </c>
      <c r="F729">
        <f t="shared" si="96"/>
        <v>22406267360.231457</v>
      </c>
      <c r="G729">
        <f t="shared" si="97"/>
        <v>24440971.155632596</v>
      </c>
      <c r="H729">
        <v>4000000</v>
      </c>
      <c r="I729">
        <v>0.39099999999999902</v>
      </c>
      <c r="J729">
        <f t="shared" si="98"/>
        <v>24552429.667519245</v>
      </c>
      <c r="K729">
        <f t="shared" si="99"/>
        <v>4363.2383319700102</v>
      </c>
      <c r="L729">
        <f t="shared" si="100"/>
        <v>11159.177319616423</v>
      </c>
      <c r="N729">
        <v>20000000000</v>
      </c>
      <c r="O729" s="2">
        <f t="shared" si="101"/>
        <v>1.1203133680115729</v>
      </c>
      <c r="P729" s="2">
        <f t="shared" si="102"/>
        <v>1.2220485577816298E-3</v>
      </c>
      <c r="Q729" s="2">
        <f t="shared" si="103"/>
        <v>1.0908095829925025E-3</v>
      </c>
    </row>
    <row r="730" spans="5:17" x14ac:dyDescent="0.15">
      <c r="E730" s="1"/>
      <c r="O730" s="2"/>
      <c r="P730" s="2"/>
      <c r="Q730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324"/>
  <sheetViews>
    <sheetView workbookViewId="0">
      <selection activeCell="N13" sqref="N13:N324"/>
    </sheetView>
  </sheetViews>
  <sheetFormatPr defaultRowHeight="13.5" x14ac:dyDescent="0.15"/>
  <cols>
    <col min="5" max="5" width="11.625" bestFit="1" customWidth="1"/>
    <col min="6" max="6" width="11.875" bestFit="1" customWidth="1"/>
    <col min="8" max="8" width="11" bestFit="1" customWidth="1"/>
    <col min="10" max="10" width="9.5" bestFit="1" customWidth="1"/>
    <col min="14" max="14" width="12.7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7">
        <f>'0.1一直买one'!B17</f>
        <v>2637178726.3899999</v>
      </c>
      <c r="G6">
        <v>10000000</v>
      </c>
      <c r="H6">
        <v>4000000</v>
      </c>
      <c r="I6">
        <v>0.12</v>
      </c>
      <c r="J6">
        <f>H6*2.4/I6/1.2</f>
        <v>66666666.666666672</v>
      </c>
      <c r="K6">
        <f>H6*G6/F6</f>
        <v>15167.724356231058</v>
      </c>
      <c r="L6">
        <f>K6/I6</f>
        <v>126397.70296859216</v>
      </c>
      <c r="N6">
        <v>20000000000</v>
      </c>
      <c r="O6" s="2">
        <f>F6/N6</f>
        <v>0.13185893631949999</v>
      </c>
      <c r="P6" s="2">
        <f>G6/N6</f>
        <v>5.0000000000000001E-4</v>
      </c>
      <c r="Q6" s="2">
        <f>G6/F6</f>
        <v>3.7919310890577643E-3</v>
      </c>
    </row>
    <row r="7" spans="5:17" x14ac:dyDescent="0.15">
      <c r="E7" s="1">
        <v>43294</v>
      </c>
      <c r="F7">
        <f>F6+J6</f>
        <v>2703845393.0566664</v>
      </c>
      <c r="G7">
        <f>G6+L6</f>
        <v>10126397.702968592</v>
      </c>
      <c r="H7">
        <v>4000000</v>
      </c>
      <c r="I7">
        <v>0.12</v>
      </c>
      <c r="J7">
        <f t="shared" ref="J7:J70" si="0">H7*2.4/I7/1.2</f>
        <v>66666666.666666672</v>
      </c>
      <c r="K7">
        <f>H7*G7/F7</f>
        <v>14980.734814161568</v>
      </c>
      <c r="L7">
        <f>K7/I7</f>
        <v>124839.45678467973</v>
      </c>
      <c r="N7">
        <v>20000000000</v>
      </c>
      <c r="O7" s="2">
        <f>F7/N7</f>
        <v>0.13519226965283332</v>
      </c>
      <c r="P7" s="2">
        <f>G7/N7</f>
        <v>5.0631988514842957E-4</v>
      </c>
      <c r="Q7" s="2">
        <f t="shared" ref="Q7:Q70" si="1">G7/F7</f>
        <v>3.7451837035403918E-3</v>
      </c>
    </row>
    <row r="8" spans="5:17" x14ac:dyDescent="0.15">
      <c r="E8" s="1">
        <v>43295</v>
      </c>
      <c r="F8">
        <f t="shared" ref="F8:F71" si="2">F7+J7</f>
        <v>2770512059.7233329</v>
      </c>
      <c r="G8">
        <f t="shared" ref="G8:G71" si="3">G7+L7</f>
        <v>10251237.159753272</v>
      </c>
      <c r="H8">
        <v>4000000</v>
      </c>
      <c r="I8">
        <v>0.12</v>
      </c>
      <c r="J8">
        <f t="shared" si="0"/>
        <v>66666666.666666672</v>
      </c>
      <c r="K8">
        <f t="shared" ref="K8:K71" si="4">H8*G8/F8</f>
        <v>14800.494549411163</v>
      </c>
      <c r="L8">
        <f t="shared" ref="L8:L71" si="5">K8/I8</f>
        <v>123337.45457842636</v>
      </c>
      <c r="N8">
        <v>20000000000</v>
      </c>
      <c r="O8" s="2">
        <f t="shared" ref="O8:O71" si="6">F8/N8</f>
        <v>0.13852560298616665</v>
      </c>
      <c r="P8" s="2">
        <f t="shared" ref="P8:P71" si="7">G8/N8</f>
        <v>5.1256185798766358E-4</v>
      </c>
      <c r="Q8" s="2">
        <f t="shared" si="1"/>
        <v>3.7001236373527912E-3</v>
      </c>
    </row>
    <row r="9" spans="5:17" x14ac:dyDescent="0.15">
      <c r="E9" s="1">
        <v>43296</v>
      </c>
      <c r="F9">
        <f t="shared" si="2"/>
        <v>2837178726.3899994</v>
      </c>
      <c r="G9">
        <f t="shared" si="3"/>
        <v>10374574.614331698</v>
      </c>
      <c r="H9">
        <v>4000000</v>
      </c>
      <c r="I9">
        <v>0.12</v>
      </c>
      <c r="J9">
        <f t="shared" si="0"/>
        <v>66666666.666666672</v>
      </c>
      <c r="K9">
        <f t="shared" si="4"/>
        <v>14626.607083766221</v>
      </c>
      <c r="L9">
        <f t="shared" si="5"/>
        <v>121888.39236471851</v>
      </c>
      <c r="N9">
        <v>20000000000</v>
      </c>
      <c r="O9" s="2">
        <f t="shared" si="6"/>
        <v>0.14185893631949997</v>
      </c>
      <c r="P9" s="2">
        <f t="shared" si="7"/>
        <v>5.1872873071658488E-4</v>
      </c>
      <c r="Q9" s="2">
        <f t="shared" si="1"/>
        <v>3.6566517709415553E-3</v>
      </c>
    </row>
    <row r="10" spans="5:17" x14ac:dyDescent="0.15">
      <c r="E10" s="1">
        <v>43297</v>
      </c>
      <c r="F10">
        <f t="shared" si="2"/>
        <v>2903845393.0566659</v>
      </c>
      <c r="G10">
        <f t="shared" si="3"/>
        <v>10496463.006696416</v>
      </c>
      <c r="H10">
        <v>4000000</v>
      </c>
      <c r="I10">
        <v>0.12</v>
      </c>
      <c r="J10">
        <f t="shared" si="0"/>
        <v>66666666.666666672</v>
      </c>
      <c r="K10">
        <f t="shared" si="4"/>
        <v>14458.707797315003</v>
      </c>
      <c r="L10">
        <f t="shared" si="5"/>
        <v>120489.23164429169</v>
      </c>
      <c r="N10">
        <v>20000000000</v>
      </c>
      <c r="O10" s="2">
        <f t="shared" si="6"/>
        <v>0.1451922696528333</v>
      </c>
      <c r="P10" s="2">
        <f t="shared" si="7"/>
        <v>5.2482315033482076E-4</v>
      </c>
      <c r="Q10" s="2">
        <f t="shared" si="1"/>
        <v>3.6146769493287509E-3</v>
      </c>
    </row>
    <row r="11" spans="5:17" x14ac:dyDescent="0.15">
      <c r="E11" s="1">
        <v>43298</v>
      </c>
      <c r="F11">
        <f t="shared" si="2"/>
        <v>2970512059.7233324</v>
      </c>
      <c r="G11">
        <f t="shared" si="3"/>
        <v>10616952.238340707</v>
      </c>
      <c r="H11">
        <v>4000000</v>
      </c>
      <c r="I11">
        <v>0.12</v>
      </c>
      <c r="J11">
        <f t="shared" si="0"/>
        <v>66666666.666666672</v>
      </c>
      <c r="K11">
        <f t="shared" si="4"/>
        <v>14296.460710992096</v>
      </c>
      <c r="L11">
        <f t="shared" si="5"/>
        <v>119137.1725916008</v>
      </c>
      <c r="N11">
        <v>20000000000</v>
      </c>
      <c r="O11" s="2">
        <f t="shared" si="6"/>
        <v>0.14852560298616663</v>
      </c>
      <c r="P11" s="2">
        <f t="shared" si="7"/>
        <v>5.3084761191703536E-4</v>
      </c>
      <c r="Q11" s="2">
        <f t="shared" si="1"/>
        <v>3.5741151777480243E-3</v>
      </c>
    </row>
    <row r="12" spans="5:17" x14ac:dyDescent="0.15">
      <c r="E12" s="1">
        <v>43299</v>
      </c>
      <c r="F12">
        <f t="shared" si="2"/>
        <v>3037178726.3899989</v>
      </c>
      <c r="G12">
        <f t="shared" si="3"/>
        <v>10736089.410932308</v>
      </c>
      <c r="H12">
        <v>4000000</v>
      </c>
      <c r="I12">
        <v>0.12</v>
      </c>
      <c r="J12">
        <f t="shared" si="0"/>
        <v>66666666.666666672</v>
      </c>
      <c r="K12">
        <f t="shared" si="4"/>
        <v>14139.555657553628</v>
      </c>
      <c r="L12">
        <f t="shared" si="5"/>
        <v>117829.63047961358</v>
      </c>
      <c r="N12">
        <v>20000000000</v>
      </c>
      <c r="O12" s="2">
        <f t="shared" si="6"/>
        <v>0.15185893631949995</v>
      </c>
      <c r="P12" s="2">
        <f t="shared" si="7"/>
        <v>5.3680447054661544E-4</v>
      </c>
      <c r="Q12" s="2">
        <f t="shared" si="1"/>
        <v>3.5348889143884069E-3</v>
      </c>
    </row>
    <row r="13" spans="5:17" x14ac:dyDescent="0.15">
      <c r="E13" s="1">
        <v>43300</v>
      </c>
      <c r="F13">
        <f t="shared" si="2"/>
        <v>3103845393.0566654</v>
      </c>
      <c r="G13">
        <f t="shared" si="3"/>
        <v>10853919.041411921</v>
      </c>
      <c r="H13">
        <v>4000000</v>
      </c>
      <c r="I13">
        <v>0.12</v>
      </c>
      <c r="J13">
        <f t="shared" si="0"/>
        <v>66666666.666666672</v>
      </c>
      <c r="K13">
        <f t="shared" si="4"/>
        <v>13987.70578675375</v>
      </c>
      <c r="L13">
        <f t="shared" si="5"/>
        <v>116564.21488961458</v>
      </c>
      <c r="N13">
        <v>20000000000</v>
      </c>
      <c r="O13" s="2">
        <f t="shared" si="6"/>
        <v>0.15519226965283328</v>
      </c>
      <c r="P13" s="2">
        <f t="shared" si="7"/>
        <v>5.4269595207059602E-4</v>
      </c>
      <c r="Q13" s="2">
        <f t="shared" si="1"/>
        <v>3.4969264466884376E-3</v>
      </c>
    </row>
    <row r="14" spans="5:17" x14ac:dyDescent="0.15">
      <c r="E14" s="1">
        <v>43301</v>
      </c>
      <c r="F14">
        <f t="shared" si="2"/>
        <v>3170512059.7233319</v>
      </c>
      <c r="G14">
        <f t="shared" si="3"/>
        <v>10970483.256301535</v>
      </c>
      <c r="H14">
        <v>4000000</v>
      </c>
      <c r="I14">
        <v>0.12</v>
      </c>
      <c r="J14">
        <f t="shared" si="0"/>
        <v>66666666.666666672</v>
      </c>
      <c r="K14">
        <f t="shared" si="4"/>
        <v>13840.645359045064</v>
      </c>
      <c r="L14">
        <f t="shared" si="5"/>
        <v>115338.71132537554</v>
      </c>
      <c r="N14">
        <v>20000000000</v>
      </c>
      <c r="O14" s="2">
        <f t="shared" si="6"/>
        <v>0.15852560298616661</v>
      </c>
      <c r="P14" s="2">
        <f t="shared" si="7"/>
        <v>5.4852416281507674E-4</v>
      </c>
      <c r="Q14" s="2">
        <f t="shared" si="1"/>
        <v>3.4601613397612662E-3</v>
      </c>
    </row>
    <row r="15" spans="5:17" x14ac:dyDescent="0.15">
      <c r="E15" s="1">
        <v>43302</v>
      </c>
      <c r="F15">
        <f t="shared" si="2"/>
        <v>3237178726.3899984</v>
      </c>
      <c r="G15">
        <f t="shared" si="3"/>
        <v>11085821.967626911</v>
      </c>
      <c r="H15">
        <v>4000000</v>
      </c>
      <c r="I15">
        <v>0.12</v>
      </c>
      <c r="J15">
        <f t="shared" si="0"/>
        <v>66666666.666666672</v>
      </c>
      <c r="K15">
        <f t="shared" si="4"/>
        <v>13698.127789180768</v>
      </c>
      <c r="L15">
        <f t="shared" si="5"/>
        <v>114151.06490983974</v>
      </c>
      <c r="N15">
        <v>20000000000</v>
      </c>
      <c r="O15" s="2">
        <f t="shared" si="6"/>
        <v>0.16185893631949994</v>
      </c>
      <c r="P15" s="2">
        <f t="shared" si="7"/>
        <v>5.5429109838134555E-4</v>
      </c>
      <c r="Q15" s="2">
        <f t="shared" si="1"/>
        <v>3.4245319472951921E-3</v>
      </c>
    </row>
    <row r="16" spans="5:17" x14ac:dyDescent="0.15">
      <c r="E16" s="1">
        <v>43303</v>
      </c>
      <c r="F16">
        <f t="shared" si="2"/>
        <v>3303845393.0566649</v>
      </c>
      <c r="G16">
        <f t="shared" si="3"/>
        <v>11199973.032536751</v>
      </c>
      <c r="H16">
        <v>4000000</v>
      </c>
      <c r="I16">
        <v>0.12</v>
      </c>
      <c r="J16">
        <f t="shared" si="0"/>
        <v>66666666.666666672</v>
      </c>
      <c r="K16">
        <f t="shared" si="4"/>
        <v>13559.923906941316</v>
      </c>
      <c r="L16">
        <f t="shared" si="5"/>
        <v>112999.36589117764</v>
      </c>
      <c r="N16">
        <v>20000000000</v>
      </c>
      <c r="O16" s="2">
        <f t="shared" si="6"/>
        <v>0.16519226965283323</v>
      </c>
      <c r="P16" s="2">
        <f t="shared" si="7"/>
        <v>5.5999865162683759E-4</v>
      </c>
      <c r="Q16" s="2">
        <f t="shared" si="1"/>
        <v>3.3899809767353292E-3</v>
      </c>
    </row>
    <row r="17" spans="5:17" x14ac:dyDescent="0.15">
      <c r="E17" s="1">
        <v>43304</v>
      </c>
      <c r="F17">
        <f t="shared" si="2"/>
        <v>3370512059.7233315</v>
      </c>
      <c r="G17">
        <f t="shared" si="3"/>
        <v>11312972.398427928</v>
      </c>
      <c r="H17">
        <v>4000000</v>
      </c>
      <c r="I17">
        <v>0.12</v>
      </c>
      <c r="J17">
        <f t="shared" si="0"/>
        <v>66666666.666666672</v>
      </c>
      <c r="K17">
        <f t="shared" si="4"/>
        <v>13425.820407070792</v>
      </c>
      <c r="L17">
        <f t="shared" si="5"/>
        <v>111881.83672558994</v>
      </c>
      <c r="N17">
        <v>20000000000</v>
      </c>
      <c r="O17" s="2">
        <f t="shared" si="6"/>
        <v>0.16852560298616656</v>
      </c>
      <c r="P17" s="2">
        <f t="shared" si="7"/>
        <v>5.6564861992139642E-4</v>
      </c>
      <c r="Q17" s="2">
        <f t="shared" si="1"/>
        <v>3.3564551017676979E-3</v>
      </c>
    </row>
    <row r="18" spans="5:17" x14ac:dyDescent="0.15">
      <c r="E18" s="1">
        <v>43305</v>
      </c>
      <c r="F18">
        <f t="shared" si="2"/>
        <v>3437178726.389998</v>
      </c>
      <c r="G18">
        <f t="shared" si="3"/>
        <v>11424854.235153519</v>
      </c>
      <c r="H18">
        <v>4000000</v>
      </c>
      <c r="I18">
        <v>0.12</v>
      </c>
      <c r="J18">
        <f t="shared" si="0"/>
        <v>66666666.666666672</v>
      </c>
      <c r="K18">
        <f t="shared" si="4"/>
        <v>13295.618464568845</v>
      </c>
      <c r="L18">
        <f t="shared" si="5"/>
        <v>110796.82053807371</v>
      </c>
      <c r="N18">
        <v>20000000000</v>
      </c>
      <c r="O18" s="2">
        <f t="shared" si="6"/>
        <v>0.17185893631949989</v>
      </c>
      <c r="P18" s="2">
        <f t="shared" si="7"/>
        <v>5.7124271175767593E-4</v>
      </c>
      <c r="Q18" s="2">
        <f t="shared" si="1"/>
        <v>3.3239046161422105E-3</v>
      </c>
    </row>
    <row r="19" spans="5:17" x14ac:dyDescent="0.15">
      <c r="E19" s="1">
        <v>43306</v>
      </c>
      <c r="F19">
        <f t="shared" si="2"/>
        <v>3503845393.0566645</v>
      </c>
      <c r="G19">
        <f t="shared" si="3"/>
        <v>11535651.055691592</v>
      </c>
      <c r="H19">
        <v>4000000</v>
      </c>
      <c r="I19">
        <v>0.12</v>
      </c>
      <c r="J19">
        <f t="shared" si="0"/>
        <v>66666666.666666672</v>
      </c>
      <c r="K19">
        <f t="shared" si="4"/>
        <v>13169.132494888067</v>
      </c>
      <c r="L19">
        <f t="shared" si="5"/>
        <v>109742.77079073389</v>
      </c>
      <c r="N19">
        <v>20000000000</v>
      </c>
      <c r="O19" s="2">
        <f t="shared" si="6"/>
        <v>0.17519226965283322</v>
      </c>
      <c r="P19" s="2">
        <f t="shared" si="7"/>
        <v>5.7678255278457958E-4</v>
      </c>
      <c r="Q19" s="2">
        <f t="shared" si="1"/>
        <v>3.2922831237220166E-3</v>
      </c>
    </row>
    <row r="20" spans="5:17" x14ac:dyDescent="0.15">
      <c r="E20" s="1">
        <v>43307</v>
      </c>
      <c r="F20">
        <f t="shared" si="2"/>
        <v>3570512059.723331</v>
      </c>
      <c r="G20">
        <f t="shared" si="3"/>
        <v>11645393.826482326</v>
      </c>
      <c r="H20">
        <v>4000000</v>
      </c>
      <c r="I20">
        <v>0.12</v>
      </c>
      <c r="J20">
        <f t="shared" si="0"/>
        <v>66666666.666666672</v>
      </c>
      <c r="K20">
        <f t="shared" si="4"/>
        <v>13046.189041450481</v>
      </c>
      <c r="L20">
        <f t="shared" si="5"/>
        <v>108718.24201208734</v>
      </c>
      <c r="N20">
        <v>20000000000</v>
      </c>
      <c r="O20" s="2">
        <f t="shared" si="6"/>
        <v>0.17852560298616654</v>
      </c>
      <c r="P20" s="2">
        <f t="shared" si="7"/>
        <v>5.8226969132411628E-4</v>
      </c>
      <c r="Q20" s="2">
        <f t="shared" si="1"/>
        <v>3.26154726036262E-3</v>
      </c>
    </row>
    <row r="21" spans="5:17" x14ac:dyDescent="0.15">
      <c r="E21" s="1">
        <v>43308</v>
      </c>
      <c r="F21">
        <f t="shared" si="2"/>
        <v>3637178726.3899975</v>
      </c>
      <c r="G21">
        <f t="shared" si="3"/>
        <v>11754112.068494413</v>
      </c>
      <c r="H21">
        <v>4000000</v>
      </c>
      <c r="I21">
        <v>0.12</v>
      </c>
      <c r="J21">
        <f t="shared" si="0"/>
        <v>66666666.666666672</v>
      </c>
      <c r="K21">
        <f t="shared" si="4"/>
        <v>12926.625775314264</v>
      </c>
      <c r="L21">
        <f t="shared" si="5"/>
        <v>107721.88146095219</v>
      </c>
      <c r="N21">
        <v>20000000000</v>
      </c>
      <c r="O21" s="2">
        <f t="shared" si="6"/>
        <v>0.18185893631949987</v>
      </c>
      <c r="P21" s="2">
        <f t="shared" si="7"/>
        <v>5.8770560342472067E-4</v>
      </c>
      <c r="Q21" s="2">
        <f t="shared" si="1"/>
        <v>3.2316564438285662E-3</v>
      </c>
    </row>
    <row r="22" spans="5:17" x14ac:dyDescent="0.15">
      <c r="E22" s="1">
        <v>43309</v>
      </c>
      <c r="F22">
        <f t="shared" si="2"/>
        <v>3703845393.056664</v>
      </c>
      <c r="G22">
        <f t="shared" si="3"/>
        <v>11861833.949955365</v>
      </c>
      <c r="H22">
        <v>4000000</v>
      </c>
      <c r="I22">
        <v>0.12</v>
      </c>
      <c r="J22">
        <f t="shared" si="0"/>
        <v>66666666.666666672</v>
      </c>
      <c r="K22">
        <f t="shared" si="4"/>
        <v>12810.290593869715</v>
      </c>
      <c r="L22">
        <f t="shared" si="5"/>
        <v>106752.42161558096</v>
      </c>
      <c r="N22">
        <v>20000000000</v>
      </c>
      <c r="O22" s="2">
        <f t="shared" si="6"/>
        <v>0.1851922696528332</v>
      </c>
      <c r="P22" s="2">
        <f t="shared" si="7"/>
        <v>5.9309169749776822E-4</v>
      </c>
      <c r="Q22" s="2">
        <f t="shared" si="1"/>
        <v>3.2025726484674285E-3</v>
      </c>
    </row>
    <row r="23" spans="5:17" x14ac:dyDescent="0.15">
      <c r="E23" s="1">
        <v>43310</v>
      </c>
      <c r="F23">
        <f t="shared" si="2"/>
        <v>3770512059.7233305</v>
      </c>
      <c r="G23">
        <f t="shared" si="3"/>
        <v>11968586.371570945</v>
      </c>
      <c r="H23">
        <v>4000000</v>
      </c>
      <c r="I23">
        <v>0.12</v>
      </c>
      <c r="J23">
        <f t="shared" si="0"/>
        <v>66666666.666666672</v>
      </c>
      <c r="K23">
        <f t="shared" si="4"/>
        <v>12697.040807183274</v>
      </c>
      <c r="L23">
        <f t="shared" si="5"/>
        <v>105808.67339319395</v>
      </c>
      <c r="N23">
        <v>20000000000</v>
      </c>
      <c r="O23" s="2">
        <f t="shared" si="6"/>
        <v>0.18852560298616652</v>
      </c>
      <c r="P23" s="2">
        <f t="shared" si="7"/>
        <v>5.9842931857854726E-4</v>
      </c>
      <c r="Q23" s="2">
        <f t="shared" si="1"/>
        <v>3.1742602017958183E-3</v>
      </c>
    </row>
    <row r="24" spans="5:17" x14ac:dyDescent="0.15">
      <c r="E24" s="1">
        <v>43311</v>
      </c>
      <c r="F24">
        <f t="shared" si="2"/>
        <v>3837178726.389997</v>
      </c>
      <c r="G24">
        <f t="shared" si="3"/>
        <v>12074395.044964138</v>
      </c>
      <c r="H24">
        <v>4000000</v>
      </c>
      <c r="I24">
        <v>0.12</v>
      </c>
      <c r="J24">
        <f t="shared" si="0"/>
        <v>66666666.666666672</v>
      </c>
      <c r="K24">
        <f t="shared" si="4"/>
        <v>12586.742402091531</v>
      </c>
      <c r="L24">
        <f t="shared" si="5"/>
        <v>104889.52001742943</v>
      </c>
      <c r="N24">
        <v>20000000000</v>
      </c>
      <c r="O24" s="2">
        <f t="shared" si="6"/>
        <v>0.19185893631949985</v>
      </c>
      <c r="P24" s="2">
        <f t="shared" si="7"/>
        <v>6.0371975224820693E-4</v>
      </c>
      <c r="Q24" s="2">
        <f t="shared" si="1"/>
        <v>3.1466856005228829E-3</v>
      </c>
    </row>
    <row r="25" spans="5:17" x14ac:dyDescent="0.15">
      <c r="E25" s="1">
        <v>43312</v>
      </c>
      <c r="F25">
        <f t="shared" si="2"/>
        <v>3903845393.0566635</v>
      </c>
      <c r="G25">
        <f t="shared" si="3"/>
        <v>12179284.564981569</v>
      </c>
      <c r="H25">
        <v>4000000</v>
      </c>
      <c r="I25">
        <v>0.12</v>
      </c>
      <c r="J25">
        <f t="shared" si="0"/>
        <v>66666666.666666672</v>
      </c>
      <c r="K25">
        <f t="shared" si="4"/>
        <v>12479.269375414826</v>
      </c>
      <c r="L25">
        <f t="shared" si="5"/>
        <v>103993.91146179022</v>
      </c>
      <c r="N25">
        <v>20000000000</v>
      </c>
      <c r="O25" s="2">
        <f t="shared" si="6"/>
        <v>0.19519226965283318</v>
      </c>
      <c r="P25" s="2">
        <f t="shared" si="7"/>
        <v>6.0896422824907842E-4</v>
      </c>
      <c r="Q25" s="2">
        <f t="shared" si="1"/>
        <v>3.1198173438537063E-3</v>
      </c>
    </row>
    <row r="26" spans="5:17" x14ac:dyDescent="0.15">
      <c r="E26" s="1">
        <v>43313</v>
      </c>
      <c r="F26">
        <f t="shared" si="2"/>
        <v>3970512059.72333</v>
      </c>
      <c r="G26">
        <f t="shared" si="3"/>
        <v>12283278.47644336</v>
      </c>
      <c r="H26">
        <v>4000000</v>
      </c>
      <c r="I26">
        <v>0.12</v>
      </c>
      <c r="J26">
        <f t="shared" si="0"/>
        <v>66666666.666666672</v>
      </c>
      <c r="K26">
        <f t="shared" si="4"/>
        <v>12374.503128746848</v>
      </c>
      <c r="L26">
        <f t="shared" si="5"/>
        <v>103120.85940622374</v>
      </c>
      <c r="N26">
        <v>20000000000</v>
      </c>
      <c r="O26" s="2">
        <f t="shared" si="6"/>
        <v>0.19852560298616651</v>
      </c>
      <c r="P26" s="2">
        <f t="shared" si="7"/>
        <v>6.14163923822168E-4</v>
      </c>
      <c r="Q26" s="2">
        <f t="shared" si="1"/>
        <v>3.0936257821867121E-3</v>
      </c>
    </row>
    <row r="27" spans="5:17" x14ac:dyDescent="0.15">
      <c r="E27" s="1">
        <v>43314</v>
      </c>
      <c r="F27">
        <f t="shared" si="2"/>
        <v>4037178726.3899965</v>
      </c>
      <c r="G27">
        <f t="shared" si="3"/>
        <v>12386399.335849583</v>
      </c>
      <c r="H27">
        <v>4000000</v>
      </c>
      <c r="I27">
        <v>0.12</v>
      </c>
      <c r="J27">
        <f t="shared" si="0"/>
        <v>66666666.666666672</v>
      </c>
      <c r="K27">
        <f t="shared" si="4"/>
        <v>12272.331918210986</v>
      </c>
      <c r="L27">
        <f t="shared" si="5"/>
        <v>102269.43265175822</v>
      </c>
      <c r="N27">
        <v>20000000000</v>
      </c>
      <c r="O27" s="2">
        <f t="shared" si="6"/>
        <v>0.20185893631949983</v>
      </c>
      <c r="P27" s="2">
        <f t="shared" si="7"/>
        <v>6.193199667924792E-4</v>
      </c>
      <c r="Q27" s="2">
        <f t="shared" si="1"/>
        <v>3.0680829795527464E-3</v>
      </c>
    </row>
    <row r="28" spans="5:17" x14ac:dyDescent="0.15">
      <c r="E28" s="1">
        <v>43315</v>
      </c>
      <c r="F28">
        <f t="shared" si="2"/>
        <v>4103845393.056663</v>
      </c>
      <c r="G28">
        <f t="shared" si="3"/>
        <v>12488668.768501341</v>
      </c>
      <c r="H28">
        <v>4000000</v>
      </c>
      <c r="I28">
        <v>0.12</v>
      </c>
      <c r="J28">
        <f t="shared" si="0"/>
        <v>66666666.666666672</v>
      </c>
      <c r="K28">
        <f t="shared" si="4"/>
        <v>12172.65035337934</v>
      </c>
      <c r="L28">
        <f t="shared" si="5"/>
        <v>101438.75294482784</v>
      </c>
      <c r="N28">
        <v>20000000000</v>
      </c>
      <c r="O28" s="2">
        <f t="shared" si="6"/>
        <v>0.20519226965283316</v>
      </c>
      <c r="P28" s="2">
        <f t="shared" si="7"/>
        <v>6.2443343842506706E-4</v>
      </c>
      <c r="Q28" s="2">
        <f t="shared" si="1"/>
        <v>3.043162588344835E-3</v>
      </c>
    </row>
    <row r="29" spans="5:17" x14ac:dyDescent="0.15">
      <c r="E29" s="1">
        <v>43316</v>
      </c>
      <c r="F29">
        <f t="shared" si="2"/>
        <v>4170512059.7233295</v>
      </c>
      <c r="G29">
        <f t="shared" si="3"/>
        <v>12590107.521446168</v>
      </c>
      <c r="H29">
        <v>4000000</v>
      </c>
      <c r="I29">
        <v>0.12</v>
      </c>
      <c r="J29">
        <f t="shared" si="0"/>
        <v>66666666.666666672</v>
      </c>
      <c r="K29">
        <f t="shared" si="4"/>
        <v>12075.358940246193</v>
      </c>
      <c r="L29">
        <f t="shared" si="5"/>
        <v>100627.99116871828</v>
      </c>
      <c r="N29">
        <v>20000000000</v>
      </c>
      <c r="O29" s="2">
        <f t="shared" si="6"/>
        <v>0.20852560298616649</v>
      </c>
      <c r="P29" s="2">
        <f t="shared" si="7"/>
        <v>6.2950537607230842E-4</v>
      </c>
      <c r="Q29" s="2">
        <f t="shared" si="1"/>
        <v>3.0188397350615482E-3</v>
      </c>
    </row>
    <row r="30" spans="5:17" x14ac:dyDescent="0.15">
      <c r="E30" s="1">
        <v>43317</v>
      </c>
      <c r="F30">
        <f t="shared" si="2"/>
        <v>4237178726.3899961</v>
      </c>
      <c r="G30">
        <f t="shared" si="3"/>
        <v>12690735.512614887</v>
      </c>
      <c r="H30">
        <v>4000000</v>
      </c>
      <c r="I30">
        <v>0.12</v>
      </c>
      <c r="J30">
        <f t="shared" si="0"/>
        <v>66666666.666666672</v>
      </c>
      <c r="K30">
        <f t="shared" si="4"/>
        <v>11980.363663750551</v>
      </c>
      <c r="L30">
        <f t="shared" si="5"/>
        <v>99836.36386458794</v>
      </c>
      <c r="N30">
        <v>20000000000</v>
      </c>
      <c r="O30" s="2">
        <f t="shared" si="6"/>
        <v>0.21185893631949981</v>
      </c>
      <c r="P30" s="2">
        <f t="shared" si="7"/>
        <v>6.3453677563074431E-4</v>
      </c>
      <c r="Q30" s="2">
        <f t="shared" si="1"/>
        <v>2.995090915937638E-3</v>
      </c>
    </row>
    <row r="31" spans="5:17" x14ac:dyDescent="0.15">
      <c r="E31" s="1">
        <v>43318</v>
      </c>
      <c r="F31">
        <f t="shared" si="2"/>
        <v>4303845393.0566626</v>
      </c>
      <c r="G31">
        <f t="shared" si="3"/>
        <v>12790571.876479475</v>
      </c>
      <c r="H31">
        <v>4000000</v>
      </c>
      <c r="I31">
        <v>0.12</v>
      </c>
      <c r="J31">
        <f t="shared" si="0"/>
        <v>66666666.666666672</v>
      </c>
      <c r="K31">
        <f t="shared" si="4"/>
        <v>11887.57560586571</v>
      </c>
      <c r="L31">
        <f t="shared" si="5"/>
        <v>99063.130048880921</v>
      </c>
      <c r="N31">
        <v>20000000000</v>
      </c>
      <c r="O31" s="2">
        <f t="shared" si="6"/>
        <v>0.21519226965283314</v>
      </c>
      <c r="P31" s="2">
        <f t="shared" si="7"/>
        <v>6.3952859382397371E-4</v>
      </c>
      <c r="Q31" s="2">
        <f t="shared" si="1"/>
        <v>2.9718939014664273E-3</v>
      </c>
    </row>
    <row r="32" spans="5:17" x14ac:dyDescent="0.15">
      <c r="E32" s="1">
        <v>43319</v>
      </c>
      <c r="F32">
        <f t="shared" si="2"/>
        <v>4370512059.7233295</v>
      </c>
      <c r="G32">
        <f t="shared" si="3"/>
        <v>12889635.006528355</v>
      </c>
      <c r="H32">
        <v>4000000</v>
      </c>
      <c r="I32">
        <v>0.12</v>
      </c>
      <c r="J32">
        <f t="shared" si="0"/>
        <v>66666666.666666672</v>
      </c>
      <c r="K32">
        <f t="shared" si="4"/>
        <v>11796.910595729434</v>
      </c>
      <c r="L32">
        <f t="shared" si="5"/>
        <v>98307.588297745286</v>
      </c>
      <c r="N32">
        <v>20000000000</v>
      </c>
      <c r="O32" s="2">
        <f t="shared" si="6"/>
        <v>0.21852560298616647</v>
      </c>
      <c r="P32" s="2">
        <f t="shared" si="7"/>
        <v>6.4448175032641778E-4</v>
      </c>
      <c r="Q32" s="2">
        <f t="shared" si="1"/>
        <v>2.9492276489323584E-3</v>
      </c>
    </row>
    <row r="33" spans="5:17" x14ac:dyDescent="0.15">
      <c r="E33" s="1">
        <v>43320</v>
      </c>
      <c r="F33">
        <f t="shared" si="2"/>
        <v>4437178726.3899965</v>
      </c>
      <c r="G33">
        <f t="shared" si="3"/>
        <v>12987942.5948261</v>
      </c>
      <c r="H33">
        <v>4000000</v>
      </c>
      <c r="I33">
        <v>0.12</v>
      </c>
      <c r="J33">
        <f t="shared" si="0"/>
        <v>66666666.666666672</v>
      </c>
      <c r="K33">
        <f t="shared" si="4"/>
        <v>11708.288888685664</v>
      </c>
      <c r="L33">
        <f t="shared" si="5"/>
        <v>97569.074072380536</v>
      </c>
      <c r="N33">
        <v>20000000000</v>
      </c>
      <c r="O33" s="2">
        <f t="shared" si="6"/>
        <v>0.22185893631949982</v>
      </c>
      <c r="P33" s="2">
        <f t="shared" si="7"/>
        <v>6.4939712974130506E-4</v>
      </c>
      <c r="Q33" s="2">
        <f t="shared" si="1"/>
        <v>2.927072222171416E-3</v>
      </c>
    </row>
    <row r="34" spans="5:17" x14ac:dyDescent="0.15">
      <c r="E34" s="1">
        <v>43321</v>
      </c>
      <c r="F34">
        <f t="shared" si="2"/>
        <v>4503845393.0566635</v>
      </c>
      <c r="G34">
        <f t="shared" si="3"/>
        <v>13085511.66889848</v>
      </c>
      <c r="H34">
        <v>4000000</v>
      </c>
      <c r="I34">
        <v>0.12</v>
      </c>
      <c r="J34">
        <f t="shared" si="0"/>
        <v>66666666.666666672</v>
      </c>
      <c r="K34">
        <f t="shared" si="4"/>
        <v>11621.634871456032</v>
      </c>
      <c r="L34">
        <f t="shared" si="5"/>
        <v>96846.957262133597</v>
      </c>
      <c r="N34">
        <v>20000000000</v>
      </c>
      <c r="O34" s="2">
        <f t="shared" si="6"/>
        <v>0.22519226965283318</v>
      </c>
      <c r="P34" s="2">
        <f t="shared" si="7"/>
        <v>6.5427558344492405E-4</v>
      </c>
      <c r="Q34" s="2">
        <f t="shared" si="1"/>
        <v>2.9054087178640082E-3</v>
      </c>
    </row>
    <row r="35" spans="5:17" x14ac:dyDescent="0.15">
      <c r="E35" s="1">
        <v>43322</v>
      </c>
      <c r="F35">
        <f t="shared" si="2"/>
        <v>4570512059.7233305</v>
      </c>
      <c r="G35">
        <f t="shared" si="3"/>
        <v>13182358.626160614</v>
      </c>
      <c r="H35">
        <v>4000000</v>
      </c>
      <c r="I35">
        <v>0.12</v>
      </c>
      <c r="J35">
        <f t="shared" si="0"/>
        <v>66666666.666666672</v>
      </c>
      <c r="K35">
        <f t="shared" si="4"/>
        <v>11536.876790963846</v>
      </c>
      <c r="L35">
        <f t="shared" si="5"/>
        <v>96140.639924698728</v>
      </c>
      <c r="N35">
        <v>20000000000</v>
      </c>
      <c r="O35" s="2">
        <f t="shared" si="6"/>
        <v>0.22852560298616653</v>
      </c>
      <c r="P35" s="2">
        <f t="shared" si="7"/>
        <v>6.5911793130803066E-4</v>
      </c>
      <c r="Q35" s="2">
        <f t="shared" si="1"/>
        <v>2.8842191977409616E-3</v>
      </c>
    </row>
    <row r="36" spans="5:17" x14ac:dyDescent="0.15">
      <c r="E36" s="1">
        <v>43323</v>
      </c>
      <c r="F36">
        <f t="shared" si="2"/>
        <v>4637178726.3899975</v>
      </c>
      <c r="G36">
        <f t="shared" si="3"/>
        <v>13278499.266085314</v>
      </c>
      <c r="H36">
        <v>4000000</v>
      </c>
      <c r="I36">
        <v>0.12</v>
      </c>
      <c r="J36">
        <f t="shared" si="0"/>
        <v>66666666.666666672</v>
      </c>
      <c r="K36">
        <f t="shared" si="4"/>
        <v>11453.94650460023</v>
      </c>
      <c r="L36">
        <f t="shared" si="5"/>
        <v>95449.554205001914</v>
      </c>
      <c r="N36">
        <v>20000000000</v>
      </c>
      <c r="O36" s="2">
        <f t="shared" si="6"/>
        <v>0.23185893631949989</v>
      </c>
      <c r="P36" s="2">
        <f t="shared" si="7"/>
        <v>6.6392496330426566E-4</v>
      </c>
      <c r="Q36" s="2">
        <f t="shared" si="1"/>
        <v>2.8634866261500573E-3</v>
      </c>
    </row>
    <row r="37" spans="5:17" x14ac:dyDescent="0.15">
      <c r="E37" s="1">
        <v>43324</v>
      </c>
      <c r="F37">
        <f t="shared" si="2"/>
        <v>4703845393.0566645</v>
      </c>
      <c r="G37">
        <f t="shared" si="3"/>
        <v>13373948.820290316</v>
      </c>
      <c r="H37">
        <v>4000000</v>
      </c>
      <c r="I37">
        <v>0.12</v>
      </c>
      <c r="J37">
        <f t="shared" si="0"/>
        <v>66666666.666666672</v>
      </c>
      <c r="K37">
        <f t="shared" si="4"/>
        <v>11372.779249957128</v>
      </c>
      <c r="L37">
        <f t="shared" si="5"/>
        <v>94773.160416309402</v>
      </c>
      <c r="N37">
        <v>20000000000</v>
      </c>
      <c r="O37" s="2">
        <f t="shared" si="6"/>
        <v>0.23519226965283321</v>
      </c>
      <c r="P37" s="2">
        <f t="shared" si="7"/>
        <v>6.6869744101451581E-4</v>
      </c>
      <c r="Q37" s="2">
        <f t="shared" si="1"/>
        <v>2.8431948124892819E-3</v>
      </c>
    </row>
    <row r="38" spans="5:17" x14ac:dyDescent="0.15">
      <c r="E38" s="1">
        <v>43325</v>
      </c>
      <c r="F38">
        <f t="shared" si="2"/>
        <v>4770512059.7233315</v>
      </c>
      <c r="G38">
        <f t="shared" si="3"/>
        <v>13468721.980706625</v>
      </c>
      <c r="H38">
        <v>4000000</v>
      </c>
      <c r="I38">
        <v>0.12</v>
      </c>
      <c r="J38">
        <f t="shared" si="0"/>
        <v>66666666.666666672</v>
      </c>
      <c r="K38">
        <f t="shared" si="4"/>
        <v>11293.313432258885</v>
      </c>
      <c r="L38">
        <f t="shared" si="5"/>
        <v>94110.945268824042</v>
      </c>
      <c r="N38">
        <v>20000000000</v>
      </c>
      <c r="O38" s="2">
        <f t="shared" si="6"/>
        <v>0.23852560298616657</v>
      </c>
      <c r="P38" s="2">
        <f t="shared" si="7"/>
        <v>6.7343609903533128E-4</v>
      </c>
      <c r="Q38" s="2">
        <f t="shared" si="1"/>
        <v>2.8233283580647211E-3</v>
      </c>
    </row>
    <row r="39" spans="5:17" x14ac:dyDescent="0.15">
      <c r="E39" s="1">
        <v>43326</v>
      </c>
      <c r="F39">
        <f t="shared" si="2"/>
        <v>4837178726.3899984</v>
      </c>
      <c r="G39">
        <f t="shared" si="3"/>
        <v>13562832.925975449</v>
      </c>
      <c r="H39">
        <v>4000000</v>
      </c>
      <c r="I39">
        <v>0.12</v>
      </c>
      <c r="J39">
        <f t="shared" si="0"/>
        <v>66666666.666666672</v>
      </c>
      <c r="K39">
        <f t="shared" si="4"/>
        <v>11215.490427906876</v>
      </c>
      <c r="L39">
        <f t="shared" si="5"/>
        <v>93462.420232557299</v>
      </c>
      <c r="N39">
        <v>20000000000</v>
      </c>
      <c r="O39" s="2">
        <f t="shared" si="6"/>
        <v>0.24185893631949992</v>
      </c>
      <c r="P39" s="2">
        <f t="shared" si="7"/>
        <v>6.7814164629877247E-4</v>
      </c>
      <c r="Q39" s="2">
        <f t="shared" si="1"/>
        <v>2.8038726069767187E-3</v>
      </c>
    </row>
    <row r="40" spans="5:17" x14ac:dyDescent="0.15">
      <c r="E40" s="1">
        <v>43327</v>
      </c>
      <c r="F40">
        <f t="shared" si="2"/>
        <v>4903845393.0566654</v>
      </c>
      <c r="G40">
        <f t="shared" si="3"/>
        <v>13656295.346208006</v>
      </c>
      <c r="H40">
        <v>4000000</v>
      </c>
      <c r="I40">
        <v>0.12</v>
      </c>
      <c r="J40">
        <f t="shared" si="0"/>
        <v>66666666.666666672</v>
      </c>
      <c r="K40">
        <f t="shared" si="4"/>
        <v>11139.254402713346</v>
      </c>
      <c r="L40">
        <f t="shared" si="5"/>
        <v>92827.120022611227</v>
      </c>
      <c r="N40">
        <v>20000000000</v>
      </c>
      <c r="O40" s="2">
        <f t="shared" si="6"/>
        <v>0.24519226965283328</v>
      </c>
      <c r="P40" s="2">
        <f t="shared" si="7"/>
        <v>6.8281476731040034E-4</v>
      </c>
      <c r="Q40" s="2">
        <f t="shared" si="1"/>
        <v>2.7848136006783366E-3</v>
      </c>
    </row>
    <row r="41" spans="5:17" x14ac:dyDescent="0.15">
      <c r="E41" s="1">
        <v>43328</v>
      </c>
      <c r="F41">
        <f t="shared" si="2"/>
        <v>4970512059.7233324</v>
      </c>
      <c r="G41">
        <f t="shared" si="3"/>
        <v>13749122.466230618</v>
      </c>
      <c r="H41">
        <v>4000000</v>
      </c>
      <c r="I41">
        <v>0.12</v>
      </c>
      <c r="J41">
        <f t="shared" si="0"/>
        <v>66666666.666666672</v>
      </c>
      <c r="K41">
        <f t="shared" si="4"/>
        <v>11064.552143543873</v>
      </c>
      <c r="L41">
        <f t="shared" si="5"/>
        <v>92204.601196198942</v>
      </c>
      <c r="N41">
        <v>20000000000</v>
      </c>
      <c r="O41" s="2">
        <f t="shared" si="6"/>
        <v>0.24852560298616663</v>
      </c>
      <c r="P41" s="2">
        <f t="shared" si="7"/>
        <v>6.8745612331153093E-4</v>
      </c>
      <c r="Q41" s="2">
        <f t="shared" si="1"/>
        <v>2.7661380358859683E-3</v>
      </c>
    </row>
    <row r="42" spans="5:17" x14ac:dyDescent="0.15">
      <c r="E42" s="1">
        <v>43329</v>
      </c>
      <c r="F42">
        <f t="shared" si="2"/>
        <v>5037178726.3899994</v>
      </c>
      <c r="G42">
        <f t="shared" si="3"/>
        <v>13841327.067426817</v>
      </c>
      <c r="H42">
        <v>4000000</v>
      </c>
      <c r="I42">
        <v>0.12</v>
      </c>
      <c r="J42">
        <f t="shared" si="0"/>
        <v>66666666.666666672</v>
      </c>
      <c r="K42">
        <f t="shared" si="4"/>
        <v>10991.332902214886</v>
      </c>
      <c r="L42">
        <f t="shared" si="5"/>
        <v>91594.440851790729</v>
      </c>
      <c r="N42">
        <v>20000000000</v>
      </c>
      <c r="O42" s="2">
        <f t="shared" si="6"/>
        <v>0.25185893631949996</v>
      </c>
      <c r="P42" s="2">
        <f t="shared" si="7"/>
        <v>6.9206635337134084E-4</v>
      </c>
      <c r="Q42" s="2">
        <f t="shared" si="1"/>
        <v>2.7478332255537214E-3</v>
      </c>
    </row>
    <row r="43" spans="5:17" x14ac:dyDescent="0.15">
      <c r="E43" s="1">
        <v>43330</v>
      </c>
      <c r="F43">
        <f t="shared" si="2"/>
        <v>5103845393.0566664</v>
      </c>
      <c r="G43">
        <f t="shared" si="3"/>
        <v>13932921.508278608</v>
      </c>
      <c r="H43">
        <v>4000000</v>
      </c>
      <c r="I43">
        <v>0.12</v>
      </c>
      <c r="J43">
        <f t="shared" si="0"/>
        <v>66666666.666666672</v>
      </c>
      <c r="K43">
        <f t="shared" si="4"/>
        <v>10919.548250605807</v>
      </c>
      <c r="L43">
        <f t="shared" si="5"/>
        <v>90996.235421715057</v>
      </c>
      <c r="N43">
        <v>20000000000</v>
      </c>
      <c r="O43" s="2">
        <f t="shared" si="6"/>
        <v>0.25519226965283331</v>
      </c>
      <c r="P43" s="2">
        <f t="shared" si="7"/>
        <v>6.966460754139304E-4</v>
      </c>
      <c r="Q43" s="2">
        <f t="shared" si="1"/>
        <v>2.729887062651452E-3</v>
      </c>
    </row>
    <row r="44" spans="5:17" x14ac:dyDescent="0.15">
      <c r="E44" s="1">
        <v>43331</v>
      </c>
      <c r="F44">
        <f t="shared" si="2"/>
        <v>5170512059.7233334</v>
      </c>
      <c r="G44">
        <f t="shared" si="3"/>
        <v>14023917.743700324</v>
      </c>
      <c r="H44">
        <v>4000000</v>
      </c>
      <c r="I44">
        <v>0.12</v>
      </c>
      <c r="J44">
        <f t="shared" si="0"/>
        <v>66666666.666666672</v>
      </c>
      <c r="K44">
        <f t="shared" si="4"/>
        <v>10849.151946045919</v>
      </c>
      <c r="L44">
        <f t="shared" si="5"/>
        <v>90409.599550382656</v>
      </c>
      <c r="N44">
        <v>20000000000</v>
      </c>
      <c r="O44" s="2">
        <f t="shared" si="6"/>
        <v>0.25852560298616667</v>
      </c>
      <c r="P44" s="2">
        <f t="shared" si="7"/>
        <v>7.0119588718501615E-4</v>
      </c>
      <c r="Q44" s="2">
        <f t="shared" si="1"/>
        <v>2.7122879865114796E-3</v>
      </c>
    </row>
    <row r="45" spans="5:17" x14ac:dyDescent="0.15">
      <c r="E45" s="1">
        <v>43332</v>
      </c>
      <c r="F45">
        <f t="shared" si="2"/>
        <v>5237178726.3900003</v>
      </c>
      <c r="G45">
        <f t="shared" si="3"/>
        <v>14114327.343250707</v>
      </c>
      <c r="H45">
        <v>4000000</v>
      </c>
      <c r="I45">
        <v>0.12</v>
      </c>
      <c r="J45">
        <f t="shared" si="0"/>
        <v>66666666.666666672</v>
      </c>
      <c r="K45">
        <f t="shared" si="4"/>
        <v>10780.099806125765</v>
      </c>
      <c r="L45">
        <f t="shared" si="5"/>
        <v>89834.165051048039</v>
      </c>
      <c r="N45">
        <v>20000000000</v>
      </c>
      <c r="O45" s="2">
        <f t="shared" si="6"/>
        <v>0.26185893631950002</v>
      </c>
      <c r="P45" s="2">
        <f t="shared" si="7"/>
        <v>7.057163671625353E-4</v>
      </c>
      <c r="Q45" s="2">
        <f t="shared" si="1"/>
        <v>2.6950249515314416E-3</v>
      </c>
    </row>
    <row r="46" spans="5:17" x14ac:dyDescent="0.15">
      <c r="E46" s="1">
        <v>43333</v>
      </c>
      <c r="F46">
        <f t="shared" si="2"/>
        <v>5303845393.0566673</v>
      </c>
      <c r="G46">
        <f t="shared" si="3"/>
        <v>14204161.508301755</v>
      </c>
      <c r="H46">
        <v>4000000</v>
      </c>
      <c r="I46">
        <v>0.12</v>
      </c>
      <c r="J46">
        <f t="shared" si="0"/>
        <v>66666666.666666672</v>
      </c>
      <c r="K46">
        <f t="shared" si="4"/>
        <v>10712.349592163157</v>
      </c>
      <c r="L46">
        <f t="shared" si="5"/>
        <v>89269.579934692971</v>
      </c>
      <c r="N46">
        <v>20000000000</v>
      </c>
      <c r="O46" s="2">
        <f t="shared" si="6"/>
        <v>0.26519226965283338</v>
      </c>
      <c r="P46" s="2">
        <f t="shared" si="7"/>
        <v>7.1020807541508774E-4</v>
      </c>
      <c r="Q46" s="2">
        <f t="shared" si="1"/>
        <v>2.6780873980407887E-3</v>
      </c>
    </row>
    <row r="47" spans="5:17" x14ac:dyDescent="0.15">
      <c r="E47" s="1">
        <v>43334</v>
      </c>
      <c r="F47">
        <f t="shared" si="2"/>
        <v>5370512059.7233343</v>
      </c>
      <c r="G47">
        <f t="shared" si="3"/>
        <v>14293431.088236449</v>
      </c>
      <c r="H47">
        <v>4000000</v>
      </c>
      <c r="I47">
        <v>0.12</v>
      </c>
      <c r="J47">
        <f t="shared" si="0"/>
        <v>66666666.666666672</v>
      </c>
      <c r="K47">
        <f t="shared" si="4"/>
        <v>10645.860900625394</v>
      </c>
      <c r="L47">
        <f t="shared" si="5"/>
        <v>88715.507505211615</v>
      </c>
      <c r="N47">
        <v>20000000000</v>
      </c>
      <c r="O47" s="2">
        <f t="shared" si="6"/>
        <v>0.26852560298616673</v>
      </c>
      <c r="P47" s="2">
        <f t="shared" si="7"/>
        <v>7.146715544118225E-4</v>
      </c>
      <c r="Q47" s="2">
        <f t="shared" si="1"/>
        <v>2.6614652251563484E-3</v>
      </c>
    </row>
    <row r="48" spans="5:17" x14ac:dyDescent="0.15">
      <c r="E48" s="1">
        <v>43335</v>
      </c>
      <c r="F48">
        <f t="shared" si="2"/>
        <v>5437178726.3900013</v>
      </c>
      <c r="G48">
        <f t="shared" si="3"/>
        <v>14382146.595741661</v>
      </c>
      <c r="H48">
        <v>4000000</v>
      </c>
      <c r="I48">
        <v>0.12</v>
      </c>
      <c r="J48">
        <f t="shared" si="0"/>
        <v>66666666.666666672</v>
      </c>
      <c r="K48">
        <f t="shared" si="4"/>
        <v>10580.595061873675</v>
      </c>
      <c r="L48">
        <f t="shared" si="5"/>
        <v>88171.625515613967</v>
      </c>
      <c r="N48">
        <v>20000000000</v>
      </c>
      <c r="O48" s="2">
        <f t="shared" si="6"/>
        <v>0.27185893631950009</v>
      </c>
      <c r="P48" s="2">
        <f t="shared" si="7"/>
        <v>7.1910732978708303E-4</v>
      </c>
      <c r="Q48" s="2">
        <f t="shared" si="1"/>
        <v>2.6451487654684186E-3</v>
      </c>
    </row>
    <row r="49" spans="5:17" x14ac:dyDescent="0.15">
      <c r="E49" s="1">
        <v>43336</v>
      </c>
      <c r="F49">
        <f t="shared" si="2"/>
        <v>5503845393.0566683</v>
      </c>
      <c r="G49">
        <f t="shared" si="3"/>
        <v>14470318.221257275</v>
      </c>
      <c r="H49">
        <v>4000000</v>
      </c>
      <c r="I49">
        <v>0.12</v>
      </c>
      <c r="J49">
        <f t="shared" si="0"/>
        <v>66666666.666666672</v>
      </c>
      <c r="K49">
        <f t="shared" si="4"/>
        <v>10516.515045653126</v>
      </c>
      <c r="L49">
        <f t="shared" si="5"/>
        <v>87637.625380442725</v>
      </c>
      <c r="N49">
        <v>20000000000</v>
      </c>
      <c r="O49" s="2">
        <f t="shared" si="6"/>
        <v>0.27519226965283339</v>
      </c>
      <c r="P49" s="2">
        <f t="shared" si="7"/>
        <v>7.235159110628637E-4</v>
      </c>
      <c r="Q49" s="2">
        <f t="shared" si="1"/>
        <v>2.6291287614132819E-3</v>
      </c>
    </row>
    <row r="50" spans="5:17" x14ac:dyDescent="0.15">
      <c r="E50" s="1">
        <v>43337</v>
      </c>
      <c r="F50">
        <f t="shared" si="2"/>
        <v>5570512059.7233353</v>
      </c>
      <c r="G50">
        <f t="shared" si="3"/>
        <v>14557955.846637718</v>
      </c>
      <c r="H50">
        <v>4000000</v>
      </c>
      <c r="I50">
        <v>0.12</v>
      </c>
      <c r="J50">
        <f t="shared" si="0"/>
        <v>66666666.666666672</v>
      </c>
      <c r="K50">
        <f t="shared" si="4"/>
        <v>10453.585372803773</v>
      </c>
      <c r="L50">
        <f t="shared" si="5"/>
        <v>87113.211440031446</v>
      </c>
      <c r="N50">
        <v>20000000000</v>
      </c>
      <c r="O50" s="2">
        <f t="shared" si="6"/>
        <v>0.27852560298616674</v>
      </c>
      <c r="P50" s="2">
        <f t="shared" si="7"/>
        <v>7.2789779233188589E-4</v>
      </c>
      <c r="Q50" s="2">
        <f t="shared" si="1"/>
        <v>2.6133963432009434E-3</v>
      </c>
    </row>
    <row r="51" spans="5:17" x14ac:dyDescent="0.15">
      <c r="E51" s="1">
        <v>43338</v>
      </c>
      <c r="F51">
        <f t="shared" si="2"/>
        <v>5637178726.3900023</v>
      </c>
      <c r="G51">
        <f t="shared" si="3"/>
        <v>14645069.058077751</v>
      </c>
      <c r="H51">
        <v>4000000</v>
      </c>
      <c r="I51">
        <v>0.12</v>
      </c>
      <c r="J51">
        <f t="shared" si="0"/>
        <v>66666666.666666672</v>
      </c>
      <c r="K51">
        <f t="shared" si="4"/>
        <v>10391.772032714187</v>
      </c>
      <c r="L51">
        <f t="shared" si="5"/>
        <v>86598.100272618234</v>
      </c>
      <c r="N51">
        <v>20000000000</v>
      </c>
      <c r="O51" s="2">
        <f t="shared" si="6"/>
        <v>0.2818589363195001</v>
      </c>
      <c r="P51" s="2">
        <f t="shared" si="7"/>
        <v>7.3225345290388755E-4</v>
      </c>
      <c r="Q51" s="2">
        <f t="shared" si="1"/>
        <v>2.5979430081785465E-3</v>
      </c>
    </row>
    <row r="52" spans="5:17" x14ac:dyDescent="0.15">
      <c r="E52" s="1">
        <v>43339</v>
      </c>
      <c r="F52">
        <f t="shared" si="2"/>
        <v>5703845393.0566692</v>
      </c>
      <c r="G52">
        <f t="shared" si="3"/>
        <v>14731667.158350369</v>
      </c>
      <c r="H52">
        <v>4000000</v>
      </c>
      <c r="I52">
        <v>0.12</v>
      </c>
      <c r="J52">
        <f t="shared" si="0"/>
        <v>66666666.666666672</v>
      </c>
      <c r="K52">
        <f t="shared" si="4"/>
        <v>10331.042406081575</v>
      </c>
      <c r="L52">
        <f t="shared" si="5"/>
        <v>86092.020050679799</v>
      </c>
      <c r="N52">
        <v>20000000000</v>
      </c>
      <c r="O52" s="2">
        <f t="shared" si="6"/>
        <v>0.28519226965283345</v>
      </c>
      <c r="P52" s="2">
        <f t="shared" si="7"/>
        <v>7.365833579175184E-4</v>
      </c>
      <c r="Q52" s="2">
        <f t="shared" si="1"/>
        <v>2.5827606015203937E-3</v>
      </c>
    </row>
    <row r="53" spans="5:17" x14ac:dyDescent="0.15">
      <c r="E53" s="1">
        <v>43340</v>
      </c>
      <c r="F53">
        <f t="shared" si="2"/>
        <v>5770512059.7233362</v>
      </c>
      <c r="G53">
        <f t="shared" si="3"/>
        <v>14817759.178401049</v>
      </c>
      <c r="H53">
        <v>4000000</v>
      </c>
      <c r="I53">
        <v>0.12</v>
      </c>
      <c r="J53">
        <f t="shared" si="0"/>
        <v>66666666.666666672</v>
      </c>
      <c r="K53">
        <f t="shared" si="4"/>
        <v>10271.365192579791</v>
      </c>
      <c r="L53">
        <f t="shared" si="5"/>
        <v>85594.709938164931</v>
      </c>
      <c r="N53">
        <v>20000000000</v>
      </c>
      <c r="O53" s="2">
        <f t="shared" si="6"/>
        <v>0.28852560298616681</v>
      </c>
      <c r="P53" s="2">
        <f t="shared" si="7"/>
        <v>7.4088795892005249E-4</v>
      </c>
      <c r="Q53" s="2">
        <f t="shared" si="1"/>
        <v>2.5678412981449479E-3</v>
      </c>
    </row>
    <row r="54" spans="5:17" x14ac:dyDescent="0.15">
      <c r="E54" s="1">
        <v>43341</v>
      </c>
      <c r="F54">
        <f t="shared" si="2"/>
        <v>5837178726.3900032</v>
      </c>
      <c r="G54">
        <f t="shared" si="3"/>
        <v>14903353.888339214</v>
      </c>
      <c r="H54">
        <v>4000000</v>
      </c>
      <c r="I54">
        <v>0.12</v>
      </c>
      <c r="J54">
        <f t="shared" si="0"/>
        <v>66666666.666666672</v>
      </c>
      <c r="K54">
        <f t="shared" si="4"/>
        <v>10212.710343070943</v>
      </c>
      <c r="L54">
        <f t="shared" si="5"/>
        <v>85105.919525591191</v>
      </c>
      <c r="N54">
        <v>20000000000</v>
      </c>
      <c r="O54" s="2">
        <f t="shared" si="6"/>
        <v>0.29185893631950016</v>
      </c>
      <c r="P54" s="2">
        <f t="shared" si="7"/>
        <v>7.451676944169607E-4</v>
      </c>
      <c r="Q54" s="2">
        <f t="shared" si="1"/>
        <v>2.5531775857677358E-3</v>
      </c>
    </row>
    <row r="55" spans="5:17" x14ac:dyDescent="0.15">
      <c r="E55" s="1">
        <v>43342</v>
      </c>
      <c r="F55">
        <f t="shared" si="2"/>
        <v>5903845393.0566702</v>
      </c>
      <c r="G55">
        <f t="shared" si="3"/>
        <v>14988459.807864806</v>
      </c>
      <c r="H55">
        <v>4000000</v>
      </c>
      <c r="I55">
        <v>0.12</v>
      </c>
      <c r="J55">
        <f t="shared" si="0"/>
        <v>66666666.666666672</v>
      </c>
      <c r="K55">
        <f t="shared" si="4"/>
        <v>10155.048996027077</v>
      </c>
      <c r="L55">
        <f t="shared" si="5"/>
        <v>84625.408300225652</v>
      </c>
      <c r="N55">
        <v>20000000000</v>
      </c>
      <c r="O55" s="2">
        <f t="shared" si="6"/>
        <v>0.29519226965283352</v>
      </c>
      <c r="P55" s="2">
        <f t="shared" si="7"/>
        <v>7.4942299039324031E-4</v>
      </c>
      <c r="Q55" s="2">
        <f t="shared" si="1"/>
        <v>2.5387622490067692E-3</v>
      </c>
    </row>
    <row r="56" spans="5:17" x14ac:dyDescent="0.15">
      <c r="E56" s="1">
        <v>43343</v>
      </c>
      <c r="F56">
        <f t="shared" si="2"/>
        <v>5970512059.7233372</v>
      </c>
      <c r="G56">
        <f t="shared" si="3"/>
        <v>15073085.216165032</v>
      </c>
      <c r="H56">
        <v>4000000</v>
      </c>
      <c r="I56">
        <v>0.12</v>
      </c>
      <c r="J56">
        <f t="shared" si="0"/>
        <v>66666666.666666672</v>
      </c>
      <c r="K56">
        <f t="shared" si="4"/>
        <v>10098.353417856419</v>
      </c>
      <c r="L56">
        <f t="shared" si="5"/>
        <v>84152.945148803497</v>
      </c>
      <c r="N56">
        <v>20000000000</v>
      </c>
      <c r="O56" s="2">
        <f t="shared" si="6"/>
        <v>0.29852560298616687</v>
      </c>
      <c r="P56" s="2">
        <f t="shared" si="7"/>
        <v>7.536542608082516E-4</v>
      </c>
      <c r="Q56" s="2">
        <f t="shared" si="1"/>
        <v>2.5245883544641047E-3</v>
      </c>
    </row>
    <row r="57" spans="5:17" x14ac:dyDescent="0.15">
      <c r="E57" s="1">
        <v>43344</v>
      </c>
      <c r="F57">
        <f t="shared" si="2"/>
        <v>6037178726.3900042</v>
      </c>
      <c r="G57">
        <f t="shared" si="3"/>
        <v>15157238.161313836</v>
      </c>
      <c r="H57">
        <v>4000000</v>
      </c>
      <c r="I57">
        <v>0.12</v>
      </c>
      <c r="J57">
        <f t="shared" si="0"/>
        <v>66666666.666666672</v>
      </c>
      <c r="K57">
        <f t="shared" si="4"/>
        <v>10042.596946853862</v>
      </c>
      <c r="L57">
        <f t="shared" si="5"/>
        <v>83688.30789044885</v>
      </c>
      <c r="N57">
        <v>20000000000</v>
      </c>
      <c r="O57" s="2">
        <f t="shared" si="6"/>
        <v>0.30185893631950023</v>
      </c>
      <c r="P57" s="2">
        <f t="shared" si="7"/>
        <v>7.5786190806569173E-4</v>
      </c>
      <c r="Q57" s="2">
        <f t="shared" si="1"/>
        <v>2.5106492367134654E-3</v>
      </c>
    </row>
    <row r="58" spans="5:17" x14ac:dyDescent="0.15">
      <c r="E58" s="1">
        <v>43345</v>
      </c>
      <c r="F58">
        <f t="shared" si="2"/>
        <v>6103845393.0566711</v>
      </c>
      <c r="G58">
        <f t="shared" si="3"/>
        <v>15240926.469204284</v>
      </c>
      <c r="H58">
        <v>4000000</v>
      </c>
      <c r="I58">
        <v>0.12</v>
      </c>
      <c r="J58">
        <f t="shared" si="0"/>
        <v>66666666.666666672</v>
      </c>
      <c r="K58">
        <f t="shared" si="4"/>
        <v>9987.7539405184471</v>
      </c>
      <c r="L58">
        <f t="shared" si="5"/>
        <v>83231.282837653722</v>
      </c>
      <c r="N58">
        <v>20000000000</v>
      </c>
      <c r="O58" s="2">
        <f t="shared" si="6"/>
        <v>0.30519226965283358</v>
      </c>
      <c r="P58" s="2">
        <f t="shared" si="7"/>
        <v>7.6204632346021418E-4</v>
      </c>
      <c r="Q58" s="2">
        <f t="shared" si="1"/>
        <v>2.4969384851296116E-3</v>
      </c>
    </row>
    <row r="59" spans="5:17" x14ac:dyDescent="0.15">
      <c r="E59" s="1">
        <v>43346</v>
      </c>
      <c r="F59">
        <f t="shared" si="2"/>
        <v>6170512059.7233381</v>
      </c>
      <c r="G59">
        <f t="shared" si="3"/>
        <v>15324157.752041938</v>
      </c>
      <c r="H59">
        <v>4000000</v>
      </c>
      <c r="I59">
        <v>0.12</v>
      </c>
      <c r="J59">
        <f t="shared" si="0"/>
        <v>66666666.666666672</v>
      </c>
      <c r="K59">
        <f t="shared" si="4"/>
        <v>9933.7997260013544</v>
      </c>
      <c r="L59">
        <f t="shared" si="5"/>
        <v>82781.664383344629</v>
      </c>
      <c r="N59">
        <v>20000000000</v>
      </c>
      <c r="O59" s="2">
        <f t="shared" si="6"/>
        <v>0.30852560298616688</v>
      </c>
      <c r="P59" s="2">
        <f t="shared" si="7"/>
        <v>7.6620788760209694E-4</v>
      </c>
      <c r="Q59" s="2">
        <f t="shared" si="1"/>
        <v>2.4834499315003387E-3</v>
      </c>
    </row>
    <row r="60" spans="5:17" x14ac:dyDescent="0.15">
      <c r="E60" s="1">
        <v>43347</v>
      </c>
      <c r="F60">
        <f t="shared" si="2"/>
        <v>6237178726.3900051</v>
      </c>
      <c r="G60">
        <f t="shared" si="3"/>
        <v>15406939.416425282</v>
      </c>
      <c r="H60">
        <v>4000000</v>
      </c>
      <c r="I60">
        <v>0.12</v>
      </c>
      <c r="J60">
        <f t="shared" si="0"/>
        <v>66666666.666666672</v>
      </c>
      <c r="K60">
        <f t="shared" si="4"/>
        <v>9880.7105534669263</v>
      </c>
      <c r="L60">
        <f t="shared" si="5"/>
        <v>82339.254612224395</v>
      </c>
      <c r="N60">
        <v>20000000000</v>
      </c>
      <c r="O60" s="2">
        <f t="shared" si="6"/>
        <v>0.31185893631950024</v>
      </c>
      <c r="P60" s="2">
        <f t="shared" si="7"/>
        <v>7.7034697082126408E-4</v>
      </c>
      <c r="Q60" s="2">
        <f t="shared" si="1"/>
        <v>2.4701776383667315E-3</v>
      </c>
    </row>
    <row r="61" spans="5:17" x14ac:dyDescent="0.15">
      <c r="E61" s="1">
        <v>43348</v>
      </c>
      <c r="F61">
        <f t="shared" si="2"/>
        <v>6303845393.0566721</v>
      </c>
      <c r="G61">
        <f t="shared" si="3"/>
        <v>15489278.671037506</v>
      </c>
      <c r="H61">
        <v>4000000</v>
      </c>
      <c r="I61">
        <v>0.12</v>
      </c>
      <c r="J61">
        <f t="shared" si="0"/>
        <v>66666666.666666672</v>
      </c>
      <c r="K61">
        <f t="shared" si="4"/>
        <v>9828.4635521664713</v>
      </c>
      <c r="L61">
        <f t="shared" si="5"/>
        <v>81903.862934720601</v>
      </c>
      <c r="N61">
        <v>20000000000</v>
      </c>
      <c r="O61" s="2">
        <f t="shared" si="6"/>
        <v>0.31519226965283359</v>
      </c>
      <c r="P61" s="2">
        <f t="shared" si="7"/>
        <v>7.7446393355187532E-4</v>
      </c>
      <c r="Q61" s="2">
        <f t="shared" si="1"/>
        <v>2.4571158880416178E-3</v>
      </c>
    </row>
    <row r="62" spans="5:17" x14ac:dyDescent="0.15">
      <c r="E62" s="1">
        <v>43349</v>
      </c>
      <c r="F62">
        <f t="shared" si="2"/>
        <v>6370512059.7233391</v>
      </c>
      <c r="G62">
        <f t="shared" si="3"/>
        <v>15571182.533972226</v>
      </c>
      <c r="H62">
        <v>4000000</v>
      </c>
      <c r="I62">
        <v>0.12</v>
      </c>
      <c r="J62">
        <f t="shared" si="0"/>
        <v>66666666.666666672</v>
      </c>
      <c r="K62">
        <f t="shared" si="4"/>
        <v>9777.0366890403202</v>
      </c>
      <c r="L62">
        <f t="shared" si="5"/>
        <v>81475.305742002674</v>
      </c>
      <c r="N62">
        <v>20000000000</v>
      </c>
      <c r="O62" s="2">
        <f t="shared" si="6"/>
        <v>0.31852560298616694</v>
      </c>
      <c r="P62" s="2">
        <f t="shared" si="7"/>
        <v>7.785591266986113E-4</v>
      </c>
      <c r="Q62" s="2">
        <f t="shared" si="1"/>
        <v>2.4442591722600802E-3</v>
      </c>
    </row>
    <row r="63" spans="5:17" x14ac:dyDescent="0.15">
      <c r="E63" s="1">
        <v>43350</v>
      </c>
      <c r="F63">
        <f t="shared" si="2"/>
        <v>6437178726.3900061</v>
      </c>
      <c r="G63">
        <f t="shared" si="3"/>
        <v>15652657.839714229</v>
      </c>
      <c r="H63">
        <v>4000000</v>
      </c>
      <c r="I63">
        <v>0.12</v>
      </c>
      <c r="J63">
        <f t="shared" si="0"/>
        <v>66666666.666666672</v>
      </c>
      <c r="K63">
        <f t="shared" si="4"/>
        <v>9726.4087296779453</v>
      </c>
      <c r="L63">
        <f t="shared" si="5"/>
        <v>81053.40608064954</v>
      </c>
      <c r="N63">
        <v>20000000000</v>
      </c>
      <c r="O63" s="2">
        <f t="shared" si="6"/>
        <v>0.3218589363195003</v>
      </c>
      <c r="P63" s="2">
        <f t="shared" si="7"/>
        <v>7.8263289198571143E-4</v>
      </c>
      <c r="Q63" s="2">
        <f t="shared" si="1"/>
        <v>2.4316021824194864E-3</v>
      </c>
    </row>
    <row r="64" spans="5:17" x14ac:dyDescent="0.15">
      <c r="E64" s="1">
        <v>43351</v>
      </c>
      <c r="F64">
        <f t="shared" si="2"/>
        <v>6503845393.056673</v>
      </c>
      <c r="G64">
        <f t="shared" si="3"/>
        <v>15733711.245794879</v>
      </c>
      <c r="H64">
        <v>4000000</v>
      </c>
      <c r="I64">
        <v>0.12</v>
      </c>
      <c r="J64">
        <f t="shared" si="0"/>
        <v>66666666.666666672</v>
      </c>
      <c r="K64">
        <f t="shared" si="4"/>
        <v>9676.5592014790254</v>
      </c>
      <c r="L64">
        <f t="shared" si="5"/>
        <v>80637.993345658542</v>
      </c>
      <c r="N64">
        <v>20000000000</v>
      </c>
      <c r="O64" s="2">
        <f t="shared" si="6"/>
        <v>0.32519226965283365</v>
      </c>
      <c r="P64" s="2">
        <f t="shared" si="7"/>
        <v>7.8668556228974392E-4</v>
      </c>
      <c r="Q64" s="2">
        <f t="shared" si="1"/>
        <v>2.4191398003697564E-3</v>
      </c>
    </row>
    <row r="65" spans="5:17" x14ac:dyDescent="0.15">
      <c r="E65" s="1">
        <v>43352</v>
      </c>
      <c r="F65">
        <f t="shared" si="2"/>
        <v>6570512059.72334</v>
      </c>
      <c r="G65">
        <f t="shared" si="3"/>
        <v>15814349.239140538</v>
      </c>
      <c r="H65">
        <v>4000000</v>
      </c>
      <c r="I65">
        <v>0.12</v>
      </c>
      <c r="J65">
        <f t="shared" si="0"/>
        <v>66666666.666666672</v>
      </c>
      <c r="K65">
        <f t="shared" si="4"/>
        <v>9627.4683588702974</v>
      </c>
      <c r="L65">
        <f t="shared" si="5"/>
        <v>80228.902990585819</v>
      </c>
      <c r="N65">
        <v>20000000000</v>
      </c>
      <c r="O65" s="2">
        <f t="shared" si="6"/>
        <v>0.32852560298616701</v>
      </c>
      <c r="P65" s="2">
        <f t="shared" si="7"/>
        <v>7.9071746195702691E-4</v>
      </c>
      <c r="Q65" s="2">
        <f t="shared" si="1"/>
        <v>2.4068670897175741E-3</v>
      </c>
    </row>
    <row r="66" spans="5:17" x14ac:dyDescent="0.15">
      <c r="E66" s="1">
        <v>43353</v>
      </c>
      <c r="F66">
        <f t="shared" si="2"/>
        <v>6637178726.390007</v>
      </c>
      <c r="G66">
        <f t="shared" si="3"/>
        <v>15894578.142131124</v>
      </c>
      <c r="H66">
        <v>4000000</v>
      </c>
      <c r="I66">
        <v>0.12</v>
      </c>
      <c r="J66">
        <f t="shared" si="0"/>
        <v>66666666.666666672</v>
      </c>
      <c r="K66">
        <f t="shared" si="4"/>
        <v>9579.1171504439862</v>
      </c>
      <c r="L66">
        <f t="shared" si="5"/>
        <v>79825.97625369989</v>
      </c>
      <c r="N66">
        <v>20000000000</v>
      </c>
      <c r="O66" s="2">
        <f t="shared" si="6"/>
        <v>0.33185893631950036</v>
      </c>
      <c r="P66" s="2">
        <f t="shared" si="7"/>
        <v>7.9472890710655618E-4</v>
      </c>
      <c r="Q66" s="2">
        <f t="shared" si="1"/>
        <v>2.3947792876109967E-3</v>
      </c>
    </row>
    <row r="67" spans="5:17" x14ac:dyDescent="0.15">
      <c r="E67" s="1">
        <v>43354</v>
      </c>
      <c r="F67">
        <f t="shared" si="2"/>
        <v>6703845393.056674</v>
      </c>
      <c r="G67">
        <f t="shared" si="3"/>
        <v>15974404.118384823</v>
      </c>
      <c r="H67">
        <v>4000000</v>
      </c>
      <c r="I67">
        <v>0.12</v>
      </c>
      <c r="J67">
        <f t="shared" si="0"/>
        <v>66666666.666666672</v>
      </c>
      <c r="K67">
        <f t="shared" si="4"/>
        <v>9531.4871878936101</v>
      </c>
      <c r="L67">
        <f t="shared" si="5"/>
        <v>79429.059899113417</v>
      </c>
      <c r="N67">
        <v>20000000000</v>
      </c>
      <c r="O67" s="2">
        <f t="shared" si="6"/>
        <v>0.33519226965283372</v>
      </c>
      <c r="P67" s="2">
        <f t="shared" si="7"/>
        <v>7.9872020591924113E-4</v>
      </c>
      <c r="Q67" s="2">
        <f t="shared" si="1"/>
        <v>2.3828717969734026E-3</v>
      </c>
    </row>
    <row r="68" spans="5:17" x14ac:dyDescent="0.15">
      <c r="E68" s="1">
        <v>43355</v>
      </c>
      <c r="F68">
        <f t="shared" si="2"/>
        <v>6770512059.723341</v>
      </c>
      <c r="G68">
        <f t="shared" si="3"/>
        <v>16053833.178283937</v>
      </c>
      <c r="H68">
        <v>4000000</v>
      </c>
      <c r="I68">
        <v>0.12</v>
      </c>
      <c r="J68">
        <f t="shared" si="0"/>
        <v>66666666.666666672</v>
      </c>
      <c r="K68">
        <f t="shared" si="4"/>
        <v>9484.5607166320806</v>
      </c>
      <c r="L68">
        <f t="shared" si="5"/>
        <v>79038.005971934006</v>
      </c>
      <c r="N68">
        <v>20000000000</v>
      </c>
      <c r="O68" s="2">
        <f t="shared" si="6"/>
        <v>0.33852560298616707</v>
      </c>
      <c r="P68" s="2">
        <f t="shared" si="7"/>
        <v>8.0269165891419688E-4</v>
      </c>
      <c r="Q68" s="2">
        <f t="shared" si="1"/>
        <v>2.3711401791580199E-3</v>
      </c>
    </row>
    <row r="69" spans="5:17" x14ac:dyDescent="0.15">
      <c r="E69" s="1">
        <v>43356</v>
      </c>
      <c r="F69">
        <f t="shared" si="2"/>
        <v>6837178726.390008</v>
      </c>
      <c r="G69">
        <f t="shared" si="3"/>
        <v>16132871.184255872</v>
      </c>
      <c r="H69">
        <v>4000000</v>
      </c>
      <c r="I69">
        <v>0.12</v>
      </c>
      <c r="J69">
        <f t="shared" si="0"/>
        <v>66666666.666666672</v>
      </c>
      <c r="K69">
        <f t="shared" si="4"/>
        <v>9438.3205879855286</v>
      </c>
      <c r="L69">
        <f t="shared" si="5"/>
        <v>78652.67156654608</v>
      </c>
      <c r="N69">
        <v>20000000000</v>
      </c>
      <c r="O69" s="2">
        <f t="shared" si="6"/>
        <v>0.34185893631950037</v>
      </c>
      <c r="P69" s="2">
        <f t="shared" si="7"/>
        <v>8.0664355921279359E-4</v>
      </c>
      <c r="Q69" s="2">
        <f t="shared" si="1"/>
        <v>2.3595801469963821E-3</v>
      </c>
    </row>
    <row r="70" spans="5:17" x14ac:dyDescent="0.15">
      <c r="E70" s="1">
        <v>43357</v>
      </c>
      <c r="F70">
        <f t="shared" si="2"/>
        <v>6903845393.056675</v>
      </c>
      <c r="G70">
        <f t="shared" si="3"/>
        <v>16211523.855822418</v>
      </c>
      <c r="H70">
        <v>4000000</v>
      </c>
      <c r="I70">
        <v>0.12</v>
      </c>
      <c r="J70">
        <f t="shared" si="0"/>
        <v>66666666.666666672</v>
      </c>
      <c r="K70">
        <f t="shared" si="4"/>
        <v>9392.750232863933</v>
      </c>
      <c r="L70">
        <f t="shared" si="5"/>
        <v>78272.918607199448</v>
      </c>
      <c r="N70">
        <v>20000000000</v>
      </c>
      <c r="O70" s="2">
        <f t="shared" si="6"/>
        <v>0.34519226965283373</v>
      </c>
      <c r="P70" s="2">
        <f t="shared" si="7"/>
        <v>8.1057619279112088E-4</v>
      </c>
      <c r="Q70" s="2">
        <f t="shared" si="1"/>
        <v>2.3481875582159833E-3</v>
      </c>
    </row>
    <row r="71" spans="5:17" x14ac:dyDescent="0.15">
      <c r="E71" s="1">
        <v>43358</v>
      </c>
      <c r="F71">
        <f t="shared" si="2"/>
        <v>6970512059.7233419</v>
      </c>
      <c r="G71">
        <f t="shared" si="3"/>
        <v>16289796.774429617</v>
      </c>
      <c r="H71">
        <v>4000000</v>
      </c>
      <c r="I71">
        <v>0.12</v>
      </c>
      <c r="J71">
        <f t="shared" ref="J71:J134" si="8">H71*2.4/I71/1.2</f>
        <v>66666666.666666672</v>
      </c>
      <c r="K71">
        <f t="shared" si="4"/>
        <v>9347.833636816722</v>
      </c>
      <c r="L71">
        <f t="shared" si="5"/>
        <v>77898.61364013936</v>
      </c>
      <c r="N71">
        <v>20000000000</v>
      </c>
      <c r="O71" s="2">
        <f t="shared" si="6"/>
        <v>0.34852560298616708</v>
      </c>
      <c r="P71" s="2">
        <f t="shared" si="7"/>
        <v>8.1448983872148089E-4</v>
      </c>
      <c r="Q71" s="2">
        <f t="shared" ref="Q71:Q134" si="9">G71/F71</f>
        <v>2.3369584092041806E-3</v>
      </c>
    </row>
    <row r="72" spans="5:17" x14ac:dyDescent="0.15">
      <c r="E72" s="1">
        <v>43359</v>
      </c>
      <c r="F72">
        <f t="shared" ref="F72:F135" si="10">F71+J71</f>
        <v>7037178726.3900089</v>
      </c>
      <c r="G72">
        <f t="shared" ref="G72:G135" si="11">G71+L71</f>
        <v>16367695.388069756</v>
      </c>
      <c r="H72">
        <v>4000000</v>
      </c>
      <c r="I72">
        <v>0.12</v>
      </c>
      <c r="J72">
        <f t="shared" si="8"/>
        <v>66666666.666666672</v>
      </c>
      <c r="K72">
        <f t="shared" ref="K72:K135" si="12">H72*G72/F72</f>
        <v>9303.5553163881032</v>
      </c>
      <c r="L72">
        <f t="shared" ref="L72:L135" si="13">K72/I72</f>
        <v>77529.627636567529</v>
      </c>
      <c r="N72">
        <v>20000000000</v>
      </c>
      <c r="O72" s="2">
        <f t="shared" ref="O72:O135" si="14">F72/N72</f>
        <v>0.35185893631950044</v>
      </c>
      <c r="P72" s="2">
        <f t="shared" ref="P72:P135" si="15">G72/N72</f>
        <v>8.1838476940348777E-4</v>
      </c>
      <c r="Q72" s="2">
        <f t="shared" si="9"/>
        <v>2.3258888290970258E-3</v>
      </c>
    </row>
    <row r="73" spans="5:17" x14ac:dyDescent="0.15">
      <c r="E73" s="1">
        <v>43360</v>
      </c>
      <c r="F73">
        <f t="shared" si="10"/>
        <v>7103845393.0566759</v>
      </c>
      <c r="G73">
        <f t="shared" si="11"/>
        <v>16445225.015706323</v>
      </c>
      <c r="H73">
        <v>4000000</v>
      </c>
      <c r="I73">
        <v>0.12</v>
      </c>
      <c r="J73">
        <f t="shared" si="8"/>
        <v>66666666.666666672</v>
      </c>
      <c r="K73">
        <f t="shared" si="12"/>
        <v>9259.9002966928001</v>
      </c>
      <c r="L73">
        <f t="shared" si="13"/>
        <v>77165.835805773342</v>
      </c>
      <c r="N73">
        <v>20000000000</v>
      </c>
      <c r="O73" s="2">
        <f t="shared" si="14"/>
        <v>0.35519226965283379</v>
      </c>
      <c r="P73" s="2">
        <f t="shared" si="15"/>
        <v>8.2226125078531615E-4</v>
      </c>
      <c r="Q73" s="2">
        <f t="shared" si="9"/>
        <v>2.3149750741732001E-3</v>
      </c>
    </row>
    <row r="74" spans="5:17" x14ac:dyDescent="0.15">
      <c r="E74" s="1">
        <v>43361</v>
      </c>
      <c r="F74">
        <f t="shared" si="10"/>
        <v>7170512059.7233429</v>
      </c>
      <c r="G74">
        <f t="shared" si="11"/>
        <v>16522390.851512097</v>
      </c>
      <c r="H74">
        <v>4000000</v>
      </c>
      <c r="I74">
        <v>0.12</v>
      </c>
      <c r="J74">
        <f t="shared" si="8"/>
        <v>66666666.666666672</v>
      </c>
      <c r="K74">
        <f t="shared" si="12"/>
        <v>9216.8540901384804</v>
      </c>
      <c r="L74">
        <f t="shared" si="13"/>
        <v>76807.117417820671</v>
      </c>
      <c r="N74">
        <v>20000000000</v>
      </c>
      <c r="O74" s="2">
        <f t="shared" si="14"/>
        <v>0.35852560298616715</v>
      </c>
      <c r="P74" s="2">
        <f t="shared" si="15"/>
        <v>8.2611954257560483E-4</v>
      </c>
      <c r="Q74" s="2">
        <f t="shared" si="9"/>
        <v>2.30421352253462E-3</v>
      </c>
    </row>
    <row r="75" spans="5:17" x14ac:dyDescent="0.15">
      <c r="E75" s="1">
        <v>43362</v>
      </c>
      <c r="F75">
        <f t="shared" si="10"/>
        <v>7237178726.3900099</v>
      </c>
      <c r="G75">
        <f t="shared" si="11"/>
        <v>16599197.968929917</v>
      </c>
      <c r="H75">
        <v>4000000</v>
      </c>
      <c r="I75">
        <v>0.12</v>
      </c>
      <c r="J75">
        <f t="shared" si="8"/>
        <v>66666666.666666672</v>
      </c>
      <c r="K75">
        <f t="shared" si="12"/>
        <v>9174.4026762261765</v>
      </c>
      <c r="L75">
        <f t="shared" si="13"/>
        <v>76453.355635218133</v>
      </c>
      <c r="N75">
        <v>20000000000</v>
      </c>
      <c r="O75" s="2">
        <f t="shared" si="14"/>
        <v>0.3618589363195005</v>
      </c>
      <c r="P75" s="2">
        <f t="shared" si="15"/>
        <v>8.2995989844649582E-4</v>
      </c>
      <c r="Q75" s="2">
        <f t="shared" si="9"/>
        <v>2.2936006690565443E-3</v>
      </c>
    </row>
    <row r="76" spans="5:17" x14ac:dyDescent="0.15">
      <c r="E76" s="1">
        <v>43363</v>
      </c>
      <c r="F76">
        <f t="shared" si="10"/>
        <v>7303845393.0566769</v>
      </c>
      <c r="G76">
        <f t="shared" si="11"/>
        <v>16675651.324565135</v>
      </c>
      <c r="H76">
        <v>4000000</v>
      </c>
      <c r="I76">
        <v>0.12</v>
      </c>
      <c r="J76">
        <f t="shared" si="8"/>
        <v>66666666.666666672</v>
      </c>
      <c r="K76">
        <f t="shared" si="12"/>
        <v>9132.5324823647916</v>
      </c>
      <c r="L76">
        <f t="shared" si="13"/>
        <v>76104.437353039932</v>
      </c>
      <c r="N76">
        <v>20000000000</v>
      </c>
      <c r="O76" s="2">
        <f t="shared" si="14"/>
        <v>0.36519226965283386</v>
      </c>
      <c r="P76" s="2">
        <f t="shared" si="15"/>
        <v>8.337825662282567E-4</v>
      </c>
      <c r="Q76" s="2">
        <f t="shared" si="9"/>
        <v>2.2831331205911977E-3</v>
      </c>
    </row>
    <row r="77" spans="5:17" x14ac:dyDescent="0.15">
      <c r="E77" s="1">
        <v>43364</v>
      </c>
      <c r="F77">
        <f t="shared" si="10"/>
        <v>7370512059.7233438</v>
      </c>
      <c r="G77">
        <f t="shared" si="11"/>
        <v>16751755.761918174</v>
      </c>
      <c r="H77">
        <v>4000000</v>
      </c>
      <c r="I77">
        <v>0.12</v>
      </c>
      <c r="J77">
        <f t="shared" si="8"/>
        <v>66666666.666666672</v>
      </c>
      <c r="K77">
        <f t="shared" si="12"/>
        <v>9091.2303656400018</v>
      </c>
      <c r="L77">
        <f t="shared" si="13"/>
        <v>75760.25304700002</v>
      </c>
      <c r="N77">
        <v>20000000000</v>
      </c>
      <c r="O77" s="2">
        <f t="shared" si="14"/>
        <v>0.36852560298616721</v>
      </c>
      <c r="P77" s="2">
        <f t="shared" si="15"/>
        <v>8.3758778809590873E-4</v>
      </c>
      <c r="Q77" s="2">
        <f t="shared" si="9"/>
        <v>2.2728075914100004E-3</v>
      </c>
    </row>
    <row r="78" spans="5:17" x14ac:dyDescent="0.15">
      <c r="E78" s="1">
        <v>43365</v>
      </c>
      <c r="F78">
        <f t="shared" si="10"/>
        <v>7437178726.3900108</v>
      </c>
      <c r="G78">
        <f t="shared" si="11"/>
        <v>16827516.014965173</v>
      </c>
      <c r="H78">
        <v>4000000</v>
      </c>
      <c r="I78">
        <v>0.12</v>
      </c>
      <c r="J78">
        <f t="shared" si="8"/>
        <v>66666666.666666672</v>
      </c>
      <c r="K78">
        <f t="shared" si="12"/>
        <v>9050.4835954820246</v>
      </c>
      <c r="L78">
        <f t="shared" si="13"/>
        <v>75420.696629016878</v>
      </c>
      <c r="N78">
        <v>20000000000</v>
      </c>
      <c r="O78" s="2">
        <f t="shared" si="14"/>
        <v>0.37185893631950057</v>
      </c>
      <c r="P78" s="2">
        <f t="shared" si="15"/>
        <v>8.4137580074825861E-4</v>
      </c>
      <c r="Q78" s="2">
        <f t="shared" si="9"/>
        <v>2.2626208988705061E-3</v>
      </c>
    </row>
    <row r="79" spans="5:17" x14ac:dyDescent="0.15">
      <c r="E79" s="1">
        <v>43366</v>
      </c>
      <c r="F79">
        <f t="shared" si="10"/>
        <v>7503845393.0566778</v>
      </c>
      <c r="G79">
        <f t="shared" si="11"/>
        <v>16902936.71159419</v>
      </c>
      <c r="H79">
        <v>4000000</v>
      </c>
      <c r="I79">
        <v>0.12</v>
      </c>
      <c r="J79">
        <f t="shared" si="8"/>
        <v>66666666.666666672</v>
      </c>
      <c r="K79">
        <f t="shared" si="12"/>
        <v>9010.2798371802874</v>
      </c>
      <c r="L79">
        <f t="shared" si="13"/>
        <v>75085.665309835735</v>
      </c>
      <c r="N79">
        <v>20000000000</v>
      </c>
      <c r="O79" s="2">
        <f t="shared" si="14"/>
        <v>0.37519226965283387</v>
      </c>
      <c r="P79" s="2">
        <f t="shared" si="15"/>
        <v>8.4514683557970955E-4</v>
      </c>
      <c r="Q79" s="2">
        <f t="shared" si="9"/>
        <v>2.2525699592950716E-3</v>
      </c>
    </row>
    <row r="80" spans="5:17" x14ac:dyDescent="0.15">
      <c r="E80" s="1">
        <v>43367</v>
      </c>
      <c r="F80">
        <f t="shared" si="10"/>
        <v>7570512059.7233448</v>
      </c>
      <c r="G80">
        <f t="shared" si="11"/>
        <v>16978022.376904026</v>
      </c>
      <c r="H80">
        <v>4000000</v>
      </c>
      <c r="I80">
        <v>0.12</v>
      </c>
      <c r="J80">
        <f t="shared" si="8"/>
        <v>66666666.666666672</v>
      </c>
      <c r="K80">
        <f t="shared" si="12"/>
        <v>8970.607136196526</v>
      </c>
      <c r="L80">
        <f t="shared" si="13"/>
        <v>74755.059468304389</v>
      </c>
      <c r="N80">
        <v>20000000000</v>
      </c>
      <c r="O80" s="2">
        <f t="shared" si="14"/>
        <v>0.37852560298616722</v>
      </c>
      <c r="P80" s="2">
        <f t="shared" si="15"/>
        <v>8.4890111884520125E-4</v>
      </c>
      <c r="Q80" s="2">
        <f t="shared" si="9"/>
        <v>2.2426517840491316E-3</v>
      </c>
    </row>
    <row r="81" spans="5:17" x14ac:dyDescent="0.15">
      <c r="E81" s="1">
        <v>43368</v>
      </c>
      <c r="F81">
        <f t="shared" si="10"/>
        <v>7637178726.3900118</v>
      </c>
      <c r="G81">
        <f t="shared" si="11"/>
        <v>17052777.436372329</v>
      </c>
      <c r="H81">
        <v>4000000</v>
      </c>
      <c r="I81">
        <v>0.12</v>
      </c>
      <c r="J81">
        <f t="shared" si="8"/>
        <v>66666666.666666672</v>
      </c>
      <c r="K81">
        <f t="shared" si="12"/>
        <v>8931.453903231064</v>
      </c>
      <c r="L81">
        <f t="shared" si="13"/>
        <v>74428.782526925541</v>
      </c>
      <c r="N81">
        <v>20000000000</v>
      </c>
      <c r="O81" s="2">
        <f t="shared" si="14"/>
        <v>0.38185893631950057</v>
      </c>
      <c r="P81" s="2">
        <f t="shared" si="15"/>
        <v>8.5263887181861639E-4</v>
      </c>
      <c r="Q81" s="2">
        <f t="shared" si="9"/>
        <v>2.2328634758077659E-3</v>
      </c>
    </row>
    <row r="82" spans="5:17" x14ac:dyDescent="0.15">
      <c r="E82" s="1">
        <v>43369</v>
      </c>
      <c r="F82">
        <f t="shared" si="10"/>
        <v>7703845393.0566788</v>
      </c>
      <c r="G82">
        <f t="shared" si="11"/>
        <v>17127206.218899254</v>
      </c>
      <c r="H82">
        <v>4000000</v>
      </c>
      <c r="I82">
        <v>0.12</v>
      </c>
      <c r="J82">
        <f t="shared" si="8"/>
        <v>66666666.666666672</v>
      </c>
      <c r="K82">
        <f t="shared" si="12"/>
        <v>8892.8088999998163</v>
      </c>
      <c r="L82">
        <f t="shared" si="13"/>
        <v>74106.740833331802</v>
      </c>
      <c r="N82">
        <v>20000000000</v>
      </c>
      <c r="O82" s="2">
        <f t="shared" si="14"/>
        <v>0.38519226965283393</v>
      </c>
      <c r="P82" s="2">
        <f t="shared" si="15"/>
        <v>8.5636031094496272E-4</v>
      </c>
      <c r="Q82" s="2">
        <f t="shared" si="9"/>
        <v>2.2232022249999541E-3</v>
      </c>
    </row>
    <row r="83" spans="5:17" x14ac:dyDescent="0.15">
      <c r="E83" s="1">
        <v>43370</v>
      </c>
      <c r="F83">
        <f t="shared" si="10"/>
        <v>7770512059.7233458</v>
      </c>
      <c r="G83">
        <f t="shared" si="11"/>
        <v>17201312.959732585</v>
      </c>
      <c r="H83">
        <v>4000000</v>
      </c>
      <c r="I83">
        <v>0.12</v>
      </c>
      <c r="J83">
        <f t="shared" si="8"/>
        <v>66666666.666666672</v>
      </c>
      <c r="K83">
        <f t="shared" si="12"/>
        <v>8854.6612256824701</v>
      </c>
      <c r="L83">
        <f t="shared" si="13"/>
        <v>73788.843547353914</v>
      </c>
      <c r="N83">
        <v>20000000000</v>
      </c>
      <c r="O83" s="2">
        <f t="shared" si="14"/>
        <v>0.38852560298616728</v>
      </c>
      <c r="P83" s="2">
        <f t="shared" si="15"/>
        <v>8.6006564798662922E-4</v>
      </c>
      <c r="Q83" s="2">
        <f t="shared" si="9"/>
        <v>2.2136653064206177E-3</v>
      </c>
    </row>
    <row r="84" spans="5:17" x14ac:dyDescent="0.15">
      <c r="E84" s="1">
        <v>43371</v>
      </c>
      <c r="F84">
        <f t="shared" si="10"/>
        <v>7837178726.3900127</v>
      </c>
      <c r="G84">
        <f t="shared" si="11"/>
        <v>17275101.80327994</v>
      </c>
      <c r="H84">
        <v>4000000</v>
      </c>
      <c r="I84">
        <v>0.12</v>
      </c>
      <c r="J84">
        <f t="shared" si="8"/>
        <v>66666666.666666672</v>
      </c>
      <c r="K84">
        <f t="shared" si="12"/>
        <v>8817.0003040046813</v>
      </c>
      <c r="L84">
        <f t="shared" si="13"/>
        <v>73475.002533372346</v>
      </c>
      <c r="N84">
        <v>20000000000</v>
      </c>
      <c r="O84" s="2">
        <f t="shared" si="14"/>
        <v>0.39185893631950064</v>
      </c>
      <c r="P84" s="2">
        <f t="shared" si="15"/>
        <v>8.6375509016399705E-4</v>
      </c>
      <c r="Q84" s="2">
        <f t="shared" si="9"/>
        <v>2.2042500760011702E-3</v>
      </c>
    </row>
    <row r="85" spans="5:17" x14ac:dyDescent="0.15">
      <c r="E85" s="1">
        <v>43372</v>
      </c>
      <c r="F85">
        <f t="shared" si="10"/>
        <v>7903845393.0566797</v>
      </c>
      <c r="G85">
        <f t="shared" si="11"/>
        <v>17348576.805813313</v>
      </c>
      <c r="H85">
        <v>4000000</v>
      </c>
      <c r="I85">
        <v>0.12</v>
      </c>
      <c r="J85">
        <f t="shared" si="8"/>
        <v>66666666.666666672</v>
      </c>
      <c r="K85">
        <f t="shared" si="12"/>
        <v>8779.8158709195304</v>
      </c>
      <c r="L85">
        <f t="shared" si="13"/>
        <v>73165.132257662757</v>
      </c>
      <c r="N85">
        <v>20000000000</v>
      </c>
      <c r="O85" s="2">
        <f t="shared" si="14"/>
        <v>0.39519226965283399</v>
      </c>
      <c r="P85" s="2">
        <f t="shared" si="15"/>
        <v>8.6742884029066567E-4</v>
      </c>
      <c r="Q85" s="2">
        <f t="shared" si="9"/>
        <v>2.1949539677298827E-3</v>
      </c>
    </row>
    <row r="86" spans="5:17" x14ac:dyDescent="0.15">
      <c r="E86" s="1">
        <v>43373</v>
      </c>
      <c r="F86">
        <f t="shared" si="10"/>
        <v>7970512059.7233467</v>
      </c>
      <c r="G86">
        <f t="shared" si="11"/>
        <v>17421741.938070975</v>
      </c>
      <c r="H86">
        <v>4000000</v>
      </c>
      <c r="I86">
        <v>0.12</v>
      </c>
      <c r="J86">
        <f t="shared" si="8"/>
        <v>66666666.666666672</v>
      </c>
      <c r="K86">
        <f t="shared" si="12"/>
        <v>8743.0979628556888</v>
      </c>
      <c r="L86">
        <f t="shared" si="13"/>
        <v>72859.149690464081</v>
      </c>
      <c r="N86">
        <v>20000000000</v>
      </c>
      <c r="O86" s="2">
        <f t="shared" si="14"/>
        <v>0.39852560298616735</v>
      </c>
      <c r="P86" s="2">
        <f t="shared" si="15"/>
        <v>8.7108709690354876E-4</v>
      </c>
      <c r="Q86" s="2">
        <f t="shared" si="9"/>
        <v>2.1857744907139223E-3</v>
      </c>
    </row>
    <row r="87" spans="5:17" x14ac:dyDescent="0.15">
      <c r="E87" s="1">
        <v>43374</v>
      </c>
      <c r="F87">
        <f t="shared" si="10"/>
        <v>8037178726.3900137</v>
      </c>
      <c r="G87">
        <f t="shared" si="11"/>
        <v>17494601.087761439</v>
      </c>
      <c r="H87">
        <v>4000000</v>
      </c>
      <c r="I87">
        <v>0.12</v>
      </c>
      <c r="J87">
        <f t="shared" si="8"/>
        <v>66666666.666666672</v>
      </c>
      <c r="K87">
        <f t="shared" si="12"/>
        <v>8706.8369055017047</v>
      </c>
      <c r="L87">
        <f t="shared" si="13"/>
        <v>72556.974212514207</v>
      </c>
      <c r="N87">
        <v>20000000000</v>
      </c>
      <c r="O87" s="2">
        <f t="shared" si="14"/>
        <v>0.4018589363195007</v>
      </c>
      <c r="P87" s="2">
        <f t="shared" si="15"/>
        <v>8.7473005438807195E-4</v>
      </c>
      <c r="Q87" s="2">
        <f t="shared" si="9"/>
        <v>2.176709226375426E-3</v>
      </c>
    </row>
    <row r="88" spans="5:17" x14ac:dyDescent="0.15">
      <c r="E88" s="1">
        <v>43375</v>
      </c>
      <c r="F88">
        <f t="shared" si="10"/>
        <v>8103845393.0566807</v>
      </c>
      <c r="G88">
        <f t="shared" si="11"/>
        <v>17567158.061973952</v>
      </c>
      <c r="H88">
        <v>4000000</v>
      </c>
      <c r="I88">
        <v>0.12</v>
      </c>
      <c r="J88">
        <f t="shared" si="8"/>
        <v>66666666.666666672</v>
      </c>
      <c r="K88">
        <f t="shared" si="12"/>
        <v>8671.023303097747</v>
      </c>
      <c r="L88">
        <f t="shared" si="13"/>
        <v>72258.527525814556</v>
      </c>
      <c r="N88">
        <v>20000000000</v>
      </c>
      <c r="O88" s="2">
        <f t="shared" si="14"/>
        <v>0.40519226965283406</v>
      </c>
      <c r="P88" s="2">
        <f t="shared" si="15"/>
        <v>8.7835790309869757E-4</v>
      </c>
      <c r="Q88" s="2">
        <f t="shared" si="9"/>
        <v>2.1677558257744371E-3</v>
      </c>
    </row>
    <row r="89" spans="5:17" x14ac:dyDescent="0.15">
      <c r="E89" s="1">
        <v>43376</v>
      </c>
      <c r="F89">
        <f t="shared" si="10"/>
        <v>8170512059.7233477</v>
      </c>
      <c r="G89">
        <f t="shared" si="11"/>
        <v>17639416.589499768</v>
      </c>
      <c r="H89">
        <v>4000000</v>
      </c>
      <c r="I89">
        <v>0.12</v>
      </c>
      <c r="J89">
        <f t="shared" si="8"/>
        <v>66666666.666666672</v>
      </c>
      <c r="K89">
        <f t="shared" si="12"/>
        <v>8635.6480282079356</v>
      </c>
      <c r="L89">
        <f t="shared" si="13"/>
        <v>71963.733568399461</v>
      </c>
      <c r="N89">
        <v>20000000000</v>
      </c>
      <c r="O89" s="2">
        <f t="shared" si="14"/>
        <v>0.40852560298616736</v>
      </c>
      <c r="P89" s="2">
        <f t="shared" si="15"/>
        <v>8.8197082947498841E-4</v>
      </c>
      <c r="Q89" s="2">
        <f t="shared" si="9"/>
        <v>2.1589120070519834E-3</v>
      </c>
    </row>
    <row r="90" spans="5:17" x14ac:dyDescent="0.15">
      <c r="E90" s="1">
        <v>43377</v>
      </c>
      <c r="F90">
        <f t="shared" si="10"/>
        <v>8237178726.3900146</v>
      </c>
      <c r="G90">
        <f t="shared" si="11"/>
        <v>17711380.323068168</v>
      </c>
      <c r="H90">
        <v>4000000</v>
      </c>
      <c r="I90">
        <v>0.12</v>
      </c>
      <c r="J90">
        <f t="shared" si="8"/>
        <v>66666666.666666672</v>
      </c>
      <c r="K90">
        <f t="shared" si="12"/>
        <v>8600.7022119478861</v>
      </c>
      <c r="L90">
        <f t="shared" si="13"/>
        <v>71672.518432899058</v>
      </c>
      <c r="N90">
        <v>20000000000</v>
      </c>
      <c r="O90" s="2">
        <f t="shared" si="14"/>
        <v>0.41185893631950071</v>
      </c>
      <c r="P90" s="2">
        <f t="shared" si="15"/>
        <v>8.8556901615340837E-4</v>
      </c>
      <c r="Q90" s="2">
        <f t="shared" si="9"/>
        <v>2.1501755529869716E-3</v>
      </c>
    </row>
    <row r="91" spans="5:17" x14ac:dyDescent="0.15">
      <c r="E91" s="1">
        <v>43378</v>
      </c>
      <c r="F91">
        <f t="shared" si="10"/>
        <v>8303845393.0566816</v>
      </c>
      <c r="G91">
        <f t="shared" si="11"/>
        <v>17783052.841501068</v>
      </c>
      <c r="H91">
        <v>4000000</v>
      </c>
      <c r="I91">
        <v>0.12</v>
      </c>
      <c r="J91">
        <f t="shared" si="8"/>
        <v>66666666.666666672</v>
      </c>
      <c r="K91">
        <f t="shared" si="12"/>
        <v>8566.1772346438393</v>
      </c>
      <c r="L91">
        <f t="shared" si="13"/>
        <v>71384.81028869866</v>
      </c>
      <c r="N91">
        <v>20000000000</v>
      </c>
      <c r="O91" s="2">
        <f t="shared" si="14"/>
        <v>0.41519226965283407</v>
      </c>
      <c r="P91" s="2">
        <f t="shared" si="15"/>
        <v>8.8915264207505343E-4</v>
      </c>
      <c r="Q91" s="2">
        <f t="shared" si="9"/>
        <v>2.1415443086609601E-3</v>
      </c>
    </row>
    <row r="92" spans="5:17" x14ac:dyDescent="0.15">
      <c r="E92" s="1">
        <v>43379</v>
      </c>
      <c r="F92">
        <f t="shared" si="10"/>
        <v>8370512059.7233486</v>
      </c>
      <c r="G92">
        <f t="shared" si="11"/>
        <v>17854437.651789766</v>
      </c>
      <c r="H92">
        <v>4000000</v>
      </c>
      <c r="I92">
        <v>0.12</v>
      </c>
      <c r="J92">
        <f t="shared" si="8"/>
        <v>66666666.666666672</v>
      </c>
      <c r="K92">
        <f t="shared" si="12"/>
        <v>8532.0647169009007</v>
      </c>
      <c r="L92">
        <f t="shared" si="13"/>
        <v>71100.539307507512</v>
      </c>
      <c r="N92">
        <v>20000000000</v>
      </c>
      <c r="O92" s="2">
        <f t="shared" si="14"/>
        <v>0.41852560298616742</v>
      </c>
      <c r="P92" s="2">
        <f t="shared" si="15"/>
        <v>8.9272188258948833E-4</v>
      </c>
      <c r="Q92" s="2">
        <f t="shared" si="9"/>
        <v>2.1330161792252251E-3</v>
      </c>
    </row>
    <row r="93" spans="5:17" x14ac:dyDescent="0.15">
      <c r="E93" s="1">
        <v>43380</v>
      </c>
      <c r="F93">
        <f t="shared" si="10"/>
        <v>8437178726.3900156</v>
      </c>
      <c r="G93">
        <f t="shared" si="11"/>
        <v>17925538.191097274</v>
      </c>
      <c r="H93">
        <v>4000000</v>
      </c>
      <c r="I93">
        <v>0.12</v>
      </c>
      <c r="J93">
        <f t="shared" si="8"/>
        <v>66666666.666666672</v>
      </c>
      <c r="K93">
        <f t="shared" si="12"/>
        <v>8498.3565110594773</v>
      </c>
      <c r="L93">
        <f t="shared" si="13"/>
        <v>70819.637592162311</v>
      </c>
      <c r="N93">
        <v>20000000000</v>
      </c>
      <c r="O93" s="2">
        <f t="shared" si="14"/>
        <v>0.42185893631950078</v>
      </c>
      <c r="P93" s="2">
        <f t="shared" si="15"/>
        <v>8.9627690955486371E-4</v>
      </c>
      <c r="Q93" s="2">
        <f t="shared" si="9"/>
        <v>2.1245891277648695E-3</v>
      </c>
    </row>
    <row r="94" spans="5:17" x14ac:dyDescent="0.15">
      <c r="E94" s="1">
        <v>43381</v>
      </c>
      <c r="F94">
        <f t="shared" si="10"/>
        <v>8503845393.0566826</v>
      </c>
      <c r="G94">
        <f t="shared" si="11"/>
        <v>17996357.828689437</v>
      </c>
      <c r="H94">
        <v>4000000</v>
      </c>
      <c r="I94">
        <v>0.12</v>
      </c>
      <c r="J94">
        <f t="shared" si="8"/>
        <v>66666666.666666672</v>
      </c>
      <c r="K94">
        <f t="shared" si="12"/>
        <v>8465.0446930200833</v>
      </c>
      <c r="L94">
        <f t="shared" si="13"/>
        <v>70542.0391085007</v>
      </c>
      <c r="N94">
        <v>20000000000</v>
      </c>
      <c r="O94" s="2">
        <f t="shared" si="14"/>
        <v>0.42519226965283413</v>
      </c>
      <c r="P94" s="2">
        <f t="shared" si="15"/>
        <v>8.9981789143447183E-4</v>
      </c>
      <c r="Q94" s="2">
        <f t="shared" si="9"/>
        <v>2.1162611732550205E-3</v>
      </c>
    </row>
    <row r="95" spans="5:17" x14ac:dyDescent="0.15">
      <c r="E95" s="1">
        <v>43382</v>
      </c>
      <c r="F95">
        <f t="shared" si="10"/>
        <v>8570512059.7233496</v>
      </c>
      <c r="G95">
        <f t="shared" si="11"/>
        <v>18066899.867797937</v>
      </c>
      <c r="H95">
        <v>4000000</v>
      </c>
      <c r="I95">
        <v>0.12</v>
      </c>
      <c r="J95">
        <f t="shared" si="8"/>
        <v>66666666.666666672</v>
      </c>
      <c r="K95">
        <f t="shared" si="12"/>
        <v>8432.121554417894</v>
      </c>
      <c r="L95">
        <f t="shared" si="13"/>
        <v>70267.679620149123</v>
      </c>
      <c r="N95">
        <v>20000000000</v>
      </c>
      <c r="O95" s="2">
        <f t="shared" si="14"/>
        <v>0.42852560298616749</v>
      </c>
      <c r="P95" s="2">
        <f t="shared" si="15"/>
        <v>9.0334499338989686E-4</v>
      </c>
      <c r="Q95" s="2">
        <f t="shared" si="9"/>
        <v>2.1080303886044731E-3</v>
      </c>
    </row>
    <row r="96" spans="5:17" x14ac:dyDescent="0.15">
      <c r="E96" s="1">
        <v>43383</v>
      </c>
      <c r="F96">
        <f t="shared" si="10"/>
        <v>8637178726.3900166</v>
      </c>
      <c r="G96">
        <f t="shared" si="11"/>
        <v>18137167.547418088</v>
      </c>
      <c r="H96">
        <v>4000000</v>
      </c>
      <c r="I96">
        <v>0.12</v>
      </c>
      <c r="J96">
        <f t="shared" si="8"/>
        <v>66666666.666666672</v>
      </c>
      <c r="K96">
        <f t="shared" si="12"/>
        <v>8399.5795951295186</v>
      </c>
      <c r="L96">
        <f t="shared" si="13"/>
        <v>69996.49662607933</v>
      </c>
      <c r="N96">
        <v>20000000000</v>
      </c>
      <c r="O96" s="2">
        <f t="shared" si="14"/>
        <v>0.43185893631950084</v>
      </c>
      <c r="P96" s="2">
        <f t="shared" si="15"/>
        <v>9.0685837737090435E-4</v>
      </c>
      <c r="Q96" s="2">
        <f t="shared" si="9"/>
        <v>2.0998948987823798E-3</v>
      </c>
    </row>
    <row r="97" spans="5:17" x14ac:dyDescent="0.15">
      <c r="E97" s="1">
        <v>43384</v>
      </c>
      <c r="F97">
        <f t="shared" si="10"/>
        <v>8703845393.0566826</v>
      </c>
      <c r="G97">
        <f t="shared" si="11"/>
        <v>18207164.044044167</v>
      </c>
      <c r="H97">
        <v>4000000</v>
      </c>
      <c r="I97">
        <v>0.12</v>
      </c>
      <c r="J97">
        <f t="shared" si="8"/>
        <v>66666666.666666672</v>
      </c>
      <c r="K97">
        <f t="shared" si="12"/>
        <v>8367.4115160954334</v>
      </c>
      <c r="L97">
        <f t="shared" si="13"/>
        <v>69728.42930079528</v>
      </c>
      <c r="N97">
        <v>20000000000</v>
      </c>
      <c r="O97" s="2">
        <f t="shared" si="14"/>
        <v>0.43519226965283414</v>
      </c>
      <c r="P97" s="2">
        <f t="shared" si="15"/>
        <v>9.1035820220220832E-4</v>
      </c>
      <c r="Q97" s="2">
        <f t="shared" si="9"/>
        <v>2.0918528790238584E-3</v>
      </c>
    </row>
    <row r="98" spans="5:17" x14ac:dyDescent="0.15">
      <c r="E98" s="1">
        <v>43385</v>
      </c>
      <c r="F98">
        <f t="shared" si="10"/>
        <v>8770512059.7233486</v>
      </c>
      <c r="G98">
        <f t="shared" si="11"/>
        <v>18276892.473344963</v>
      </c>
      <c r="H98">
        <v>4000000</v>
      </c>
      <c r="I98">
        <v>0.12</v>
      </c>
      <c r="J98">
        <f t="shared" si="8"/>
        <v>66666666.666666672</v>
      </c>
      <c r="K98">
        <f t="shared" si="12"/>
        <v>8335.6102124424779</v>
      </c>
      <c r="L98">
        <f t="shared" si="13"/>
        <v>69463.418437020649</v>
      </c>
      <c r="N98">
        <v>20000000000</v>
      </c>
      <c r="O98" s="2">
        <f t="shared" si="14"/>
        <v>0.43852560298616744</v>
      </c>
      <c r="P98" s="2">
        <f t="shared" si="15"/>
        <v>9.1384462366724819E-4</v>
      </c>
      <c r="Q98" s="2">
        <f t="shared" si="9"/>
        <v>2.0839025531106193E-3</v>
      </c>
    </row>
    <row r="99" spans="5:17" x14ac:dyDescent="0.15">
      <c r="E99" s="1">
        <v>43386</v>
      </c>
      <c r="F99">
        <f t="shared" si="10"/>
        <v>8837178726.3900146</v>
      </c>
      <c r="G99">
        <f t="shared" si="11"/>
        <v>18346355.891781982</v>
      </c>
      <c r="H99">
        <v>4000000</v>
      </c>
      <c r="I99">
        <v>0.12</v>
      </c>
      <c r="J99">
        <f t="shared" si="8"/>
        <v>66666666.666666672</v>
      </c>
      <c r="K99">
        <f t="shared" si="12"/>
        <v>8304.168766891722</v>
      </c>
      <c r="L99">
        <f t="shared" si="13"/>
        <v>69201.406390764358</v>
      </c>
      <c r="N99">
        <v>20000000000</v>
      </c>
      <c r="O99" s="2">
        <f t="shared" si="14"/>
        <v>0.44185893631950074</v>
      </c>
      <c r="P99" s="2">
        <f t="shared" si="15"/>
        <v>9.1731779458909912E-4</v>
      </c>
      <c r="Q99" s="2">
        <f t="shared" si="9"/>
        <v>2.0760421917229307E-3</v>
      </c>
    </row>
    <row r="100" spans="5:17" x14ac:dyDescent="0.15">
      <c r="E100" s="1">
        <v>43387</v>
      </c>
      <c r="F100">
        <f t="shared" si="10"/>
        <v>8903845393.0566807</v>
      </c>
      <c r="G100">
        <f t="shared" si="11"/>
        <v>18415557.298172746</v>
      </c>
      <c r="H100">
        <v>4000000</v>
      </c>
      <c r="I100">
        <v>0.12</v>
      </c>
      <c r="J100">
        <f t="shared" si="8"/>
        <v>66666666.666666672</v>
      </c>
      <c r="K100">
        <f t="shared" si="12"/>
        <v>8273.0804434378006</v>
      </c>
      <c r="L100">
        <f t="shared" si="13"/>
        <v>68942.33702864834</v>
      </c>
      <c r="N100">
        <v>20000000000</v>
      </c>
      <c r="O100" s="2">
        <f t="shared" si="14"/>
        <v>0.44519226965283404</v>
      </c>
      <c r="P100" s="2">
        <f t="shared" si="15"/>
        <v>9.2077786490863734E-4</v>
      </c>
      <c r="Q100" s="2">
        <f t="shared" si="9"/>
        <v>2.0682701108594502E-3</v>
      </c>
    </row>
    <row r="101" spans="5:17" x14ac:dyDescent="0.15">
      <c r="E101" s="1">
        <v>43388</v>
      </c>
      <c r="F101">
        <f t="shared" si="10"/>
        <v>8970512059.7233467</v>
      </c>
      <c r="G101">
        <f t="shared" si="11"/>
        <v>18484499.635201395</v>
      </c>
      <c r="H101">
        <v>4000000</v>
      </c>
      <c r="I101">
        <v>0.12</v>
      </c>
      <c r="J101">
        <f t="shared" si="8"/>
        <v>66666666.666666672</v>
      </c>
      <c r="K101">
        <f t="shared" si="12"/>
        <v>8242.3386812865901</v>
      </c>
      <c r="L101">
        <f t="shared" si="13"/>
        <v>68686.155677388248</v>
      </c>
      <c r="N101">
        <v>20000000000</v>
      </c>
      <c r="O101" s="2">
        <f t="shared" si="14"/>
        <v>0.44852560298616734</v>
      </c>
      <c r="P101" s="2">
        <f t="shared" si="15"/>
        <v>9.2422498176006969E-4</v>
      </c>
      <c r="Q101" s="2">
        <f t="shared" si="9"/>
        <v>2.0605846703216474E-3</v>
      </c>
    </row>
    <row r="102" spans="5:17" x14ac:dyDescent="0.15">
      <c r="E102" s="1">
        <v>43389</v>
      </c>
      <c r="F102">
        <f t="shared" si="10"/>
        <v>9037178726.3900127</v>
      </c>
      <c r="G102">
        <f t="shared" si="11"/>
        <v>18553185.790878784</v>
      </c>
      <c r="H102">
        <v>4000000</v>
      </c>
      <c r="I102">
        <v>0.12</v>
      </c>
      <c r="J102">
        <f t="shared" si="8"/>
        <v>66666666.666666672</v>
      </c>
      <c r="K102">
        <f t="shared" si="12"/>
        <v>8211.9370890388636</v>
      </c>
      <c r="L102">
        <f t="shared" si="13"/>
        <v>68432.809075323865</v>
      </c>
      <c r="N102">
        <v>20000000000</v>
      </c>
      <c r="O102" s="2">
        <f t="shared" si="14"/>
        <v>0.45185893631950064</v>
      </c>
      <c r="P102" s="2">
        <f t="shared" si="15"/>
        <v>9.2765928954393923E-4</v>
      </c>
      <c r="Q102" s="2">
        <f t="shared" si="9"/>
        <v>2.0529842722597155E-3</v>
      </c>
    </row>
    <row r="103" spans="5:17" x14ac:dyDescent="0.15">
      <c r="E103" s="1">
        <v>43390</v>
      </c>
      <c r="F103">
        <f t="shared" si="10"/>
        <v>9103845393.0566788</v>
      </c>
      <c r="G103">
        <f t="shared" si="11"/>
        <v>18621618.599954106</v>
      </c>
      <c r="H103">
        <v>4000000</v>
      </c>
      <c r="I103">
        <v>0.12</v>
      </c>
      <c r="J103">
        <f t="shared" si="8"/>
        <v>66666666.666666672</v>
      </c>
      <c r="K103">
        <f t="shared" si="12"/>
        <v>8181.8694391081999</v>
      </c>
      <c r="L103">
        <f t="shared" si="13"/>
        <v>68182.245325901662</v>
      </c>
      <c r="N103">
        <v>20000000000</v>
      </c>
      <c r="O103" s="2">
        <f t="shared" si="14"/>
        <v>0.45519226965283394</v>
      </c>
      <c r="P103" s="2">
        <f t="shared" si="15"/>
        <v>9.3108092999770529E-4</v>
      </c>
      <c r="Q103" s="2">
        <f t="shared" si="9"/>
        <v>2.0454673597770502E-3</v>
      </c>
    </row>
    <row r="104" spans="5:17" x14ac:dyDescent="0.15">
      <c r="E104" s="1">
        <v>43391</v>
      </c>
      <c r="F104">
        <f t="shared" si="10"/>
        <v>9170512059.7233448</v>
      </c>
      <c r="G104">
        <f t="shared" si="11"/>
        <v>18689800.845280007</v>
      </c>
      <c r="H104">
        <v>4000000</v>
      </c>
      <c r="I104">
        <v>0.12</v>
      </c>
      <c r="J104">
        <f t="shared" si="8"/>
        <v>66666666.666666672</v>
      </c>
      <c r="K104">
        <f t="shared" si="12"/>
        <v>8152.1296623620992</v>
      </c>
      <c r="L104">
        <f t="shared" si="13"/>
        <v>67934.413853017497</v>
      </c>
      <c r="N104">
        <v>20000000000</v>
      </c>
      <c r="O104" s="2">
        <f t="shared" si="14"/>
        <v>0.45852560298616724</v>
      </c>
      <c r="P104" s="2">
        <f t="shared" si="15"/>
        <v>9.344900422640003E-4</v>
      </c>
      <c r="Q104" s="2">
        <f t="shared" si="9"/>
        <v>2.0380324155905246E-3</v>
      </c>
    </row>
    <row r="105" spans="5:17" x14ac:dyDescent="0.15">
      <c r="E105" s="1">
        <v>43392</v>
      </c>
      <c r="F105">
        <f t="shared" si="10"/>
        <v>9237178726.3900108</v>
      </c>
      <c r="G105">
        <f t="shared" si="11"/>
        <v>18757735.259133022</v>
      </c>
      <c r="H105">
        <v>4000000</v>
      </c>
      <c r="I105">
        <v>0.12</v>
      </c>
      <c r="J105">
        <f t="shared" si="8"/>
        <v>66666666.666666672</v>
      </c>
      <c r="K105">
        <f t="shared" si="12"/>
        <v>8122.711842975782</v>
      </c>
      <c r="L105">
        <f t="shared" si="13"/>
        <v>67689.265358131524</v>
      </c>
      <c r="N105">
        <v>20000000000</v>
      </c>
      <c r="O105" s="2">
        <f t="shared" si="14"/>
        <v>0.46185893631950053</v>
      </c>
      <c r="P105" s="2">
        <f t="shared" si="15"/>
        <v>9.3788676295665106E-4</v>
      </c>
      <c r="Q105" s="2">
        <f t="shared" si="9"/>
        <v>2.0306779607439456E-3</v>
      </c>
    </row>
    <row r="106" spans="5:17" x14ac:dyDescent="0.15">
      <c r="E106" s="1">
        <v>43393</v>
      </c>
      <c r="F106">
        <f t="shared" si="10"/>
        <v>9303845393.0566769</v>
      </c>
      <c r="G106">
        <f t="shared" si="11"/>
        <v>18825424.524491154</v>
      </c>
      <c r="H106">
        <v>4000000</v>
      </c>
      <c r="I106">
        <v>0.12</v>
      </c>
      <c r="J106">
        <f t="shared" si="8"/>
        <v>66666666.666666672</v>
      </c>
      <c r="K106">
        <f t="shared" si="12"/>
        <v>8093.6102134888397</v>
      </c>
      <c r="L106">
        <f t="shared" si="13"/>
        <v>67446.75177907366</v>
      </c>
      <c r="N106">
        <v>20000000000</v>
      </c>
      <c r="O106" s="2">
        <f t="shared" si="14"/>
        <v>0.46519226965283383</v>
      </c>
      <c r="P106" s="2">
        <f t="shared" si="15"/>
        <v>9.4127122622455768E-4</v>
      </c>
      <c r="Q106" s="2">
        <f t="shared" si="9"/>
        <v>2.0234025533722101E-3</v>
      </c>
    </row>
    <row r="107" spans="5:17" x14ac:dyDescent="0.15">
      <c r="E107" s="1">
        <v>43394</v>
      </c>
      <c r="F107">
        <f t="shared" si="10"/>
        <v>9370512059.7233429</v>
      </c>
      <c r="G107">
        <f t="shared" si="11"/>
        <v>18892871.276270226</v>
      </c>
      <c r="H107">
        <v>4000000</v>
      </c>
      <c r="I107">
        <v>0.12</v>
      </c>
      <c r="J107">
        <f t="shared" si="8"/>
        <v>66666666.666666672</v>
      </c>
      <c r="K107">
        <f t="shared" si="12"/>
        <v>8064.8191500552957</v>
      </c>
      <c r="L107">
        <f t="shared" si="13"/>
        <v>67206.826250460799</v>
      </c>
      <c r="N107">
        <v>20000000000</v>
      </c>
      <c r="O107" s="2">
        <f t="shared" si="14"/>
        <v>0.46852560298616713</v>
      </c>
      <c r="P107" s="2">
        <f t="shared" si="15"/>
        <v>9.4464356381351129E-4</v>
      </c>
      <c r="Q107" s="2">
        <f t="shared" si="9"/>
        <v>2.0162047875138239E-3</v>
      </c>
    </row>
    <row r="108" spans="5:17" x14ac:dyDescent="0.15">
      <c r="E108" s="1">
        <v>43395</v>
      </c>
      <c r="F108">
        <f t="shared" si="10"/>
        <v>9437178726.3900089</v>
      </c>
      <c r="G108">
        <f t="shared" si="11"/>
        <v>18960078.102520686</v>
      </c>
      <c r="H108">
        <v>4000000</v>
      </c>
      <c r="I108">
        <v>0.12</v>
      </c>
      <c r="J108">
        <f t="shared" si="8"/>
        <v>66666666.666666672</v>
      </c>
      <c r="K108">
        <f t="shared" si="12"/>
        <v>8036.3331678782179</v>
      </c>
      <c r="L108">
        <f t="shared" si="13"/>
        <v>66969.443065651823</v>
      </c>
      <c r="N108">
        <v>20000000000</v>
      </c>
      <c r="O108" s="2">
        <f t="shared" si="14"/>
        <v>0.47185893631950043</v>
      </c>
      <c r="P108" s="2">
        <f t="shared" si="15"/>
        <v>9.4800390512603423E-4</v>
      </c>
      <c r="Q108" s="2">
        <f t="shared" si="9"/>
        <v>2.0090832919695545E-3</v>
      </c>
    </row>
    <row r="109" spans="5:17" x14ac:dyDescent="0.15">
      <c r="E109" s="1">
        <v>43396</v>
      </c>
      <c r="F109">
        <f t="shared" si="10"/>
        <v>9503845393.056675</v>
      </c>
      <c r="G109">
        <f t="shared" si="11"/>
        <v>19027047.545586336</v>
      </c>
      <c r="H109">
        <v>4000000</v>
      </c>
      <c r="I109">
        <v>0.12</v>
      </c>
      <c r="J109">
        <f t="shared" si="8"/>
        <v>66666666.666666672</v>
      </c>
      <c r="K109">
        <f t="shared" si="12"/>
        <v>8008.1469168204812</v>
      </c>
      <c r="L109">
        <f t="shared" si="13"/>
        <v>66734.557640170678</v>
      </c>
      <c r="N109">
        <v>20000000000</v>
      </c>
      <c r="O109" s="2">
        <f t="shared" si="14"/>
        <v>0.47519226965283373</v>
      </c>
      <c r="P109" s="2">
        <f t="shared" si="15"/>
        <v>9.5135237727931687E-4</v>
      </c>
      <c r="Q109" s="2">
        <f t="shared" si="9"/>
        <v>2.0020367292051203E-3</v>
      </c>
    </row>
    <row r="110" spans="5:17" x14ac:dyDescent="0.15">
      <c r="E110" s="1">
        <v>43397</v>
      </c>
      <c r="F110">
        <f t="shared" si="10"/>
        <v>9570512059.723341</v>
      </c>
      <c r="G110">
        <f t="shared" si="11"/>
        <v>19093782.103226505</v>
      </c>
      <c r="H110">
        <v>4000000</v>
      </c>
      <c r="I110">
        <v>0.12</v>
      </c>
      <c r="J110">
        <f t="shared" si="8"/>
        <v>66666666.666666672</v>
      </c>
      <c r="K110">
        <f t="shared" si="12"/>
        <v>7980.2551771836779</v>
      </c>
      <c r="L110">
        <f t="shared" si="13"/>
        <v>66502.126476530655</v>
      </c>
      <c r="N110">
        <v>20000000000</v>
      </c>
      <c r="O110" s="2">
        <f t="shared" si="14"/>
        <v>0.47852560298616703</v>
      </c>
      <c r="P110" s="2">
        <f t="shared" si="15"/>
        <v>9.5468910516132528E-4</v>
      </c>
      <c r="Q110" s="2">
        <f t="shared" si="9"/>
        <v>1.9950637942959194E-3</v>
      </c>
    </row>
    <row r="111" spans="5:17" x14ac:dyDescent="0.15">
      <c r="E111" s="1">
        <v>43398</v>
      </c>
      <c r="F111">
        <f t="shared" si="10"/>
        <v>9637178726.390007</v>
      </c>
      <c r="G111">
        <f t="shared" si="11"/>
        <v>19160284.229703035</v>
      </c>
      <c r="H111">
        <v>4000000</v>
      </c>
      <c r="I111">
        <v>0.12</v>
      </c>
      <c r="J111">
        <f t="shared" si="8"/>
        <v>66666666.666666672</v>
      </c>
      <c r="K111">
        <f t="shared" si="12"/>
        <v>7952.652855647636</v>
      </c>
      <c r="L111">
        <f t="shared" si="13"/>
        <v>66272.107130396966</v>
      </c>
      <c r="N111">
        <v>20000000000</v>
      </c>
      <c r="O111" s="2">
        <f t="shared" si="14"/>
        <v>0.48185893631950033</v>
      </c>
      <c r="P111" s="2">
        <f t="shared" si="15"/>
        <v>9.5801421148515174E-4</v>
      </c>
      <c r="Q111" s="2">
        <f t="shared" si="9"/>
        <v>1.9881632139119093E-3</v>
      </c>
    </row>
    <row r="112" spans="5:17" x14ac:dyDescent="0.15">
      <c r="E112" s="1">
        <v>43399</v>
      </c>
      <c r="F112">
        <f t="shared" si="10"/>
        <v>9703845393.056673</v>
      </c>
      <c r="G112">
        <f t="shared" si="11"/>
        <v>19226556.336833432</v>
      </c>
      <c r="H112">
        <v>4000000</v>
      </c>
      <c r="I112">
        <v>0.12</v>
      </c>
      <c r="J112">
        <f t="shared" si="8"/>
        <v>66666666.666666672</v>
      </c>
      <c r="K112">
        <f t="shared" si="12"/>
        <v>7925.3349813633604</v>
      </c>
      <c r="L112">
        <f t="shared" si="13"/>
        <v>66044.458178027999</v>
      </c>
      <c r="N112">
        <v>20000000000</v>
      </c>
      <c r="O112" s="2">
        <f t="shared" si="14"/>
        <v>0.48519226965283363</v>
      </c>
      <c r="P112" s="2">
        <f t="shared" si="15"/>
        <v>9.6132781684167166E-4</v>
      </c>
      <c r="Q112" s="2">
        <f t="shared" si="9"/>
        <v>1.9813337453408399E-3</v>
      </c>
    </row>
    <row r="113" spans="5:17" x14ac:dyDescent="0.15">
      <c r="E113" s="1">
        <v>43400</v>
      </c>
      <c r="F113">
        <f t="shared" si="10"/>
        <v>9770512059.7233391</v>
      </c>
      <c r="G113">
        <f t="shared" si="11"/>
        <v>19292600.795011461</v>
      </c>
      <c r="H113">
        <v>4000000</v>
      </c>
      <c r="I113">
        <v>0.12</v>
      </c>
      <c r="J113">
        <f t="shared" si="8"/>
        <v>66666666.666666672</v>
      </c>
      <c r="K113">
        <f t="shared" si="12"/>
        <v>7898.296702192597</v>
      </c>
      <c r="L113">
        <f t="shared" si="13"/>
        <v>65819.139184938307</v>
      </c>
      <c r="N113">
        <v>20000000000</v>
      </c>
      <c r="O113" s="2">
        <f t="shared" si="14"/>
        <v>0.48852560298616693</v>
      </c>
      <c r="P113" s="2">
        <f t="shared" si="15"/>
        <v>9.6463003975057302E-4</v>
      </c>
      <c r="Q113" s="2">
        <f t="shared" si="9"/>
        <v>1.9745741755481491E-3</v>
      </c>
    </row>
    <row r="114" spans="5:17" x14ac:dyDescent="0.15">
      <c r="E114" s="1">
        <v>43401</v>
      </c>
      <c r="F114">
        <f t="shared" si="10"/>
        <v>9837178726.3900051</v>
      </c>
      <c r="G114">
        <f t="shared" si="11"/>
        <v>19358419.934196398</v>
      </c>
      <c r="H114">
        <v>4000000</v>
      </c>
      <c r="I114">
        <v>0.12</v>
      </c>
      <c r="J114">
        <f t="shared" si="8"/>
        <v>66666666.666666672</v>
      </c>
      <c r="K114">
        <f t="shared" si="12"/>
        <v>7871.5332810875734</v>
      </c>
      <c r="L114">
        <f t="shared" si="13"/>
        <v>65596.110675729782</v>
      </c>
      <c r="N114">
        <v>20000000000</v>
      </c>
      <c r="O114" s="2">
        <f t="shared" si="14"/>
        <v>0.49185893631950023</v>
      </c>
      <c r="P114" s="2">
        <f t="shared" si="15"/>
        <v>9.6792099670981986E-4</v>
      </c>
      <c r="Q114" s="2">
        <f t="shared" si="9"/>
        <v>1.9678833202718933E-3</v>
      </c>
    </row>
    <row r="115" spans="5:17" x14ac:dyDescent="0.15">
      <c r="E115" s="1">
        <v>43402</v>
      </c>
      <c r="F115">
        <f t="shared" si="10"/>
        <v>9903845393.0566711</v>
      </c>
      <c r="G115">
        <f t="shared" si="11"/>
        <v>19424016.044872127</v>
      </c>
      <c r="H115">
        <v>4000000</v>
      </c>
      <c r="I115">
        <v>0.12</v>
      </c>
      <c r="J115">
        <f t="shared" si="8"/>
        <v>66666666.666666672</v>
      </c>
      <c r="K115">
        <f t="shared" si="12"/>
        <v>7845.0400926047587</v>
      </c>
      <c r="L115">
        <f t="shared" si="13"/>
        <v>65375.334105039656</v>
      </c>
      <c r="N115">
        <v>20000000000</v>
      </c>
      <c r="O115" s="2">
        <f t="shared" si="14"/>
        <v>0.49519226965283358</v>
      </c>
      <c r="P115" s="2">
        <f t="shared" si="15"/>
        <v>9.7120080224360637E-4</v>
      </c>
      <c r="Q115" s="2">
        <f t="shared" si="9"/>
        <v>1.9612600231511896E-3</v>
      </c>
    </row>
    <row r="116" spans="5:17" x14ac:dyDescent="0.15">
      <c r="E116" s="1">
        <v>43403</v>
      </c>
      <c r="F116">
        <f t="shared" si="10"/>
        <v>9970512059.7233372</v>
      </c>
      <c r="G116">
        <f t="shared" si="11"/>
        <v>19489391.378977168</v>
      </c>
      <c r="H116">
        <v>4000000</v>
      </c>
      <c r="I116">
        <v>0.12</v>
      </c>
      <c r="J116">
        <f t="shared" si="8"/>
        <v>66666666.666666672</v>
      </c>
      <c r="K116">
        <f t="shared" si="12"/>
        <v>7818.8126195468285</v>
      </c>
      <c r="L116">
        <f t="shared" si="13"/>
        <v>65156.771829556907</v>
      </c>
      <c r="N116">
        <v>20000000000</v>
      </c>
      <c r="O116" s="2">
        <f t="shared" si="14"/>
        <v>0.49852560298616688</v>
      </c>
      <c r="P116" s="2">
        <f t="shared" si="15"/>
        <v>9.7446956894885845E-4</v>
      </c>
      <c r="Q116" s="2">
        <f t="shared" si="9"/>
        <v>1.9547031548867071E-3</v>
      </c>
    </row>
    <row r="117" spans="5:17" x14ac:dyDescent="0.15">
      <c r="E117" s="1">
        <v>43404</v>
      </c>
      <c r="F117">
        <f t="shared" si="10"/>
        <v>10037178726.390003</v>
      </c>
      <c r="G117">
        <f t="shared" si="11"/>
        <v>19554548.150806725</v>
      </c>
      <c r="H117">
        <v>4000000</v>
      </c>
      <c r="I117">
        <v>0.12</v>
      </c>
      <c r="J117">
        <f t="shared" si="8"/>
        <v>66666666.666666672</v>
      </c>
      <c r="K117">
        <f t="shared" si="12"/>
        <v>7792.8464497273189</v>
      </c>
      <c r="L117">
        <f t="shared" si="13"/>
        <v>64940.387081060995</v>
      </c>
      <c r="N117">
        <v>20000000000</v>
      </c>
      <c r="O117" s="2">
        <f t="shared" si="14"/>
        <v>0.50185893631950018</v>
      </c>
      <c r="P117" s="2">
        <f t="shared" si="15"/>
        <v>9.7772740754033618E-4</v>
      </c>
      <c r="Q117" s="2">
        <f t="shared" si="9"/>
        <v>1.9482116124318295E-3</v>
      </c>
    </row>
    <row r="118" spans="5:17" x14ac:dyDescent="0.15">
      <c r="E118" s="1">
        <v>43405</v>
      </c>
      <c r="F118">
        <f t="shared" si="10"/>
        <v>10103845393.056669</v>
      </c>
      <c r="G118">
        <f t="shared" si="11"/>
        <v>19619488.537887786</v>
      </c>
      <c r="H118">
        <v>4000000</v>
      </c>
      <c r="I118">
        <v>0.12</v>
      </c>
      <c r="J118">
        <f t="shared" si="8"/>
        <v>66666666.666666672</v>
      </c>
      <c r="K118">
        <f t="shared" si="12"/>
        <v>7767.1372728526649</v>
      </c>
      <c r="L118">
        <f t="shared" si="13"/>
        <v>64726.143940438873</v>
      </c>
      <c r="N118">
        <v>20000000000</v>
      </c>
      <c r="O118" s="2">
        <f t="shared" si="14"/>
        <v>0.50519226965283348</v>
      </c>
      <c r="P118" s="2">
        <f t="shared" si="15"/>
        <v>9.8097442689438932E-4</v>
      </c>
      <c r="Q118" s="2">
        <f t="shared" si="9"/>
        <v>1.9417843182131663E-3</v>
      </c>
    </row>
    <row r="119" spans="5:17" x14ac:dyDescent="0.15">
      <c r="E119" s="1">
        <v>43406</v>
      </c>
      <c r="F119">
        <f t="shared" si="10"/>
        <v>10170512059.723335</v>
      </c>
      <c r="G119">
        <f t="shared" si="11"/>
        <v>19684214.681828223</v>
      </c>
      <c r="H119">
        <v>4000000</v>
      </c>
      <c r="I119">
        <v>0.12</v>
      </c>
      <c r="J119">
        <f t="shared" si="8"/>
        <v>66666666.666666672</v>
      </c>
      <c r="K119">
        <f t="shared" si="12"/>
        <v>7741.6808775166764</v>
      </c>
      <c r="L119">
        <f t="shared" si="13"/>
        <v>64514.007312638976</v>
      </c>
      <c r="N119">
        <v>20000000000</v>
      </c>
      <c r="O119" s="2">
        <f t="shared" si="14"/>
        <v>0.50852560298616678</v>
      </c>
      <c r="P119" s="2">
        <f t="shared" si="15"/>
        <v>9.8421073409141126E-4</v>
      </c>
      <c r="Q119" s="2">
        <f t="shared" si="9"/>
        <v>1.9354202193791691E-3</v>
      </c>
    </row>
    <row r="120" spans="5:17" x14ac:dyDescent="0.15">
      <c r="E120" s="1">
        <v>43407</v>
      </c>
      <c r="F120">
        <f t="shared" si="10"/>
        <v>10237178726.390001</v>
      </c>
      <c r="G120">
        <f t="shared" si="11"/>
        <v>19748728.689140864</v>
      </c>
      <c r="H120">
        <v>4000000</v>
      </c>
      <c r="I120">
        <v>0.12</v>
      </c>
      <c r="J120">
        <f t="shared" si="8"/>
        <v>66666666.666666672</v>
      </c>
      <c r="K120">
        <f t="shared" si="12"/>
        <v>7716.4731483026389</v>
      </c>
      <c r="L120">
        <f t="shared" si="13"/>
        <v>64303.942902521994</v>
      </c>
      <c r="N120">
        <v>20000000000</v>
      </c>
      <c r="O120" s="2">
        <f t="shared" si="14"/>
        <v>0.51185893631950008</v>
      </c>
      <c r="P120" s="2">
        <f t="shared" si="15"/>
        <v>9.8743643445704321E-4</v>
      </c>
      <c r="Q120" s="2">
        <f t="shared" si="9"/>
        <v>1.9291182870756598E-3</v>
      </c>
    </row>
    <row r="121" spans="5:17" x14ac:dyDescent="0.15">
      <c r="E121" s="1">
        <v>43408</v>
      </c>
      <c r="F121">
        <f t="shared" si="10"/>
        <v>10303845393.056667</v>
      </c>
      <c r="G121">
        <f t="shared" si="11"/>
        <v>19813032.632043384</v>
      </c>
      <c r="H121">
        <v>4000000</v>
      </c>
      <c r="I121">
        <v>0.12</v>
      </c>
      <c r="J121">
        <f t="shared" si="8"/>
        <v>66666666.666666672</v>
      </c>
      <c r="K121">
        <f t="shared" si="12"/>
        <v>7691.5100629885465</v>
      </c>
      <c r="L121">
        <f t="shared" si="13"/>
        <v>64095.917191571221</v>
      </c>
      <c r="N121">
        <v>20000000000</v>
      </c>
      <c r="O121" s="2">
        <f t="shared" si="14"/>
        <v>0.51519226965283338</v>
      </c>
      <c r="P121" s="2">
        <f t="shared" si="15"/>
        <v>9.9065163160216916E-4</v>
      </c>
      <c r="Q121" s="2">
        <f t="shared" si="9"/>
        <v>1.9228775157471368E-3</v>
      </c>
    </row>
    <row r="122" spans="5:17" x14ac:dyDescent="0.15">
      <c r="E122" s="1">
        <v>43409</v>
      </c>
      <c r="F122">
        <f t="shared" si="10"/>
        <v>10370512059.723333</v>
      </c>
      <c r="G122">
        <f t="shared" si="11"/>
        <v>19877128.549234957</v>
      </c>
      <c r="H122">
        <v>4000000</v>
      </c>
      <c r="I122">
        <v>0.12</v>
      </c>
      <c r="J122">
        <f t="shared" si="8"/>
        <v>66666666.666666672</v>
      </c>
      <c r="K122">
        <f t="shared" si="12"/>
        <v>7666.7876898511577</v>
      </c>
      <c r="L122">
        <f t="shared" si="13"/>
        <v>63889.89741542632</v>
      </c>
      <c r="N122">
        <v>20000000000</v>
      </c>
      <c r="O122" s="2">
        <f t="shared" si="14"/>
        <v>0.51852560298616668</v>
      </c>
      <c r="P122" s="2">
        <f t="shared" si="15"/>
        <v>9.9385642746174785E-4</v>
      </c>
      <c r="Q122" s="2">
        <f t="shared" si="9"/>
        <v>1.9166969224627894E-3</v>
      </c>
    </row>
    <row r="123" spans="5:17" x14ac:dyDescent="0.15">
      <c r="E123" s="1">
        <v>43410</v>
      </c>
      <c r="F123">
        <f t="shared" si="10"/>
        <v>10437178726.389999</v>
      </c>
      <c r="G123">
        <f t="shared" si="11"/>
        <v>19941018.446650382</v>
      </c>
      <c r="H123">
        <v>4000000</v>
      </c>
      <c r="I123">
        <v>0.12</v>
      </c>
      <c r="J123">
        <f t="shared" si="8"/>
        <v>66666666.666666672</v>
      </c>
      <c r="K123">
        <f t="shared" si="12"/>
        <v>7642.3021850647419</v>
      </c>
      <c r="L123">
        <f t="shared" si="13"/>
        <v>63685.851542206183</v>
      </c>
      <c r="N123">
        <v>20000000000</v>
      </c>
      <c r="O123" s="2">
        <f t="shared" si="14"/>
        <v>0.52185893631949998</v>
      </c>
      <c r="P123" s="2">
        <f t="shared" si="15"/>
        <v>9.9705092233251915E-4</v>
      </c>
      <c r="Q123" s="2">
        <f t="shared" si="9"/>
        <v>1.9105755462661854E-3</v>
      </c>
    </row>
    <row r="124" spans="5:17" x14ac:dyDescent="0.15">
      <c r="E124" s="1">
        <v>43411</v>
      </c>
      <c r="F124">
        <f t="shared" si="10"/>
        <v>10503845393.056665</v>
      </c>
      <c r="G124">
        <f t="shared" si="11"/>
        <v>20004704.298192587</v>
      </c>
      <c r="H124">
        <v>4000000</v>
      </c>
      <c r="I124">
        <v>0.12</v>
      </c>
      <c r="J124">
        <f t="shared" si="8"/>
        <v>66666666.666666672</v>
      </c>
      <c r="K124">
        <f t="shared" si="12"/>
        <v>7618.0497901906492</v>
      </c>
      <c r="L124">
        <f t="shared" si="13"/>
        <v>63483.748251588746</v>
      </c>
      <c r="N124">
        <v>20000000000</v>
      </c>
      <c r="O124" s="2">
        <f t="shared" si="14"/>
        <v>0.52519226965283328</v>
      </c>
      <c r="P124" s="2">
        <f t="shared" si="15"/>
        <v>1.0002352149096293E-3</v>
      </c>
      <c r="Q124" s="2">
        <f t="shared" si="9"/>
        <v>1.9045124475476623E-3</v>
      </c>
    </row>
    <row r="125" spans="5:17" x14ac:dyDescent="0.15">
      <c r="E125" s="1">
        <v>43412</v>
      </c>
      <c r="F125">
        <f t="shared" si="10"/>
        <v>10570512059.723331</v>
      </c>
      <c r="G125">
        <f t="shared" si="11"/>
        <v>20068188.046444174</v>
      </c>
      <c r="H125">
        <v>4000000</v>
      </c>
      <c r="I125">
        <v>0.12</v>
      </c>
      <c r="J125">
        <f t="shared" si="8"/>
        <v>66666666.666666672</v>
      </c>
      <c r="K125">
        <f t="shared" si="12"/>
        <v>7594.0268297539533</v>
      </c>
      <c r="L125">
        <f t="shared" si="13"/>
        <v>63283.556914616282</v>
      </c>
      <c r="N125">
        <v>20000000000</v>
      </c>
      <c r="O125" s="2">
        <f t="shared" si="14"/>
        <v>0.52852560298616658</v>
      </c>
      <c r="P125" s="2">
        <f t="shared" si="15"/>
        <v>1.0034094023222088E-3</v>
      </c>
      <c r="Q125" s="2">
        <f t="shared" si="9"/>
        <v>1.8985067074384881E-3</v>
      </c>
    </row>
    <row r="126" spans="5:17" x14ac:dyDescent="0.15">
      <c r="E126" s="1">
        <v>43413</v>
      </c>
      <c r="F126">
        <f t="shared" si="10"/>
        <v>10637178726.389997</v>
      </c>
      <c r="G126">
        <f t="shared" si="11"/>
        <v>20131471.60335879</v>
      </c>
      <c r="H126">
        <v>4000000</v>
      </c>
      <c r="I126">
        <v>0.12</v>
      </c>
      <c r="J126">
        <f t="shared" si="8"/>
        <v>66666666.666666672</v>
      </c>
      <c r="K126">
        <f t="shared" si="12"/>
        <v>7570.2297089036228</v>
      </c>
      <c r="L126">
        <f t="shared" si="13"/>
        <v>63085.247574196859</v>
      </c>
      <c r="N126">
        <v>20000000000</v>
      </c>
      <c r="O126" s="2">
        <f t="shared" si="14"/>
        <v>0.53185893631949988</v>
      </c>
      <c r="P126" s="2">
        <f t="shared" si="15"/>
        <v>1.0065735801679395E-3</v>
      </c>
      <c r="Q126" s="2">
        <f t="shared" si="9"/>
        <v>1.8925574272259057E-3</v>
      </c>
    </row>
    <row r="127" spans="5:17" x14ac:dyDescent="0.15">
      <c r="E127" s="1">
        <v>43414</v>
      </c>
      <c r="F127">
        <f t="shared" si="10"/>
        <v>10703845393.056664</v>
      </c>
      <c r="G127">
        <f t="shared" si="11"/>
        <v>20194556.850932986</v>
      </c>
      <c r="H127">
        <v>4000000</v>
      </c>
      <c r="I127">
        <v>0.12</v>
      </c>
      <c r="J127">
        <f t="shared" si="8"/>
        <v>66666666.666666672</v>
      </c>
      <c r="K127">
        <f t="shared" si="12"/>
        <v>7546.6549111528557</v>
      </c>
      <c r="L127">
        <f t="shared" si="13"/>
        <v>62888.790926273803</v>
      </c>
      <c r="N127">
        <v>20000000000</v>
      </c>
      <c r="O127" s="2">
        <f t="shared" si="14"/>
        <v>0.53519226965283317</v>
      </c>
      <c r="P127" s="2">
        <f t="shared" si="15"/>
        <v>1.0097278425466492E-3</v>
      </c>
      <c r="Q127" s="2">
        <f t="shared" si="9"/>
        <v>1.886663727788214E-3</v>
      </c>
    </row>
    <row r="128" spans="5:17" x14ac:dyDescent="0.15">
      <c r="E128" s="1">
        <v>43415</v>
      </c>
      <c r="F128">
        <f t="shared" si="10"/>
        <v>10770512059.72333</v>
      </c>
      <c r="G128">
        <f t="shared" si="11"/>
        <v>20257445.641859259</v>
      </c>
      <c r="H128">
        <v>4000000</v>
      </c>
      <c r="I128">
        <v>0.12</v>
      </c>
      <c r="J128">
        <f t="shared" si="8"/>
        <v>66666666.666666672</v>
      </c>
      <c r="K128">
        <f t="shared" si="12"/>
        <v>7523.298996196334</v>
      </c>
      <c r="L128">
        <f t="shared" si="13"/>
        <v>62694.158301636118</v>
      </c>
      <c r="N128">
        <v>20000000000</v>
      </c>
      <c r="O128" s="2">
        <f t="shared" si="14"/>
        <v>0.53852560298616647</v>
      </c>
      <c r="P128" s="2">
        <f t="shared" si="15"/>
        <v>1.0128722820929629E-3</v>
      </c>
      <c r="Q128" s="2">
        <f t="shared" si="9"/>
        <v>1.8808247490490835E-3</v>
      </c>
    </row>
    <row r="129" spans="5:17" x14ac:dyDescent="0.15">
      <c r="E129" s="1">
        <v>43416</v>
      </c>
      <c r="F129">
        <f t="shared" si="10"/>
        <v>10837178726.389996</v>
      </c>
      <c r="G129">
        <f t="shared" si="11"/>
        <v>20320139.800160896</v>
      </c>
      <c r="H129">
        <v>4000000</v>
      </c>
      <c r="I129">
        <v>0.12</v>
      </c>
      <c r="J129">
        <f t="shared" si="8"/>
        <v>66666666.666666672</v>
      </c>
      <c r="K129">
        <f t="shared" si="12"/>
        <v>7500.1585978013291</v>
      </c>
      <c r="L129">
        <f t="shared" si="13"/>
        <v>62501.321648344412</v>
      </c>
      <c r="N129">
        <v>20000000000</v>
      </c>
      <c r="O129" s="2">
        <f t="shared" si="14"/>
        <v>0.54185893631949977</v>
      </c>
      <c r="P129" s="2">
        <f t="shared" si="15"/>
        <v>1.0160069900080448E-3</v>
      </c>
      <c r="Q129" s="2">
        <f t="shared" si="9"/>
        <v>1.8750396494503323E-3</v>
      </c>
    </row>
    <row r="130" spans="5:17" x14ac:dyDescent="0.15">
      <c r="E130" s="1">
        <v>43417</v>
      </c>
      <c r="F130">
        <f t="shared" si="10"/>
        <v>10903845393.056662</v>
      </c>
      <c r="G130">
        <f t="shared" si="11"/>
        <v>20382641.12180924</v>
      </c>
      <c r="H130">
        <v>4000000</v>
      </c>
      <c r="I130">
        <v>0.12</v>
      </c>
      <c r="J130">
        <f t="shared" si="8"/>
        <v>66666666.666666672</v>
      </c>
      <c r="K130">
        <f t="shared" si="12"/>
        <v>7477.2304217697283</v>
      </c>
      <c r="L130">
        <f t="shared" si="13"/>
        <v>62310.253514747739</v>
      </c>
      <c r="N130">
        <v>20000000000</v>
      </c>
      <c r="O130" s="2">
        <f t="shared" si="14"/>
        <v>0.54519226965283307</v>
      </c>
      <c r="P130" s="2">
        <f t="shared" si="15"/>
        <v>1.019132056090462E-3</v>
      </c>
      <c r="Q130" s="2">
        <f t="shared" si="9"/>
        <v>1.8693076054424318E-3</v>
      </c>
    </row>
    <row r="131" spans="5:17" x14ac:dyDescent="0.15">
      <c r="E131" s="1">
        <v>43418</v>
      </c>
      <c r="F131">
        <f t="shared" si="10"/>
        <v>10970512059.723328</v>
      </c>
      <c r="G131">
        <f t="shared" si="11"/>
        <v>20444951.375323988</v>
      </c>
      <c r="H131">
        <v>4000000</v>
      </c>
      <c r="I131">
        <v>0.12</v>
      </c>
      <c r="J131">
        <f t="shared" si="8"/>
        <v>66666666.666666672</v>
      </c>
      <c r="K131">
        <f t="shared" si="12"/>
        <v>7454.5112439681698</v>
      </c>
      <c r="L131">
        <f t="shared" si="13"/>
        <v>62120.927033068081</v>
      </c>
      <c r="N131">
        <v>20000000000</v>
      </c>
      <c r="O131" s="2">
        <f t="shared" si="14"/>
        <v>0.54852560298616637</v>
      </c>
      <c r="P131" s="2">
        <f t="shared" si="15"/>
        <v>1.0222475687661995E-3</v>
      </c>
      <c r="Q131" s="2">
        <f t="shared" si="9"/>
        <v>1.8636278109920425E-3</v>
      </c>
    </row>
    <row r="132" spans="5:17" x14ac:dyDescent="0.15">
      <c r="E132" s="1">
        <v>43419</v>
      </c>
      <c r="F132">
        <f t="shared" si="10"/>
        <v>11037178726.389994</v>
      </c>
      <c r="G132">
        <f t="shared" si="11"/>
        <v>20507072.302357055</v>
      </c>
      <c r="H132">
        <v>4000000</v>
      </c>
      <c r="I132">
        <v>0.12</v>
      </c>
      <c r="J132">
        <f t="shared" si="8"/>
        <v>66666666.666666672</v>
      </c>
      <c r="K132">
        <f t="shared" si="12"/>
        <v>7431.9979084236302</v>
      </c>
      <c r="L132">
        <f t="shared" si="13"/>
        <v>61933.315903530252</v>
      </c>
      <c r="N132">
        <v>20000000000</v>
      </c>
      <c r="O132" s="2">
        <f t="shared" si="14"/>
        <v>0.55185893631949967</v>
      </c>
      <c r="P132" s="2">
        <f t="shared" si="15"/>
        <v>1.0253536151178528E-3</v>
      </c>
      <c r="Q132" s="2">
        <f t="shared" si="9"/>
        <v>1.8579994771059077E-3</v>
      </c>
    </row>
    <row r="133" spans="5:17" x14ac:dyDescent="0.15">
      <c r="E133" s="1">
        <v>43420</v>
      </c>
      <c r="F133">
        <f t="shared" si="10"/>
        <v>11103845393.05666</v>
      </c>
      <c r="G133">
        <f t="shared" si="11"/>
        <v>20569005.618260585</v>
      </c>
      <c r="H133">
        <v>4000000</v>
      </c>
      <c r="I133">
        <v>0.12</v>
      </c>
      <c r="J133">
        <f t="shared" si="8"/>
        <v>66666666.666666672</v>
      </c>
      <c r="K133">
        <f t="shared" si="12"/>
        <v>7409.6873254818847</v>
      </c>
      <c r="L133">
        <f t="shared" si="13"/>
        <v>61747.394379015706</v>
      </c>
      <c r="N133">
        <v>20000000000</v>
      </c>
      <c r="O133" s="2">
        <f t="shared" si="14"/>
        <v>0.55519226965283297</v>
      </c>
      <c r="P133" s="2">
        <f t="shared" si="15"/>
        <v>1.0284502809130291E-3</v>
      </c>
      <c r="Q133" s="2">
        <f t="shared" si="9"/>
        <v>1.8524218313704709E-3</v>
      </c>
    </row>
    <row r="134" spans="5:17" x14ac:dyDescent="0.15">
      <c r="E134" s="1">
        <v>43421</v>
      </c>
      <c r="F134">
        <f t="shared" si="10"/>
        <v>11170512059.723326</v>
      </c>
      <c r="G134">
        <f t="shared" si="11"/>
        <v>20630753.012639601</v>
      </c>
      <c r="H134">
        <v>4000000</v>
      </c>
      <c r="I134">
        <v>0.12</v>
      </c>
      <c r="J134">
        <f t="shared" si="8"/>
        <v>66666666.666666672</v>
      </c>
      <c r="K134">
        <f t="shared" si="12"/>
        <v>7387.5764700264208</v>
      </c>
      <c r="L134">
        <f t="shared" si="13"/>
        <v>61563.137250220178</v>
      </c>
      <c r="N134">
        <v>20000000000</v>
      </c>
      <c r="O134" s="2">
        <f t="shared" si="14"/>
        <v>0.55852560298616627</v>
      </c>
      <c r="P134" s="2">
        <f t="shared" si="15"/>
        <v>1.0315376506319801E-3</v>
      </c>
      <c r="Q134" s="2">
        <f t="shared" si="9"/>
        <v>1.8468941175066051E-3</v>
      </c>
    </row>
    <row r="135" spans="5:17" x14ac:dyDescent="0.15">
      <c r="E135" s="1">
        <v>43422</v>
      </c>
      <c r="F135">
        <f t="shared" si="10"/>
        <v>11237178726.389992</v>
      </c>
      <c r="G135">
        <f t="shared" si="11"/>
        <v>20692316.149889819</v>
      </c>
      <c r="H135">
        <v>4000000</v>
      </c>
      <c r="I135">
        <v>0.12</v>
      </c>
      <c r="J135">
        <f t="shared" ref="J135:J198" si="16">H135*2.4/I135/1.2</f>
        <v>66666666.666666672</v>
      </c>
      <c r="K135">
        <f t="shared" si="12"/>
        <v>7365.662379755473</v>
      </c>
      <c r="L135">
        <f t="shared" si="13"/>
        <v>61380.519831295613</v>
      </c>
      <c r="N135">
        <v>20000000000</v>
      </c>
      <c r="O135" s="2">
        <f t="shared" si="14"/>
        <v>0.56185893631949957</v>
      </c>
      <c r="P135" s="2">
        <f t="shared" si="15"/>
        <v>1.034615807494491E-3</v>
      </c>
      <c r="Q135" s="2">
        <f t="shared" ref="Q135:Q198" si="17">G135/F135</f>
        <v>1.8414155949388682E-3</v>
      </c>
    </row>
    <row r="136" spans="5:17" x14ac:dyDescent="0.15">
      <c r="E136" s="1">
        <v>43423</v>
      </c>
      <c r="F136">
        <f t="shared" ref="F136:F199" si="18">F135+J135</f>
        <v>11303845393.056658</v>
      </c>
      <c r="G136">
        <f t="shared" ref="G136:G199" si="19">G135+L135</f>
        <v>20753696.669721115</v>
      </c>
      <c r="H136">
        <v>4000000</v>
      </c>
      <c r="I136">
        <v>0.12</v>
      </c>
      <c r="J136">
        <f t="shared" si="16"/>
        <v>66666666.666666672</v>
      </c>
      <c r="K136">
        <f t="shared" ref="K136:K199" si="20">H136*G136/F136</f>
        <v>7343.9421535149422</v>
      </c>
      <c r="L136">
        <f t="shared" ref="L136:L199" si="21">K136/I136</f>
        <v>61199.517945957858</v>
      </c>
      <c r="N136">
        <v>20000000000</v>
      </c>
      <c r="O136" s="2">
        <f t="shared" ref="O136:O199" si="22">F136/N136</f>
        <v>0.56519226965283287</v>
      </c>
      <c r="P136" s="2">
        <f t="shared" ref="P136:P199" si="23">G136/N136</f>
        <v>1.0376848334860559E-3</v>
      </c>
      <c r="Q136" s="2">
        <f t="shared" si="17"/>
        <v>1.8359855383787353E-3</v>
      </c>
    </row>
    <row r="137" spans="5:17" x14ac:dyDescent="0.15">
      <c r="E137" s="1">
        <v>43424</v>
      </c>
      <c r="F137">
        <f t="shared" si="18"/>
        <v>11370512059.723324</v>
      </c>
      <c r="G137">
        <f t="shared" si="19"/>
        <v>20814896.187667072</v>
      </c>
      <c r="H137">
        <v>4000000</v>
      </c>
      <c r="I137">
        <v>0.12</v>
      </c>
      <c r="J137">
        <f t="shared" si="16"/>
        <v>66666666.666666672</v>
      </c>
      <c r="K137">
        <f t="shared" si="20"/>
        <v>7322.4129496850665</v>
      </c>
      <c r="L137">
        <f t="shared" si="21"/>
        <v>61020.107914042223</v>
      </c>
      <c r="N137">
        <v>20000000000</v>
      </c>
      <c r="O137" s="2">
        <f t="shared" si="22"/>
        <v>0.56852560298616617</v>
      </c>
      <c r="P137" s="2">
        <f t="shared" si="23"/>
        <v>1.0407448093833537E-3</v>
      </c>
      <c r="Q137" s="2">
        <f t="shared" si="17"/>
        <v>1.8306032374212668E-3</v>
      </c>
    </row>
    <row r="138" spans="5:17" x14ac:dyDescent="0.15">
      <c r="E138" s="1">
        <v>43425</v>
      </c>
      <c r="F138">
        <f t="shared" si="18"/>
        <v>11437178726.38999</v>
      </c>
      <c r="G138">
        <f t="shared" si="19"/>
        <v>20875916.295581114</v>
      </c>
      <c r="H138">
        <v>4000000</v>
      </c>
      <c r="I138">
        <v>0.12</v>
      </c>
      <c r="J138">
        <f t="shared" si="16"/>
        <v>66666666.666666672</v>
      </c>
      <c r="K138">
        <f t="shared" si="20"/>
        <v>7301.0719846188322</v>
      </c>
      <c r="L138">
        <f t="shared" si="21"/>
        <v>60842.266538490272</v>
      </c>
      <c r="N138">
        <v>20000000000</v>
      </c>
      <c r="O138" s="2">
        <f t="shared" si="22"/>
        <v>0.57185893631949947</v>
      </c>
      <c r="P138" s="2">
        <f t="shared" si="23"/>
        <v>1.0437958147790558E-3</v>
      </c>
      <c r="Q138" s="2">
        <f t="shared" si="17"/>
        <v>1.8252679961547082E-3</v>
      </c>
    </row>
    <row r="139" spans="5:17" x14ac:dyDescent="0.15">
      <c r="E139" s="1">
        <v>43426</v>
      </c>
      <c r="F139">
        <f t="shared" si="18"/>
        <v>11503845393.056656</v>
      </c>
      <c r="G139">
        <f t="shared" si="19"/>
        <v>20936758.562119603</v>
      </c>
      <c r="H139">
        <v>4000000</v>
      </c>
      <c r="I139">
        <v>0.12</v>
      </c>
      <c r="J139">
        <f t="shared" si="16"/>
        <v>66666666.666666672</v>
      </c>
      <c r="K139">
        <f t="shared" si="20"/>
        <v>7279.9165311301358</v>
      </c>
      <c r="L139">
        <f t="shared" si="21"/>
        <v>60665.971092751133</v>
      </c>
      <c r="N139">
        <v>20000000000</v>
      </c>
      <c r="O139" s="2">
        <f t="shared" si="22"/>
        <v>0.57519226965283277</v>
      </c>
      <c r="P139" s="2">
        <f t="shared" si="23"/>
        <v>1.0468379281059802E-3</v>
      </c>
      <c r="Q139" s="2">
        <f t="shared" si="17"/>
        <v>1.8199791327825341E-3</v>
      </c>
    </row>
    <row r="140" spans="5:17" x14ac:dyDescent="0.15">
      <c r="E140" s="1">
        <v>43427</v>
      </c>
      <c r="F140">
        <f t="shared" si="18"/>
        <v>11570512059.723322</v>
      </c>
      <c r="G140">
        <f t="shared" si="19"/>
        <v>20997424.533212353</v>
      </c>
      <c r="H140">
        <v>4000000</v>
      </c>
      <c r="I140">
        <v>0.12</v>
      </c>
      <c r="J140">
        <f t="shared" si="16"/>
        <v>66666666.666666672</v>
      </c>
      <c r="K140">
        <f t="shared" si="20"/>
        <v>7258.9439170298738</v>
      </c>
      <c r="L140">
        <f t="shared" si="21"/>
        <v>60491.199308582283</v>
      </c>
      <c r="N140">
        <v>20000000000</v>
      </c>
      <c r="O140" s="2">
        <f t="shared" si="22"/>
        <v>0.57852560298616607</v>
      </c>
      <c r="P140" s="2">
        <f t="shared" si="23"/>
        <v>1.0498712266606175E-3</v>
      </c>
      <c r="Q140" s="2">
        <f t="shared" si="17"/>
        <v>1.8147359792574686E-3</v>
      </c>
    </row>
    <row r="141" spans="5:17" x14ac:dyDescent="0.15">
      <c r="E141" s="1">
        <v>43428</v>
      </c>
      <c r="F141">
        <f t="shared" si="18"/>
        <v>11637178726.389988</v>
      </c>
      <c r="G141">
        <f t="shared" si="19"/>
        <v>21057915.732520934</v>
      </c>
      <c r="H141">
        <v>4000000</v>
      </c>
      <c r="I141">
        <v>0.12</v>
      </c>
      <c r="J141">
        <f t="shared" si="16"/>
        <v>66666666.666666672</v>
      </c>
      <c r="K141">
        <f t="shared" si="20"/>
        <v>7238.1515237081476</v>
      </c>
      <c r="L141">
        <f t="shared" si="21"/>
        <v>60317.929364234566</v>
      </c>
      <c r="N141">
        <v>20000000000</v>
      </c>
      <c r="O141" s="2">
        <f t="shared" si="22"/>
        <v>0.58185893631949936</v>
      </c>
      <c r="P141" s="2">
        <f t="shared" si="23"/>
        <v>1.0528957866260467E-3</v>
      </c>
      <c r="Q141" s="2">
        <f t="shared" si="17"/>
        <v>1.809537880927037E-3</v>
      </c>
    </row>
    <row r="142" spans="5:17" x14ac:dyDescent="0.15">
      <c r="E142" s="1">
        <v>43429</v>
      </c>
      <c r="F142">
        <f t="shared" si="18"/>
        <v>11703845393.056654</v>
      </c>
      <c r="G142">
        <f t="shared" si="19"/>
        <v>21118233.661885168</v>
      </c>
      <c r="H142">
        <v>4000000</v>
      </c>
      <c r="I142">
        <v>0.12</v>
      </c>
      <c r="J142">
        <f t="shared" si="16"/>
        <v>66666666.666666672</v>
      </c>
      <c r="K142">
        <f t="shared" si="20"/>
        <v>7217.5367847608895</v>
      </c>
      <c r="L142">
        <f t="shared" si="21"/>
        <v>60146.139873007414</v>
      </c>
      <c r="N142">
        <v>20000000000</v>
      </c>
      <c r="O142" s="2">
        <f t="shared" si="22"/>
        <v>0.58519226965283266</v>
      </c>
      <c r="P142" s="2">
        <f t="shared" si="23"/>
        <v>1.0559116830942583E-3</v>
      </c>
      <c r="Q142" s="2">
        <f t="shared" si="17"/>
        <v>1.8043841961902225E-3</v>
      </c>
    </row>
    <row r="143" spans="5:17" x14ac:dyDescent="0.15">
      <c r="E143" s="1">
        <v>43430</v>
      </c>
      <c r="F143">
        <f t="shared" si="18"/>
        <v>11770512059.72332</v>
      </c>
      <c r="G143">
        <f t="shared" si="19"/>
        <v>21178379.801758178</v>
      </c>
      <c r="H143">
        <v>4000000</v>
      </c>
      <c r="I143">
        <v>0.12</v>
      </c>
      <c r="J143">
        <f t="shared" si="16"/>
        <v>66666666.666666672</v>
      </c>
      <c r="K143">
        <f t="shared" si="20"/>
        <v>7197.0971846592711</v>
      </c>
      <c r="L143">
        <f t="shared" si="21"/>
        <v>59975.809872160593</v>
      </c>
      <c r="N143">
        <v>20000000000</v>
      </c>
      <c r="O143" s="2">
        <f t="shared" si="22"/>
        <v>0.58852560298616596</v>
      </c>
      <c r="P143" s="2">
        <f t="shared" si="23"/>
        <v>1.0589189900879088E-3</v>
      </c>
      <c r="Q143" s="2">
        <f t="shared" si="17"/>
        <v>1.7992742961648179E-3</v>
      </c>
    </row>
    <row r="144" spans="5:17" x14ac:dyDescent="0.15">
      <c r="E144" s="1">
        <v>43431</v>
      </c>
      <c r="F144">
        <f t="shared" si="18"/>
        <v>11837178726.389986</v>
      </c>
      <c r="G144">
        <f t="shared" si="19"/>
        <v>21238355.611630339</v>
      </c>
      <c r="H144">
        <v>4000000</v>
      </c>
      <c r="I144">
        <v>0.12</v>
      </c>
      <c r="J144">
        <f t="shared" si="16"/>
        <v>66666666.666666672</v>
      </c>
      <c r="K144">
        <f t="shared" si="20"/>
        <v>7176.8302574603276</v>
      </c>
      <c r="L144">
        <f t="shared" si="21"/>
        <v>59806.918812169402</v>
      </c>
      <c r="N144">
        <v>20000000000</v>
      </c>
      <c r="O144" s="2">
        <f t="shared" si="22"/>
        <v>0.59185893631949926</v>
      </c>
      <c r="P144" s="2">
        <f t="shared" si="23"/>
        <v>1.0619177805815169E-3</v>
      </c>
      <c r="Q144" s="2">
        <f t="shared" si="17"/>
        <v>1.7942075643650819E-3</v>
      </c>
    </row>
    <row r="145" spans="5:17" x14ac:dyDescent="0.15">
      <c r="E145" s="1">
        <v>43432</v>
      </c>
      <c r="F145">
        <f t="shared" si="18"/>
        <v>11903845393.056652</v>
      </c>
      <c r="G145">
        <f t="shared" si="19"/>
        <v>21298162.53044251</v>
      </c>
      <c r="H145">
        <v>4000000</v>
      </c>
      <c r="I145">
        <v>0.12</v>
      </c>
      <c r="J145">
        <f t="shared" si="16"/>
        <v>66666666.666666672</v>
      </c>
      <c r="K145">
        <f t="shared" si="20"/>
        <v>7156.7335855572974</v>
      </c>
      <c r="L145">
        <f t="shared" si="21"/>
        <v>59639.446546310814</v>
      </c>
      <c r="N145">
        <v>20000000000</v>
      </c>
      <c r="O145" s="2">
        <f t="shared" si="22"/>
        <v>0.59519226965283256</v>
      </c>
      <c r="P145" s="2">
        <f t="shared" si="23"/>
        <v>1.0649081265221255E-3</v>
      </c>
      <c r="Q145" s="2">
        <f t="shared" si="17"/>
        <v>1.7891833963893241E-3</v>
      </c>
    </row>
    <row r="146" spans="5:17" x14ac:dyDescent="0.15">
      <c r="E146" s="1">
        <v>43433</v>
      </c>
      <c r="F146">
        <f t="shared" si="18"/>
        <v>11970512059.723318</v>
      </c>
      <c r="G146">
        <f t="shared" si="19"/>
        <v>21357801.976988822</v>
      </c>
      <c r="H146">
        <v>4000000</v>
      </c>
      <c r="I146">
        <v>0.12</v>
      </c>
      <c r="J146">
        <f t="shared" si="16"/>
        <v>66666666.666666672</v>
      </c>
      <c r="K146">
        <f t="shared" si="20"/>
        <v>7136.8047984682371</v>
      </c>
      <c r="L146">
        <f t="shared" si="21"/>
        <v>59473.373320568644</v>
      </c>
      <c r="N146">
        <v>20000000000</v>
      </c>
      <c r="O146" s="2">
        <f t="shared" si="22"/>
        <v>0.59852560298616586</v>
      </c>
      <c r="P146" s="2">
        <f t="shared" si="23"/>
        <v>1.0678900988494412E-3</v>
      </c>
      <c r="Q146" s="2">
        <f t="shared" si="17"/>
        <v>1.7842011996170594E-3</v>
      </c>
    </row>
    <row r="147" spans="5:17" x14ac:dyDescent="0.15">
      <c r="E147" s="1">
        <v>43434</v>
      </c>
      <c r="F147">
        <f t="shared" si="18"/>
        <v>12037178726.389984</v>
      </c>
      <c r="G147">
        <f t="shared" si="19"/>
        <v>21417275.350309391</v>
      </c>
      <c r="H147">
        <v>4000000</v>
      </c>
      <c r="I147">
        <v>0.12</v>
      </c>
      <c r="J147">
        <f t="shared" si="16"/>
        <v>66666666.666666672</v>
      </c>
      <c r="K147">
        <f t="shared" si="20"/>
        <v>7117.0415716615516</v>
      </c>
      <c r="L147">
        <f t="shared" si="21"/>
        <v>59308.679763846267</v>
      </c>
      <c r="N147">
        <v>20000000000</v>
      </c>
      <c r="O147" s="2">
        <f t="shared" si="22"/>
        <v>0.60185893631949916</v>
      </c>
      <c r="P147" s="2">
        <f t="shared" si="23"/>
        <v>1.0708637675154696E-3</v>
      </c>
      <c r="Q147" s="2">
        <f t="shared" si="17"/>
        <v>1.7792603929153879E-3</v>
      </c>
    </row>
    <row r="148" spans="5:17" x14ac:dyDescent="0.15">
      <c r="E148" s="1">
        <v>43435</v>
      </c>
      <c r="F148">
        <f t="shared" si="18"/>
        <v>12103845393.05665</v>
      </c>
      <c r="G148">
        <f t="shared" si="19"/>
        <v>21476584.030073237</v>
      </c>
      <c r="H148">
        <v>4000000</v>
      </c>
      <c r="I148">
        <v>0.12</v>
      </c>
      <c r="J148">
        <f t="shared" si="16"/>
        <v>66666666.666666672</v>
      </c>
      <c r="K148">
        <f t="shared" si="20"/>
        <v>7097.4416254170737</v>
      </c>
      <c r="L148">
        <f t="shared" si="21"/>
        <v>59145.346878475619</v>
      </c>
      <c r="N148">
        <v>20000000000</v>
      </c>
      <c r="O148" s="2">
        <f t="shared" si="22"/>
        <v>0.60519226965283246</v>
      </c>
      <c r="P148" s="2">
        <f t="shared" si="23"/>
        <v>1.0738292015036617E-3</v>
      </c>
      <c r="Q148" s="2">
        <f t="shared" si="17"/>
        <v>1.7743604063542684E-3</v>
      </c>
    </row>
    <row r="149" spans="5:17" x14ac:dyDescent="0.15">
      <c r="E149" s="1">
        <v>43436</v>
      </c>
      <c r="F149">
        <f t="shared" si="18"/>
        <v>12170512059.723316</v>
      </c>
      <c r="G149">
        <f t="shared" si="19"/>
        <v>21535729.376951713</v>
      </c>
      <c r="H149">
        <v>4000000</v>
      </c>
      <c r="I149">
        <v>0.12</v>
      </c>
      <c r="J149">
        <f t="shared" si="16"/>
        <v>66666666.666666672</v>
      </c>
      <c r="K149">
        <f t="shared" si="20"/>
        <v>7078.002723721489</v>
      </c>
      <c r="L149">
        <f t="shared" si="21"/>
        <v>58983.356031012408</v>
      </c>
      <c r="N149">
        <v>20000000000</v>
      </c>
      <c r="O149" s="2">
        <f t="shared" si="22"/>
        <v>0.60852560298616576</v>
      </c>
      <c r="P149" s="2">
        <f t="shared" si="23"/>
        <v>1.0767864688475857E-3</v>
      </c>
      <c r="Q149" s="2">
        <f t="shared" si="17"/>
        <v>1.769500680930372E-3</v>
      </c>
    </row>
    <row r="150" spans="5:17" x14ac:dyDescent="0.15">
      <c r="E150" s="1">
        <v>43437</v>
      </c>
      <c r="F150">
        <f t="shared" si="18"/>
        <v>12237178726.389982</v>
      </c>
      <c r="G150">
        <f t="shared" si="19"/>
        <v>21594712.732982725</v>
      </c>
      <c r="H150">
        <v>4000000</v>
      </c>
      <c r="I150">
        <v>0.12</v>
      </c>
      <c r="J150">
        <f t="shared" si="16"/>
        <v>66666666.666666672</v>
      </c>
      <c r="K150">
        <f t="shared" si="20"/>
        <v>7058.7226731968321</v>
      </c>
      <c r="L150">
        <f t="shared" si="21"/>
        <v>58822.688943306937</v>
      </c>
      <c r="N150">
        <v>20000000000</v>
      </c>
      <c r="O150" s="2">
        <f t="shared" si="22"/>
        <v>0.61185893631949906</v>
      </c>
      <c r="P150" s="2">
        <f t="shared" si="23"/>
        <v>1.0797356366491363E-3</v>
      </c>
      <c r="Q150" s="2">
        <f t="shared" si="17"/>
        <v>1.7646806682992081E-3</v>
      </c>
    </row>
    <row r="151" spans="5:17" x14ac:dyDescent="0.15">
      <c r="E151" s="1">
        <v>43438</v>
      </c>
      <c r="F151">
        <f t="shared" si="18"/>
        <v>12303845393.056648</v>
      </c>
      <c r="G151">
        <f t="shared" si="19"/>
        <v>21653535.421926033</v>
      </c>
      <c r="H151">
        <v>4000000</v>
      </c>
      <c r="I151">
        <v>0.12</v>
      </c>
      <c r="J151">
        <f t="shared" si="16"/>
        <v>66666666.666666672</v>
      </c>
      <c r="K151">
        <f t="shared" si="20"/>
        <v>7039.5993220609334</v>
      </c>
      <c r="L151">
        <f t="shared" si="21"/>
        <v>58663.327683841111</v>
      </c>
      <c r="N151">
        <v>20000000000</v>
      </c>
      <c r="O151" s="2">
        <f t="shared" si="22"/>
        <v>0.61519226965283236</v>
      </c>
      <c r="P151" s="2">
        <f t="shared" si="23"/>
        <v>1.0826767710963017E-3</v>
      </c>
      <c r="Q151" s="2">
        <f t="shared" si="17"/>
        <v>1.7598998305152335E-3</v>
      </c>
    </row>
    <row r="152" spans="5:17" x14ac:dyDescent="0.15">
      <c r="E152" s="1">
        <v>43439</v>
      </c>
      <c r="F152">
        <f t="shared" si="18"/>
        <v>12370512059.723314</v>
      </c>
      <c r="G152">
        <f t="shared" si="19"/>
        <v>21712198.749609873</v>
      </c>
      <c r="H152">
        <v>4000000</v>
      </c>
      <c r="I152">
        <v>0.12</v>
      </c>
      <c r="J152">
        <f t="shared" si="16"/>
        <v>66666666.666666672</v>
      </c>
      <c r="K152">
        <f t="shared" si="20"/>
        <v>7020.6305591186656</v>
      </c>
      <c r="L152">
        <f t="shared" si="21"/>
        <v>58505.254659322214</v>
      </c>
      <c r="N152">
        <v>20000000000</v>
      </c>
      <c r="O152" s="2">
        <f t="shared" si="22"/>
        <v>0.61852560298616577</v>
      </c>
      <c r="P152" s="2">
        <f t="shared" si="23"/>
        <v>1.0856099374804936E-3</v>
      </c>
      <c r="Q152" s="2">
        <f t="shared" si="17"/>
        <v>1.7551576397796666E-3</v>
      </c>
    </row>
    <row r="153" spans="5:17" x14ac:dyDescent="0.15">
      <c r="E153" s="1">
        <v>43440</v>
      </c>
      <c r="F153">
        <f t="shared" si="18"/>
        <v>12437178726.38998</v>
      </c>
      <c r="G153">
        <f t="shared" si="19"/>
        <v>21770704.004269194</v>
      </c>
      <c r="H153">
        <v>4000000</v>
      </c>
      <c r="I153">
        <v>0.12</v>
      </c>
      <c r="J153">
        <f t="shared" si="16"/>
        <v>66666666.666666672</v>
      </c>
      <c r="K153">
        <f t="shared" si="20"/>
        <v>7001.8143127829335</v>
      </c>
      <c r="L153">
        <f t="shared" si="21"/>
        <v>58348.45260652445</v>
      </c>
      <c r="N153">
        <v>20000000000</v>
      </c>
      <c r="O153" s="2">
        <f t="shared" si="22"/>
        <v>0.62185893631949907</v>
      </c>
      <c r="P153" s="2">
        <f t="shared" si="23"/>
        <v>1.0885352002134596E-3</v>
      </c>
      <c r="Q153" s="2">
        <f t="shared" si="17"/>
        <v>1.7504535781957334E-3</v>
      </c>
    </row>
    <row r="154" spans="5:17" x14ac:dyDescent="0.15">
      <c r="E154" s="1">
        <v>43441</v>
      </c>
      <c r="F154">
        <f t="shared" si="18"/>
        <v>12503845393.056646</v>
      </c>
      <c r="G154">
        <f t="shared" si="19"/>
        <v>21829052.456875719</v>
      </c>
      <c r="H154">
        <v>4000000</v>
      </c>
      <c r="I154">
        <v>0.12</v>
      </c>
      <c r="J154">
        <f t="shared" si="16"/>
        <v>66666666.666666672</v>
      </c>
      <c r="K154">
        <f t="shared" si="20"/>
        <v>6983.148550124376</v>
      </c>
      <c r="L154">
        <f t="shared" si="21"/>
        <v>58192.904584369804</v>
      </c>
      <c r="N154">
        <v>20000000000</v>
      </c>
      <c r="O154" s="2">
        <f t="shared" si="22"/>
        <v>0.62519226965283237</v>
      </c>
      <c r="P154" s="2">
        <f t="shared" si="23"/>
        <v>1.091452622843786E-3</v>
      </c>
      <c r="Q154" s="2">
        <f t="shared" si="17"/>
        <v>1.7457871375310939E-3</v>
      </c>
    </row>
    <row r="155" spans="5:17" x14ac:dyDescent="0.15">
      <c r="E155" s="1">
        <v>43442</v>
      </c>
      <c r="F155">
        <f t="shared" si="18"/>
        <v>12570512059.723312</v>
      </c>
      <c r="G155">
        <f t="shared" si="19"/>
        <v>21887245.36146009</v>
      </c>
      <c r="H155">
        <v>4000000</v>
      </c>
      <c r="I155">
        <v>0.12</v>
      </c>
      <c r="J155">
        <f t="shared" si="16"/>
        <v>66666666.666666672</v>
      </c>
      <c r="K155">
        <f t="shared" si="20"/>
        <v>6964.6312759487846</v>
      </c>
      <c r="L155">
        <f t="shared" si="21"/>
        <v>58038.593966239874</v>
      </c>
      <c r="N155">
        <v>20000000000</v>
      </c>
      <c r="O155" s="2">
        <f t="shared" si="22"/>
        <v>0.62852560298616567</v>
      </c>
      <c r="P155" s="2">
        <f t="shared" si="23"/>
        <v>1.0943622680730045E-3</v>
      </c>
      <c r="Q155" s="2">
        <f t="shared" si="17"/>
        <v>1.7411578189871961E-3</v>
      </c>
    </row>
    <row r="156" spans="5:17" x14ac:dyDescent="0.15">
      <c r="E156" s="1">
        <v>43443</v>
      </c>
      <c r="F156">
        <f t="shared" si="18"/>
        <v>12637178726.389978</v>
      </c>
      <c r="G156">
        <f t="shared" si="19"/>
        <v>21945283.955426328</v>
      </c>
      <c r="H156">
        <v>4000000</v>
      </c>
      <c r="I156">
        <v>0.12</v>
      </c>
      <c r="J156">
        <f t="shared" si="16"/>
        <v>66666666.666666672</v>
      </c>
      <c r="K156">
        <f t="shared" si="20"/>
        <v>6946.2605319012891</v>
      </c>
      <c r="L156">
        <f t="shared" si="21"/>
        <v>57885.504432510745</v>
      </c>
      <c r="N156">
        <v>20000000000</v>
      </c>
      <c r="O156" s="2">
        <f t="shared" si="22"/>
        <v>0.63185893631949896</v>
      </c>
      <c r="P156" s="2">
        <f t="shared" si="23"/>
        <v>1.0972641977713164E-3</v>
      </c>
      <c r="Q156" s="2">
        <f t="shared" si="17"/>
        <v>1.7365651329753224E-3</v>
      </c>
    </row>
    <row r="157" spans="5:17" x14ac:dyDescent="0.15">
      <c r="E157" s="1">
        <v>43444</v>
      </c>
      <c r="F157">
        <f t="shared" si="18"/>
        <v>12703845393.056644</v>
      </c>
      <c r="G157">
        <f t="shared" si="19"/>
        <v>22003169.459858838</v>
      </c>
      <c r="H157">
        <v>4000000</v>
      </c>
      <c r="I157">
        <v>0.12</v>
      </c>
      <c r="J157">
        <f t="shared" si="16"/>
        <v>66666666.666666672</v>
      </c>
      <c r="K157">
        <f t="shared" si="20"/>
        <v>6928.0343955964045</v>
      </c>
      <c r="L157">
        <f t="shared" si="21"/>
        <v>57733.619963303376</v>
      </c>
      <c r="N157">
        <v>20000000000</v>
      </c>
      <c r="O157" s="2">
        <f t="shared" si="22"/>
        <v>0.63519226965283226</v>
      </c>
      <c r="P157" s="2">
        <f t="shared" si="23"/>
        <v>1.1001584729929419E-3</v>
      </c>
      <c r="Q157" s="2">
        <f t="shared" si="17"/>
        <v>1.732008598899101E-3</v>
      </c>
    </row>
    <row r="158" spans="5:17" x14ac:dyDescent="0.15">
      <c r="E158" s="1">
        <v>43445</v>
      </c>
      <c r="F158">
        <f t="shared" si="18"/>
        <v>12770512059.72331</v>
      </c>
      <c r="G158">
        <f t="shared" si="19"/>
        <v>22060903.079822142</v>
      </c>
      <c r="H158">
        <v>4000000</v>
      </c>
      <c r="I158">
        <v>0.12</v>
      </c>
      <c r="J158">
        <f t="shared" si="16"/>
        <v>66666666.666666672</v>
      </c>
      <c r="K158">
        <f t="shared" si="20"/>
        <v>6909.9509797730443</v>
      </c>
      <c r="L158">
        <f t="shared" si="21"/>
        <v>57582.92483144204</v>
      </c>
      <c r="N158">
        <v>20000000000</v>
      </c>
      <c r="O158" s="2">
        <f t="shared" si="22"/>
        <v>0.63852560298616556</v>
      </c>
      <c r="P158" s="2">
        <f t="shared" si="23"/>
        <v>1.1030451539911072E-3</v>
      </c>
      <c r="Q158" s="2">
        <f t="shared" si="17"/>
        <v>1.7274877449432611E-3</v>
      </c>
    </row>
    <row r="159" spans="5:17" x14ac:dyDescent="0.15">
      <c r="E159" s="1">
        <v>43446</v>
      </c>
      <c r="F159">
        <f t="shared" si="18"/>
        <v>12837178726.389977</v>
      </c>
      <c r="G159">
        <f t="shared" si="19"/>
        <v>22118486.004653584</v>
      </c>
      <c r="H159">
        <v>4000000</v>
      </c>
      <c r="I159">
        <v>0.12</v>
      </c>
      <c r="J159">
        <f t="shared" si="16"/>
        <v>66666666.666666672</v>
      </c>
      <c r="K159">
        <f t="shared" si="20"/>
        <v>6892.0084314736851</v>
      </c>
      <c r="L159">
        <f t="shared" si="21"/>
        <v>57433.403595614043</v>
      </c>
      <c r="N159">
        <v>20000000000</v>
      </c>
      <c r="O159" s="2">
        <f t="shared" si="22"/>
        <v>0.64185893631949886</v>
      </c>
      <c r="P159" s="2">
        <f t="shared" si="23"/>
        <v>1.1059243002326793E-3</v>
      </c>
      <c r="Q159" s="2">
        <f t="shared" si="17"/>
        <v>1.7230021078684212E-3</v>
      </c>
    </row>
    <row r="160" spans="5:17" x14ac:dyDescent="0.15">
      <c r="E160" s="1">
        <v>43447</v>
      </c>
      <c r="F160">
        <f t="shared" si="18"/>
        <v>12903845393.056643</v>
      </c>
      <c r="G160">
        <f t="shared" si="19"/>
        <v>22175919.408249199</v>
      </c>
      <c r="H160">
        <v>4000000</v>
      </c>
      <c r="I160">
        <v>0.12</v>
      </c>
      <c r="J160">
        <f t="shared" si="16"/>
        <v>66666666.666666672</v>
      </c>
      <c r="K160">
        <f t="shared" si="20"/>
        <v>6874.2049312468407</v>
      </c>
      <c r="L160">
        <f t="shared" si="21"/>
        <v>57285.041093723674</v>
      </c>
      <c r="N160">
        <v>20000000000</v>
      </c>
      <c r="O160" s="2">
        <f t="shared" si="22"/>
        <v>0.64519226965283216</v>
      </c>
      <c r="P160" s="2">
        <f t="shared" si="23"/>
        <v>1.1087959704124599E-3</v>
      </c>
      <c r="Q160" s="2">
        <f t="shared" si="17"/>
        <v>1.71855123281171E-3</v>
      </c>
    </row>
    <row r="161" spans="5:17" x14ac:dyDescent="0.15">
      <c r="E161" s="1">
        <v>43448</v>
      </c>
      <c r="F161">
        <f t="shared" si="18"/>
        <v>12970512059.723309</v>
      </c>
      <c r="G161">
        <f t="shared" si="19"/>
        <v>22233204.449342921</v>
      </c>
      <c r="H161">
        <v>4000000</v>
      </c>
      <c r="I161">
        <v>0.12</v>
      </c>
      <c r="J161">
        <f t="shared" si="16"/>
        <v>66666666.666666672</v>
      </c>
      <c r="K161">
        <f t="shared" si="20"/>
        <v>6856.5386923720907</v>
      </c>
      <c r="L161">
        <f t="shared" si="21"/>
        <v>57137.822436434093</v>
      </c>
      <c r="N161">
        <v>20000000000</v>
      </c>
      <c r="O161" s="2">
        <f t="shared" si="22"/>
        <v>0.64852560298616546</v>
      </c>
      <c r="P161" s="2">
        <f t="shared" si="23"/>
        <v>1.111660222467146E-3</v>
      </c>
      <c r="Q161" s="2">
        <f t="shared" si="17"/>
        <v>1.7141346730930227E-3</v>
      </c>
    </row>
    <row r="162" spans="5:17" x14ac:dyDescent="0.15">
      <c r="E162" s="1">
        <v>43449</v>
      </c>
      <c r="F162">
        <f t="shared" si="18"/>
        <v>13037178726.389975</v>
      </c>
      <c r="G162">
        <f t="shared" si="19"/>
        <v>22290342.271779355</v>
      </c>
      <c r="H162">
        <v>4000000</v>
      </c>
      <c r="I162">
        <v>0.12</v>
      </c>
      <c r="J162">
        <f t="shared" si="16"/>
        <v>66666666.666666672</v>
      </c>
      <c r="K162">
        <f t="shared" si="20"/>
        <v>6839.0079601069037</v>
      </c>
      <c r="L162">
        <f t="shared" si="21"/>
        <v>56991.733000890868</v>
      </c>
      <c r="N162">
        <v>20000000000</v>
      </c>
      <c r="O162" s="2">
        <f t="shared" si="22"/>
        <v>0.65185893631949876</v>
      </c>
      <c r="P162" s="2">
        <f t="shared" si="23"/>
        <v>1.1145171135889676E-3</v>
      </c>
      <c r="Q162" s="2">
        <f t="shared" si="17"/>
        <v>1.709751990026726E-3</v>
      </c>
    </row>
    <row r="163" spans="5:17" x14ac:dyDescent="0.15">
      <c r="E163" s="1">
        <v>43450</v>
      </c>
      <c r="F163">
        <f t="shared" si="18"/>
        <v>13103845393.056641</v>
      </c>
      <c r="G163">
        <f t="shared" si="19"/>
        <v>22347334.004780244</v>
      </c>
      <c r="H163">
        <v>4000000</v>
      </c>
      <c r="I163">
        <v>0.12</v>
      </c>
      <c r="J163">
        <f t="shared" si="16"/>
        <v>66666666.666666672</v>
      </c>
      <c r="K163">
        <f t="shared" si="20"/>
        <v>6821.6110109545298</v>
      </c>
      <c r="L163">
        <f t="shared" si="21"/>
        <v>56846.758424621083</v>
      </c>
      <c r="N163">
        <v>20000000000</v>
      </c>
      <c r="O163" s="2">
        <f t="shared" si="22"/>
        <v>0.65519226965283206</v>
      </c>
      <c r="P163" s="2">
        <f t="shared" si="23"/>
        <v>1.1173667002390122E-3</v>
      </c>
      <c r="Q163" s="2">
        <f t="shared" si="17"/>
        <v>1.7054027527386327E-3</v>
      </c>
    </row>
    <row r="164" spans="5:17" x14ac:dyDescent="0.15">
      <c r="E164" s="1">
        <v>43451</v>
      </c>
      <c r="F164">
        <f t="shared" si="18"/>
        <v>13170512059.723307</v>
      </c>
      <c r="G164">
        <f t="shared" si="19"/>
        <v>22404180.763204865</v>
      </c>
      <c r="H164">
        <v>4000000</v>
      </c>
      <c r="I164">
        <v>0.12</v>
      </c>
      <c r="J164">
        <f t="shared" si="16"/>
        <v>66666666.666666672</v>
      </c>
      <c r="K164">
        <f t="shared" si="20"/>
        <v>6804.3461519522853</v>
      </c>
      <c r="L164">
        <f t="shared" si="21"/>
        <v>56702.884599602381</v>
      </c>
      <c r="N164">
        <v>20000000000</v>
      </c>
      <c r="O164" s="2">
        <f t="shared" si="22"/>
        <v>0.65852560298616536</v>
      </c>
      <c r="P164" s="2">
        <f t="shared" si="23"/>
        <v>1.1202090381602432E-3</v>
      </c>
      <c r="Q164" s="2">
        <f t="shared" si="17"/>
        <v>1.7010865379880715E-3</v>
      </c>
    </row>
    <row r="165" spans="5:17" x14ac:dyDescent="0.15">
      <c r="E165" s="1">
        <v>43452</v>
      </c>
      <c r="F165">
        <f t="shared" si="18"/>
        <v>13237178726.389973</v>
      </c>
      <c r="G165">
        <f t="shared" si="19"/>
        <v>22460883.647804469</v>
      </c>
      <c r="H165">
        <v>4000000</v>
      </c>
      <c r="I165">
        <v>0.12</v>
      </c>
      <c r="J165">
        <f t="shared" si="16"/>
        <v>66666666.666666672</v>
      </c>
      <c r="K165">
        <f t="shared" si="20"/>
        <v>6787.2117199795412</v>
      </c>
      <c r="L165">
        <f t="shared" si="21"/>
        <v>56560.097666496178</v>
      </c>
      <c r="N165">
        <v>20000000000</v>
      </c>
      <c r="O165" s="2">
        <f t="shared" si="22"/>
        <v>0.66185893631949866</v>
      </c>
      <c r="P165" s="2">
        <f t="shared" si="23"/>
        <v>1.1230441823902235E-3</v>
      </c>
      <c r="Q165" s="2">
        <f t="shared" si="17"/>
        <v>1.6968029299948852E-3</v>
      </c>
    </row>
    <row r="166" spans="5:17" x14ac:dyDescent="0.15">
      <c r="E166" s="1">
        <v>43453</v>
      </c>
      <c r="F166">
        <f t="shared" si="18"/>
        <v>13303845393.056639</v>
      </c>
      <c r="G166">
        <f t="shared" si="19"/>
        <v>22517443.745470963</v>
      </c>
      <c r="H166">
        <v>4000000</v>
      </c>
      <c r="I166">
        <v>0.12</v>
      </c>
      <c r="J166">
        <f t="shared" si="16"/>
        <v>66666666.666666672</v>
      </c>
      <c r="K166">
        <f t="shared" si="20"/>
        <v>6770.2060810847852</v>
      </c>
      <c r="L166">
        <f t="shared" si="21"/>
        <v>56418.384009039881</v>
      </c>
      <c r="N166">
        <v>20000000000</v>
      </c>
      <c r="O166" s="2">
        <f t="shared" si="22"/>
        <v>0.66519226965283196</v>
      </c>
      <c r="P166" s="2">
        <f t="shared" si="23"/>
        <v>1.1258721872735482E-3</v>
      </c>
      <c r="Q166" s="2">
        <f t="shared" si="17"/>
        <v>1.6925515202711962E-3</v>
      </c>
    </row>
    <row r="167" spans="5:17" x14ac:dyDescent="0.15">
      <c r="E167" s="1">
        <v>43454</v>
      </c>
      <c r="F167">
        <f t="shared" si="18"/>
        <v>13370512059.723305</v>
      </c>
      <c r="G167">
        <f t="shared" si="19"/>
        <v>22573862.129480004</v>
      </c>
      <c r="H167">
        <v>4000000</v>
      </c>
      <c r="I167">
        <v>0.12</v>
      </c>
      <c r="J167">
        <f t="shared" si="16"/>
        <v>66666666.666666672</v>
      </c>
      <c r="K167">
        <f t="shared" si="20"/>
        <v>6753.3276298311521</v>
      </c>
      <c r="L167">
        <f t="shared" si="21"/>
        <v>56277.730248592939</v>
      </c>
      <c r="N167">
        <v>20000000000</v>
      </c>
      <c r="O167" s="2">
        <f t="shared" si="22"/>
        <v>0.66852560298616526</v>
      </c>
      <c r="P167" s="2">
        <f t="shared" si="23"/>
        <v>1.1286931064740002E-3</v>
      </c>
      <c r="Q167" s="2">
        <f t="shared" si="17"/>
        <v>1.6883319074577879E-3</v>
      </c>
    </row>
    <row r="168" spans="5:17" x14ac:dyDescent="0.15">
      <c r="E168" s="1">
        <v>43455</v>
      </c>
      <c r="F168">
        <f t="shared" si="18"/>
        <v>13437178726.389971</v>
      </c>
      <c r="G168">
        <f t="shared" si="19"/>
        <v>22630139.859728597</v>
      </c>
      <c r="H168">
        <v>4000000</v>
      </c>
      <c r="I168">
        <v>0.12</v>
      </c>
      <c r="J168">
        <f t="shared" si="16"/>
        <v>66666666.666666672</v>
      </c>
      <c r="K168">
        <f t="shared" si="20"/>
        <v>6736.5747886597937</v>
      </c>
      <c r="L168">
        <f t="shared" si="21"/>
        <v>56138.123238831613</v>
      </c>
      <c r="N168">
        <v>20000000000</v>
      </c>
      <c r="O168" s="2">
        <f t="shared" si="22"/>
        <v>0.67185893631949856</v>
      </c>
      <c r="P168" s="2">
        <f t="shared" si="23"/>
        <v>1.1315069929864298E-3</v>
      </c>
      <c r="Q168" s="2">
        <f t="shared" si="17"/>
        <v>1.6841436971649483E-3</v>
      </c>
    </row>
    <row r="169" spans="5:17" x14ac:dyDescent="0.15">
      <c r="E169" s="1">
        <v>43456</v>
      </c>
      <c r="F169">
        <f t="shared" si="18"/>
        <v>13503845393.056637</v>
      </c>
      <c r="G169">
        <f t="shared" si="19"/>
        <v>22686277.982967429</v>
      </c>
      <c r="H169">
        <v>4000000</v>
      </c>
      <c r="I169">
        <v>0.12</v>
      </c>
      <c r="J169">
        <f t="shared" si="16"/>
        <v>66666666.666666672</v>
      </c>
      <c r="K169">
        <f t="shared" si="20"/>
        <v>6719.9460072705469</v>
      </c>
      <c r="L169">
        <f t="shared" si="21"/>
        <v>55999.550060587891</v>
      </c>
      <c r="N169">
        <v>20000000000</v>
      </c>
      <c r="O169" s="2">
        <f t="shared" si="22"/>
        <v>0.67519226965283186</v>
      </c>
      <c r="P169" s="2">
        <f t="shared" si="23"/>
        <v>1.1343138991483715E-3</v>
      </c>
      <c r="Q169" s="2">
        <f t="shared" si="17"/>
        <v>1.6799865018176368E-3</v>
      </c>
    </row>
    <row r="170" spans="5:17" x14ac:dyDescent="0.15">
      <c r="E170" s="1">
        <v>43457</v>
      </c>
      <c r="F170">
        <f t="shared" si="18"/>
        <v>13570512059.723303</v>
      </c>
      <c r="G170">
        <f t="shared" si="19"/>
        <v>22742277.533028018</v>
      </c>
      <c r="H170">
        <v>4000000</v>
      </c>
      <c r="I170">
        <v>0.12</v>
      </c>
      <c r="J170">
        <f t="shared" si="16"/>
        <v>66666666.666666672</v>
      </c>
      <c r="K170">
        <f t="shared" si="20"/>
        <v>6703.439762019334</v>
      </c>
      <c r="L170">
        <f t="shared" si="21"/>
        <v>55861.998016827783</v>
      </c>
      <c r="N170">
        <v>20000000000</v>
      </c>
      <c r="O170" s="2">
        <f t="shared" si="22"/>
        <v>0.67852560298616515</v>
      </c>
      <c r="P170" s="2">
        <f t="shared" si="23"/>
        <v>1.1371138766514009E-3</v>
      </c>
      <c r="Q170" s="2">
        <f t="shared" si="17"/>
        <v>1.6758599405048333E-3</v>
      </c>
    </row>
    <row r="171" spans="5:17" x14ac:dyDescent="0.15">
      <c r="E171" s="1">
        <v>43458</v>
      </c>
      <c r="F171">
        <f t="shared" si="18"/>
        <v>13637178726.389969</v>
      </c>
      <c r="G171">
        <f t="shared" si="19"/>
        <v>22798139.531044845</v>
      </c>
      <c r="H171">
        <v>4000000</v>
      </c>
      <c r="I171">
        <v>0.12</v>
      </c>
      <c r="J171">
        <f t="shared" si="16"/>
        <v>66666666.666666672</v>
      </c>
      <c r="K171">
        <f t="shared" si="20"/>
        <v>6687.054555331757</v>
      </c>
      <c r="L171">
        <f t="shared" si="21"/>
        <v>55725.454627764644</v>
      </c>
      <c r="N171">
        <v>20000000000</v>
      </c>
      <c r="O171" s="2">
        <f t="shared" si="22"/>
        <v>0.68185893631949845</v>
      </c>
      <c r="P171" s="2">
        <f t="shared" si="23"/>
        <v>1.1399069765522423E-3</v>
      </c>
      <c r="Q171" s="2">
        <f t="shared" si="17"/>
        <v>1.6717636388329394E-3</v>
      </c>
    </row>
    <row r="172" spans="5:17" x14ac:dyDescent="0.15">
      <c r="E172" s="1">
        <v>43459</v>
      </c>
      <c r="F172">
        <f t="shared" si="18"/>
        <v>13703845393.056635</v>
      </c>
      <c r="G172">
        <f t="shared" si="19"/>
        <v>22853864.985672608</v>
      </c>
      <c r="H172">
        <v>4000000</v>
      </c>
      <c r="I172">
        <v>0.12</v>
      </c>
      <c r="J172">
        <f t="shared" si="16"/>
        <v>66666666.666666672</v>
      </c>
      <c r="K172">
        <f t="shared" si="20"/>
        <v>6670.7889151324025</v>
      </c>
      <c r="L172">
        <f t="shared" si="21"/>
        <v>55589.907626103355</v>
      </c>
      <c r="N172">
        <v>20000000000</v>
      </c>
      <c r="O172" s="2">
        <f t="shared" si="22"/>
        <v>0.68519226965283175</v>
      </c>
      <c r="P172" s="2">
        <f t="shared" si="23"/>
        <v>1.1426932492836304E-3</v>
      </c>
      <c r="Q172" s="2">
        <f t="shared" si="17"/>
        <v>1.6676972287831004E-3</v>
      </c>
    </row>
    <row r="173" spans="5:17" x14ac:dyDescent="0.15">
      <c r="E173" s="1">
        <v>43460</v>
      </c>
      <c r="F173">
        <f t="shared" si="18"/>
        <v>13770512059.723301</v>
      </c>
      <c r="G173">
        <f t="shared" si="19"/>
        <v>22909454.893298712</v>
      </c>
      <c r="H173">
        <v>4000000</v>
      </c>
      <c r="I173">
        <v>0.12</v>
      </c>
      <c r="J173">
        <f t="shared" si="16"/>
        <v>66666666.666666672</v>
      </c>
      <c r="K173">
        <f t="shared" si="20"/>
        <v>6654.6413942893114</v>
      </c>
      <c r="L173">
        <f t="shared" si="21"/>
        <v>55455.344952410931</v>
      </c>
      <c r="N173">
        <v>20000000000</v>
      </c>
      <c r="O173" s="2">
        <f t="shared" si="22"/>
        <v>0.68852560298616505</v>
      </c>
      <c r="P173" s="2">
        <f t="shared" si="23"/>
        <v>1.1454727446649356E-3</v>
      </c>
      <c r="Q173" s="2">
        <f t="shared" si="17"/>
        <v>1.6636603485723279E-3</v>
      </c>
    </row>
    <row r="174" spans="5:17" x14ac:dyDescent="0.15">
      <c r="E174" s="1">
        <v>43461</v>
      </c>
      <c r="F174">
        <f t="shared" si="18"/>
        <v>13837178726.389967</v>
      </c>
      <c r="G174">
        <f t="shared" si="19"/>
        <v>22964910.238251124</v>
      </c>
      <c r="H174">
        <v>4000000</v>
      </c>
      <c r="I174">
        <v>0.12</v>
      </c>
      <c r="J174">
        <f t="shared" si="16"/>
        <v>66666666.666666672</v>
      </c>
      <c r="K174">
        <f t="shared" si="20"/>
        <v>6638.6105700732032</v>
      </c>
      <c r="L174">
        <f t="shared" si="21"/>
        <v>55321.754750610031</v>
      </c>
      <c r="N174">
        <v>20000000000</v>
      </c>
      <c r="O174" s="2">
        <f t="shared" si="22"/>
        <v>0.69185893631949835</v>
      </c>
      <c r="P174" s="2">
        <f t="shared" si="23"/>
        <v>1.1482455119125562E-3</v>
      </c>
      <c r="Q174" s="2">
        <f t="shared" si="17"/>
        <v>1.6596526425183007E-3</v>
      </c>
    </row>
    <row r="175" spans="5:17" x14ac:dyDescent="0.15">
      <c r="E175" s="1">
        <v>43462</v>
      </c>
      <c r="F175">
        <f t="shared" si="18"/>
        <v>13903845393.056633</v>
      </c>
      <c r="G175">
        <f t="shared" si="19"/>
        <v>23020231.993001733</v>
      </c>
      <c r="H175">
        <v>4000000</v>
      </c>
      <c r="I175">
        <v>0.12</v>
      </c>
      <c r="J175">
        <f t="shared" si="16"/>
        <v>66666666.666666672</v>
      </c>
      <c r="K175">
        <f t="shared" si="20"/>
        <v>6622.6950436309326</v>
      </c>
      <c r="L175">
        <f t="shared" si="21"/>
        <v>55189.125363591105</v>
      </c>
      <c r="N175">
        <v>20000000000</v>
      </c>
      <c r="O175" s="2">
        <f t="shared" si="22"/>
        <v>0.69519226965283165</v>
      </c>
      <c r="P175" s="2">
        <f t="shared" si="23"/>
        <v>1.1510115996500867E-3</v>
      </c>
      <c r="Q175" s="2">
        <f t="shared" si="17"/>
        <v>1.655673760907733E-3</v>
      </c>
    </row>
    <row r="176" spans="5:17" x14ac:dyDescent="0.15">
      <c r="E176" s="1">
        <v>43463</v>
      </c>
      <c r="F176">
        <f t="shared" si="18"/>
        <v>13970512059.723299</v>
      </c>
      <c r="G176">
        <f t="shared" si="19"/>
        <v>23075421.118365325</v>
      </c>
      <c r="H176">
        <v>4000000</v>
      </c>
      <c r="I176">
        <v>0.12</v>
      </c>
      <c r="J176">
        <f t="shared" si="16"/>
        <v>66666666.666666672</v>
      </c>
      <c r="K176">
        <f t="shared" si="20"/>
        <v>6606.8934394727858</v>
      </c>
      <c r="L176">
        <f t="shared" si="21"/>
        <v>55057.445328939881</v>
      </c>
      <c r="N176">
        <v>20000000000</v>
      </c>
      <c r="O176" s="2">
        <f t="shared" si="22"/>
        <v>0.69852560298616495</v>
      </c>
      <c r="P176" s="2">
        <f t="shared" si="23"/>
        <v>1.1537710559182662E-3</v>
      </c>
      <c r="Q176" s="2">
        <f t="shared" si="17"/>
        <v>1.6517233598681963E-3</v>
      </c>
    </row>
    <row r="177" spans="5:17" x14ac:dyDescent="0.15">
      <c r="E177" s="1">
        <v>43464</v>
      </c>
      <c r="F177">
        <f t="shared" si="18"/>
        <v>14037178726.389965</v>
      </c>
      <c r="G177">
        <f t="shared" si="19"/>
        <v>23130478.563694265</v>
      </c>
      <c r="H177">
        <v>4000000</v>
      </c>
      <c r="I177">
        <v>0.12</v>
      </c>
      <c r="J177">
        <f t="shared" si="16"/>
        <v>66666666.666666672</v>
      </c>
      <c r="K177">
        <f t="shared" si="20"/>
        <v>6591.2044049731594</v>
      </c>
      <c r="L177">
        <f t="shared" si="21"/>
        <v>54926.703374776327</v>
      </c>
      <c r="N177">
        <v>20000000000</v>
      </c>
      <c r="O177" s="2">
        <f t="shared" si="22"/>
        <v>0.70185893631949825</v>
      </c>
      <c r="P177" s="2">
        <f t="shared" si="23"/>
        <v>1.1565239281847131E-3</v>
      </c>
      <c r="Q177" s="2">
        <f t="shared" si="17"/>
        <v>1.6478011012432897E-3</v>
      </c>
    </row>
    <row r="178" spans="5:17" x14ac:dyDescent="0.15">
      <c r="E178" s="1">
        <v>43465</v>
      </c>
      <c r="F178">
        <f t="shared" si="18"/>
        <v>14103845393.056631</v>
      </c>
      <c r="G178">
        <f t="shared" si="19"/>
        <v>23185405.267069042</v>
      </c>
      <c r="H178">
        <v>4000000</v>
      </c>
      <c r="I178">
        <v>0.12</v>
      </c>
      <c r="J178">
        <f t="shared" si="16"/>
        <v>66666666.666666672</v>
      </c>
      <c r="K178">
        <f t="shared" si="20"/>
        <v>6575.6266098842216</v>
      </c>
      <c r="L178">
        <f t="shared" si="21"/>
        <v>54796.888415701847</v>
      </c>
      <c r="N178">
        <v>20000000000</v>
      </c>
      <c r="O178" s="2">
        <f t="shared" si="22"/>
        <v>0.70519226965283155</v>
      </c>
      <c r="P178" s="2">
        <f t="shared" si="23"/>
        <v>1.1592702633534521E-3</v>
      </c>
      <c r="Q178" s="2">
        <f t="shared" si="17"/>
        <v>1.6439066524710554E-3</v>
      </c>
    </row>
    <row r="179" spans="5:17" x14ac:dyDescent="0.15">
      <c r="E179" s="1">
        <v>43466</v>
      </c>
      <c r="F179">
        <f t="shared" si="18"/>
        <v>14170512059.723297</v>
      </c>
      <c r="G179">
        <f t="shared" si="19"/>
        <v>23240202.155484743</v>
      </c>
      <c r="H179">
        <v>4000000</v>
      </c>
      <c r="I179">
        <v>0.12</v>
      </c>
      <c r="J179">
        <f t="shared" si="16"/>
        <v>66666666.666666672</v>
      </c>
      <c r="K179">
        <f t="shared" si="20"/>
        <v>6560.158745862158</v>
      </c>
      <c r="L179">
        <f t="shared" si="21"/>
        <v>54667.989548851321</v>
      </c>
      <c r="N179">
        <v>20000000000</v>
      </c>
      <c r="O179" s="2">
        <f t="shared" si="22"/>
        <v>0.70852560298616485</v>
      </c>
      <c r="P179" s="2">
        <f t="shared" si="23"/>
        <v>1.1620101077742372E-3</v>
      </c>
      <c r="Q179" s="2">
        <f t="shared" si="17"/>
        <v>1.6400396864655396E-3</v>
      </c>
    </row>
    <row r="180" spans="5:17" x14ac:dyDescent="0.15">
      <c r="E180" s="1">
        <v>43467</v>
      </c>
      <c r="F180">
        <f t="shared" si="18"/>
        <v>14237178726.389963</v>
      </c>
      <c r="G180">
        <f t="shared" si="19"/>
        <v>23294870.145033594</v>
      </c>
      <c r="H180">
        <v>4000000</v>
      </c>
      <c r="I180">
        <v>0.12</v>
      </c>
      <c r="J180">
        <f t="shared" si="16"/>
        <v>66666666.666666672</v>
      </c>
      <c r="K180">
        <f t="shared" si="20"/>
        <v>6544.7995260056232</v>
      </c>
      <c r="L180">
        <f t="shared" si="21"/>
        <v>54539.996050046859</v>
      </c>
      <c r="N180">
        <v>20000000000</v>
      </c>
      <c r="O180" s="2">
        <f t="shared" si="22"/>
        <v>0.71185893631949815</v>
      </c>
      <c r="P180" s="2">
        <f t="shared" si="23"/>
        <v>1.1647435072516797E-3</v>
      </c>
      <c r="Q180" s="2">
        <f t="shared" si="17"/>
        <v>1.6361998815014058E-3</v>
      </c>
    </row>
    <row r="181" spans="5:17" x14ac:dyDescent="0.15">
      <c r="E181" s="1">
        <v>43468</v>
      </c>
      <c r="F181">
        <f t="shared" si="18"/>
        <v>14303845393.056629</v>
      </c>
      <c r="G181">
        <f t="shared" si="19"/>
        <v>23349410.141083643</v>
      </c>
      <c r="H181">
        <v>4000000</v>
      </c>
      <c r="I181">
        <v>0.12</v>
      </c>
      <c r="J181">
        <f t="shared" si="16"/>
        <v>66666666.666666672</v>
      </c>
      <c r="K181">
        <f t="shared" si="20"/>
        <v>6529.5476844060167</v>
      </c>
      <c r="L181">
        <f t="shared" si="21"/>
        <v>54412.897370050145</v>
      </c>
      <c r="N181">
        <v>20000000000</v>
      </c>
      <c r="O181" s="2">
        <f t="shared" si="22"/>
        <v>0.71519226965283145</v>
      </c>
      <c r="P181" s="2">
        <f t="shared" si="23"/>
        <v>1.1674705070541822E-3</v>
      </c>
      <c r="Q181" s="2">
        <f t="shared" si="17"/>
        <v>1.6323869211015039E-3</v>
      </c>
    </row>
    <row r="182" spans="5:17" x14ac:dyDescent="0.15">
      <c r="E182" s="1">
        <v>43469</v>
      </c>
      <c r="F182">
        <f t="shared" si="18"/>
        <v>14370512059.723295</v>
      </c>
      <c r="G182">
        <f t="shared" si="19"/>
        <v>23403823.038453694</v>
      </c>
      <c r="H182">
        <v>4000000</v>
      </c>
      <c r="I182">
        <v>0.12</v>
      </c>
      <c r="J182">
        <f t="shared" si="16"/>
        <v>66666666.666666672</v>
      </c>
      <c r="K182">
        <f t="shared" si="20"/>
        <v>6514.4019757092319</v>
      </c>
      <c r="L182">
        <f t="shared" si="21"/>
        <v>54286.683130910271</v>
      </c>
      <c r="N182">
        <v>20000000000</v>
      </c>
      <c r="O182" s="2">
        <f t="shared" si="22"/>
        <v>0.71852560298616475</v>
      </c>
      <c r="P182" s="2">
        <f t="shared" si="23"/>
        <v>1.1701911519226846E-3</v>
      </c>
      <c r="Q182" s="2">
        <f t="shared" si="17"/>
        <v>1.6286004939273079E-3</v>
      </c>
    </row>
    <row r="183" spans="5:17" x14ac:dyDescent="0.15">
      <c r="E183" s="1">
        <v>43470</v>
      </c>
      <c r="F183">
        <f t="shared" si="18"/>
        <v>14437178726.389961</v>
      </c>
      <c r="G183">
        <f t="shared" si="19"/>
        <v>23458109.721584603</v>
      </c>
      <c r="H183">
        <v>4000000</v>
      </c>
      <c r="I183">
        <v>0.12</v>
      </c>
      <c r="J183">
        <f t="shared" si="16"/>
        <v>66666666.666666672</v>
      </c>
      <c r="K183">
        <f t="shared" si="20"/>
        <v>6499.3611746885499</v>
      </c>
      <c r="L183">
        <f t="shared" si="21"/>
        <v>54161.343122404585</v>
      </c>
      <c r="N183">
        <v>20000000000</v>
      </c>
      <c r="O183" s="2">
        <f t="shared" si="22"/>
        <v>0.72185893631949805</v>
      </c>
      <c r="P183" s="2">
        <f t="shared" si="23"/>
        <v>1.1729054860792302E-3</v>
      </c>
      <c r="Q183" s="2">
        <f t="shared" si="17"/>
        <v>1.6248402936721376E-3</v>
      </c>
    </row>
    <row r="184" spans="5:17" x14ac:dyDescent="0.15">
      <c r="E184" s="1">
        <v>43471</v>
      </c>
      <c r="F184">
        <f t="shared" si="18"/>
        <v>14503845393.056627</v>
      </c>
      <c r="G184">
        <f t="shared" si="19"/>
        <v>23512271.064707007</v>
      </c>
      <c r="H184">
        <v>4000000</v>
      </c>
      <c r="I184">
        <v>0.12</v>
      </c>
      <c r="J184">
        <f t="shared" si="16"/>
        <v>66666666.666666672</v>
      </c>
      <c r="K184">
        <f t="shared" si="20"/>
        <v>6484.4240758283186</v>
      </c>
      <c r="L184">
        <f t="shared" si="21"/>
        <v>54036.867298569327</v>
      </c>
      <c r="N184">
        <v>20000000000</v>
      </c>
      <c r="O184" s="2">
        <f t="shared" si="22"/>
        <v>0.72519226965283135</v>
      </c>
      <c r="P184" s="2">
        <f t="shared" si="23"/>
        <v>1.1756135532353504E-3</v>
      </c>
      <c r="Q184" s="2">
        <f t="shared" si="17"/>
        <v>1.6211060189570796E-3</v>
      </c>
    </row>
    <row r="185" spans="5:17" x14ac:dyDescent="0.15">
      <c r="E185" s="1">
        <v>43472</v>
      </c>
      <c r="F185">
        <f t="shared" si="18"/>
        <v>14570512059.723293</v>
      </c>
      <c r="G185">
        <f t="shared" si="19"/>
        <v>23566307.932005577</v>
      </c>
      <c r="H185">
        <v>4000000</v>
      </c>
      <c r="I185">
        <v>0.12</v>
      </c>
      <c r="J185">
        <f t="shared" si="16"/>
        <v>66666666.666666672</v>
      </c>
      <c r="K185">
        <f t="shared" si="20"/>
        <v>6469.5894929181022</v>
      </c>
      <c r="L185">
        <f t="shared" si="21"/>
        <v>53913.245774317518</v>
      </c>
      <c r="N185">
        <v>20000000000</v>
      </c>
      <c r="O185" s="2">
        <f t="shared" si="22"/>
        <v>0.72852560298616464</v>
      </c>
      <c r="P185" s="2">
        <f t="shared" si="23"/>
        <v>1.1783153966002788E-3</v>
      </c>
      <c r="Q185" s="2">
        <f t="shared" si="17"/>
        <v>1.6173973732295254E-3</v>
      </c>
    </row>
    <row r="186" spans="5:17" x14ac:dyDescent="0.15">
      <c r="E186" s="1">
        <v>43473</v>
      </c>
      <c r="F186">
        <f t="shared" si="18"/>
        <v>14637178726.389959</v>
      </c>
      <c r="G186">
        <f t="shared" si="19"/>
        <v>23620221.177779894</v>
      </c>
      <c r="H186">
        <v>4000000</v>
      </c>
      <c r="I186">
        <v>0.12</v>
      </c>
      <c r="J186">
        <f t="shared" si="16"/>
        <v>66666666.666666672</v>
      </c>
      <c r="K186">
        <f t="shared" si="20"/>
        <v>6454.856258657017</v>
      </c>
      <c r="L186">
        <f t="shared" si="21"/>
        <v>53790.468822141811</v>
      </c>
      <c r="N186">
        <v>20000000000</v>
      </c>
      <c r="O186" s="2">
        <f t="shared" si="22"/>
        <v>0.73185893631949794</v>
      </c>
      <c r="P186" s="2">
        <f t="shared" si="23"/>
        <v>1.1810110588889946E-3</v>
      </c>
      <c r="Q186" s="2">
        <f t="shared" si="17"/>
        <v>1.6137140646642542E-3</v>
      </c>
    </row>
    <row r="187" spans="5:17" x14ac:dyDescent="0.15">
      <c r="E187" s="1">
        <v>43474</v>
      </c>
      <c r="F187">
        <f t="shared" si="18"/>
        <v>14703845393.056625</v>
      </c>
      <c r="G187">
        <f t="shared" si="19"/>
        <v>23674011.646602035</v>
      </c>
      <c r="H187">
        <v>4000000</v>
      </c>
      <c r="I187">
        <v>0.12</v>
      </c>
      <c r="J187">
        <f t="shared" si="16"/>
        <v>66666666.666666672</v>
      </c>
      <c r="K187">
        <f t="shared" si="20"/>
        <v>6440.2232242679202</v>
      </c>
      <c r="L187">
        <f t="shared" si="21"/>
        <v>53668.526868899338</v>
      </c>
      <c r="N187">
        <v>20000000000</v>
      </c>
      <c r="O187" s="2">
        <f t="shared" si="22"/>
        <v>0.73519226965283124</v>
      </c>
      <c r="P187" s="2">
        <f t="shared" si="23"/>
        <v>1.1837005823301017E-3</v>
      </c>
      <c r="Q187" s="2">
        <f t="shared" si="17"/>
        <v>1.6100558060669799E-3</v>
      </c>
    </row>
    <row r="188" spans="5:17" x14ac:dyDescent="0.15">
      <c r="E188" s="1">
        <v>43475</v>
      </c>
      <c r="F188">
        <f t="shared" si="18"/>
        <v>14770512059.723291</v>
      </c>
      <c r="G188">
        <f t="shared" si="19"/>
        <v>23727680.173470933</v>
      </c>
      <c r="H188">
        <v>4000000</v>
      </c>
      <c r="I188">
        <v>0.12</v>
      </c>
      <c r="J188">
        <f t="shared" si="16"/>
        <v>66666666.666666672</v>
      </c>
      <c r="K188">
        <f t="shared" si="20"/>
        <v>6425.6892591211745</v>
      </c>
      <c r="L188">
        <f t="shared" si="21"/>
        <v>53547.410492676456</v>
      </c>
      <c r="N188">
        <v>20000000000</v>
      </c>
      <c r="O188" s="2">
        <f t="shared" si="22"/>
        <v>0.73852560298616454</v>
      </c>
      <c r="P188" s="2">
        <f t="shared" si="23"/>
        <v>1.1863840086735467E-3</v>
      </c>
      <c r="Q188" s="2">
        <f t="shared" si="17"/>
        <v>1.6064223147802938E-3</v>
      </c>
    </row>
    <row r="189" spans="5:17" x14ac:dyDescent="0.15">
      <c r="E189" s="1">
        <v>43476</v>
      </c>
      <c r="F189">
        <f t="shared" si="18"/>
        <v>14837178726.389957</v>
      </c>
      <c r="G189">
        <f t="shared" si="19"/>
        <v>23781227.58396361</v>
      </c>
      <c r="H189">
        <v>4000000</v>
      </c>
      <c r="I189">
        <v>0.12</v>
      </c>
      <c r="J189">
        <f t="shared" si="16"/>
        <v>66666666.666666672</v>
      </c>
      <c r="K189">
        <f t="shared" si="20"/>
        <v>6411.2532503677221</v>
      </c>
      <c r="L189">
        <f t="shared" si="21"/>
        <v>53427.11041973102</v>
      </c>
      <c r="N189">
        <v>20000000000</v>
      </c>
      <c r="O189" s="2">
        <f t="shared" si="22"/>
        <v>0.74185893631949784</v>
      </c>
      <c r="P189" s="2">
        <f t="shared" si="23"/>
        <v>1.1890613791981806E-3</v>
      </c>
      <c r="Q189" s="2">
        <f t="shared" si="17"/>
        <v>1.6028133125919307E-3</v>
      </c>
    </row>
    <row r="190" spans="5:17" x14ac:dyDescent="0.15">
      <c r="E190" s="1">
        <v>43477</v>
      </c>
      <c r="F190">
        <f t="shared" si="18"/>
        <v>14903845393.056623</v>
      </c>
      <c r="G190">
        <f t="shared" si="19"/>
        <v>23834654.694383342</v>
      </c>
      <c r="H190">
        <v>4000000</v>
      </c>
      <c r="I190">
        <v>0.12</v>
      </c>
      <c r="J190">
        <f t="shared" si="16"/>
        <v>66666666.666666672</v>
      </c>
      <c r="K190">
        <f t="shared" si="20"/>
        <v>6396.9141025811741</v>
      </c>
      <c r="L190">
        <f t="shared" si="21"/>
        <v>53307.617521509783</v>
      </c>
      <c r="N190">
        <v>20000000000</v>
      </c>
      <c r="O190" s="2">
        <f t="shared" si="22"/>
        <v>0.74519226965283114</v>
      </c>
      <c r="P190" s="2">
        <f t="shared" si="23"/>
        <v>1.1917327347191671E-3</v>
      </c>
      <c r="Q190" s="2">
        <f t="shared" si="17"/>
        <v>1.5992285256452934E-3</v>
      </c>
    </row>
    <row r="191" spans="5:17" x14ac:dyDescent="0.15">
      <c r="E191" s="1">
        <v>43478</v>
      </c>
      <c r="F191">
        <f t="shared" si="18"/>
        <v>14970512059.723289</v>
      </c>
      <c r="G191">
        <f t="shared" si="19"/>
        <v>23887962.311904851</v>
      </c>
      <c r="H191">
        <v>4000000</v>
      </c>
      <c r="I191">
        <v>0.12</v>
      </c>
      <c r="J191">
        <f t="shared" si="16"/>
        <v>66666666.666666672</v>
      </c>
      <c r="K191">
        <f t="shared" si="20"/>
        <v>6382.6707374086682</v>
      </c>
      <c r="L191">
        <f t="shared" si="21"/>
        <v>53188.922811738907</v>
      </c>
      <c r="N191">
        <v>20000000000</v>
      </c>
      <c r="O191" s="2">
        <f t="shared" si="22"/>
        <v>0.74852560298616444</v>
      </c>
      <c r="P191" s="2">
        <f t="shared" si="23"/>
        <v>1.1943981155952425E-3</v>
      </c>
      <c r="Q191" s="2">
        <f t="shared" si="17"/>
        <v>1.595667684352167E-3</v>
      </c>
    </row>
    <row r="192" spans="5:17" x14ac:dyDescent="0.15">
      <c r="E192" s="1">
        <v>43479</v>
      </c>
      <c r="F192">
        <f t="shared" si="18"/>
        <v>15037178726.389956</v>
      </c>
      <c r="G192">
        <f t="shared" si="19"/>
        <v>23941151.23471659</v>
      </c>
      <c r="H192">
        <v>4000000</v>
      </c>
      <c r="I192">
        <v>0.12</v>
      </c>
      <c r="J192">
        <f t="shared" si="16"/>
        <v>66666666.666666672</v>
      </c>
      <c r="K192">
        <f t="shared" si="20"/>
        <v>6368.5220932302509</v>
      </c>
      <c r="L192">
        <f t="shared" si="21"/>
        <v>53071.017443585428</v>
      </c>
      <c r="N192">
        <v>20000000000</v>
      </c>
      <c r="O192" s="2">
        <f t="shared" si="22"/>
        <v>0.75185893631949774</v>
      </c>
      <c r="P192" s="2">
        <f t="shared" si="23"/>
        <v>1.1970575617358296E-3</v>
      </c>
      <c r="Q192" s="2">
        <f t="shared" si="17"/>
        <v>1.5921305233075628E-3</v>
      </c>
    </row>
    <row r="193" spans="5:17" x14ac:dyDescent="0.15">
      <c r="E193" s="1">
        <v>43480</v>
      </c>
      <c r="F193">
        <f t="shared" si="18"/>
        <v>15103845393.056622</v>
      </c>
      <c r="G193">
        <f t="shared" si="19"/>
        <v>23994222.252160177</v>
      </c>
      <c r="H193">
        <v>4000000</v>
      </c>
      <c r="I193">
        <v>0.12</v>
      </c>
      <c r="J193">
        <f t="shared" si="16"/>
        <v>66666666.666666672</v>
      </c>
      <c r="K193">
        <f t="shared" si="20"/>
        <v>6354.467124826514</v>
      </c>
      <c r="L193">
        <f t="shared" si="21"/>
        <v>52953.892706887622</v>
      </c>
      <c r="N193">
        <v>20000000000</v>
      </c>
      <c r="O193" s="2">
        <f t="shared" si="22"/>
        <v>0.75519226965283104</v>
      </c>
      <c r="P193" s="2">
        <f t="shared" si="23"/>
        <v>1.1997111126080089E-3</v>
      </c>
      <c r="Q193" s="2">
        <f t="shared" si="17"/>
        <v>1.5886167812066286E-3</v>
      </c>
    </row>
    <row r="194" spans="5:17" x14ac:dyDescent="0.15">
      <c r="E194" s="1">
        <v>43481</v>
      </c>
      <c r="F194">
        <f t="shared" si="18"/>
        <v>15170512059.723288</v>
      </c>
      <c r="G194">
        <f t="shared" si="19"/>
        <v>24047176.144867063</v>
      </c>
      <c r="H194">
        <v>4000000</v>
      </c>
      <c r="I194">
        <v>0.12</v>
      </c>
      <c r="J194">
        <f t="shared" si="16"/>
        <v>66666666.666666672</v>
      </c>
      <c r="K194">
        <f t="shared" si="20"/>
        <v>6340.5048030542712</v>
      </c>
      <c r="L194">
        <f t="shared" si="21"/>
        <v>52837.540025452261</v>
      </c>
      <c r="N194">
        <v>20000000000</v>
      </c>
      <c r="O194" s="2">
        <f t="shared" si="22"/>
        <v>0.75852560298616434</v>
      </c>
      <c r="P194" s="2">
        <f t="shared" si="23"/>
        <v>1.2023588072433531E-3</v>
      </c>
      <c r="Q194" s="2">
        <f t="shared" si="17"/>
        <v>1.5851262007635677E-3</v>
      </c>
    </row>
    <row r="195" spans="5:17" x14ac:dyDescent="0.15">
      <c r="E195" s="1">
        <v>43482</v>
      </c>
      <c r="F195">
        <f t="shared" si="18"/>
        <v>15237178726.389954</v>
      </c>
      <c r="G195">
        <f t="shared" si="19"/>
        <v>24100013.684892517</v>
      </c>
      <c r="H195">
        <v>4000000</v>
      </c>
      <c r="I195">
        <v>0.12</v>
      </c>
      <c r="J195">
        <f t="shared" si="16"/>
        <v>66666666.666666672</v>
      </c>
      <c r="K195">
        <f t="shared" si="20"/>
        <v>6326.6341145300394</v>
      </c>
      <c r="L195">
        <f t="shared" si="21"/>
        <v>52721.950954417</v>
      </c>
      <c r="N195">
        <v>20000000000</v>
      </c>
      <c r="O195" s="2">
        <f t="shared" si="22"/>
        <v>0.76185893631949764</v>
      </c>
      <c r="P195" s="2">
        <f t="shared" si="23"/>
        <v>1.2050006842446259E-3</v>
      </c>
      <c r="Q195" s="2">
        <f t="shared" si="17"/>
        <v>1.5816585286325101E-3</v>
      </c>
    </row>
    <row r="196" spans="5:17" x14ac:dyDescent="0.15">
      <c r="E196" s="1">
        <v>43483</v>
      </c>
      <c r="F196">
        <f t="shared" si="18"/>
        <v>15303845393.05662</v>
      </c>
      <c r="G196">
        <f t="shared" si="19"/>
        <v>24152735.635846935</v>
      </c>
      <c r="H196">
        <v>4000000</v>
      </c>
      <c r="I196">
        <v>0.12</v>
      </c>
      <c r="J196">
        <f t="shared" si="16"/>
        <v>66666666.666666672</v>
      </c>
      <c r="K196">
        <f t="shared" si="20"/>
        <v>6312.8540613211035</v>
      </c>
      <c r="L196">
        <f t="shared" si="21"/>
        <v>52607.117177675864</v>
      </c>
      <c r="N196">
        <v>20000000000</v>
      </c>
      <c r="O196" s="2">
        <f t="shared" si="22"/>
        <v>0.76519226965283094</v>
      </c>
      <c r="P196" s="2">
        <f t="shared" si="23"/>
        <v>1.2076367817923468E-3</v>
      </c>
      <c r="Q196" s="2">
        <f t="shared" si="17"/>
        <v>1.5782135153302758E-3</v>
      </c>
    </row>
    <row r="197" spans="5:17" x14ac:dyDescent="0.15">
      <c r="E197" s="1">
        <v>43484</v>
      </c>
      <c r="F197">
        <f t="shared" si="18"/>
        <v>15370512059.723286</v>
      </c>
      <c r="G197">
        <f t="shared" si="19"/>
        <v>24205342.753024612</v>
      </c>
      <c r="H197">
        <v>4000000</v>
      </c>
      <c r="I197">
        <v>0.12</v>
      </c>
      <c r="J197">
        <f t="shared" si="16"/>
        <v>66666666.666666672</v>
      </c>
      <c r="K197">
        <f t="shared" si="20"/>
        <v>6299.1636606439461</v>
      </c>
      <c r="L197">
        <f t="shared" si="21"/>
        <v>52493.030505366216</v>
      </c>
      <c r="N197">
        <v>20000000000</v>
      </c>
      <c r="O197" s="2">
        <f t="shared" si="22"/>
        <v>0.76852560298616424</v>
      </c>
      <c r="P197" s="2">
        <f t="shared" si="23"/>
        <v>1.2102671376512306E-3</v>
      </c>
      <c r="Q197" s="2">
        <f t="shared" si="17"/>
        <v>1.5747909151609864E-3</v>
      </c>
    </row>
    <row r="198" spans="5:17" x14ac:dyDescent="0.15">
      <c r="E198" s="1">
        <v>43485</v>
      </c>
      <c r="F198">
        <f t="shared" si="18"/>
        <v>15437178726.389952</v>
      </c>
      <c r="G198">
        <f t="shared" si="19"/>
        <v>24257835.783529978</v>
      </c>
      <c r="H198">
        <v>4000000</v>
      </c>
      <c r="I198">
        <v>0.12</v>
      </c>
      <c r="J198">
        <f t="shared" si="16"/>
        <v>66666666.666666672</v>
      </c>
      <c r="K198">
        <f t="shared" si="20"/>
        <v>6285.5619445698476</v>
      </c>
      <c r="L198">
        <f t="shared" si="21"/>
        <v>52379.682871415396</v>
      </c>
      <c r="N198">
        <v>20000000000</v>
      </c>
      <c r="O198" s="2">
        <f t="shared" si="22"/>
        <v>0.77185893631949754</v>
      </c>
      <c r="P198" s="2">
        <f t="shared" si="23"/>
        <v>1.2128917891764989E-3</v>
      </c>
      <c r="Q198" s="2">
        <f t="shared" si="17"/>
        <v>1.571390486142462E-3</v>
      </c>
    </row>
    <row r="199" spans="5:17" x14ac:dyDescent="0.15">
      <c r="E199" s="1">
        <v>43486</v>
      </c>
      <c r="F199">
        <f t="shared" si="18"/>
        <v>15503845393.056618</v>
      </c>
      <c r="G199">
        <f t="shared" si="19"/>
        <v>24310215.466401394</v>
      </c>
      <c r="H199">
        <v>4000000</v>
      </c>
      <c r="I199">
        <v>0.12</v>
      </c>
      <c r="J199">
        <f t="shared" ref="J199:J225" si="24">H199*2.4/I199/1.2</f>
        <v>66666666.666666672</v>
      </c>
      <c r="K199">
        <f t="shared" si="20"/>
        <v>6272.0479597374469</v>
      </c>
      <c r="L199">
        <f t="shared" si="21"/>
        <v>52267.06633114539</v>
      </c>
      <c r="N199">
        <v>20000000000</v>
      </c>
      <c r="O199" s="2">
        <f t="shared" si="22"/>
        <v>0.77519226965283083</v>
      </c>
      <c r="P199" s="2">
        <f t="shared" si="23"/>
        <v>1.2155107733200698E-3</v>
      </c>
      <c r="Q199" s="2">
        <f t="shared" ref="Q199:Q225" si="25">G199/F199</f>
        <v>1.5680119899343617E-3</v>
      </c>
    </row>
    <row r="200" spans="5:17" x14ac:dyDescent="0.15">
      <c r="E200" s="1">
        <v>43487</v>
      </c>
      <c r="F200">
        <f t="shared" ref="F200:F225" si="26">F199+J199</f>
        <v>15570512059.723284</v>
      </c>
      <c r="G200">
        <f t="shared" ref="G200:G225" si="27">G199+L199</f>
        <v>24362482.532732539</v>
      </c>
      <c r="H200">
        <v>4000000</v>
      </c>
      <c r="I200">
        <v>0.12</v>
      </c>
      <c r="J200">
        <f t="shared" si="24"/>
        <v>66666666.666666672</v>
      </c>
      <c r="K200">
        <f t="shared" ref="K200:K225" si="28">H200*G200/F200</f>
        <v>6258.6207670720632</v>
      </c>
      <c r="L200">
        <f t="shared" ref="L200:L225" si="29">K200/I200</f>
        <v>52155.173058933862</v>
      </c>
      <c r="N200">
        <v>20000000000</v>
      </c>
      <c r="O200" s="2">
        <f t="shared" ref="O200:O225" si="30">F200/N200</f>
        <v>0.77852560298616413</v>
      </c>
      <c r="P200" s="2">
        <f t="shared" ref="P200:P225" si="31">G200/N200</f>
        <v>1.2181241266366269E-3</v>
      </c>
      <c r="Q200" s="2">
        <f t="shared" si="25"/>
        <v>1.5646551917680158E-3</v>
      </c>
    </row>
    <row r="201" spans="5:17" x14ac:dyDescent="0.15">
      <c r="E201" s="1">
        <v>43488</v>
      </c>
      <c r="F201">
        <f t="shared" si="26"/>
        <v>15637178726.38995</v>
      </c>
      <c r="G201">
        <f t="shared" si="27"/>
        <v>24414637.705791473</v>
      </c>
      <c r="H201">
        <v>4000000</v>
      </c>
      <c r="I201">
        <v>0.12</v>
      </c>
      <c r="J201">
        <f t="shared" si="24"/>
        <v>66666666.666666672</v>
      </c>
      <c r="K201">
        <f t="shared" si="28"/>
        <v>6245.2794415116123</v>
      </c>
      <c r="L201">
        <f t="shared" si="29"/>
        <v>52043.995345930103</v>
      </c>
      <c r="N201">
        <v>20000000000</v>
      </c>
      <c r="O201" s="2">
        <f t="shared" si="30"/>
        <v>0.78185893631949754</v>
      </c>
      <c r="P201" s="2">
        <f t="shared" si="31"/>
        <v>1.2207318852895737E-3</v>
      </c>
      <c r="Q201" s="2">
        <f t="shared" si="25"/>
        <v>1.5613198603779031E-3</v>
      </c>
    </row>
    <row r="202" spans="5:17" x14ac:dyDescent="0.15">
      <c r="E202" s="1">
        <v>43489</v>
      </c>
      <c r="F202">
        <f t="shared" si="26"/>
        <v>15703845393.056616</v>
      </c>
      <c r="G202">
        <f t="shared" si="27"/>
        <v>24466681.701137405</v>
      </c>
      <c r="H202">
        <v>4000000</v>
      </c>
      <c r="I202">
        <v>0.12</v>
      </c>
      <c r="J202">
        <f t="shared" si="24"/>
        <v>66666666.666666672</v>
      </c>
      <c r="K202">
        <f t="shared" si="28"/>
        <v>6232.0230717389104</v>
      </c>
      <c r="L202">
        <f t="shared" si="29"/>
        <v>51933.525597824257</v>
      </c>
      <c r="N202">
        <v>20000000000</v>
      </c>
      <c r="O202" s="2">
        <f t="shared" si="30"/>
        <v>0.78519226965283084</v>
      </c>
      <c r="P202" s="2">
        <f t="shared" si="31"/>
        <v>1.2233340850568702E-3</v>
      </c>
      <c r="Q202" s="2">
        <f t="shared" si="25"/>
        <v>1.5580057679347274E-3</v>
      </c>
    </row>
    <row r="203" spans="5:17" x14ac:dyDescent="0.15">
      <c r="E203" s="1">
        <v>43490</v>
      </c>
      <c r="F203">
        <f t="shared" si="26"/>
        <v>15770512059.723282</v>
      </c>
      <c r="G203">
        <f t="shared" si="27"/>
        <v>24518615.226735231</v>
      </c>
      <c r="H203">
        <v>4000000</v>
      </c>
      <c r="I203">
        <v>0.12</v>
      </c>
      <c r="J203">
        <f t="shared" si="24"/>
        <v>66666666.666666672</v>
      </c>
      <c r="K203">
        <f t="shared" si="28"/>
        <v>6218.8507599202067</v>
      </c>
      <c r="L203">
        <f t="shared" si="29"/>
        <v>51823.756332668388</v>
      </c>
      <c r="N203">
        <v>20000000000</v>
      </c>
      <c r="O203" s="2">
        <f t="shared" si="30"/>
        <v>0.78852560298616414</v>
      </c>
      <c r="P203" s="2">
        <f t="shared" si="31"/>
        <v>1.2259307613367615E-3</v>
      </c>
      <c r="Q203" s="2">
        <f t="shared" si="25"/>
        <v>1.5547126899800518E-3</v>
      </c>
    </row>
    <row r="204" spans="5:17" x14ac:dyDescent="0.15">
      <c r="E204" s="1">
        <v>43491</v>
      </c>
      <c r="F204">
        <f t="shared" si="26"/>
        <v>15837178726.389948</v>
      </c>
      <c r="G204">
        <f t="shared" si="27"/>
        <v>24570438.9830679</v>
      </c>
      <c r="H204">
        <v>4000000</v>
      </c>
      <c r="I204">
        <v>0.12</v>
      </c>
      <c r="J204">
        <f t="shared" si="24"/>
        <v>66666666.666666672</v>
      </c>
      <c r="K204">
        <f t="shared" si="28"/>
        <v>6205.7616214497766</v>
      </c>
      <c r="L204">
        <f t="shared" si="29"/>
        <v>51714.680178748138</v>
      </c>
      <c r="N204">
        <v>20000000000</v>
      </c>
      <c r="O204" s="2">
        <f t="shared" si="30"/>
        <v>0.79185893631949744</v>
      </c>
      <c r="P204" s="2">
        <f t="shared" si="31"/>
        <v>1.228521949153395E-3</v>
      </c>
      <c r="Q204" s="2">
        <f t="shared" si="25"/>
        <v>1.5514404053624442E-3</v>
      </c>
    </row>
    <row r="205" spans="5:17" x14ac:dyDescent="0.15">
      <c r="E205" s="1">
        <v>43492</v>
      </c>
      <c r="F205">
        <f t="shared" si="26"/>
        <v>15903845393.056614</v>
      </c>
      <c r="G205">
        <f t="shared" si="27"/>
        <v>24622153.663246647</v>
      </c>
      <c r="H205">
        <v>4000000</v>
      </c>
      <c r="I205">
        <v>0.12</v>
      </c>
      <c r="J205">
        <f t="shared" si="24"/>
        <v>66666666.666666672</v>
      </c>
      <c r="K205">
        <f t="shared" si="28"/>
        <v>6192.7547847003898</v>
      </c>
      <c r="L205">
        <f t="shared" si="29"/>
        <v>51606.28987250325</v>
      </c>
      <c r="N205">
        <v>20000000000</v>
      </c>
      <c r="O205" s="2">
        <f t="shared" si="30"/>
        <v>0.79519226965283074</v>
      </c>
      <c r="P205" s="2">
        <f t="shared" si="31"/>
        <v>1.2311076831623324E-3</v>
      </c>
      <c r="Q205" s="2">
        <f t="shared" si="25"/>
        <v>1.5481886961750972E-3</v>
      </c>
    </row>
    <row r="206" spans="5:17" x14ac:dyDescent="0.15">
      <c r="E206" s="1">
        <v>43493</v>
      </c>
      <c r="F206">
        <f t="shared" si="26"/>
        <v>15970512059.72328</v>
      </c>
      <c r="G206">
        <f t="shared" si="27"/>
        <v>24673759.953119151</v>
      </c>
      <c r="H206">
        <v>4000000</v>
      </c>
      <c r="I206">
        <v>0.12</v>
      </c>
      <c r="J206">
        <f t="shared" si="24"/>
        <v>66666666.666666672</v>
      </c>
      <c r="K206">
        <f t="shared" si="28"/>
        <v>6179.8293907795151</v>
      </c>
      <c r="L206">
        <f t="shared" si="29"/>
        <v>51498.578256495959</v>
      </c>
      <c r="N206">
        <v>20000000000</v>
      </c>
      <c r="O206" s="2">
        <f t="shared" si="30"/>
        <v>0.79852560298616404</v>
      </c>
      <c r="P206" s="2">
        <f t="shared" si="31"/>
        <v>1.2336879976559577E-3</v>
      </c>
      <c r="Q206" s="2">
        <f t="shared" si="25"/>
        <v>1.5449573476948785E-3</v>
      </c>
    </row>
    <row r="207" spans="5:17" x14ac:dyDescent="0.15">
      <c r="E207" s="1">
        <v>43494</v>
      </c>
      <c r="F207">
        <f t="shared" si="26"/>
        <v>16037178726.389946</v>
      </c>
      <c r="G207">
        <f t="shared" si="27"/>
        <v>24725258.531375647</v>
      </c>
      <c r="H207">
        <v>4000000</v>
      </c>
      <c r="I207">
        <v>0.12</v>
      </c>
      <c r="J207">
        <f t="shared" si="24"/>
        <v>66666666.666666672</v>
      </c>
      <c r="K207">
        <f t="shared" si="28"/>
        <v>6166.9845932911003</v>
      </c>
      <c r="L207">
        <f t="shared" si="29"/>
        <v>51391.53827742584</v>
      </c>
      <c r="N207">
        <v>20000000000</v>
      </c>
      <c r="O207" s="2">
        <f t="shared" si="30"/>
        <v>0.80185893631949734</v>
      </c>
      <c r="P207" s="2">
        <f t="shared" si="31"/>
        <v>1.2362629265687823E-3</v>
      </c>
      <c r="Q207" s="2">
        <f t="shared" si="25"/>
        <v>1.5417461483227752E-3</v>
      </c>
    </row>
    <row r="208" spans="5:17" x14ac:dyDescent="0.15">
      <c r="E208" s="1">
        <v>43495</v>
      </c>
      <c r="F208">
        <f t="shared" si="26"/>
        <v>16103845393.056612</v>
      </c>
      <c r="G208">
        <f t="shared" si="27"/>
        <v>24776650.069653071</v>
      </c>
      <c r="H208">
        <v>4000000</v>
      </c>
      <c r="I208">
        <v>0.12</v>
      </c>
      <c r="J208">
        <f t="shared" si="24"/>
        <v>66666666.666666672</v>
      </c>
      <c r="K208">
        <f t="shared" si="28"/>
        <v>6154.2195581027754</v>
      </c>
      <c r="L208">
        <f t="shared" si="29"/>
        <v>51285.162984189796</v>
      </c>
      <c r="N208">
        <v>20000000000</v>
      </c>
      <c r="O208" s="2">
        <f t="shared" si="30"/>
        <v>0.80519226965283064</v>
      </c>
      <c r="P208" s="2">
        <f t="shared" si="31"/>
        <v>1.2388325034826536E-3</v>
      </c>
      <c r="Q208" s="2">
        <f t="shared" si="25"/>
        <v>1.5385548895256939E-3</v>
      </c>
    </row>
    <row r="209" spans="5:17" x14ac:dyDescent="0.15">
      <c r="E209" s="1">
        <v>43496</v>
      </c>
      <c r="F209">
        <f t="shared" si="26"/>
        <v>16170512059.723278</v>
      </c>
      <c r="G209">
        <f t="shared" si="27"/>
        <v>24827935.23263726</v>
      </c>
      <c r="H209">
        <v>4000000</v>
      </c>
      <c r="I209">
        <v>0.12</v>
      </c>
      <c r="J209">
        <f t="shared" si="24"/>
        <v>66666666.666666672</v>
      </c>
      <c r="K209">
        <f t="shared" si="28"/>
        <v>6141.5334631183314</v>
      </c>
      <c r="L209">
        <f t="shared" si="29"/>
        <v>51179.445525986099</v>
      </c>
      <c r="N209">
        <v>20000000000</v>
      </c>
      <c r="O209" s="2">
        <f t="shared" si="30"/>
        <v>0.80852560298616394</v>
      </c>
      <c r="P209" s="2">
        <f t="shared" si="31"/>
        <v>1.2413967616318629E-3</v>
      </c>
      <c r="Q209" s="2">
        <f t="shared" si="25"/>
        <v>1.5353833657795828E-3</v>
      </c>
    </row>
    <row r="210" spans="5:17" x14ac:dyDescent="0.15">
      <c r="E210" s="1">
        <v>43497</v>
      </c>
      <c r="F210">
        <f t="shared" si="26"/>
        <v>16237178726.389944</v>
      </c>
      <c r="G210">
        <f t="shared" si="27"/>
        <v>24879114.678163245</v>
      </c>
      <c r="H210">
        <v>4000000</v>
      </c>
      <c r="I210">
        <v>0.12</v>
      </c>
      <c r="J210">
        <f t="shared" si="24"/>
        <v>66666666.666666672</v>
      </c>
      <c r="K210">
        <f t="shared" si="28"/>
        <v>6128.9254980553351</v>
      </c>
      <c r="L210">
        <f t="shared" si="29"/>
        <v>51074.379150461129</v>
      </c>
      <c r="N210">
        <v>20000000000</v>
      </c>
      <c r="O210" s="2">
        <f t="shared" si="30"/>
        <v>0.81185893631949724</v>
      </c>
      <c r="P210" s="2">
        <f t="shared" si="31"/>
        <v>1.2439557339081623E-3</v>
      </c>
      <c r="Q210" s="2">
        <f t="shared" si="25"/>
        <v>1.5322313745138338E-3</v>
      </c>
    </row>
    <row r="211" spans="5:17" x14ac:dyDescent="0.15">
      <c r="E211" s="1">
        <v>43498</v>
      </c>
      <c r="F211">
        <f t="shared" si="26"/>
        <v>16303845393.05661</v>
      </c>
      <c r="G211">
        <f t="shared" si="27"/>
        <v>24930189.057313707</v>
      </c>
      <c r="H211">
        <v>4000000</v>
      </c>
      <c r="I211">
        <v>0.12</v>
      </c>
      <c r="J211">
        <f t="shared" si="24"/>
        <v>66666666.666666672</v>
      </c>
      <c r="K211">
        <f t="shared" si="28"/>
        <v>6116.3948642277574</v>
      </c>
      <c r="L211">
        <f t="shared" si="29"/>
        <v>50969.957201897982</v>
      </c>
      <c r="N211">
        <v>20000000000</v>
      </c>
      <c r="O211" s="2">
        <f t="shared" si="30"/>
        <v>0.81519226965283054</v>
      </c>
      <c r="P211" s="2">
        <f t="shared" si="31"/>
        <v>1.2465094528656853E-3</v>
      </c>
      <c r="Q211" s="2">
        <f t="shared" si="25"/>
        <v>1.5290987160569392E-3</v>
      </c>
    </row>
    <row r="212" spans="5:17" x14ac:dyDescent="0.15">
      <c r="E212" s="1">
        <v>43499</v>
      </c>
      <c r="F212">
        <f t="shared" si="26"/>
        <v>16370512059.723276</v>
      </c>
      <c r="G212">
        <f t="shared" si="27"/>
        <v>24981159.014515605</v>
      </c>
      <c r="H212">
        <v>4000000</v>
      </c>
      <c r="I212">
        <v>0.12</v>
      </c>
      <c r="J212">
        <f t="shared" si="24"/>
        <v>66666666.666666672</v>
      </c>
      <c r="K212">
        <f t="shared" si="28"/>
        <v>6103.9407743334532</v>
      </c>
      <c r="L212">
        <f t="shared" si="29"/>
        <v>50866.173119445448</v>
      </c>
      <c r="N212">
        <v>20000000000</v>
      </c>
      <c r="O212" s="2">
        <f t="shared" si="30"/>
        <v>0.81852560298616384</v>
      </c>
      <c r="P212" s="2">
        <f t="shared" si="31"/>
        <v>1.2490579507257803E-3</v>
      </c>
      <c r="Q212" s="2">
        <f t="shared" si="25"/>
        <v>1.5259851935833632E-3</v>
      </c>
    </row>
    <row r="213" spans="5:17" x14ac:dyDescent="0.15">
      <c r="E213" s="1">
        <v>43500</v>
      </c>
      <c r="F213">
        <f t="shared" si="26"/>
        <v>16437178726.389942</v>
      </c>
      <c r="G213">
        <f t="shared" si="27"/>
        <v>25032025.187635049</v>
      </c>
      <c r="H213">
        <v>4000000</v>
      </c>
      <c r="I213">
        <v>0.12</v>
      </c>
      <c r="J213">
        <f t="shared" si="24"/>
        <v>66666666.666666672</v>
      </c>
      <c r="K213">
        <f t="shared" si="28"/>
        <v>6091.5624522463959</v>
      </c>
      <c r="L213">
        <f t="shared" si="29"/>
        <v>50763.020435386636</v>
      </c>
      <c r="N213">
        <v>20000000000</v>
      </c>
      <c r="O213" s="2">
        <f t="shared" si="30"/>
        <v>0.82185893631949714</v>
      </c>
      <c r="P213" s="2">
        <f t="shared" si="31"/>
        <v>1.2516012593817524E-3</v>
      </c>
      <c r="Q213" s="2">
        <f t="shared" si="25"/>
        <v>1.5228906130615989E-3</v>
      </c>
    </row>
    <row r="214" spans="5:17" x14ac:dyDescent="0.15">
      <c r="E214" s="1">
        <v>43501</v>
      </c>
      <c r="F214">
        <f t="shared" si="26"/>
        <v>16503845393.056608</v>
      </c>
      <c r="G214">
        <f t="shared" si="27"/>
        <v>25082788.208070435</v>
      </c>
      <c r="H214">
        <v>4000000</v>
      </c>
      <c r="I214">
        <v>0.12</v>
      </c>
      <c r="J214">
        <f t="shared" si="24"/>
        <v>66666666.666666672</v>
      </c>
      <c r="K214">
        <f t="shared" si="28"/>
        <v>6079.2591328135204</v>
      </c>
      <c r="L214">
        <f t="shared" si="29"/>
        <v>50660.492773446007</v>
      </c>
      <c r="N214">
        <v>20000000000</v>
      </c>
      <c r="O214" s="2">
        <f t="shared" si="30"/>
        <v>0.82519226965283043</v>
      </c>
      <c r="P214" s="2">
        <f t="shared" si="31"/>
        <v>1.2541394104035217E-3</v>
      </c>
      <c r="Q214" s="2">
        <f t="shared" si="25"/>
        <v>1.5198147832033802E-3</v>
      </c>
    </row>
    <row r="215" spans="5:17" x14ac:dyDescent="0.15">
      <c r="E215" s="1">
        <v>43502</v>
      </c>
      <c r="F215">
        <f t="shared" si="26"/>
        <v>16570512059.723274</v>
      </c>
      <c r="G215">
        <f t="shared" si="27"/>
        <v>25133448.700843882</v>
      </c>
      <c r="H215">
        <v>4000000</v>
      </c>
      <c r="I215">
        <v>0.12</v>
      </c>
      <c r="J215">
        <f t="shared" si="24"/>
        <v>66666666.666666672</v>
      </c>
      <c r="K215">
        <f t="shared" si="28"/>
        <v>6067.0300616560689</v>
      </c>
      <c r="L215">
        <f t="shared" si="29"/>
        <v>50558.583847133908</v>
      </c>
      <c r="N215">
        <v>20000000000</v>
      </c>
      <c r="O215" s="2">
        <f t="shared" si="30"/>
        <v>0.82852560298616373</v>
      </c>
      <c r="P215" s="2">
        <f t="shared" si="31"/>
        <v>1.256672435042194E-3</v>
      </c>
      <c r="Q215" s="2">
        <f t="shared" si="25"/>
        <v>1.5167575154140171E-3</v>
      </c>
    </row>
    <row r="216" spans="5:17" x14ac:dyDescent="0.15">
      <c r="E216" s="1">
        <v>43503</v>
      </c>
      <c r="F216">
        <f t="shared" si="26"/>
        <v>16637178726.38994</v>
      </c>
      <c r="G216">
        <f t="shared" si="27"/>
        <v>25184007.284691017</v>
      </c>
      <c r="H216">
        <v>4000000</v>
      </c>
      <c r="I216">
        <v>0.12</v>
      </c>
      <c r="J216">
        <f t="shared" si="24"/>
        <v>66666666.666666672</v>
      </c>
      <c r="K216">
        <f t="shared" si="28"/>
        <v>6054.8744949752981</v>
      </c>
      <c r="L216">
        <f t="shared" si="29"/>
        <v>50457.287458127488</v>
      </c>
      <c r="N216">
        <v>20000000000</v>
      </c>
      <c r="O216" s="2">
        <f t="shared" si="30"/>
        <v>0.83185893631949703</v>
      </c>
      <c r="P216" s="2">
        <f t="shared" si="31"/>
        <v>1.2592003642345508E-3</v>
      </c>
      <c r="Q216" s="2">
        <f t="shared" si="25"/>
        <v>1.5137186237438247E-3</v>
      </c>
    </row>
    <row r="217" spans="5:17" x14ac:dyDescent="0.15">
      <c r="E217" s="1">
        <v>43504</v>
      </c>
      <c r="F217">
        <f t="shared" si="26"/>
        <v>16703845393.056606</v>
      </c>
      <c r="G217">
        <f t="shared" si="27"/>
        <v>25234464.572149146</v>
      </c>
      <c r="H217">
        <v>4000000</v>
      </c>
      <c r="I217">
        <v>0.12</v>
      </c>
      <c r="J217">
        <f t="shared" si="24"/>
        <v>66666666.666666672</v>
      </c>
      <c r="K217">
        <f t="shared" si="28"/>
        <v>6042.7916993624749</v>
      </c>
      <c r="L217">
        <f t="shared" si="29"/>
        <v>50356.597494687296</v>
      </c>
      <c r="N217">
        <v>20000000000</v>
      </c>
      <c r="O217" s="2">
        <f t="shared" si="30"/>
        <v>0.83519226965283033</v>
      </c>
      <c r="P217" s="2">
        <f t="shared" si="31"/>
        <v>1.2617232286074574E-3</v>
      </c>
      <c r="Q217" s="2">
        <f t="shared" si="25"/>
        <v>1.5106979248406189E-3</v>
      </c>
    </row>
    <row r="218" spans="5:17" x14ac:dyDescent="0.15">
      <c r="E218" s="1">
        <v>43505</v>
      </c>
      <c r="F218">
        <f t="shared" si="26"/>
        <v>16770512059.723272</v>
      </c>
      <c r="G218">
        <f t="shared" si="27"/>
        <v>25284821.169643834</v>
      </c>
      <c r="H218">
        <v>4000000</v>
      </c>
      <c r="I218">
        <v>0.12</v>
      </c>
      <c r="J218">
        <f t="shared" si="24"/>
        <v>66666666.666666672</v>
      </c>
      <c r="K218">
        <f t="shared" si="28"/>
        <v>6030.7809516130083</v>
      </c>
      <c r="L218">
        <f t="shared" si="29"/>
        <v>50256.507930108404</v>
      </c>
      <c r="N218">
        <v>20000000000</v>
      </c>
      <c r="O218" s="2">
        <f t="shared" si="30"/>
        <v>0.83852560298616363</v>
      </c>
      <c r="P218" s="2">
        <f t="shared" si="31"/>
        <v>1.2642410584821917E-3</v>
      </c>
      <c r="Q218" s="2">
        <f t="shared" si="25"/>
        <v>1.5076952379032519E-3</v>
      </c>
    </row>
    <row r="219" spans="5:17" x14ac:dyDescent="0.15">
      <c r="E219" s="1">
        <v>43506</v>
      </c>
      <c r="F219">
        <f t="shared" si="26"/>
        <v>16837178726.389938</v>
      </c>
      <c r="G219">
        <f t="shared" si="27"/>
        <v>25335077.677573942</v>
      </c>
      <c r="H219">
        <v>4000000</v>
      </c>
      <c r="I219">
        <v>0.12</v>
      </c>
      <c r="J219">
        <f t="shared" si="24"/>
        <v>66666666.666666672</v>
      </c>
      <c r="K219">
        <f t="shared" si="28"/>
        <v>6018.8415385446324</v>
      </c>
      <c r="L219">
        <f t="shared" si="29"/>
        <v>50157.012821205273</v>
      </c>
      <c r="N219">
        <v>20000000000</v>
      </c>
      <c r="O219" s="2">
        <f t="shared" si="30"/>
        <v>0.84185893631949693</v>
      </c>
      <c r="P219" s="2">
        <f t="shared" si="31"/>
        <v>1.266753883878697E-3</v>
      </c>
      <c r="Q219" s="2">
        <f t="shared" si="25"/>
        <v>1.504710384636158E-3</v>
      </c>
    </row>
    <row r="220" spans="5:17" x14ac:dyDescent="0.15">
      <c r="E220" s="1">
        <v>43507</v>
      </c>
      <c r="F220">
        <f t="shared" si="26"/>
        <v>16903845393.056604</v>
      </c>
      <c r="G220">
        <f t="shared" si="27"/>
        <v>25385234.690395147</v>
      </c>
      <c r="H220">
        <v>4000000</v>
      </c>
      <c r="I220">
        <v>0.12</v>
      </c>
      <c r="J220">
        <f t="shared" si="24"/>
        <v>66666666.666666672</v>
      </c>
      <c r="K220">
        <f t="shared" si="28"/>
        <v>6006.9727568195449</v>
      </c>
      <c r="L220">
        <f t="shared" si="29"/>
        <v>50058.106306829541</v>
      </c>
      <c r="N220">
        <v>20000000000</v>
      </c>
      <c r="O220" s="2">
        <f t="shared" si="30"/>
        <v>0.84519226965283023</v>
      </c>
      <c r="P220" s="2">
        <f t="shared" si="31"/>
        <v>1.2692617345197573E-3</v>
      </c>
      <c r="Q220" s="2">
        <f t="shared" si="25"/>
        <v>1.5017431892048862E-3</v>
      </c>
    </row>
    <row r="221" spans="5:17" x14ac:dyDescent="0.15">
      <c r="E221" s="1">
        <v>43508</v>
      </c>
      <c r="F221">
        <f t="shared" si="26"/>
        <v>16970512059.72327</v>
      </c>
      <c r="G221">
        <f t="shared" si="27"/>
        <v>25435292.796701975</v>
      </c>
      <c r="H221">
        <v>4000000</v>
      </c>
      <c r="I221">
        <v>0.12</v>
      </c>
      <c r="J221">
        <f t="shared" si="24"/>
        <v>66666666.666666672</v>
      </c>
      <c r="K221">
        <f t="shared" si="28"/>
        <v>5995.1739127703695</v>
      </c>
      <c r="L221">
        <f t="shared" si="29"/>
        <v>49959.782606419751</v>
      </c>
      <c r="N221">
        <v>20000000000</v>
      </c>
      <c r="O221" s="2">
        <f t="shared" si="30"/>
        <v>0.84852560298616353</v>
      </c>
      <c r="P221" s="2">
        <f t="shared" si="31"/>
        <v>1.2717646398350988E-3</v>
      </c>
      <c r="Q221" s="2">
        <f t="shared" si="25"/>
        <v>1.4987934781925923E-3</v>
      </c>
    </row>
    <row r="222" spans="5:17" x14ac:dyDescent="0.15">
      <c r="E222" s="1">
        <v>43509</v>
      </c>
      <c r="F222">
        <f t="shared" si="26"/>
        <v>17037178726.389936</v>
      </c>
      <c r="G222">
        <f t="shared" si="27"/>
        <v>25485252.579308394</v>
      </c>
      <c r="H222">
        <v>4000000</v>
      </c>
      <c r="I222">
        <v>0.12</v>
      </c>
      <c r="J222">
        <f t="shared" si="24"/>
        <v>66666666.666666672</v>
      </c>
      <c r="K222">
        <f t="shared" si="28"/>
        <v>5983.4443222298805</v>
      </c>
      <c r="L222">
        <f t="shared" si="29"/>
        <v>49862.036018582337</v>
      </c>
      <c r="N222">
        <v>20000000000</v>
      </c>
      <c r="O222" s="2">
        <f t="shared" si="30"/>
        <v>0.85185893631949683</v>
      </c>
      <c r="P222" s="2">
        <f t="shared" si="31"/>
        <v>1.2742626289654196E-3</v>
      </c>
      <c r="Q222" s="2">
        <f t="shared" si="25"/>
        <v>1.4958610805574702E-3</v>
      </c>
    </row>
    <row r="223" spans="5:17" x14ac:dyDescent="0.15">
      <c r="E223" s="1">
        <v>43510</v>
      </c>
      <c r="F223">
        <f t="shared" si="26"/>
        <v>17103845393.056602</v>
      </c>
      <c r="G223">
        <f t="shared" si="27"/>
        <v>25535114.615326978</v>
      </c>
      <c r="H223">
        <v>4000000</v>
      </c>
      <c r="I223">
        <v>0.12</v>
      </c>
      <c r="J223">
        <f t="shared" si="24"/>
        <v>66666666.666666672</v>
      </c>
      <c r="K223">
        <f t="shared" si="28"/>
        <v>5971.7833103643679</v>
      </c>
      <c r="L223">
        <f t="shared" si="29"/>
        <v>49764.860919703067</v>
      </c>
      <c r="N223">
        <v>20000000000</v>
      </c>
      <c r="O223" s="2">
        <f t="shared" si="30"/>
        <v>0.85519226965283013</v>
      </c>
      <c r="P223" s="2">
        <f t="shared" si="31"/>
        <v>1.276755730766349E-3</v>
      </c>
      <c r="Q223" s="2">
        <f t="shared" si="25"/>
        <v>1.4929458275910921E-3</v>
      </c>
    </row>
    <row r="224" spans="5:17" x14ac:dyDescent="0.15">
      <c r="E224" s="1">
        <v>43511</v>
      </c>
      <c r="F224">
        <f t="shared" si="26"/>
        <v>17170512059.723269</v>
      </c>
      <c r="G224">
        <f t="shared" si="27"/>
        <v>25584879.476246681</v>
      </c>
      <c r="H224">
        <v>4000000</v>
      </c>
      <c r="I224">
        <v>0.12</v>
      </c>
      <c r="J224">
        <f t="shared" si="24"/>
        <v>66666666.666666672</v>
      </c>
      <c r="K224">
        <f t="shared" si="28"/>
        <v>5960.190211510564</v>
      </c>
      <c r="L224">
        <f t="shared" si="29"/>
        <v>49668.251762588035</v>
      </c>
      <c r="N224">
        <v>20000000000</v>
      </c>
      <c r="O224" s="2">
        <f t="shared" si="30"/>
        <v>0.85852560298616343</v>
      </c>
      <c r="P224" s="2">
        <f t="shared" si="31"/>
        <v>1.2792439738123342E-3</v>
      </c>
      <c r="Q224" s="2">
        <f t="shared" si="25"/>
        <v>1.490047552877641E-3</v>
      </c>
    </row>
    <row r="225" spans="5:17" x14ac:dyDescent="0.15">
      <c r="E225" s="1">
        <v>43512</v>
      </c>
      <c r="F225">
        <f t="shared" si="26"/>
        <v>17237178726.389935</v>
      </c>
      <c r="G225">
        <f t="shared" si="27"/>
        <v>25634547.728009269</v>
      </c>
      <c r="H225">
        <v>4000000</v>
      </c>
      <c r="I225">
        <v>0.12</v>
      </c>
      <c r="J225">
        <f t="shared" si="24"/>
        <v>66666666.666666672</v>
      </c>
      <c r="K225">
        <f t="shared" si="28"/>
        <v>5948.664369016039</v>
      </c>
      <c r="L225">
        <f t="shared" si="29"/>
        <v>49572.203075133657</v>
      </c>
      <c r="N225">
        <v>20000000000</v>
      </c>
      <c r="O225" s="2">
        <f t="shared" si="30"/>
        <v>0.86185893631949673</v>
      </c>
      <c r="P225" s="2">
        <f t="shared" si="31"/>
        <v>1.2817273864004634E-3</v>
      </c>
      <c r="Q225" s="2">
        <f t="shared" si="25"/>
        <v>1.4871660922540098E-3</v>
      </c>
    </row>
    <row r="226" spans="5:17" x14ac:dyDescent="0.15">
      <c r="E226" s="1">
        <v>43513</v>
      </c>
      <c r="F226">
        <f t="shared" ref="F226:F289" si="32">F225+J225</f>
        <v>17303845393.056602</v>
      </c>
      <c r="G226">
        <f t="shared" ref="G226:G289" si="33">G225+L225</f>
        <v>25684119.931084402</v>
      </c>
      <c r="H226">
        <v>4000000</v>
      </c>
      <c r="I226">
        <v>0.12</v>
      </c>
      <c r="J226">
        <f t="shared" ref="J226:J289" si="34">H226*2.4/I226/1.2</f>
        <v>66666666.666666672</v>
      </c>
      <c r="K226">
        <f t="shared" ref="K226:K289" si="35">H226*G226/F226</f>
        <v>5937.2051350829788</v>
      </c>
      <c r="L226">
        <f t="shared" ref="L226:L289" si="36">K226/I226</f>
        <v>49476.709459024823</v>
      </c>
      <c r="N226">
        <v>20000000000</v>
      </c>
      <c r="O226" s="2">
        <f t="shared" ref="O226:O289" si="37">F226/N226</f>
        <v>0.86519226965283014</v>
      </c>
      <c r="P226" s="2">
        <f t="shared" ref="P226:P289" si="38">G226/N226</f>
        <v>1.2842059965542201E-3</v>
      </c>
      <c r="Q226" s="2">
        <f t="shared" ref="Q226:Q289" si="39">G226/F226</f>
        <v>1.4843012837707447E-3</v>
      </c>
    </row>
    <row r="227" spans="5:17" x14ac:dyDescent="0.15">
      <c r="E227" s="1">
        <v>43514</v>
      </c>
      <c r="F227">
        <f t="shared" si="32"/>
        <v>17370512059.72327</v>
      </c>
      <c r="G227">
        <f t="shared" si="33"/>
        <v>25733596.640543427</v>
      </c>
      <c r="H227">
        <v>4000000</v>
      </c>
      <c r="I227">
        <v>0.12</v>
      </c>
      <c r="J227">
        <f t="shared" si="34"/>
        <v>66666666.666666672</v>
      </c>
      <c r="K227">
        <f t="shared" si="35"/>
        <v>5925.8118706152609</v>
      </c>
      <c r="L227">
        <f t="shared" si="36"/>
        <v>49381.765588460512</v>
      </c>
      <c r="N227">
        <v>20000000000</v>
      </c>
      <c r="O227" s="2">
        <f t="shared" si="37"/>
        <v>0.86852560298616355</v>
      </c>
      <c r="P227" s="2">
        <f t="shared" si="38"/>
        <v>1.2866798320271713E-3</v>
      </c>
      <c r="Q227" s="2">
        <f t="shared" si="39"/>
        <v>1.4814529676538154E-3</v>
      </c>
    </row>
    <row r="228" spans="5:17" x14ac:dyDescent="0.15">
      <c r="E228" s="1">
        <v>43515</v>
      </c>
      <c r="F228">
        <f t="shared" si="32"/>
        <v>17437178726.389938</v>
      </c>
      <c r="G228">
        <f t="shared" si="33"/>
        <v>25782978.40613189</v>
      </c>
      <c r="H228">
        <v>4000000</v>
      </c>
      <c r="I228">
        <v>0.12</v>
      </c>
      <c r="J228">
        <f t="shared" si="34"/>
        <v>66666666.666666672</v>
      </c>
      <c r="K228">
        <f t="shared" si="35"/>
        <v>5914.483945068745</v>
      </c>
      <c r="L228">
        <f t="shared" si="36"/>
        <v>49287.366208906213</v>
      </c>
      <c r="N228">
        <v>20000000000</v>
      </c>
      <c r="O228" s="2">
        <f t="shared" si="37"/>
        <v>0.87185893631949696</v>
      </c>
      <c r="P228" s="2">
        <f t="shared" si="38"/>
        <v>1.2891489203065945E-3</v>
      </c>
      <c r="Q228" s="2">
        <f t="shared" si="39"/>
        <v>1.4786209862671863E-3</v>
      </c>
    </row>
    <row r="229" spans="5:17" x14ac:dyDescent="0.15">
      <c r="E229" s="1">
        <v>43516</v>
      </c>
      <c r="F229">
        <f t="shared" si="32"/>
        <v>17503845393.056606</v>
      </c>
      <c r="G229">
        <f t="shared" si="33"/>
        <v>25832265.772340797</v>
      </c>
      <c r="H229">
        <v>4000000</v>
      </c>
      <c r="I229">
        <v>0.12</v>
      </c>
      <c r="J229">
        <f t="shared" si="34"/>
        <v>66666666.666666672</v>
      </c>
      <c r="K229">
        <f t="shared" si="35"/>
        <v>5903.2207363046964</v>
      </c>
      <c r="L229">
        <f t="shared" si="36"/>
        <v>49193.506135872471</v>
      </c>
      <c r="N229">
        <v>20000000000</v>
      </c>
      <c r="O229" s="2">
        <f t="shared" si="37"/>
        <v>0.87519226965283037</v>
      </c>
      <c r="P229" s="2">
        <f t="shared" si="38"/>
        <v>1.2916132886170398E-3</v>
      </c>
      <c r="Q229" s="2">
        <f t="shared" si="39"/>
        <v>1.4758051840761742E-3</v>
      </c>
    </row>
    <row r="230" spans="5:17" x14ac:dyDescent="0.15">
      <c r="E230" s="1">
        <v>43517</v>
      </c>
      <c r="F230">
        <f t="shared" si="32"/>
        <v>17570512059.723274</v>
      </c>
      <c r="G230">
        <f t="shared" si="33"/>
        <v>25881459.27847667</v>
      </c>
      <c r="H230">
        <v>4000000</v>
      </c>
      <c r="I230">
        <v>0.12</v>
      </c>
      <c r="J230">
        <f t="shared" si="34"/>
        <v>66666666.666666672</v>
      </c>
      <c r="K230">
        <f t="shared" si="35"/>
        <v>5892.0216304462765</v>
      </c>
      <c r="L230">
        <f t="shared" si="36"/>
        <v>49100.180253718972</v>
      </c>
      <c r="N230">
        <v>20000000000</v>
      </c>
      <c r="O230" s="2">
        <f t="shared" si="37"/>
        <v>0.87852560298616367</v>
      </c>
      <c r="P230" s="2">
        <f t="shared" si="38"/>
        <v>1.2940729639238336E-3</v>
      </c>
      <c r="Q230" s="2">
        <f t="shared" si="39"/>
        <v>1.473005407611569E-3</v>
      </c>
    </row>
    <row r="231" spans="5:17" x14ac:dyDescent="0.15">
      <c r="E231" s="1">
        <v>43518</v>
      </c>
      <c r="F231">
        <f t="shared" si="32"/>
        <v>17637178726.389942</v>
      </c>
      <c r="G231">
        <f t="shared" si="33"/>
        <v>25930559.458730388</v>
      </c>
      <c r="H231">
        <v>4000000</v>
      </c>
      <c r="I231">
        <v>0.12</v>
      </c>
      <c r="J231">
        <f t="shared" si="34"/>
        <v>66666666.666666672</v>
      </c>
      <c r="K231">
        <f t="shared" si="35"/>
        <v>5880.8860217380061</v>
      </c>
      <c r="L231">
        <f t="shared" si="36"/>
        <v>49007.383514483387</v>
      </c>
      <c r="N231">
        <v>20000000000</v>
      </c>
      <c r="O231" s="2">
        <f t="shared" si="37"/>
        <v>0.88185893631949708</v>
      </c>
      <c r="P231" s="2">
        <f t="shared" si="38"/>
        <v>1.2965279729365193E-3</v>
      </c>
      <c r="Q231" s="2">
        <f t="shared" si="39"/>
        <v>1.4702215054345016E-3</v>
      </c>
    </row>
    <row r="232" spans="5:17" x14ac:dyDescent="0.15">
      <c r="E232" s="1">
        <v>43519</v>
      </c>
      <c r="F232">
        <f t="shared" si="32"/>
        <v>17703845393.05661</v>
      </c>
      <c r="G232">
        <f t="shared" si="33"/>
        <v>25979566.842244871</v>
      </c>
      <c r="H232">
        <v>4000000</v>
      </c>
      <c r="I232">
        <v>0.12</v>
      </c>
      <c r="J232">
        <f t="shared" si="34"/>
        <v>66666666.666666672</v>
      </c>
      <c r="K232">
        <f t="shared" si="35"/>
        <v>5869.8133124081551</v>
      </c>
      <c r="L232">
        <f t="shared" si="36"/>
        <v>48915.110936734629</v>
      </c>
      <c r="N232">
        <v>20000000000</v>
      </c>
      <c r="O232" s="2">
        <f t="shared" si="37"/>
        <v>0.88519226965283049</v>
      </c>
      <c r="P232" s="2">
        <f t="shared" si="38"/>
        <v>1.2989783421122436E-3</v>
      </c>
      <c r="Q232" s="2">
        <f t="shared" si="39"/>
        <v>1.4674533281020389E-3</v>
      </c>
    </row>
    <row r="233" spans="5:17" x14ac:dyDescent="0.15">
      <c r="E233" s="1">
        <v>43520</v>
      </c>
      <c r="F233">
        <f t="shared" si="32"/>
        <v>17770512059.723278</v>
      </c>
      <c r="G233">
        <f t="shared" si="33"/>
        <v>26028481.953181606</v>
      </c>
      <c r="H233">
        <v>4000000</v>
      </c>
      <c r="I233">
        <v>0.12</v>
      </c>
      <c r="J233">
        <f t="shared" si="34"/>
        <v>66666666.666666672</v>
      </c>
      <c r="K233">
        <f t="shared" si="35"/>
        <v>5858.8029125339499</v>
      </c>
      <c r="L233">
        <f t="shared" si="36"/>
        <v>48823.357604449586</v>
      </c>
      <c r="N233">
        <v>20000000000</v>
      </c>
      <c r="O233" s="2">
        <f t="shared" si="37"/>
        <v>0.8885256029861639</v>
      </c>
      <c r="P233" s="2">
        <f t="shared" si="38"/>
        <v>1.3014240976590803E-3</v>
      </c>
      <c r="Q233" s="2">
        <f t="shared" si="39"/>
        <v>1.4647007281334875E-3</v>
      </c>
    </row>
    <row r="234" spans="5:17" x14ac:dyDescent="0.15">
      <c r="E234" s="1">
        <v>43521</v>
      </c>
      <c r="F234">
        <f t="shared" si="32"/>
        <v>17837178726.389946</v>
      </c>
      <c r="G234">
        <f t="shared" si="33"/>
        <v>26077305.310786054</v>
      </c>
      <c r="H234">
        <v>4000000</v>
      </c>
      <c r="I234">
        <v>0.12</v>
      </c>
      <c r="J234">
        <f t="shared" si="34"/>
        <v>66666666.666666672</v>
      </c>
      <c r="K234">
        <f t="shared" si="35"/>
        <v>5847.8542399095695</v>
      </c>
      <c r="L234">
        <f t="shared" si="36"/>
        <v>48732.118665913084</v>
      </c>
      <c r="N234">
        <v>20000000000</v>
      </c>
      <c r="O234" s="2">
        <f t="shared" si="37"/>
        <v>0.89185893631949731</v>
      </c>
      <c r="P234" s="2">
        <f t="shared" si="38"/>
        <v>1.3038652655393028E-3</v>
      </c>
      <c r="Q234" s="2">
        <f t="shared" si="39"/>
        <v>1.4619635599773923E-3</v>
      </c>
    </row>
    <row r="235" spans="5:17" x14ac:dyDescent="0.15">
      <c r="E235" s="1">
        <v>43522</v>
      </c>
      <c r="F235">
        <f t="shared" si="32"/>
        <v>17903845393.056614</v>
      </c>
      <c r="G235">
        <f t="shared" si="33"/>
        <v>26126037.429451965</v>
      </c>
      <c r="H235">
        <v>4000000</v>
      </c>
      <c r="I235">
        <v>0.12</v>
      </c>
      <c r="J235">
        <f t="shared" si="34"/>
        <v>66666666.666666672</v>
      </c>
      <c r="K235">
        <f t="shared" si="35"/>
        <v>5836.966719916838</v>
      </c>
      <c r="L235">
        <f t="shared" si="36"/>
        <v>48641.389332640319</v>
      </c>
      <c r="N235">
        <v>20000000000</v>
      </c>
      <c r="O235" s="2">
        <f t="shared" si="37"/>
        <v>0.89519226965283072</v>
      </c>
      <c r="P235" s="2">
        <f t="shared" si="38"/>
        <v>1.3063018714725982E-3</v>
      </c>
      <c r="Q235" s="2">
        <f t="shared" si="39"/>
        <v>1.4592416799792095E-3</v>
      </c>
    </row>
    <row r="236" spans="5:17" x14ac:dyDescent="0.15">
      <c r="E236" s="1">
        <v>43523</v>
      </c>
      <c r="F236">
        <f t="shared" si="32"/>
        <v>17970512059.723282</v>
      </c>
      <c r="G236">
        <f t="shared" si="33"/>
        <v>26174678.818784606</v>
      </c>
      <c r="H236">
        <v>4000000</v>
      </c>
      <c r="I236">
        <v>0.12</v>
      </c>
      <c r="J236">
        <f t="shared" si="34"/>
        <v>66666666.666666672</v>
      </c>
      <c r="K236">
        <f t="shared" si="35"/>
        <v>5826.1397853985591</v>
      </c>
      <c r="L236">
        <f t="shared" si="36"/>
        <v>48551.164878321324</v>
      </c>
      <c r="N236">
        <v>20000000000</v>
      </c>
      <c r="O236" s="2">
        <f t="shared" si="37"/>
        <v>0.89852560298616413</v>
      </c>
      <c r="P236" s="2">
        <f t="shared" si="38"/>
        <v>1.3087339409392303E-3</v>
      </c>
      <c r="Q236" s="2">
        <f t="shared" si="39"/>
        <v>1.4565349463496399E-3</v>
      </c>
    </row>
    <row r="237" spans="5:17" x14ac:dyDescent="0.15">
      <c r="E237" s="1">
        <v>43524</v>
      </c>
      <c r="F237">
        <f t="shared" si="32"/>
        <v>18037178726.38995</v>
      </c>
      <c r="G237">
        <f t="shared" si="33"/>
        <v>26223229.983662926</v>
      </c>
      <c r="H237">
        <v>4000000</v>
      </c>
      <c r="I237">
        <v>0.12</v>
      </c>
      <c r="J237">
        <f t="shared" si="34"/>
        <v>66666666.666666672</v>
      </c>
      <c r="K237">
        <f t="shared" si="35"/>
        <v>5815.3728765344167</v>
      </c>
      <c r="L237">
        <f t="shared" si="36"/>
        <v>48461.440637786807</v>
      </c>
      <c r="N237">
        <v>20000000000</v>
      </c>
      <c r="O237" s="2">
        <f t="shared" si="37"/>
        <v>0.90185893631949754</v>
      </c>
      <c r="P237" s="2">
        <f t="shared" si="38"/>
        <v>1.3111614991831463E-3</v>
      </c>
      <c r="Q237" s="2">
        <f t="shared" si="39"/>
        <v>1.4538432191336041E-3</v>
      </c>
    </row>
    <row r="238" spans="5:17" x14ac:dyDescent="0.15">
      <c r="E238" s="1">
        <v>43525</v>
      </c>
      <c r="F238">
        <f t="shared" si="32"/>
        <v>18103845393.056618</v>
      </c>
      <c r="G238">
        <f t="shared" si="33"/>
        <v>26271691.424300712</v>
      </c>
      <c r="H238">
        <v>4000000</v>
      </c>
      <c r="I238">
        <v>0.12</v>
      </c>
      <c r="J238">
        <f t="shared" si="34"/>
        <v>66666666.666666672</v>
      </c>
      <c r="K238">
        <f t="shared" si="35"/>
        <v>5804.6654407193982</v>
      </c>
      <c r="L238">
        <f t="shared" si="36"/>
        <v>48372.212005994988</v>
      </c>
      <c r="N238">
        <v>20000000000</v>
      </c>
      <c r="O238" s="2">
        <f t="shared" si="37"/>
        <v>0.90519226965283084</v>
      </c>
      <c r="P238" s="2">
        <f t="shared" si="38"/>
        <v>1.3135845712150356E-3</v>
      </c>
      <c r="Q238" s="2">
        <f t="shared" si="39"/>
        <v>1.4511663601798497E-3</v>
      </c>
    </row>
    <row r="239" spans="5:17" x14ac:dyDescent="0.15">
      <c r="E239" s="1">
        <v>43526</v>
      </c>
      <c r="F239">
        <f t="shared" si="32"/>
        <v>18170512059.723286</v>
      </c>
      <c r="G239">
        <f t="shared" si="33"/>
        <v>26320063.636306707</v>
      </c>
      <c r="H239">
        <v>4000000</v>
      </c>
      <c r="I239">
        <v>0.12</v>
      </c>
      <c r="J239">
        <f t="shared" si="34"/>
        <v>66666666.666666672</v>
      </c>
      <c r="K239">
        <f t="shared" si="35"/>
        <v>5794.0169324446715</v>
      </c>
      <c r="L239">
        <f t="shared" si="36"/>
        <v>48283.474437038931</v>
      </c>
      <c r="N239">
        <v>20000000000</v>
      </c>
      <c r="O239" s="2">
        <f t="shared" si="37"/>
        <v>0.90852560298616425</v>
      </c>
      <c r="P239" s="2">
        <f t="shared" si="38"/>
        <v>1.3160031818153354E-3</v>
      </c>
      <c r="Q239" s="2">
        <f t="shared" si="39"/>
        <v>1.4485042331111679E-3</v>
      </c>
    </row>
    <row r="240" spans="5:17" x14ac:dyDescent="0.15">
      <c r="E240" s="1">
        <v>43527</v>
      </c>
      <c r="F240">
        <f t="shared" si="32"/>
        <v>18237178726.389954</v>
      </c>
      <c r="G240">
        <f t="shared" si="33"/>
        <v>26368347.110743746</v>
      </c>
      <c r="H240">
        <v>4000000</v>
      </c>
      <c r="I240">
        <v>0.12</v>
      </c>
      <c r="J240">
        <f t="shared" si="34"/>
        <v>66666666.666666672</v>
      </c>
      <c r="K240">
        <f t="shared" si="35"/>
        <v>5783.4268131808467</v>
      </c>
      <c r="L240">
        <f t="shared" si="36"/>
        <v>48195.223443173723</v>
      </c>
      <c r="N240">
        <v>20000000000</v>
      </c>
      <c r="O240" s="2">
        <f t="shared" si="37"/>
        <v>0.91185893631949766</v>
      </c>
      <c r="P240" s="2">
        <f t="shared" si="38"/>
        <v>1.3184173555371873E-3</v>
      </c>
      <c r="Q240" s="2">
        <f t="shared" si="39"/>
        <v>1.4458567032952117E-3</v>
      </c>
    </row>
    <row r="241" spans="5:17" x14ac:dyDescent="0.15">
      <c r="E241" s="1">
        <v>43528</v>
      </c>
      <c r="F241">
        <f t="shared" si="32"/>
        <v>18303845393.056622</v>
      </c>
      <c r="G241">
        <f t="shared" si="33"/>
        <v>26416542.334186919</v>
      </c>
      <c r="H241">
        <v>4000000</v>
      </c>
      <c r="I241">
        <v>0.12</v>
      </c>
      <c r="J241">
        <f t="shared" si="34"/>
        <v>66666666.666666672</v>
      </c>
      <c r="K241">
        <f t="shared" si="35"/>
        <v>5772.8945512635864</v>
      </c>
      <c r="L241">
        <f t="shared" si="36"/>
        <v>48107.454593863222</v>
      </c>
      <c r="N241">
        <v>20000000000</v>
      </c>
      <c r="O241" s="2">
        <f t="shared" si="37"/>
        <v>0.91519226965283107</v>
      </c>
      <c r="P241" s="2">
        <f t="shared" si="38"/>
        <v>1.3208271167093459E-3</v>
      </c>
      <c r="Q241" s="2">
        <f t="shared" si="39"/>
        <v>1.4432236378158967E-3</v>
      </c>
    </row>
    <row r="242" spans="5:17" x14ac:dyDescent="0.15">
      <c r="E242" s="1">
        <v>43529</v>
      </c>
      <c r="F242">
        <f t="shared" si="32"/>
        <v>18370512059.723289</v>
      </c>
      <c r="G242">
        <f t="shared" si="33"/>
        <v>26464649.788780782</v>
      </c>
      <c r="H242">
        <v>4000000</v>
      </c>
      <c r="I242">
        <v>0.12</v>
      </c>
      <c r="J242">
        <f t="shared" si="34"/>
        <v>66666666.666666672</v>
      </c>
      <c r="K242">
        <f t="shared" si="35"/>
        <v>5762.4196217814979</v>
      </c>
      <c r="L242">
        <f t="shared" si="36"/>
        <v>48020.163514845815</v>
      </c>
      <c r="N242">
        <v>20000000000</v>
      </c>
      <c r="O242" s="2">
        <f t="shared" si="37"/>
        <v>0.91852560298616448</v>
      </c>
      <c r="P242" s="2">
        <f t="shared" si="38"/>
        <v>1.3232324894390391E-3</v>
      </c>
      <c r="Q242" s="2">
        <f t="shared" si="39"/>
        <v>1.4406049054453746E-3</v>
      </c>
    </row>
    <row r="243" spans="5:17" x14ac:dyDescent="0.15">
      <c r="E243" s="1">
        <v>43530</v>
      </c>
      <c r="F243">
        <f t="shared" si="32"/>
        <v>18437178726.389957</v>
      </c>
      <c r="G243">
        <f t="shared" si="33"/>
        <v>26512669.952295627</v>
      </c>
      <c r="H243">
        <v>4000000</v>
      </c>
      <c r="I243">
        <v>0.12</v>
      </c>
      <c r="J243">
        <f t="shared" si="34"/>
        <v>66666666.666666672</v>
      </c>
      <c r="K243">
        <f t="shared" si="35"/>
        <v>5752.0015064662493</v>
      </c>
      <c r="L243">
        <f t="shared" si="36"/>
        <v>47933.345887218748</v>
      </c>
      <c r="N243">
        <v>20000000000</v>
      </c>
      <c r="O243" s="2">
        <f t="shared" si="37"/>
        <v>0.92185893631949789</v>
      </c>
      <c r="P243" s="2">
        <f t="shared" si="38"/>
        <v>1.3256334976147813E-3</v>
      </c>
      <c r="Q243" s="2">
        <f t="shared" si="39"/>
        <v>1.4380003766165622E-3</v>
      </c>
    </row>
    <row r="244" spans="5:17" x14ac:dyDescent="0.15">
      <c r="E244" s="1">
        <v>43531</v>
      </c>
      <c r="F244">
        <f t="shared" si="32"/>
        <v>18503845393.056625</v>
      </c>
      <c r="G244">
        <f t="shared" si="33"/>
        <v>26560603.298182845</v>
      </c>
      <c r="H244">
        <v>4000000</v>
      </c>
      <c r="I244">
        <v>0.12</v>
      </c>
      <c r="J244">
        <f t="shared" si="34"/>
        <v>66666666.666666672</v>
      </c>
      <c r="K244">
        <f t="shared" si="35"/>
        <v>5741.6396935848661</v>
      </c>
      <c r="L244">
        <f t="shared" si="36"/>
        <v>47846.997446540554</v>
      </c>
      <c r="N244">
        <v>20000000000</v>
      </c>
      <c r="O244" s="2">
        <f t="shared" si="37"/>
        <v>0.9251922696528313</v>
      </c>
      <c r="P244" s="2">
        <f t="shared" si="38"/>
        <v>1.3280301649091423E-3</v>
      </c>
      <c r="Q244" s="2">
        <f t="shared" si="39"/>
        <v>1.4354099233962166E-3</v>
      </c>
    </row>
    <row r="245" spans="5:17" x14ac:dyDescent="0.15">
      <c r="E245" s="1">
        <v>43532</v>
      </c>
      <c r="F245">
        <f t="shared" si="32"/>
        <v>18570512059.723293</v>
      </c>
      <c r="G245">
        <f t="shared" si="33"/>
        <v>26608450.295629386</v>
      </c>
      <c r="H245">
        <v>4000000</v>
      </c>
      <c r="I245">
        <v>0.12</v>
      </c>
      <c r="J245">
        <f t="shared" si="34"/>
        <v>66666666.666666672</v>
      </c>
      <c r="K245">
        <f t="shared" si="35"/>
        <v>5731.3336778341609</v>
      </c>
      <c r="L245">
        <f t="shared" si="36"/>
        <v>47761.113981951341</v>
      </c>
      <c r="N245">
        <v>20000000000</v>
      </c>
      <c r="O245" s="2">
        <f t="shared" si="37"/>
        <v>0.92852560298616471</v>
      </c>
      <c r="P245" s="2">
        <f t="shared" si="38"/>
        <v>1.3304225147814693E-3</v>
      </c>
      <c r="Q245" s="2">
        <f t="shared" si="39"/>
        <v>1.4328334194585403E-3</v>
      </c>
    </row>
    <row r="246" spans="5:17" x14ac:dyDescent="0.15">
      <c r="E246" s="1">
        <v>43533</v>
      </c>
      <c r="F246">
        <f t="shared" si="32"/>
        <v>18637178726.389961</v>
      </c>
      <c r="G246">
        <f t="shared" si="33"/>
        <v>26656211.409611337</v>
      </c>
      <c r="H246">
        <v>4000000</v>
      </c>
      <c r="I246">
        <v>0.12</v>
      </c>
      <c r="J246">
        <f t="shared" si="34"/>
        <v>66666666.666666672</v>
      </c>
      <c r="K246">
        <f t="shared" si="35"/>
        <v>5721.0829602372269</v>
      </c>
      <c r="L246">
        <f t="shared" si="36"/>
        <v>47675.691335310228</v>
      </c>
      <c r="N246">
        <v>20000000000</v>
      </c>
      <c r="O246" s="2">
        <f t="shared" si="37"/>
        <v>0.93185893631949801</v>
      </c>
      <c r="P246" s="2">
        <f t="shared" si="38"/>
        <v>1.3328105704805669E-3</v>
      </c>
      <c r="Q246" s="2">
        <f t="shared" si="39"/>
        <v>1.4302707400593068E-3</v>
      </c>
    </row>
    <row r="247" spans="5:17" x14ac:dyDescent="0.15">
      <c r="E247" s="1">
        <v>43534</v>
      </c>
      <c r="F247">
        <f t="shared" si="32"/>
        <v>18703845393.056629</v>
      </c>
      <c r="G247">
        <f t="shared" si="33"/>
        <v>26703887.100946646</v>
      </c>
      <c r="H247">
        <v>4000000</v>
      </c>
      <c r="I247">
        <v>0.12</v>
      </c>
      <c r="J247">
        <f t="shared" si="34"/>
        <v>66666666.666666672</v>
      </c>
      <c r="K247">
        <f t="shared" si="35"/>
        <v>5710.88704804197</v>
      </c>
      <c r="L247">
        <f t="shared" si="36"/>
        <v>47590.725400349751</v>
      </c>
      <c r="N247">
        <v>20000000000</v>
      </c>
      <c r="O247" s="2">
        <f t="shared" si="37"/>
        <v>0.93519226965283142</v>
      </c>
      <c r="P247" s="2">
        <f t="shared" si="38"/>
        <v>1.3351943550473323E-3</v>
      </c>
      <c r="Q247" s="2">
        <f t="shared" si="39"/>
        <v>1.4277217620104928E-3</v>
      </c>
    </row>
    <row r="248" spans="5:17" x14ac:dyDescent="0.15">
      <c r="E248" s="1">
        <v>43535</v>
      </c>
      <c r="F248">
        <f t="shared" si="32"/>
        <v>18770512059.723297</v>
      </c>
      <c r="G248">
        <f t="shared" si="33"/>
        <v>26751477.826346997</v>
      </c>
      <c r="H248">
        <v>4000000</v>
      </c>
      <c r="I248">
        <v>0.12</v>
      </c>
      <c r="J248">
        <f t="shared" si="34"/>
        <v>66666666.666666672</v>
      </c>
      <c r="K248">
        <f t="shared" si="35"/>
        <v>5700.745454621625</v>
      </c>
      <c r="L248">
        <f t="shared" si="36"/>
        <v>47506.212121846875</v>
      </c>
      <c r="N248">
        <v>20000000000</v>
      </c>
      <c r="O248" s="2">
        <f t="shared" si="37"/>
        <v>0.93852560298616483</v>
      </c>
      <c r="P248" s="2">
        <f t="shared" si="38"/>
        <v>1.3375738913173499E-3</v>
      </c>
      <c r="Q248" s="2">
        <f t="shared" si="39"/>
        <v>1.4251863636554063E-3</v>
      </c>
    </row>
    <row r="249" spans="5:17" x14ac:dyDescent="0.15">
      <c r="E249" s="1">
        <v>43536</v>
      </c>
      <c r="F249">
        <f t="shared" si="32"/>
        <v>18837178726.389965</v>
      </c>
      <c r="G249">
        <f t="shared" si="33"/>
        <v>26798984.038468845</v>
      </c>
      <c r="H249">
        <v>4000000</v>
      </c>
      <c r="I249">
        <v>0.12</v>
      </c>
      <c r="J249">
        <f t="shared" si="34"/>
        <v>66666666.666666672</v>
      </c>
      <c r="K249">
        <f t="shared" si="35"/>
        <v>5690.657699377196</v>
      </c>
      <c r="L249">
        <f t="shared" si="36"/>
        <v>47422.147494809971</v>
      </c>
      <c r="N249">
        <v>20000000000</v>
      </c>
      <c r="O249" s="2">
        <f t="shared" si="37"/>
        <v>0.94185893631949824</v>
      </c>
      <c r="P249" s="2">
        <f t="shared" si="38"/>
        <v>1.3399492019234422E-3</v>
      </c>
      <c r="Q249" s="2">
        <f t="shared" si="39"/>
        <v>1.422664424844299E-3</v>
      </c>
    </row>
    <row r="250" spans="5:17" x14ac:dyDescent="0.15">
      <c r="E250" s="1">
        <v>43537</v>
      </c>
      <c r="F250">
        <f t="shared" si="32"/>
        <v>18903845393.056633</v>
      </c>
      <c r="G250">
        <f t="shared" si="33"/>
        <v>26846406.185963657</v>
      </c>
      <c r="H250">
        <v>4000000</v>
      </c>
      <c r="I250">
        <v>0.12</v>
      </c>
      <c r="J250">
        <f t="shared" si="34"/>
        <v>66666666.666666672</v>
      </c>
      <c r="K250">
        <f t="shared" si="35"/>
        <v>5680.623307641803</v>
      </c>
      <c r="L250">
        <f t="shared" si="36"/>
        <v>47338.527563681695</v>
      </c>
      <c r="N250">
        <v>20000000000</v>
      </c>
      <c r="O250" s="2">
        <f t="shared" si="37"/>
        <v>0.94519226965283165</v>
      </c>
      <c r="P250" s="2">
        <f t="shared" si="38"/>
        <v>1.3423203092981829E-3</v>
      </c>
      <c r="Q250" s="2">
        <f t="shared" si="39"/>
        <v>1.4201558269104507E-3</v>
      </c>
    </row>
    <row r="251" spans="5:17" x14ac:dyDescent="0.15">
      <c r="E251" s="1">
        <v>43538</v>
      </c>
      <c r="F251">
        <f t="shared" si="32"/>
        <v>18970512059.723301</v>
      </c>
      <c r="G251">
        <f t="shared" si="33"/>
        <v>26893744.713527337</v>
      </c>
      <c r="H251">
        <v>4000000</v>
      </c>
      <c r="I251">
        <v>0.12</v>
      </c>
      <c r="J251">
        <f t="shared" si="34"/>
        <v>66666666.666666672</v>
      </c>
      <c r="K251">
        <f t="shared" si="35"/>
        <v>5670.6418105868679</v>
      </c>
      <c r="L251">
        <f t="shared" si="36"/>
        <v>47255.348421557232</v>
      </c>
      <c r="N251">
        <v>20000000000</v>
      </c>
      <c r="O251" s="2">
        <f t="shared" si="37"/>
        <v>0.94852560298616506</v>
      </c>
      <c r="P251" s="2">
        <f t="shared" si="38"/>
        <v>1.3446872356763669E-3</v>
      </c>
      <c r="Q251" s="2">
        <f t="shared" si="39"/>
        <v>1.4176604526467168E-3</v>
      </c>
    </row>
    <row r="252" spans="5:17" x14ac:dyDescent="0.15">
      <c r="E252" s="1">
        <v>43539</v>
      </c>
      <c r="F252">
        <f t="shared" si="32"/>
        <v>19037178726.389969</v>
      </c>
      <c r="G252">
        <f t="shared" si="33"/>
        <v>26941000.061948895</v>
      </c>
      <c r="H252">
        <v>4000000</v>
      </c>
      <c r="I252">
        <v>0.12</v>
      </c>
      <c r="J252">
        <f t="shared" si="34"/>
        <v>66666666.666666672</v>
      </c>
      <c r="K252">
        <f t="shared" si="35"/>
        <v>5660.7127451301149</v>
      </c>
      <c r="L252">
        <f t="shared" si="36"/>
        <v>47172.606209417623</v>
      </c>
      <c r="N252">
        <v>20000000000</v>
      </c>
      <c r="O252" s="2">
        <f t="shared" si="37"/>
        <v>0.95185893631949847</v>
      </c>
      <c r="P252" s="2">
        <f t="shared" si="38"/>
        <v>1.3470500030974449E-3</v>
      </c>
      <c r="Q252" s="2">
        <f t="shared" si="39"/>
        <v>1.4151781862825287E-3</v>
      </c>
    </row>
    <row r="253" spans="5:17" x14ac:dyDescent="0.15">
      <c r="E253" s="1">
        <v>43540</v>
      </c>
      <c r="F253">
        <f t="shared" si="32"/>
        <v>19103845393.056637</v>
      </c>
      <c r="G253">
        <f t="shared" si="33"/>
        <v>26988172.668158311</v>
      </c>
      <c r="H253">
        <v>4000000</v>
      </c>
      <c r="I253">
        <v>0.12</v>
      </c>
      <c r="J253">
        <f t="shared" si="34"/>
        <v>66666666.666666672</v>
      </c>
      <c r="K253">
        <f t="shared" si="35"/>
        <v>5650.8356538453272</v>
      </c>
      <c r="L253">
        <f t="shared" si="36"/>
        <v>47090.297115377725</v>
      </c>
      <c r="N253">
        <v>20000000000</v>
      </c>
      <c r="O253" s="2">
        <f t="shared" si="37"/>
        <v>0.95519226965283188</v>
      </c>
      <c r="P253" s="2">
        <f t="shared" si="38"/>
        <v>1.3494086334079156E-3</v>
      </c>
      <c r="Q253" s="2">
        <f t="shared" si="39"/>
        <v>1.4127089134613319E-3</v>
      </c>
    </row>
    <row r="254" spans="5:17" x14ac:dyDescent="0.15">
      <c r="E254" s="1">
        <v>43541</v>
      </c>
      <c r="F254">
        <f t="shared" si="32"/>
        <v>19170512059.723305</v>
      </c>
      <c r="G254">
        <f t="shared" si="33"/>
        <v>27035262.965273689</v>
      </c>
      <c r="H254">
        <v>4000000</v>
      </c>
      <c r="I254">
        <v>0.12</v>
      </c>
      <c r="J254">
        <f t="shared" si="34"/>
        <v>66666666.666666672</v>
      </c>
      <c r="K254">
        <f t="shared" si="35"/>
        <v>5641.0100848738421</v>
      </c>
      <c r="L254">
        <f t="shared" si="36"/>
        <v>47008.417373948687</v>
      </c>
      <c r="N254">
        <v>20000000000</v>
      </c>
      <c r="O254" s="2">
        <f t="shared" si="37"/>
        <v>0.95852560298616529</v>
      </c>
      <c r="P254" s="2">
        <f t="shared" si="38"/>
        <v>1.3517631482636845E-3</v>
      </c>
      <c r="Q254" s="2">
        <f t="shared" si="39"/>
        <v>1.4102525212184604E-3</v>
      </c>
    </row>
    <row r="255" spans="5:17" x14ac:dyDescent="0.15">
      <c r="E255" s="1">
        <v>43542</v>
      </c>
      <c r="F255">
        <f t="shared" si="32"/>
        <v>19237178726.389973</v>
      </c>
      <c r="G255">
        <f t="shared" si="33"/>
        <v>27082271.382647637</v>
      </c>
      <c r="H255">
        <v>4000000</v>
      </c>
      <c r="I255">
        <v>0.12</v>
      </c>
      <c r="J255">
        <f t="shared" si="34"/>
        <v>66666666.666666672</v>
      </c>
      <c r="K255">
        <f t="shared" si="35"/>
        <v>5631.2355918377152</v>
      </c>
      <c r="L255">
        <f t="shared" si="36"/>
        <v>46926.963265314298</v>
      </c>
      <c r="N255">
        <v>20000000000</v>
      </c>
      <c r="O255" s="2">
        <f t="shared" si="37"/>
        <v>0.96185893631949859</v>
      </c>
      <c r="P255" s="2">
        <f t="shared" si="38"/>
        <v>1.354113569132382E-3</v>
      </c>
      <c r="Q255" s="2">
        <f t="shared" si="39"/>
        <v>1.4078088979594288E-3</v>
      </c>
    </row>
    <row r="256" spans="5:17" x14ac:dyDescent="0.15">
      <c r="E256" s="1">
        <v>43543</v>
      </c>
      <c r="F256">
        <f t="shared" si="32"/>
        <v>19303845393.056641</v>
      </c>
      <c r="G256">
        <f t="shared" si="33"/>
        <v>27129198.345912952</v>
      </c>
      <c r="H256">
        <v>4000000</v>
      </c>
      <c r="I256">
        <v>0.12</v>
      </c>
      <c r="J256">
        <f t="shared" si="34"/>
        <v>66666666.666666672</v>
      </c>
      <c r="K256">
        <f t="shared" si="35"/>
        <v>5621.5117337545598</v>
      </c>
      <c r="L256">
        <f t="shared" si="36"/>
        <v>46845.931114621337</v>
      </c>
      <c r="N256">
        <v>20000000000</v>
      </c>
      <c r="O256" s="2">
        <f t="shared" si="37"/>
        <v>0.965192269652832</v>
      </c>
      <c r="P256" s="2">
        <f t="shared" si="38"/>
        <v>1.3564599172956476E-3</v>
      </c>
      <c r="Q256" s="2">
        <f t="shared" si="39"/>
        <v>1.4053779334386399E-3</v>
      </c>
    </row>
    <row r="257" spans="5:17" x14ac:dyDescent="0.15">
      <c r="E257" s="1">
        <v>43544</v>
      </c>
      <c r="F257">
        <f t="shared" si="32"/>
        <v>19370512059.723309</v>
      </c>
      <c r="G257">
        <f t="shared" si="33"/>
        <v>27176044.277027573</v>
      </c>
      <c r="H257">
        <v>4000000</v>
      </c>
      <c r="I257">
        <v>0.12</v>
      </c>
      <c r="J257">
        <f t="shared" si="34"/>
        <v>66666666.666666672</v>
      </c>
      <c r="K257">
        <f t="shared" si="35"/>
        <v>5611.8380749539692</v>
      </c>
      <c r="L257">
        <f t="shared" si="36"/>
        <v>46765.317291283078</v>
      </c>
      <c r="N257">
        <v>20000000000</v>
      </c>
      <c r="O257" s="2">
        <f t="shared" si="37"/>
        <v>0.96852560298616541</v>
      </c>
      <c r="P257" s="2">
        <f t="shared" si="38"/>
        <v>1.3588022138513788E-3</v>
      </c>
      <c r="Q257" s="2">
        <f t="shared" si="39"/>
        <v>1.4029595187384923E-3</v>
      </c>
    </row>
    <row r="258" spans="5:17" x14ac:dyDescent="0.15">
      <c r="E258" s="1">
        <v>43545</v>
      </c>
      <c r="F258">
        <f t="shared" si="32"/>
        <v>19437178726.389977</v>
      </c>
      <c r="G258">
        <f t="shared" si="33"/>
        <v>27222809.594318856</v>
      </c>
      <c r="H258">
        <v>4000000</v>
      </c>
      <c r="I258">
        <v>0.12</v>
      </c>
      <c r="J258">
        <f t="shared" si="34"/>
        <v>66666666.666666672</v>
      </c>
      <c r="K258">
        <f t="shared" si="35"/>
        <v>5602.2141849955378</v>
      </c>
      <c r="L258">
        <f t="shared" si="36"/>
        <v>46685.118208296153</v>
      </c>
      <c r="N258">
        <v>20000000000</v>
      </c>
      <c r="O258" s="2">
        <f t="shared" si="37"/>
        <v>0.97185893631949882</v>
      </c>
      <c r="P258" s="2">
        <f t="shared" si="38"/>
        <v>1.3611404797159428E-3</v>
      </c>
      <c r="Q258" s="2">
        <f t="shared" si="39"/>
        <v>1.4005535462488844E-3</v>
      </c>
    </row>
    <row r="259" spans="5:17" x14ac:dyDescent="0.15">
      <c r="E259" s="1">
        <v>43546</v>
      </c>
      <c r="F259">
        <f t="shared" si="32"/>
        <v>19503845393.056644</v>
      </c>
      <c r="G259">
        <f t="shared" si="33"/>
        <v>27269494.712527152</v>
      </c>
      <c r="H259">
        <v>4000000</v>
      </c>
      <c r="I259">
        <v>0.12</v>
      </c>
      <c r="J259">
        <f t="shared" si="34"/>
        <v>66666666.666666672</v>
      </c>
      <c r="K259">
        <f t="shared" si="35"/>
        <v>5592.6396385884136</v>
      </c>
      <c r="L259">
        <f t="shared" si="36"/>
        <v>46605.330321570116</v>
      </c>
      <c r="N259">
        <v>20000000000</v>
      </c>
      <c r="O259" s="2">
        <f t="shared" si="37"/>
        <v>0.97519226965283223</v>
      </c>
      <c r="P259" s="2">
        <f t="shared" si="38"/>
        <v>1.3634747356263575E-3</v>
      </c>
      <c r="Q259" s="2">
        <f t="shared" si="39"/>
        <v>1.3981599096471035E-3</v>
      </c>
    </row>
    <row r="260" spans="5:17" x14ac:dyDescent="0.15">
      <c r="E260" s="1">
        <v>43547</v>
      </c>
      <c r="F260">
        <f t="shared" si="32"/>
        <v>19570512059.723312</v>
      </c>
      <c r="G260">
        <f t="shared" si="33"/>
        <v>27316100.042848721</v>
      </c>
      <c r="H260">
        <v>4000000</v>
      </c>
      <c r="I260">
        <v>0.12</v>
      </c>
      <c r="J260">
        <f t="shared" si="34"/>
        <v>66666666.666666672</v>
      </c>
      <c r="K260">
        <f t="shared" si="35"/>
        <v>5583.1140155123603</v>
      </c>
      <c r="L260">
        <f t="shared" si="36"/>
        <v>46525.950129269673</v>
      </c>
      <c r="N260">
        <v>20000000000</v>
      </c>
      <c r="O260" s="2">
        <f t="shared" si="37"/>
        <v>0.97852560298616564</v>
      </c>
      <c r="P260" s="2">
        <f t="shared" si="38"/>
        <v>1.3658050021424361E-3</v>
      </c>
      <c r="Q260" s="2">
        <f t="shared" si="39"/>
        <v>1.3957785038780899E-3</v>
      </c>
    </row>
    <row r="261" spans="5:17" x14ac:dyDescent="0.15">
      <c r="E261" s="1">
        <v>43548</v>
      </c>
      <c r="F261">
        <f t="shared" si="32"/>
        <v>19637178726.38998</v>
      </c>
      <c r="G261">
        <f t="shared" si="33"/>
        <v>27362625.992977992</v>
      </c>
      <c r="H261">
        <v>4000000</v>
      </c>
      <c r="I261">
        <v>0.12</v>
      </c>
      <c r="J261">
        <f t="shared" si="34"/>
        <v>66666666.666666672</v>
      </c>
      <c r="K261">
        <f t="shared" si="35"/>
        <v>5573.6369005402903</v>
      </c>
      <c r="L261">
        <f t="shared" si="36"/>
        <v>46446.974171169088</v>
      </c>
      <c r="N261">
        <v>20000000000</v>
      </c>
      <c r="O261" s="2">
        <f t="shared" si="37"/>
        <v>0.98185893631949905</v>
      </c>
      <c r="P261" s="2">
        <f t="shared" si="38"/>
        <v>1.3681312996488995E-3</v>
      </c>
      <c r="Q261" s="2">
        <f t="shared" si="39"/>
        <v>1.3934092251350724E-3</v>
      </c>
    </row>
    <row r="262" spans="5:17" x14ac:dyDescent="0.15">
      <c r="E262" s="1">
        <v>43549</v>
      </c>
      <c r="F262">
        <f t="shared" si="32"/>
        <v>19703845393.056648</v>
      </c>
      <c r="G262">
        <f t="shared" si="33"/>
        <v>27409072.967149161</v>
      </c>
      <c r="H262">
        <v>4000000</v>
      </c>
      <c r="I262">
        <v>0.12</v>
      </c>
      <c r="J262">
        <f t="shared" si="34"/>
        <v>66666666.666666672</v>
      </c>
      <c r="K262">
        <f t="shared" si="35"/>
        <v>5564.2078833622445</v>
      </c>
      <c r="L262">
        <f t="shared" si="36"/>
        <v>46368.399028018706</v>
      </c>
      <c r="N262">
        <v>20000000000</v>
      </c>
      <c r="O262" s="2">
        <f t="shared" si="37"/>
        <v>0.98519226965283246</v>
      </c>
      <c r="P262" s="2">
        <f t="shared" si="38"/>
        <v>1.370453648357458E-3</v>
      </c>
      <c r="Q262" s="2">
        <f t="shared" si="39"/>
        <v>1.3910519708405611E-3</v>
      </c>
    </row>
    <row r="263" spans="5:17" x14ac:dyDescent="0.15">
      <c r="E263" s="1">
        <v>43550</v>
      </c>
      <c r="F263">
        <f t="shared" si="32"/>
        <v>19770512059.723316</v>
      </c>
      <c r="G263">
        <f t="shared" si="33"/>
        <v>27455441.366177179</v>
      </c>
      <c r="H263">
        <v>4000000</v>
      </c>
      <c r="I263">
        <v>0.12</v>
      </c>
      <c r="J263">
        <f t="shared" si="34"/>
        <v>66666666.666666672</v>
      </c>
      <c r="K263">
        <f t="shared" si="35"/>
        <v>5554.8265585107793</v>
      </c>
      <c r="L263">
        <f t="shared" si="36"/>
        <v>46290.221320923163</v>
      </c>
      <c r="N263">
        <v>20000000000</v>
      </c>
      <c r="O263" s="2">
        <f t="shared" si="37"/>
        <v>0.98852560298616576</v>
      </c>
      <c r="P263" s="2">
        <f t="shared" si="38"/>
        <v>1.372772068308859E-3</v>
      </c>
      <c r="Q263" s="2">
        <f t="shared" si="39"/>
        <v>1.3887066396276947E-3</v>
      </c>
    </row>
    <row r="264" spans="5:17" x14ac:dyDescent="0.15">
      <c r="E264" s="1">
        <v>43551</v>
      </c>
      <c r="F264">
        <f t="shared" si="32"/>
        <v>19837178726.389984</v>
      </c>
      <c r="G264">
        <f t="shared" si="33"/>
        <v>27501731.587498102</v>
      </c>
      <c r="H264">
        <v>4000000</v>
      </c>
      <c r="I264">
        <v>0.12</v>
      </c>
      <c r="J264">
        <f t="shared" si="34"/>
        <v>66666666.666666672</v>
      </c>
      <c r="K264">
        <f t="shared" si="35"/>
        <v>5545.4925252877292</v>
      </c>
      <c r="L264">
        <f t="shared" si="36"/>
        <v>46212.437710731079</v>
      </c>
      <c r="N264">
        <v>20000000000</v>
      </c>
      <c r="O264" s="2">
        <f t="shared" si="37"/>
        <v>0.99185893631949917</v>
      </c>
      <c r="P264" s="2">
        <f t="shared" si="38"/>
        <v>1.375086579374905E-3</v>
      </c>
      <c r="Q264" s="2">
        <f t="shared" si="39"/>
        <v>1.3863731313219323E-3</v>
      </c>
    </row>
    <row r="265" spans="5:17" x14ac:dyDescent="0.15">
      <c r="E265" s="1">
        <v>43552</v>
      </c>
      <c r="F265">
        <f t="shared" si="32"/>
        <v>19903845393.056652</v>
      </c>
      <c r="G265">
        <f t="shared" si="33"/>
        <v>27547944.025208835</v>
      </c>
      <c r="H265">
        <v>4000000</v>
      </c>
      <c r="I265">
        <v>0.12</v>
      </c>
      <c r="J265">
        <f t="shared" si="34"/>
        <v>66666666.666666672</v>
      </c>
      <c r="K265">
        <f t="shared" si="35"/>
        <v>5536.2053876923273</v>
      </c>
      <c r="L265">
        <f t="shared" si="36"/>
        <v>46135.044897436062</v>
      </c>
      <c r="N265">
        <v>20000000000</v>
      </c>
      <c r="O265" s="2">
        <f t="shared" si="37"/>
        <v>0.99519226965283258</v>
      </c>
      <c r="P265" s="2">
        <f t="shared" si="38"/>
        <v>1.3773972012604417E-3</v>
      </c>
      <c r="Q265" s="2">
        <f t="shared" si="39"/>
        <v>1.3840513469230817E-3</v>
      </c>
    </row>
    <row r="266" spans="5:17" x14ac:dyDescent="0.15">
      <c r="E266" s="1">
        <v>43553</v>
      </c>
      <c r="F266">
        <f t="shared" si="32"/>
        <v>19970512059.72332</v>
      </c>
      <c r="G266">
        <f t="shared" si="33"/>
        <v>27594079.070106272</v>
      </c>
      <c r="H266">
        <v>4000000</v>
      </c>
      <c r="I266">
        <v>0.12</v>
      </c>
      <c r="J266">
        <f t="shared" si="34"/>
        <v>66666666.666666672</v>
      </c>
      <c r="K266">
        <f t="shared" si="35"/>
        <v>5526.9647543506353</v>
      </c>
      <c r="L266">
        <f t="shared" si="36"/>
        <v>46058.039619588628</v>
      </c>
      <c r="N266">
        <v>20000000000</v>
      </c>
      <c r="O266" s="2">
        <f t="shared" si="37"/>
        <v>0.99852560298616599</v>
      </c>
      <c r="P266" s="2">
        <f t="shared" si="38"/>
        <v>1.3797039535053137E-3</v>
      </c>
      <c r="Q266" s="2">
        <f t="shared" si="39"/>
        <v>1.3817411885876586E-3</v>
      </c>
    </row>
    <row r="267" spans="5:17" x14ac:dyDescent="0.15">
      <c r="E267" s="1">
        <v>43554</v>
      </c>
      <c r="F267">
        <f t="shared" si="32"/>
        <v>20037178726.389988</v>
      </c>
      <c r="G267">
        <f t="shared" si="33"/>
        <v>27640137.109725859</v>
      </c>
      <c r="H267">
        <v>4000000</v>
      </c>
      <c r="I267">
        <v>0.12</v>
      </c>
      <c r="J267">
        <f t="shared" si="34"/>
        <v>66666666.666666672</v>
      </c>
      <c r="K267">
        <f t="shared" si="35"/>
        <v>5517.7702384462709</v>
      </c>
      <c r="L267">
        <f t="shared" si="36"/>
        <v>45981.418653718923</v>
      </c>
      <c r="N267">
        <v>20000000000</v>
      </c>
      <c r="O267" s="2">
        <f t="shared" si="37"/>
        <v>1.0018589363194994</v>
      </c>
      <c r="P267" s="2">
        <f t="shared" si="38"/>
        <v>1.382006855486293E-3</v>
      </c>
      <c r="Q267" s="2">
        <f t="shared" si="39"/>
        <v>1.3794425596115678E-3</v>
      </c>
    </row>
    <row r="268" spans="5:17" x14ac:dyDescent="0.15">
      <c r="E268" s="1">
        <v>43555</v>
      </c>
      <c r="F268">
        <f t="shared" si="32"/>
        <v>20103845393.056656</v>
      </c>
      <c r="G268">
        <f t="shared" si="33"/>
        <v>27686118.528379578</v>
      </c>
      <c r="H268">
        <v>4000000</v>
      </c>
      <c r="I268">
        <v>0.12</v>
      </c>
      <c r="J268">
        <f t="shared" si="34"/>
        <v>66666666.666666672</v>
      </c>
      <c r="K268">
        <f t="shared" si="35"/>
        <v>5508.6214576524035</v>
      </c>
      <c r="L268">
        <f t="shared" si="36"/>
        <v>45905.178813770028</v>
      </c>
      <c r="N268">
        <v>20000000000</v>
      </c>
      <c r="O268" s="2">
        <f t="shared" si="37"/>
        <v>1.0051922696528328</v>
      </c>
      <c r="P268" s="2">
        <f t="shared" si="38"/>
        <v>1.3843059264189788E-3</v>
      </c>
      <c r="Q268" s="2">
        <f t="shared" si="39"/>
        <v>1.377155364413101E-3</v>
      </c>
    </row>
    <row r="269" spans="5:17" x14ac:dyDescent="0.15">
      <c r="E269" s="1">
        <v>43556</v>
      </c>
      <c r="F269">
        <f t="shared" si="32"/>
        <v>20170512059.723324</v>
      </c>
      <c r="G269">
        <f t="shared" si="33"/>
        <v>27732023.707193349</v>
      </c>
      <c r="H269">
        <v>4000000</v>
      </c>
      <c r="I269">
        <v>0.12</v>
      </c>
      <c r="J269">
        <f t="shared" si="34"/>
        <v>66666666.666666672</v>
      </c>
      <c r="K269">
        <f t="shared" si="35"/>
        <v>5499.5180340649704</v>
      </c>
      <c r="L269">
        <f t="shared" si="36"/>
        <v>45829.316950541419</v>
      </c>
      <c r="N269">
        <v>20000000000</v>
      </c>
      <c r="O269" s="2">
        <f t="shared" si="37"/>
        <v>1.0085256029861662</v>
      </c>
      <c r="P269" s="2">
        <f t="shared" si="38"/>
        <v>1.3866011853596674E-3</v>
      </c>
      <c r="Q269" s="2">
        <f t="shared" si="39"/>
        <v>1.3748795085162426E-3</v>
      </c>
    </row>
    <row r="270" spans="5:17" x14ac:dyDescent="0.15">
      <c r="E270" s="1">
        <v>43557</v>
      </c>
      <c r="F270">
        <f t="shared" si="32"/>
        <v>20237178726.389992</v>
      </c>
      <c r="G270">
        <f t="shared" si="33"/>
        <v>27777853.02414389</v>
      </c>
      <c r="H270">
        <v>4000000</v>
      </c>
      <c r="I270">
        <v>0.12</v>
      </c>
      <c r="J270">
        <f t="shared" si="34"/>
        <v>66666666.666666672</v>
      </c>
      <c r="K270">
        <f t="shared" si="35"/>
        <v>5490.4595941371208</v>
      </c>
      <c r="L270">
        <f t="shared" si="36"/>
        <v>45753.829951142674</v>
      </c>
      <c r="N270">
        <v>20000000000</v>
      </c>
      <c r="O270" s="2">
        <f t="shared" si="37"/>
        <v>1.0118589363194996</v>
      </c>
      <c r="P270" s="2">
        <f t="shared" si="38"/>
        <v>1.3888926512071946E-3</v>
      </c>
      <c r="Q270" s="2">
        <f t="shared" si="39"/>
        <v>1.37261489853428E-3</v>
      </c>
    </row>
    <row r="271" spans="5:17" x14ac:dyDescent="0.15">
      <c r="E271" s="1">
        <v>43558</v>
      </c>
      <c r="F271">
        <f t="shared" si="32"/>
        <v>20303845393.05666</v>
      </c>
      <c r="G271">
        <f t="shared" si="33"/>
        <v>27823606.854095031</v>
      </c>
      <c r="H271">
        <v>4000000</v>
      </c>
      <c r="I271">
        <v>0.12</v>
      </c>
      <c r="J271">
        <f t="shared" si="34"/>
        <v>66666666.666666672</v>
      </c>
      <c r="K271">
        <f t="shared" si="35"/>
        <v>5481.4457686148298</v>
      </c>
      <c r="L271">
        <f t="shared" si="36"/>
        <v>45678.714738456918</v>
      </c>
      <c r="N271">
        <v>20000000000</v>
      </c>
      <c r="O271" s="2">
        <f t="shared" si="37"/>
        <v>1.015192269652833</v>
      </c>
      <c r="P271" s="2">
        <f t="shared" si="38"/>
        <v>1.3911803427047516E-3</v>
      </c>
      <c r="Q271" s="2">
        <f t="shared" si="39"/>
        <v>1.3703614421537074E-3</v>
      </c>
    </row>
    <row r="272" spans="5:17" x14ac:dyDescent="0.15">
      <c r="E272" s="1">
        <v>43559</v>
      </c>
      <c r="F272">
        <f t="shared" si="32"/>
        <v>20370512059.723328</v>
      </c>
      <c r="G272">
        <f t="shared" si="33"/>
        <v>27869285.568833489</v>
      </c>
      <c r="H272">
        <v>4000000</v>
      </c>
      <c r="I272">
        <v>0.12</v>
      </c>
      <c r="J272">
        <f t="shared" si="34"/>
        <v>66666666.666666672</v>
      </c>
      <c r="K272">
        <f t="shared" si="35"/>
        <v>5472.4761924736831</v>
      </c>
      <c r="L272">
        <f t="shared" si="36"/>
        <v>45603.96827061403</v>
      </c>
      <c r="N272">
        <v>20000000000</v>
      </c>
      <c r="O272" s="2">
        <f t="shared" si="37"/>
        <v>1.0185256029861665</v>
      </c>
      <c r="P272" s="2">
        <f t="shared" si="38"/>
        <v>1.3934642784416745E-3</v>
      </c>
      <c r="Q272" s="2">
        <f t="shared" si="39"/>
        <v>1.3681190481184208E-3</v>
      </c>
    </row>
    <row r="273" spans="5:17" x14ac:dyDescent="0.15">
      <c r="E273" s="1">
        <v>43560</v>
      </c>
      <c r="F273">
        <f t="shared" si="32"/>
        <v>20437178726.389996</v>
      </c>
      <c r="G273">
        <f t="shared" si="33"/>
        <v>27914889.537104104</v>
      </c>
      <c r="H273">
        <v>4000000</v>
      </c>
      <c r="I273">
        <v>0.12</v>
      </c>
      <c r="J273">
        <f t="shared" si="34"/>
        <v>66666666.666666672</v>
      </c>
      <c r="K273">
        <f t="shared" si="35"/>
        <v>5463.5505048567857</v>
      </c>
      <c r="L273">
        <f t="shared" si="36"/>
        <v>45529.587540473214</v>
      </c>
      <c r="N273">
        <v>20000000000</v>
      </c>
      <c r="O273" s="2">
        <f t="shared" si="37"/>
        <v>1.0218589363194999</v>
      </c>
      <c r="P273" s="2">
        <f t="shared" si="38"/>
        <v>1.3957444768552053E-3</v>
      </c>
      <c r="Q273" s="2">
        <f t="shared" si="39"/>
        <v>1.3658876262141963E-3</v>
      </c>
    </row>
    <row r="274" spans="5:17" x14ac:dyDescent="0.15">
      <c r="E274" s="1">
        <v>43561</v>
      </c>
      <c r="F274">
        <f t="shared" si="32"/>
        <v>20503845393.056664</v>
      </c>
      <c r="G274">
        <f t="shared" si="33"/>
        <v>27960419.124644578</v>
      </c>
      <c r="H274">
        <v>4000000</v>
      </c>
      <c r="I274">
        <v>0.12</v>
      </c>
      <c r="J274">
        <f t="shared" si="34"/>
        <v>66666666.666666672</v>
      </c>
      <c r="K274">
        <f t="shared" si="35"/>
        <v>5454.6683490137857</v>
      </c>
      <c r="L274">
        <f t="shared" si="36"/>
        <v>45455.569575114881</v>
      </c>
      <c r="N274">
        <v>20000000000</v>
      </c>
      <c r="O274" s="2">
        <f t="shared" si="37"/>
        <v>1.0251922696528333</v>
      </c>
      <c r="P274" s="2">
        <f t="shared" si="38"/>
        <v>1.3980209562322289E-3</v>
      </c>
      <c r="Q274" s="2">
        <f t="shared" si="39"/>
        <v>1.3636670872534465E-3</v>
      </c>
    </row>
    <row r="275" spans="5:17" x14ac:dyDescent="0.15">
      <c r="E275" s="1">
        <v>43562</v>
      </c>
      <c r="F275">
        <f t="shared" si="32"/>
        <v>20570512059.723331</v>
      </c>
      <c r="G275">
        <f t="shared" si="33"/>
        <v>28005874.694219694</v>
      </c>
      <c r="H275">
        <v>4000000</v>
      </c>
      <c r="I275">
        <v>0.12</v>
      </c>
      <c r="J275">
        <f t="shared" si="34"/>
        <v>66666666.666666672</v>
      </c>
      <c r="K275">
        <f t="shared" si="35"/>
        <v>5445.8293722409881</v>
      </c>
      <c r="L275">
        <f t="shared" si="36"/>
        <v>45381.911435341572</v>
      </c>
      <c r="N275">
        <v>20000000000</v>
      </c>
      <c r="O275" s="2">
        <f t="shared" si="37"/>
        <v>1.0285256029861665</v>
      </c>
      <c r="P275" s="2">
        <f t="shared" si="38"/>
        <v>1.4002937347109847E-3</v>
      </c>
      <c r="Q275" s="2">
        <f t="shared" si="39"/>
        <v>1.3614573430602468E-3</v>
      </c>
    </row>
    <row r="276" spans="5:17" x14ac:dyDescent="0.15">
      <c r="E276" s="1">
        <v>43563</v>
      </c>
      <c r="F276">
        <f t="shared" si="32"/>
        <v>20637178726.389999</v>
      </c>
      <c r="G276">
        <f t="shared" si="33"/>
        <v>28051256.605655037</v>
      </c>
      <c r="H276">
        <v>4000000</v>
      </c>
      <c r="I276">
        <v>0.12</v>
      </c>
      <c r="J276">
        <f t="shared" si="34"/>
        <v>66666666.666666672</v>
      </c>
      <c r="K276">
        <f t="shared" si="35"/>
        <v>5437.0332258225217</v>
      </c>
      <c r="L276">
        <f t="shared" si="36"/>
        <v>45308.610215187684</v>
      </c>
      <c r="N276">
        <v>20000000000</v>
      </c>
      <c r="O276" s="2">
        <f t="shared" si="37"/>
        <v>1.0318589363194999</v>
      </c>
      <c r="P276" s="2">
        <f t="shared" si="38"/>
        <v>1.4025628302827518E-3</v>
      </c>
      <c r="Q276" s="2">
        <f t="shared" si="39"/>
        <v>1.3592583064556305E-3</v>
      </c>
    </row>
    <row r="277" spans="5:17" x14ac:dyDescent="0.15">
      <c r="E277" s="1">
        <v>43564</v>
      </c>
      <c r="F277">
        <f t="shared" si="32"/>
        <v>20703845393.056667</v>
      </c>
      <c r="G277">
        <f t="shared" si="33"/>
        <v>28096565.215870224</v>
      </c>
      <c r="H277">
        <v>4000000</v>
      </c>
      <c r="I277">
        <v>0.12</v>
      </c>
      <c r="J277">
        <f t="shared" si="34"/>
        <v>66666666.666666672</v>
      </c>
      <c r="K277">
        <f t="shared" si="35"/>
        <v>5428.2795649725649</v>
      </c>
      <c r="L277">
        <f t="shared" si="36"/>
        <v>45235.663041438042</v>
      </c>
      <c r="N277">
        <v>20000000000</v>
      </c>
      <c r="O277" s="2">
        <f t="shared" si="37"/>
        <v>1.0351922696528333</v>
      </c>
      <c r="P277" s="2">
        <f t="shared" si="38"/>
        <v>1.4048282607935112E-3</v>
      </c>
      <c r="Q277" s="2">
        <f t="shared" si="39"/>
        <v>1.3570698912431414E-3</v>
      </c>
    </row>
    <row r="278" spans="5:17" x14ac:dyDescent="0.15">
      <c r="E278" s="1">
        <v>43565</v>
      </c>
      <c r="F278">
        <f t="shared" si="32"/>
        <v>20770512059.723335</v>
      </c>
      <c r="G278">
        <f t="shared" si="33"/>
        <v>28141800.878911663</v>
      </c>
      <c r="H278">
        <v>4000000</v>
      </c>
      <c r="I278">
        <v>0.12</v>
      </c>
      <c r="J278">
        <f t="shared" si="34"/>
        <v>66666666.666666672</v>
      </c>
      <c r="K278">
        <f t="shared" si="35"/>
        <v>5419.5680487785748</v>
      </c>
      <c r="L278">
        <f t="shared" si="36"/>
        <v>45163.067073154794</v>
      </c>
      <c r="N278">
        <v>20000000000</v>
      </c>
      <c r="O278" s="2">
        <f t="shared" si="37"/>
        <v>1.0385256029861667</v>
      </c>
      <c r="P278" s="2">
        <f t="shared" si="38"/>
        <v>1.4070900439455832E-3</v>
      </c>
      <c r="Q278" s="2">
        <f t="shared" si="39"/>
        <v>1.3548920121946436E-3</v>
      </c>
    </row>
    <row r="279" spans="5:17" x14ac:dyDescent="0.15">
      <c r="E279" s="1">
        <v>43566</v>
      </c>
      <c r="F279">
        <f t="shared" si="32"/>
        <v>20837178726.390003</v>
      </c>
      <c r="G279">
        <f t="shared" si="33"/>
        <v>28186963.945984818</v>
      </c>
      <c r="H279">
        <v>4000000</v>
      </c>
      <c r="I279">
        <v>0.12</v>
      </c>
      <c r="J279">
        <f t="shared" si="34"/>
        <v>66666666.666666672</v>
      </c>
      <c r="K279">
        <f t="shared" si="35"/>
        <v>5410.8983401455225</v>
      </c>
      <c r="L279">
        <f t="shared" si="36"/>
        <v>45090.819501212689</v>
      </c>
      <c r="N279">
        <v>20000000000</v>
      </c>
      <c r="O279" s="2">
        <f t="shared" si="37"/>
        <v>1.0418589363195001</v>
      </c>
      <c r="P279" s="2">
        <f t="shared" si="38"/>
        <v>1.4093481972992409E-3</v>
      </c>
      <c r="Q279" s="2">
        <f t="shared" si="39"/>
        <v>1.3527245850363807E-3</v>
      </c>
    </row>
    <row r="280" spans="5:17" x14ac:dyDescent="0.15">
      <c r="E280" s="1">
        <v>43567</v>
      </c>
      <c r="F280">
        <f t="shared" si="32"/>
        <v>20903845393.056671</v>
      </c>
      <c r="G280">
        <f t="shared" si="33"/>
        <v>28232054.765486032</v>
      </c>
      <c r="H280">
        <v>4000000</v>
      </c>
      <c r="I280">
        <v>0.12</v>
      </c>
      <c r="J280">
        <f t="shared" si="34"/>
        <v>66666666.666666672</v>
      </c>
      <c r="K280">
        <f t="shared" si="35"/>
        <v>5402.2701057411123</v>
      </c>
      <c r="L280">
        <f t="shared" si="36"/>
        <v>45018.917547842604</v>
      </c>
      <c r="N280">
        <v>20000000000</v>
      </c>
      <c r="O280" s="2">
        <f t="shared" si="37"/>
        <v>1.0451922696528335</v>
      </c>
      <c r="P280" s="2">
        <f t="shared" si="38"/>
        <v>1.4116027382743016E-3</v>
      </c>
      <c r="Q280" s="2">
        <f t="shared" si="39"/>
        <v>1.3505675264352782E-3</v>
      </c>
    </row>
    <row r="281" spans="5:17" x14ac:dyDescent="0.15">
      <c r="E281" s="1">
        <v>43568</v>
      </c>
      <c r="F281">
        <f t="shared" si="32"/>
        <v>20970512059.723339</v>
      </c>
      <c r="G281">
        <f t="shared" si="33"/>
        <v>28277073.683033876</v>
      </c>
      <c r="H281">
        <v>4000000</v>
      </c>
      <c r="I281">
        <v>0.12</v>
      </c>
      <c r="J281">
        <f t="shared" si="34"/>
        <v>66666666.666666672</v>
      </c>
      <c r="K281">
        <f t="shared" si="35"/>
        <v>5393.6830159419442</v>
      </c>
      <c r="L281">
        <f t="shared" si="36"/>
        <v>44947.358466182872</v>
      </c>
      <c r="N281">
        <v>20000000000</v>
      </c>
      <c r="O281" s="2">
        <f t="shared" si="37"/>
        <v>1.0485256029861669</v>
      </c>
      <c r="P281" s="2">
        <f t="shared" si="38"/>
        <v>1.4138536841516937E-3</v>
      </c>
      <c r="Q281" s="2">
        <f t="shared" si="39"/>
        <v>1.3484207539854862E-3</v>
      </c>
    </row>
    <row r="282" spans="5:17" x14ac:dyDescent="0.15">
      <c r="E282" s="1">
        <v>43569</v>
      </c>
      <c r="F282">
        <f t="shared" si="32"/>
        <v>21037178726.390007</v>
      </c>
      <c r="G282">
        <f t="shared" si="33"/>
        <v>28322021.041500058</v>
      </c>
      <c r="H282">
        <v>4000000</v>
      </c>
      <c r="I282">
        <v>0.12</v>
      </c>
      <c r="J282">
        <f t="shared" si="34"/>
        <v>66666666.666666672</v>
      </c>
      <c r="K282">
        <f t="shared" si="35"/>
        <v>5385.1367447806315</v>
      </c>
      <c r="L282">
        <f t="shared" si="36"/>
        <v>44876.139539838594</v>
      </c>
      <c r="N282">
        <v>20000000000</v>
      </c>
      <c r="O282" s="2">
        <f t="shared" si="37"/>
        <v>1.0518589363195003</v>
      </c>
      <c r="P282" s="2">
        <f t="shared" si="38"/>
        <v>1.4161010520750029E-3</v>
      </c>
      <c r="Q282" s="2">
        <f t="shared" si="39"/>
        <v>1.3462841861951579E-3</v>
      </c>
    </row>
    <row r="283" spans="5:17" x14ac:dyDescent="0.15">
      <c r="E283" s="1">
        <v>43570</v>
      </c>
      <c r="F283">
        <f t="shared" si="32"/>
        <v>21103845393.056675</v>
      </c>
      <c r="G283">
        <f t="shared" si="33"/>
        <v>28366897.181039896</v>
      </c>
      <c r="H283">
        <v>4000000</v>
      </c>
      <c r="I283">
        <v>0.12</v>
      </c>
      <c r="J283">
        <f t="shared" si="34"/>
        <v>66666666.666666672</v>
      </c>
      <c r="K283">
        <f t="shared" si="35"/>
        <v>5376.6309698938221</v>
      </c>
      <c r="L283">
        <f t="shared" si="36"/>
        <v>44805.258082448519</v>
      </c>
      <c r="N283">
        <v>20000000000</v>
      </c>
      <c r="O283" s="2">
        <f t="shared" si="37"/>
        <v>1.0551922696528337</v>
      </c>
      <c r="P283" s="2">
        <f t="shared" si="38"/>
        <v>1.4183448590519949E-3</v>
      </c>
      <c r="Q283" s="2">
        <f t="shared" si="39"/>
        <v>1.3441577424734557E-3</v>
      </c>
    </row>
    <row r="284" spans="5:17" x14ac:dyDescent="0.15">
      <c r="E284" s="1">
        <v>43571</v>
      </c>
      <c r="F284">
        <f t="shared" si="32"/>
        <v>21170512059.723343</v>
      </c>
      <c r="G284">
        <f t="shared" si="33"/>
        <v>28411702.439122345</v>
      </c>
      <c r="H284">
        <v>4000000</v>
      </c>
      <c r="I284">
        <v>0.12</v>
      </c>
      <c r="J284">
        <f t="shared" si="34"/>
        <v>66666666.666666672</v>
      </c>
      <c r="K284">
        <f t="shared" si="35"/>
        <v>5368.1653724711332</v>
      </c>
      <c r="L284">
        <f t="shared" si="36"/>
        <v>44734.711437259444</v>
      </c>
      <c r="N284">
        <v>20000000000</v>
      </c>
      <c r="O284" s="2">
        <f t="shared" si="37"/>
        <v>1.0585256029861672</v>
      </c>
      <c r="P284" s="2">
        <f t="shared" si="38"/>
        <v>1.4205851219561173E-3</v>
      </c>
      <c r="Q284" s="2">
        <f t="shared" si="39"/>
        <v>1.3420413431177833E-3</v>
      </c>
    </row>
    <row r="285" spans="5:17" x14ac:dyDescent="0.15">
      <c r="E285" s="1">
        <v>43572</v>
      </c>
      <c r="F285">
        <f t="shared" si="32"/>
        <v>21237178726.390011</v>
      </c>
      <c r="G285">
        <f t="shared" si="33"/>
        <v>28456437.150559604</v>
      </c>
      <c r="H285">
        <v>4000000</v>
      </c>
      <c r="I285">
        <v>0.12</v>
      </c>
      <c r="J285">
        <f t="shared" si="34"/>
        <v>66666666.666666672</v>
      </c>
      <c r="K285">
        <f t="shared" si="35"/>
        <v>5359.739637204957</v>
      </c>
      <c r="L285">
        <f t="shared" si="36"/>
        <v>44664.496976707975</v>
      </c>
      <c r="N285">
        <v>20000000000</v>
      </c>
      <c r="O285" s="2">
        <f t="shared" si="37"/>
        <v>1.0618589363195006</v>
      </c>
      <c r="P285" s="2">
        <f t="shared" si="38"/>
        <v>1.4228218575279802E-3</v>
      </c>
      <c r="Q285" s="2">
        <f t="shared" si="39"/>
        <v>1.3399349093012392E-3</v>
      </c>
    </row>
    <row r="286" spans="5:17" x14ac:dyDescent="0.15">
      <c r="E286" s="1">
        <v>43573</v>
      </c>
      <c r="F286">
        <f t="shared" si="32"/>
        <v>21303845393.056679</v>
      </c>
      <c r="G286">
        <f t="shared" si="33"/>
        <v>28501101.647536311</v>
      </c>
      <c r="H286">
        <v>4000000</v>
      </c>
      <c r="I286">
        <v>0.12</v>
      </c>
      <c r="J286">
        <f t="shared" si="34"/>
        <v>66666666.666666672</v>
      </c>
      <c r="K286">
        <f t="shared" si="35"/>
        <v>5351.3534522411346</v>
      </c>
      <c r="L286">
        <f t="shared" si="36"/>
        <v>44594.612102009458</v>
      </c>
      <c r="N286">
        <v>20000000000</v>
      </c>
      <c r="O286" s="2">
        <f t="shared" si="37"/>
        <v>1.065192269652834</v>
      </c>
      <c r="P286" s="2">
        <f t="shared" si="38"/>
        <v>1.4250550823768156E-3</v>
      </c>
      <c r="Q286" s="2">
        <f t="shared" si="39"/>
        <v>1.3378383630602837E-3</v>
      </c>
    </row>
    <row r="287" spans="5:17" x14ac:dyDescent="0.15">
      <c r="E287" s="1">
        <v>43574</v>
      </c>
      <c r="F287">
        <f t="shared" si="32"/>
        <v>21370512059.723347</v>
      </c>
      <c r="G287">
        <f t="shared" si="33"/>
        <v>28545696.259638321</v>
      </c>
      <c r="H287">
        <v>4000000</v>
      </c>
      <c r="I287">
        <v>0.12</v>
      </c>
      <c r="J287">
        <f t="shared" si="34"/>
        <v>66666666.666666672</v>
      </c>
      <c r="K287">
        <f t="shared" si="35"/>
        <v>5343.0065091304805</v>
      </c>
      <c r="L287">
        <f t="shared" si="36"/>
        <v>44525.054242754006</v>
      </c>
      <c r="N287">
        <v>20000000000</v>
      </c>
      <c r="O287" s="2">
        <f t="shared" si="37"/>
        <v>1.0685256029861674</v>
      </c>
      <c r="P287" s="2">
        <f t="shared" si="38"/>
        <v>1.427284812981916E-3</v>
      </c>
      <c r="Q287" s="2">
        <f t="shared" si="39"/>
        <v>1.3357516272826202E-3</v>
      </c>
    </row>
    <row r="288" spans="5:17" x14ac:dyDescent="0.15">
      <c r="E288" s="1">
        <v>43575</v>
      </c>
      <c r="F288">
        <f t="shared" si="32"/>
        <v>21437178726.390015</v>
      </c>
      <c r="G288">
        <f t="shared" si="33"/>
        <v>28590221.313881073</v>
      </c>
      <c r="H288">
        <v>4000000</v>
      </c>
      <c r="I288">
        <v>0.12</v>
      </c>
      <c r="J288">
        <f t="shared" si="34"/>
        <v>66666666.666666672</v>
      </c>
      <c r="K288">
        <f t="shared" si="35"/>
        <v>5334.6985027811297</v>
      </c>
      <c r="L288">
        <f t="shared" si="36"/>
        <v>44455.820856509417</v>
      </c>
      <c r="N288">
        <v>20000000000</v>
      </c>
      <c r="O288" s="2">
        <f t="shared" si="37"/>
        <v>1.0718589363195008</v>
      </c>
      <c r="P288" s="2">
        <f t="shared" si="38"/>
        <v>1.4295110656940536E-3</v>
      </c>
      <c r="Q288" s="2">
        <f t="shared" si="39"/>
        <v>1.3336746256952824E-3</v>
      </c>
    </row>
    <row r="289" spans="5:17" x14ac:dyDescent="0.15">
      <c r="E289" s="1">
        <v>43576</v>
      </c>
      <c r="F289">
        <f t="shared" si="32"/>
        <v>21503845393.056683</v>
      </c>
      <c r="G289">
        <f t="shared" si="33"/>
        <v>28634677.134737581</v>
      </c>
      <c r="H289">
        <v>4000000</v>
      </c>
      <c r="I289">
        <v>0.12</v>
      </c>
      <c r="J289">
        <f t="shared" si="34"/>
        <v>66666666.666666672</v>
      </c>
      <c r="K289">
        <f t="shared" si="35"/>
        <v>5326.4291314116972</v>
      </c>
      <c r="L289">
        <f t="shared" si="36"/>
        <v>44386.909428430808</v>
      </c>
      <c r="N289">
        <v>20000000000</v>
      </c>
      <c r="O289" s="2">
        <f t="shared" si="37"/>
        <v>1.0751922696528342</v>
      </c>
      <c r="P289" s="2">
        <f t="shared" si="38"/>
        <v>1.4317338567368791E-3</v>
      </c>
      <c r="Q289" s="2">
        <f t="shared" si="39"/>
        <v>1.3316072828529243E-3</v>
      </c>
    </row>
    <row r="290" spans="5:17" x14ac:dyDescent="0.15">
      <c r="E290" s="1">
        <v>43577</v>
      </c>
      <c r="F290">
        <f t="shared" ref="F290:F324" si="40">F289+J289</f>
        <v>21570512059.723351</v>
      </c>
      <c r="G290">
        <f t="shared" ref="G290:G324" si="41">G289+L289</f>
        <v>28679064.044166014</v>
      </c>
      <c r="H290">
        <v>4000000</v>
      </c>
      <c r="I290">
        <v>0.12</v>
      </c>
      <c r="J290">
        <f t="shared" ref="J290:J324" si="42">H290*2.4/I290/1.2</f>
        <v>66666666.666666672</v>
      </c>
      <c r="K290">
        <f t="shared" ref="K290:K324" si="43">H290*G290/F290</f>
        <v>5318.1980965052398</v>
      </c>
      <c r="L290">
        <f t="shared" ref="L290:L324" si="44">K290/I290</f>
        <v>44318.317470877002</v>
      </c>
      <c r="N290">
        <v>20000000000</v>
      </c>
      <c r="O290" s="2">
        <f t="shared" ref="O290:O324" si="45">F290/N290</f>
        <v>1.0785256029861676</v>
      </c>
      <c r="P290" s="2">
        <f t="shared" ref="P290:P324" si="46">G290/N290</f>
        <v>1.4339532022083006E-3</v>
      </c>
      <c r="Q290" s="2">
        <f t="shared" ref="Q290:Q324" si="47">G290/F290</f>
        <v>1.32954952412631E-3</v>
      </c>
    </row>
    <row r="291" spans="5:17" x14ac:dyDescent="0.15">
      <c r="E291" s="1">
        <v>43578</v>
      </c>
      <c r="F291">
        <f t="shared" si="40"/>
        <v>21637178726.390018</v>
      </c>
      <c r="G291">
        <f t="shared" si="41"/>
        <v>28723382.361636892</v>
      </c>
      <c r="H291">
        <v>4000000</v>
      </c>
      <c r="I291">
        <v>0.12</v>
      </c>
      <c r="J291">
        <f t="shared" si="42"/>
        <v>66666666.666666672</v>
      </c>
      <c r="K291">
        <f t="shared" si="43"/>
        <v>5310.0051027639956</v>
      </c>
      <c r="L291">
        <f t="shared" si="44"/>
        <v>44250.042523033298</v>
      </c>
      <c r="N291">
        <v>20000000000</v>
      </c>
      <c r="O291" s="2">
        <f t="shared" si="45"/>
        <v>1.081858936319501</v>
      </c>
      <c r="P291" s="2">
        <f t="shared" si="46"/>
        <v>1.4361691180818446E-3</v>
      </c>
      <c r="Q291" s="2">
        <f t="shared" si="47"/>
        <v>1.3275012756909989E-3</v>
      </c>
    </row>
    <row r="292" spans="5:17" x14ac:dyDescent="0.15">
      <c r="E292" s="1">
        <v>43579</v>
      </c>
      <c r="F292">
        <f t="shared" si="40"/>
        <v>21703845393.056686</v>
      </c>
      <c r="G292">
        <f t="shared" si="41"/>
        <v>28767632.404159926</v>
      </c>
      <c r="H292">
        <v>4000000</v>
      </c>
      <c r="I292">
        <v>0.12</v>
      </c>
      <c r="J292">
        <f t="shared" si="42"/>
        <v>66666666.666666672</v>
      </c>
      <c r="K292">
        <f t="shared" si="43"/>
        <v>5301.8498580648802</v>
      </c>
      <c r="L292">
        <f t="shared" si="44"/>
        <v>44182.082150540671</v>
      </c>
      <c r="N292">
        <v>20000000000</v>
      </c>
      <c r="O292" s="2">
        <f t="shared" si="45"/>
        <v>1.0851922696528342</v>
      </c>
      <c r="P292" s="2">
        <f t="shared" si="46"/>
        <v>1.4383816202079964E-3</v>
      </c>
      <c r="Q292" s="2">
        <f t="shared" si="47"/>
        <v>1.3254624645162201E-3</v>
      </c>
    </row>
    <row r="293" spans="5:17" x14ac:dyDescent="0.15">
      <c r="E293" s="1">
        <v>43580</v>
      </c>
      <c r="F293">
        <f t="shared" si="40"/>
        <v>21770512059.723354</v>
      </c>
      <c r="G293">
        <f t="shared" si="41"/>
        <v>28811814.486310467</v>
      </c>
      <c r="H293">
        <v>4000000</v>
      </c>
      <c r="I293">
        <v>0.12</v>
      </c>
      <c r="J293">
        <f t="shared" si="42"/>
        <v>66666666.666666672</v>
      </c>
      <c r="K293">
        <f t="shared" si="43"/>
        <v>5293.7320734157483</v>
      </c>
      <c r="L293">
        <f t="shared" si="44"/>
        <v>44114.433945131241</v>
      </c>
      <c r="N293">
        <v>20000000000</v>
      </c>
      <c r="O293" s="2">
        <f t="shared" si="45"/>
        <v>1.0885256029861676</v>
      </c>
      <c r="P293" s="2">
        <f t="shared" si="46"/>
        <v>1.4405907243155234E-3</v>
      </c>
      <c r="Q293" s="2">
        <f t="shared" si="47"/>
        <v>1.323433018353937E-3</v>
      </c>
    </row>
    <row r="294" spans="5:17" x14ac:dyDescent="0.15">
      <c r="E294" s="1">
        <v>43581</v>
      </c>
      <c r="F294">
        <f t="shared" si="40"/>
        <v>21837178726.390022</v>
      </c>
      <c r="G294">
        <f t="shared" si="41"/>
        <v>28855928.920255598</v>
      </c>
      <c r="H294">
        <v>4000000</v>
      </c>
      <c r="I294">
        <v>0.12</v>
      </c>
      <c r="J294">
        <f t="shared" si="42"/>
        <v>66666666.666666672</v>
      </c>
      <c r="K294">
        <f t="shared" si="43"/>
        <v>5285.651462912374</v>
      </c>
      <c r="L294">
        <f t="shared" si="44"/>
        <v>44047.095524269782</v>
      </c>
      <c r="N294">
        <v>20000000000</v>
      </c>
      <c r="O294" s="2">
        <f t="shared" si="45"/>
        <v>1.091858936319501</v>
      </c>
      <c r="P294" s="2">
        <f t="shared" si="46"/>
        <v>1.44279644601278E-3</v>
      </c>
      <c r="Q294" s="2">
        <f t="shared" si="47"/>
        <v>1.3214128657280935E-3</v>
      </c>
    </row>
    <row r="295" spans="5:17" x14ac:dyDescent="0.15">
      <c r="E295" s="1">
        <v>43582</v>
      </c>
      <c r="F295">
        <f t="shared" si="40"/>
        <v>21903845393.05669</v>
      </c>
      <c r="G295">
        <f t="shared" si="41"/>
        <v>28899976.015779868</v>
      </c>
      <c r="H295">
        <v>4000000</v>
      </c>
      <c r="I295">
        <v>0.12</v>
      </c>
      <c r="J295">
        <f t="shared" si="42"/>
        <v>66666666.666666672</v>
      </c>
      <c r="K295">
        <f t="shared" si="43"/>
        <v>5277.6077436961614</v>
      </c>
      <c r="L295">
        <f t="shared" si="44"/>
        <v>43980.064530801348</v>
      </c>
      <c r="N295">
        <v>20000000000</v>
      </c>
      <c r="O295" s="2">
        <f t="shared" si="45"/>
        <v>1.0951922696528344</v>
      </c>
      <c r="P295" s="2">
        <f t="shared" si="46"/>
        <v>1.4449988007889933E-3</v>
      </c>
      <c r="Q295" s="2">
        <f t="shared" si="47"/>
        <v>1.3194019359240403E-3</v>
      </c>
    </row>
    <row r="296" spans="5:17" x14ac:dyDescent="0.15">
      <c r="E296" s="1">
        <v>43583</v>
      </c>
      <c r="F296">
        <f t="shared" si="40"/>
        <v>21970512059.723358</v>
      </c>
      <c r="G296">
        <f t="shared" si="41"/>
        <v>28943956.080310669</v>
      </c>
      <c r="H296">
        <v>4000000</v>
      </c>
      <c r="I296">
        <v>0.12</v>
      </c>
      <c r="J296">
        <f t="shared" si="42"/>
        <v>66666666.666666672</v>
      </c>
      <c r="K296">
        <f t="shared" si="43"/>
        <v>5269.6006359125549</v>
      </c>
      <c r="L296">
        <f t="shared" si="44"/>
        <v>43913.338632604624</v>
      </c>
      <c r="N296">
        <v>20000000000</v>
      </c>
      <c r="O296" s="2">
        <f t="shared" si="45"/>
        <v>1.0985256029861679</v>
      </c>
      <c r="P296" s="2">
        <f t="shared" si="46"/>
        <v>1.4471978040155335E-3</v>
      </c>
      <c r="Q296" s="2">
        <f t="shared" si="47"/>
        <v>1.3174001589781389E-3</v>
      </c>
    </row>
    <row r="297" spans="5:17" x14ac:dyDescent="0.15">
      <c r="E297" s="1">
        <v>43584</v>
      </c>
      <c r="F297">
        <f t="shared" si="40"/>
        <v>22037178726.390026</v>
      </c>
      <c r="G297">
        <f t="shared" si="41"/>
        <v>28987869.418943275</v>
      </c>
      <c r="H297">
        <v>4000000</v>
      </c>
      <c r="I297">
        <v>0.12</v>
      </c>
      <c r="J297">
        <f t="shared" si="42"/>
        <v>66666666.666666672</v>
      </c>
      <c r="K297">
        <f t="shared" si="43"/>
        <v>5261.6298626701491</v>
      </c>
      <c r="L297">
        <f t="shared" si="44"/>
        <v>43846.915522251242</v>
      </c>
      <c r="N297">
        <v>20000000000</v>
      </c>
      <c r="O297" s="2">
        <f t="shared" si="45"/>
        <v>1.1018589363195013</v>
      </c>
      <c r="P297" s="2">
        <f t="shared" si="46"/>
        <v>1.4493934709471636E-3</v>
      </c>
      <c r="Q297" s="2">
        <f t="shared" si="47"/>
        <v>1.3154074656675375E-3</v>
      </c>
    </row>
    <row r="298" spans="5:17" x14ac:dyDescent="0.15">
      <c r="E298" s="1">
        <v>43585</v>
      </c>
      <c r="F298">
        <f t="shared" si="40"/>
        <v>22103845393.056694</v>
      </c>
      <c r="G298">
        <f t="shared" si="41"/>
        <v>29031716.334465526</v>
      </c>
      <c r="H298">
        <v>4000000</v>
      </c>
      <c r="I298">
        <v>0.12</v>
      </c>
      <c r="J298">
        <f t="shared" si="42"/>
        <v>66666666.666666672</v>
      </c>
      <c r="K298">
        <f t="shared" si="43"/>
        <v>5253.6951500004661</v>
      </c>
      <c r="L298">
        <f t="shared" si="44"/>
        <v>43780.792916670551</v>
      </c>
      <c r="N298">
        <v>20000000000</v>
      </c>
      <c r="O298" s="2">
        <f t="shared" si="45"/>
        <v>1.1051922696528347</v>
      </c>
      <c r="P298" s="2">
        <f t="shared" si="46"/>
        <v>1.4515858167232763E-3</v>
      </c>
      <c r="Q298" s="2">
        <f t="shared" si="47"/>
        <v>1.3134237875001165E-3</v>
      </c>
    </row>
    <row r="299" spans="5:17" x14ac:dyDescent="0.15">
      <c r="E299" s="1">
        <v>43586</v>
      </c>
      <c r="F299">
        <f t="shared" si="40"/>
        <v>22170512059.723362</v>
      </c>
      <c r="G299">
        <f t="shared" si="41"/>
        <v>29075497.127382196</v>
      </c>
      <c r="H299">
        <v>4000000</v>
      </c>
      <c r="I299">
        <v>0.12</v>
      </c>
      <c r="J299">
        <f t="shared" si="42"/>
        <v>66666666.666666672</v>
      </c>
      <c r="K299">
        <f t="shared" si="43"/>
        <v>5245.7962268184065</v>
      </c>
      <c r="L299">
        <f t="shared" si="44"/>
        <v>43714.968556820058</v>
      </c>
      <c r="N299">
        <v>20000000000</v>
      </c>
      <c r="O299" s="2">
        <f t="shared" si="45"/>
        <v>1.1085256029861681</v>
      </c>
      <c r="P299" s="2">
        <f t="shared" si="46"/>
        <v>1.4537748563691099E-3</v>
      </c>
      <c r="Q299" s="2">
        <f t="shared" si="47"/>
        <v>1.3114490567046016E-3</v>
      </c>
    </row>
    <row r="300" spans="5:17" x14ac:dyDescent="0.15">
      <c r="E300" s="1">
        <v>43587</v>
      </c>
      <c r="F300">
        <f t="shared" si="40"/>
        <v>22237178726.39003</v>
      </c>
      <c r="G300">
        <f t="shared" si="41"/>
        <v>29119212.095939018</v>
      </c>
      <c r="H300">
        <v>4000000</v>
      </c>
      <c r="I300">
        <v>0.12</v>
      </c>
      <c r="J300">
        <f t="shared" si="42"/>
        <v>66666666.666666672</v>
      </c>
      <c r="K300">
        <f t="shared" si="43"/>
        <v>5237.9328248833508</v>
      </c>
      <c r="L300">
        <f t="shared" si="44"/>
        <v>43649.440207361258</v>
      </c>
      <c r="N300">
        <v>20000000000</v>
      </c>
      <c r="O300" s="2">
        <f t="shared" si="45"/>
        <v>1.1118589363195015</v>
      </c>
      <c r="P300" s="2">
        <f t="shared" si="46"/>
        <v>1.4559606047969509E-3</v>
      </c>
      <c r="Q300" s="2">
        <f t="shared" si="47"/>
        <v>1.3094832062208377E-3</v>
      </c>
    </row>
    <row r="301" spans="5:17" x14ac:dyDescent="0.15">
      <c r="E301" s="1">
        <v>43588</v>
      </c>
      <c r="F301">
        <f t="shared" si="40"/>
        <v>22303845393.056698</v>
      </c>
      <c r="G301">
        <f t="shared" si="41"/>
        <v>29162861.53614638</v>
      </c>
      <c r="H301">
        <v>4000000</v>
      </c>
      <c r="I301">
        <v>0.12</v>
      </c>
      <c r="J301">
        <f t="shared" si="42"/>
        <v>66666666.666666672</v>
      </c>
      <c r="K301">
        <f t="shared" si="43"/>
        <v>5230.1046787608975</v>
      </c>
      <c r="L301">
        <f t="shared" si="44"/>
        <v>43584.205656340811</v>
      </c>
      <c r="N301">
        <v>20000000000</v>
      </c>
      <c r="O301" s="2">
        <f t="shared" si="45"/>
        <v>1.1151922696528349</v>
      </c>
      <c r="P301" s="2">
        <f t="shared" si="46"/>
        <v>1.458143076807319E-3</v>
      </c>
      <c r="Q301" s="2">
        <f t="shared" si="47"/>
        <v>1.3075261696902244E-3</v>
      </c>
    </row>
    <row r="302" spans="5:17" x14ac:dyDescent="0.15">
      <c r="E302" s="1">
        <v>43589</v>
      </c>
      <c r="F302">
        <f t="shared" si="40"/>
        <v>22370512059.723366</v>
      </c>
      <c r="G302">
        <f t="shared" si="41"/>
        <v>29206445.741802722</v>
      </c>
      <c r="H302">
        <v>4000000</v>
      </c>
      <c r="I302">
        <v>0.12</v>
      </c>
      <c r="J302">
        <f t="shared" si="42"/>
        <v>66666666.666666672</v>
      </c>
      <c r="K302">
        <f t="shared" si="43"/>
        <v>5222.3115257852332</v>
      </c>
      <c r="L302">
        <f t="shared" si="44"/>
        <v>43519.262714876946</v>
      </c>
      <c r="N302">
        <v>20000000000</v>
      </c>
      <c r="O302" s="2">
        <f t="shared" si="45"/>
        <v>1.1185256029861683</v>
      </c>
      <c r="P302" s="2">
        <f t="shared" si="46"/>
        <v>1.4603222870901362E-3</v>
      </c>
      <c r="Q302" s="2">
        <f t="shared" si="47"/>
        <v>1.3055778814463083E-3</v>
      </c>
    </row>
    <row r="303" spans="5:17" x14ac:dyDescent="0.15">
      <c r="E303" s="1">
        <v>43590</v>
      </c>
      <c r="F303">
        <f t="shared" si="40"/>
        <v>22437178726.390034</v>
      </c>
      <c r="G303">
        <f t="shared" si="41"/>
        <v>29249965.0045176</v>
      </c>
      <c r="H303">
        <v>4000000</v>
      </c>
      <c r="I303">
        <v>0.12</v>
      </c>
      <c r="J303">
        <f t="shared" si="42"/>
        <v>66666666.666666672</v>
      </c>
      <c r="K303">
        <f t="shared" si="43"/>
        <v>5214.5531060221119</v>
      </c>
      <c r="L303">
        <f t="shared" si="44"/>
        <v>43454.609216850935</v>
      </c>
      <c r="N303">
        <v>20000000000</v>
      </c>
      <c r="O303" s="2">
        <f t="shared" si="45"/>
        <v>1.1218589363195017</v>
      </c>
      <c r="P303" s="2">
        <f t="shared" si="46"/>
        <v>1.46249825022588E-3</v>
      </c>
      <c r="Q303" s="2">
        <f t="shared" si="47"/>
        <v>1.3036382765055279E-3</v>
      </c>
    </row>
    <row r="304" spans="5:17" x14ac:dyDescent="0.15">
      <c r="E304" s="1">
        <v>43591</v>
      </c>
      <c r="F304">
        <f t="shared" si="40"/>
        <v>22503845393.056702</v>
      </c>
      <c r="G304">
        <f t="shared" si="41"/>
        <v>29293419.61373445</v>
      </c>
      <c r="H304">
        <v>4000000</v>
      </c>
      <c r="I304">
        <v>0.12</v>
      </c>
      <c r="J304">
        <f t="shared" si="42"/>
        <v>66666666.666666672</v>
      </c>
      <c r="K304">
        <f t="shared" si="43"/>
        <v>5206.8291622324405</v>
      </c>
      <c r="L304">
        <f t="shared" si="44"/>
        <v>43390.243018603673</v>
      </c>
      <c r="N304">
        <v>20000000000</v>
      </c>
      <c r="O304" s="2">
        <f t="shared" si="45"/>
        <v>1.1251922696528351</v>
      </c>
      <c r="P304" s="2">
        <f t="shared" si="46"/>
        <v>1.4646709806867225E-3</v>
      </c>
      <c r="Q304" s="2">
        <f t="shared" si="47"/>
        <v>1.3017072905581102E-3</v>
      </c>
    </row>
    <row r="305" spans="5:17" x14ac:dyDescent="0.15">
      <c r="E305" s="1">
        <v>43592</v>
      </c>
      <c r="F305">
        <f t="shared" si="40"/>
        <v>22570512059.72337</v>
      </c>
      <c r="G305">
        <f t="shared" si="41"/>
        <v>29336809.856753055</v>
      </c>
      <c r="H305">
        <v>4000000</v>
      </c>
      <c r="I305">
        <v>0.12</v>
      </c>
      <c r="J305">
        <f t="shared" si="42"/>
        <v>66666666.666666672</v>
      </c>
      <c r="K305">
        <f t="shared" si="43"/>
        <v>5199.13943983646</v>
      </c>
      <c r="L305">
        <f t="shared" si="44"/>
        <v>43326.161998637166</v>
      </c>
      <c r="N305">
        <v>20000000000</v>
      </c>
      <c r="O305" s="2">
        <f t="shared" si="45"/>
        <v>1.1285256029861686</v>
      </c>
      <c r="P305" s="2">
        <f t="shared" si="46"/>
        <v>1.4668404928376527E-3</v>
      </c>
      <c r="Q305" s="2">
        <f t="shared" si="47"/>
        <v>1.299784859959115E-3</v>
      </c>
    </row>
    <row r="306" spans="5:17" x14ac:dyDescent="0.15">
      <c r="E306" s="1">
        <v>43593</v>
      </c>
      <c r="F306">
        <f t="shared" si="40"/>
        <v>22637178726.390038</v>
      </c>
      <c r="G306">
        <f t="shared" si="41"/>
        <v>29380136.018751692</v>
      </c>
      <c r="H306">
        <v>4000000</v>
      </c>
      <c r="I306">
        <v>0.12</v>
      </c>
      <c r="J306">
        <f t="shared" si="42"/>
        <v>66666666.666666672</v>
      </c>
      <c r="K306">
        <f t="shared" si="43"/>
        <v>5191.4836868784942</v>
      </c>
      <c r="L306">
        <f t="shared" si="44"/>
        <v>43262.364057320789</v>
      </c>
      <c r="N306">
        <v>20000000000</v>
      </c>
      <c r="O306" s="2">
        <f t="shared" si="45"/>
        <v>1.131858936319502</v>
      </c>
      <c r="P306" s="2">
        <f t="shared" si="46"/>
        <v>1.4690068009375846E-3</v>
      </c>
      <c r="Q306" s="2">
        <f t="shared" si="47"/>
        <v>1.2978709217196236E-3</v>
      </c>
    </row>
    <row r="307" spans="5:17" x14ac:dyDescent="0.15">
      <c r="E307" s="1">
        <v>43594</v>
      </c>
      <c r="F307">
        <f t="shared" si="40"/>
        <v>22703845393.056705</v>
      </c>
      <c r="G307">
        <f t="shared" si="41"/>
        <v>29423398.382809013</v>
      </c>
      <c r="H307">
        <v>4000000</v>
      </c>
      <c r="I307">
        <v>0.12</v>
      </c>
      <c r="J307">
        <f t="shared" si="42"/>
        <v>66666666.666666672</v>
      </c>
      <c r="K307">
        <f t="shared" si="43"/>
        <v>5183.861653992285</v>
      </c>
      <c r="L307">
        <f t="shared" si="44"/>
        <v>43198.847116602374</v>
      </c>
      <c r="N307">
        <v>20000000000</v>
      </c>
      <c r="O307" s="2">
        <f t="shared" si="45"/>
        <v>1.1351922696528354</v>
      </c>
      <c r="P307" s="2">
        <f t="shared" si="46"/>
        <v>1.4711699191404506E-3</v>
      </c>
      <c r="Q307" s="2">
        <f t="shared" si="47"/>
        <v>1.2959654134980713E-3</v>
      </c>
    </row>
    <row r="308" spans="5:17" x14ac:dyDescent="0.15">
      <c r="E308" s="1">
        <v>43595</v>
      </c>
      <c r="F308">
        <f t="shared" si="40"/>
        <v>22770512059.723373</v>
      </c>
      <c r="G308">
        <f t="shared" si="41"/>
        <v>29466597.229925614</v>
      </c>
      <c r="H308">
        <v>4000000</v>
      </c>
      <c r="I308">
        <v>0.12</v>
      </c>
      <c r="J308">
        <f t="shared" si="42"/>
        <v>66666666.666666672</v>
      </c>
      <c r="K308">
        <f t="shared" si="43"/>
        <v>5176.2730943668703</v>
      </c>
      <c r="L308">
        <f t="shared" si="44"/>
        <v>43135.609119723922</v>
      </c>
      <c r="N308">
        <v>20000000000</v>
      </c>
      <c r="O308" s="2">
        <f t="shared" si="45"/>
        <v>1.1385256029861686</v>
      </c>
      <c r="P308" s="2">
        <f t="shared" si="46"/>
        <v>1.4733298614962808E-3</v>
      </c>
      <c r="Q308" s="2">
        <f t="shared" si="47"/>
        <v>1.2940682735917176E-3</v>
      </c>
    </row>
    <row r="309" spans="5:17" x14ac:dyDescent="0.15">
      <c r="E309" s="1">
        <v>43596</v>
      </c>
      <c r="F309">
        <f t="shared" si="40"/>
        <v>22837178726.390041</v>
      </c>
      <c r="G309">
        <f t="shared" si="41"/>
        <v>29509732.839045338</v>
      </c>
      <c r="H309">
        <v>4000000</v>
      </c>
      <c r="I309">
        <v>0.12</v>
      </c>
      <c r="J309">
        <f t="shared" si="42"/>
        <v>66666666.666666672</v>
      </c>
      <c r="K309">
        <f t="shared" si="43"/>
        <v>5168.7177637130235</v>
      </c>
      <c r="L309">
        <f t="shared" si="44"/>
        <v>43072.648030941862</v>
      </c>
      <c r="N309">
        <v>20000000000</v>
      </c>
      <c r="O309" s="2">
        <f t="shared" si="45"/>
        <v>1.141858936319502</v>
      </c>
      <c r="P309" s="2">
        <f t="shared" si="46"/>
        <v>1.475486641952267E-3</v>
      </c>
      <c r="Q309" s="2">
        <f t="shared" si="47"/>
        <v>1.2921794409282558E-3</v>
      </c>
    </row>
    <row r="310" spans="5:17" x14ac:dyDescent="0.15">
      <c r="E310" s="1">
        <v>43597</v>
      </c>
      <c r="F310">
        <f t="shared" si="40"/>
        <v>22903845393.056709</v>
      </c>
      <c r="G310">
        <f t="shared" si="41"/>
        <v>29552805.487076279</v>
      </c>
      <c r="H310">
        <v>4000000</v>
      </c>
      <c r="I310">
        <v>0.12</v>
      </c>
      <c r="J310">
        <f t="shared" si="42"/>
        <v>66666666.666666672</v>
      </c>
      <c r="K310">
        <f t="shared" si="43"/>
        <v>5161.1954202302113</v>
      </c>
      <c r="L310">
        <f t="shared" si="44"/>
        <v>43009.961835251765</v>
      </c>
      <c r="N310">
        <v>20000000000</v>
      </c>
      <c r="O310" s="2">
        <f t="shared" si="45"/>
        <v>1.1451922696528354</v>
      </c>
      <c r="P310" s="2">
        <f t="shared" si="46"/>
        <v>1.4776402743538139E-3</v>
      </c>
      <c r="Q310" s="2">
        <f t="shared" si="47"/>
        <v>1.2902988550575528E-3</v>
      </c>
    </row>
    <row r="311" spans="5:17" x14ac:dyDescent="0.15">
      <c r="E311" s="1">
        <v>43598</v>
      </c>
      <c r="F311">
        <f t="shared" si="40"/>
        <v>22970512059.723377</v>
      </c>
      <c r="G311">
        <f t="shared" si="41"/>
        <v>29595815.448911529</v>
      </c>
      <c r="H311">
        <v>4000000</v>
      </c>
      <c r="I311">
        <v>0.12</v>
      </c>
      <c r="J311">
        <f t="shared" si="42"/>
        <v>66666666.666666672</v>
      </c>
      <c r="K311">
        <f t="shared" si="43"/>
        <v>5153.7058245741055</v>
      </c>
      <c r="L311">
        <f t="shared" si="44"/>
        <v>42947.548538117546</v>
      </c>
      <c r="N311">
        <v>20000000000</v>
      </c>
      <c r="O311" s="2">
        <f t="shared" si="45"/>
        <v>1.1485256029861688</v>
      </c>
      <c r="P311" s="2">
        <f t="shared" si="46"/>
        <v>1.4797907724455764E-3</v>
      </c>
      <c r="Q311" s="2">
        <f t="shared" si="47"/>
        <v>1.2884264561435264E-3</v>
      </c>
    </row>
    <row r="312" spans="5:17" x14ac:dyDescent="0.15">
      <c r="E312" s="1">
        <v>43599</v>
      </c>
      <c r="F312">
        <f t="shared" si="40"/>
        <v>23037178726.390045</v>
      </c>
      <c r="G312">
        <f t="shared" si="41"/>
        <v>29638762.997449648</v>
      </c>
      <c r="H312">
        <v>4000000</v>
      </c>
      <c r="I312">
        <v>0.12</v>
      </c>
      <c r="J312">
        <f t="shared" si="42"/>
        <v>66666666.666666672</v>
      </c>
      <c r="K312">
        <f t="shared" si="43"/>
        <v>5146.2487398245885</v>
      </c>
      <c r="L312">
        <f t="shared" si="44"/>
        <v>42885.406165204906</v>
      </c>
      <c r="N312">
        <v>20000000000</v>
      </c>
      <c r="O312" s="2">
        <f t="shared" si="45"/>
        <v>1.1518589363195022</v>
      </c>
      <c r="P312" s="2">
        <f t="shared" si="46"/>
        <v>1.4819381498724824E-3</v>
      </c>
      <c r="Q312" s="2">
        <f t="shared" si="47"/>
        <v>1.2865621849561472E-3</v>
      </c>
    </row>
    <row r="313" spans="5:17" x14ac:dyDescent="0.15">
      <c r="E313" s="1">
        <v>43600</v>
      </c>
      <c r="F313">
        <f t="shared" si="40"/>
        <v>23103845393.056713</v>
      </c>
      <c r="G313">
        <f t="shared" si="41"/>
        <v>29681648.403614853</v>
      </c>
      <c r="H313">
        <v>4000000</v>
      </c>
      <c r="I313">
        <v>0.12</v>
      </c>
      <c r="J313">
        <f t="shared" si="42"/>
        <v>66666666.666666672</v>
      </c>
      <c r="K313">
        <f t="shared" si="43"/>
        <v>5138.8239314542734</v>
      </c>
      <c r="L313">
        <f t="shared" si="44"/>
        <v>42823.53276211895</v>
      </c>
      <c r="N313">
        <v>20000000000</v>
      </c>
      <c r="O313" s="2">
        <f t="shared" si="45"/>
        <v>1.1551922696528356</v>
      </c>
      <c r="P313" s="2">
        <f t="shared" si="46"/>
        <v>1.4840824201807427E-3</v>
      </c>
      <c r="Q313" s="2">
        <f t="shared" si="47"/>
        <v>1.2847059828635684E-3</v>
      </c>
    </row>
    <row r="314" spans="5:17" x14ac:dyDescent="0.15">
      <c r="E314" s="1">
        <v>43601</v>
      </c>
      <c r="F314">
        <f t="shared" si="40"/>
        <v>23170512059.723381</v>
      </c>
      <c r="G314">
        <f t="shared" si="41"/>
        <v>29724471.93637697</v>
      </c>
      <c r="H314">
        <v>4000000</v>
      </c>
      <c r="I314">
        <v>0.12</v>
      </c>
      <c r="J314">
        <f t="shared" si="42"/>
        <v>66666666.666666672</v>
      </c>
      <c r="K314">
        <f t="shared" si="43"/>
        <v>5131.4311672975309</v>
      </c>
      <c r="L314">
        <f t="shared" si="44"/>
        <v>42761.926394146096</v>
      </c>
      <c r="N314">
        <v>20000000000</v>
      </c>
      <c r="O314" s="2">
        <f t="shared" si="45"/>
        <v>1.158525602986169</v>
      </c>
      <c r="P314" s="2">
        <f t="shared" si="46"/>
        <v>1.4862235968188485E-3</v>
      </c>
      <c r="Q314" s="2">
        <f t="shared" si="47"/>
        <v>1.2828577918243828E-3</v>
      </c>
    </row>
    <row r="315" spans="5:17" x14ac:dyDescent="0.15">
      <c r="E315" s="1">
        <v>43602</v>
      </c>
      <c r="F315">
        <f t="shared" si="40"/>
        <v>23237178726.390049</v>
      </c>
      <c r="G315">
        <f t="shared" si="41"/>
        <v>29767233.862771116</v>
      </c>
      <c r="H315">
        <v>4000000</v>
      </c>
      <c r="I315">
        <v>0.12</v>
      </c>
      <c r="J315">
        <f t="shared" si="42"/>
        <v>66666666.666666672</v>
      </c>
      <c r="K315">
        <f t="shared" si="43"/>
        <v>5124.0702175199958</v>
      </c>
      <c r="L315">
        <f t="shared" si="44"/>
        <v>42700.585145999969</v>
      </c>
      <c r="N315">
        <v>20000000000</v>
      </c>
      <c r="O315" s="2">
        <f t="shared" si="45"/>
        <v>1.1618589363195024</v>
      </c>
      <c r="P315" s="2">
        <f t="shared" si="46"/>
        <v>1.4883616931385558E-3</v>
      </c>
      <c r="Q315" s="2">
        <f t="shared" si="47"/>
        <v>1.2810175543799989E-3</v>
      </c>
    </row>
    <row r="316" spans="5:17" x14ac:dyDescent="0.15">
      <c r="E316" s="1">
        <v>43603</v>
      </c>
      <c r="F316">
        <f t="shared" si="40"/>
        <v>23303845393.056717</v>
      </c>
      <c r="G316">
        <f t="shared" si="41"/>
        <v>29809934.447917115</v>
      </c>
      <c r="H316">
        <v>4000000</v>
      </c>
      <c r="I316">
        <v>0.12</v>
      </c>
      <c r="J316">
        <f t="shared" si="42"/>
        <v>66666666.666666672</v>
      </c>
      <c r="K316">
        <f t="shared" si="43"/>
        <v>5116.7408545885492</v>
      </c>
      <c r="L316">
        <f t="shared" si="44"/>
        <v>42639.507121571245</v>
      </c>
      <c r="N316">
        <v>20000000000</v>
      </c>
      <c r="O316" s="2">
        <f t="shared" si="45"/>
        <v>1.1651922696528358</v>
      </c>
      <c r="P316" s="2">
        <f t="shared" si="46"/>
        <v>1.4904967223958558E-3</v>
      </c>
      <c r="Q316" s="2">
        <f t="shared" si="47"/>
        <v>1.2791852136471375E-3</v>
      </c>
    </row>
    <row r="317" spans="5:17" x14ac:dyDescent="0.15">
      <c r="E317" s="1">
        <v>43604</v>
      </c>
      <c r="F317">
        <f t="shared" si="40"/>
        <v>23370512059.723385</v>
      </c>
      <c r="G317">
        <f t="shared" si="41"/>
        <v>29852573.955038685</v>
      </c>
      <c r="H317">
        <v>4000000</v>
      </c>
      <c r="I317">
        <v>0.12</v>
      </c>
      <c r="J317">
        <f t="shared" si="42"/>
        <v>66666666.666666672</v>
      </c>
      <c r="K317">
        <f t="shared" si="43"/>
        <v>5109.4428532417905</v>
      </c>
      <c r="L317">
        <f t="shared" si="44"/>
        <v>42578.690443681589</v>
      </c>
      <c r="N317">
        <v>20000000000</v>
      </c>
      <c r="O317" s="2">
        <f t="shared" si="45"/>
        <v>1.1685256029861693</v>
      </c>
      <c r="P317" s="2">
        <f t="shared" si="46"/>
        <v>1.4926286977519343E-3</v>
      </c>
      <c r="Q317" s="2">
        <f t="shared" si="47"/>
        <v>1.2773607133104478E-3</v>
      </c>
    </row>
    <row r="318" spans="5:17" x14ac:dyDescent="0.15">
      <c r="E318" s="1">
        <v>43605</v>
      </c>
      <c r="F318">
        <f t="shared" si="40"/>
        <v>23437178726.390053</v>
      </c>
      <c r="G318">
        <f t="shared" si="41"/>
        <v>29895152.645482369</v>
      </c>
      <c r="H318">
        <v>4000000</v>
      </c>
      <c r="I318">
        <v>0.12</v>
      </c>
      <c r="J318">
        <f t="shared" si="42"/>
        <v>66666666.666666672</v>
      </c>
      <c r="K318">
        <f t="shared" si="43"/>
        <v>5102.1759904609498</v>
      </c>
      <c r="L318">
        <f t="shared" si="44"/>
        <v>42518.133253841253</v>
      </c>
      <c r="N318">
        <v>20000000000</v>
      </c>
      <c r="O318" s="2">
        <f t="shared" si="45"/>
        <v>1.1718589363195027</v>
      </c>
      <c r="P318" s="2">
        <f t="shared" si="46"/>
        <v>1.4947576322741185E-3</v>
      </c>
      <c r="Q318" s="2">
        <f t="shared" si="47"/>
        <v>1.2755439976152375E-3</v>
      </c>
    </row>
    <row r="319" spans="5:17" x14ac:dyDescent="0.15">
      <c r="E319" s="1">
        <v>43606</v>
      </c>
      <c r="F319">
        <f t="shared" si="40"/>
        <v>23503845393.056721</v>
      </c>
      <c r="G319">
        <f t="shared" si="41"/>
        <v>29937670.778736211</v>
      </c>
      <c r="H319">
        <v>4000000</v>
      </c>
      <c r="I319">
        <v>0.12</v>
      </c>
      <c r="J319">
        <f t="shared" si="42"/>
        <v>66666666.666666672</v>
      </c>
      <c r="K319">
        <f t="shared" si="43"/>
        <v>5094.9400454412635</v>
      </c>
      <c r="L319">
        <f t="shared" si="44"/>
        <v>42457.833712010528</v>
      </c>
      <c r="N319">
        <v>20000000000</v>
      </c>
      <c r="O319" s="2">
        <f t="shared" si="45"/>
        <v>1.1751922696528361</v>
      </c>
      <c r="P319" s="2">
        <f t="shared" si="46"/>
        <v>1.4968835389368106E-3</v>
      </c>
      <c r="Q319" s="2">
        <f t="shared" si="47"/>
        <v>1.2737350113603159E-3</v>
      </c>
    </row>
    <row r="320" spans="5:17" x14ac:dyDescent="0.15">
      <c r="E320" s="1">
        <v>43607</v>
      </c>
      <c r="F320">
        <f t="shared" si="40"/>
        <v>23570512059.723389</v>
      </c>
      <c r="G320">
        <f t="shared" si="41"/>
        <v>29980128.612448223</v>
      </c>
      <c r="H320">
        <v>4000000</v>
      </c>
      <c r="I320">
        <v>0.12</v>
      </c>
      <c r="J320">
        <f t="shared" si="42"/>
        <v>66666666.666666672</v>
      </c>
      <c r="K320">
        <f t="shared" si="43"/>
        <v>5087.7347995637992</v>
      </c>
      <c r="L320">
        <f t="shared" si="44"/>
        <v>42397.789996364998</v>
      </c>
      <c r="N320">
        <v>20000000000</v>
      </c>
      <c r="O320" s="2">
        <f t="shared" si="45"/>
        <v>1.1785256029861695</v>
      </c>
      <c r="P320" s="2">
        <f t="shared" si="46"/>
        <v>1.4990064306224112E-3</v>
      </c>
      <c r="Q320" s="2">
        <f t="shared" si="47"/>
        <v>1.2719336998909499E-3</v>
      </c>
    </row>
    <row r="321" spans="5:17" x14ac:dyDescent="0.15">
      <c r="E321" s="1">
        <v>43608</v>
      </c>
      <c r="F321">
        <f t="shared" si="40"/>
        <v>23637178726.390057</v>
      </c>
      <c r="G321">
        <f t="shared" si="41"/>
        <v>30022526.402444586</v>
      </c>
      <c r="H321">
        <v>4000000</v>
      </c>
      <c r="I321">
        <v>0.12</v>
      </c>
      <c r="J321">
        <f t="shared" si="42"/>
        <v>66666666.666666672</v>
      </c>
      <c r="K321">
        <f t="shared" si="43"/>
        <v>5080.5600363677104</v>
      </c>
      <c r="L321">
        <f t="shared" si="44"/>
        <v>42338.000303064255</v>
      </c>
      <c r="N321">
        <v>20000000000</v>
      </c>
      <c r="O321" s="2">
        <f t="shared" si="45"/>
        <v>1.1818589363195029</v>
      </c>
      <c r="P321" s="2">
        <f t="shared" si="46"/>
        <v>1.5011263201222293E-3</v>
      </c>
      <c r="Q321" s="2">
        <f t="shared" si="47"/>
        <v>1.2701400090919276E-3</v>
      </c>
    </row>
    <row r="322" spans="5:17" x14ac:dyDescent="0.15">
      <c r="E322" s="1">
        <v>43609</v>
      </c>
      <c r="F322">
        <f t="shared" si="40"/>
        <v>23703845393.056725</v>
      </c>
      <c r="G322">
        <f t="shared" si="41"/>
        <v>30064864.40274765</v>
      </c>
      <c r="H322">
        <v>4000000</v>
      </c>
      <c r="I322">
        <v>0.12</v>
      </c>
      <c r="J322">
        <f t="shared" si="42"/>
        <v>66666666.666666672</v>
      </c>
      <c r="K322">
        <f t="shared" si="43"/>
        <v>5073.4155415229261</v>
      </c>
      <c r="L322">
        <f t="shared" si="44"/>
        <v>42278.462846024384</v>
      </c>
      <c r="N322">
        <v>20000000000</v>
      </c>
      <c r="O322" s="2">
        <f t="shared" si="45"/>
        <v>1.1851922696528363</v>
      </c>
      <c r="P322" s="2">
        <f t="shared" si="46"/>
        <v>1.5032432201373825E-3</v>
      </c>
      <c r="Q322" s="2">
        <f t="shared" si="47"/>
        <v>1.2683538853807315E-3</v>
      </c>
    </row>
    <row r="323" spans="5:17" x14ac:dyDescent="0.15">
      <c r="E323" s="1">
        <v>43610</v>
      </c>
      <c r="F323">
        <f t="shared" si="40"/>
        <v>23770512059.723392</v>
      </c>
      <c r="G323">
        <f t="shared" si="41"/>
        <v>30107142.865593676</v>
      </c>
      <c r="H323">
        <v>4000000</v>
      </c>
      <c r="I323">
        <v>0.12</v>
      </c>
      <c r="J323">
        <f t="shared" si="42"/>
        <v>66666666.666666672</v>
      </c>
      <c r="K323">
        <f t="shared" si="43"/>
        <v>5066.3011028032552</v>
      </c>
      <c r="L323">
        <f t="shared" si="44"/>
        <v>42219.175856693793</v>
      </c>
      <c r="N323">
        <v>20000000000</v>
      </c>
      <c r="O323" s="2">
        <f t="shared" si="45"/>
        <v>1.1885256029861697</v>
      </c>
      <c r="P323" s="2">
        <f t="shared" si="46"/>
        <v>1.5053571432796838E-3</v>
      </c>
      <c r="Q323" s="2">
        <f t="shared" si="47"/>
        <v>1.2665752757008138E-3</v>
      </c>
    </row>
    <row r="324" spans="5:17" x14ac:dyDescent="0.15">
      <c r="E324" s="1">
        <v>43611</v>
      </c>
      <c r="F324">
        <f t="shared" si="40"/>
        <v>23837178726.39006</v>
      </c>
      <c r="G324">
        <f t="shared" si="41"/>
        <v>30149362.04145037</v>
      </c>
      <c r="H324">
        <v>4000000</v>
      </c>
      <c r="I324">
        <v>0.12</v>
      </c>
      <c r="J324">
        <f t="shared" si="42"/>
        <v>66666666.666666672</v>
      </c>
      <c r="K324">
        <f t="shared" si="43"/>
        <v>5059.2165100599113</v>
      </c>
      <c r="L324">
        <f t="shared" si="44"/>
        <v>42160.137583832598</v>
      </c>
      <c r="N324">
        <v>20000000000</v>
      </c>
      <c r="O324" s="2">
        <f t="shared" si="45"/>
        <v>1.1918589363195031</v>
      </c>
      <c r="P324" s="2">
        <f t="shared" si="46"/>
        <v>1.5074681020725185E-3</v>
      </c>
      <c r="Q324" s="2">
        <f t="shared" si="47"/>
        <v>1.2648041275149778E-3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R162"/>
  <sheetViews>
    <sheetView topLeftCell="A5" workbookViewId="0">
      <selection activeCell="L110" sqref="L7:L110"/>
    </sheetView>
  </sheetViews>
  <sheetFormatPr defaultRowHeight="13.5" x14ac:dyDescent="0.15"/>
  <cols>
    <col min="6" max="6" width="11.625" bestFit="1" customWidth="1"/>
    <col min="7" max="7" width="15" bestFit="1" customWidth="1"/>
    <col min="9" max="9" width="11" bestFit="1" customWidth="1"/>
    <col min="11" max="11" width="10.5" bestFit="1" customWidth="1"/>
    <col min="12" max="12" width="12.75" bestFit="1" customWidth="1"/>
    <col min="13" max="13" width="18.5" bestFit="1" customWidth="1"/>
    <col min="15" max="15" width="12.75" bestFit="1" customWidth="1"/>
  </cols>
  <sheetData>
    <row r="6" spans="6:18" x14ac:dyDescent="0.15"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O6" t="s">
        <v>7</v>
      </c>
      <c r="P6" s="2" t="s">
        <v>8</v>
      </c>
      <c r="Q6" s="2" t="s">
        <v>9</v>
      </c>
      <c r="R6" s="2" t="s">
        <v>10</v>
      </c>
    </row>
    <row r="7" spans="6:18" x14ac:dyDescent="0.15">
      <c r="F7" s="1">
        <v>43293</v>
      </c>
      <c r="G7" s="3">
        <f>'0.1一直买one'!B17</f>
        <v>2637178726.3899999</v>
      </c>
      <c r="H7">
        <v>10000000</v>
      </c>
      <c r="I7">
        <v>6000000</v>
      </c>
      <c r="J7">
        <v>8.5000000000000006E-2</v>
      </c>
      <c r="K7">
        <f>2.4*I7/J7</f>
        <v>169411764.70588234</v>
      </c>
      <c r="L7">
        <f>I7*H7/G7</f>
        <v>22751.586534346585</v>
      </c>
      <c r="M7">
        <f>L7/J7</f>
        <v>267665.72393348924</v>
      </c>
      <c r="O7">
        <v>20000000000</v>
      </c>
      <c r="P7" s="2">
        <f>G7/O7</f>
        <v>0.13185893631949999</v>
      </c>
      <c r="Q7" s="2">
        <f>H7/O7</f>
        <v>5.0000000000000001E-4</v>
      </c>
      <c r="R7" s="2">
        <f>H7/G7</f>
        <v>3.7919310890577643E-3</v>
      </c>
    </row>
    <row r="8" spans="6:18" x14ac:dyDescent="0.15">
      <c r="F8" s="1">
        <v>43294</v>
      </c>
      <c r="G8">
        <f>G7+K7</f>
        <v>2806590491.0958824</v>
      </c>
      <c r="H8">
        <v>10000000</v>
      </c>
      <c r="I8">
        <v>6000000</v>
      </c>
      <c r="J8">
        <v>8.5000000000000006E-2</v>
      </c>
      <c r="K8">
        <f t="shared" ref="K8:K45" si="0">2.4*I8/J8</f>
        <v>169411764.70588234</v>
      </c>
      <c r="L8">
        <f>I8*H8/G8</f>
        <v>21378.252434886555</v>
      </c>
      <c r="M8">
        <f>L8/J8</f>
        <v>251508.85217513592</v>
      </c>
      <c r="O8">
        <v>20000000000</v>
      </c>
      <c r="P8" s="2">
        <f>G8/O8</f>
        <v>0.14032952455479411</v>
      </c>
      <c r="Q8" s="2">
        <f>H8/O8</f>
        <v>5.0000000000000001E-4</v>
      </c>
      <c r="R8" s="2">
        <f t="shared" ref="R8:R45" si="1">H8/G8</f>
        <v>3.5630420724810925E-3</v>
      </c>
    </row>
    <row r="9" spans="6:18" x14ac:dyDescent="0.15">
      <c r="F9" s="1">
        <v>43295</v>
      </c>
      <c r="G9">
        <f t="shared" ref="G9:G45" si="2">G8+K8</f>
        <v>2976002255.801765</v>
      </c>
      <c r="H9">
        <v>10000000</v>
      </c>
      <c r="I9">
        <v>6000000</v>
      </c>
      <c r="J9">
        <v>8.5000000000000006E-2</v>
      </c>
      <c r="K9">
        <f t="shared" si="0"/>
        <v>169411764.70588234</v>
      </c>
      <c r="L9">
        <f t="shared" ref="L9:L45" si="3">I9*H9/G9</f>
        <v>20161.275040376404</v>
      </c>
      <c r="M9">
        <f t="shared" ref="M9:M45" si="4">L9/J9</f>
        <v>237191.47106325178</v>
      </c>
      <c r="O9">
        <v>20000000000</v>
      </c>
      <c r="P9" s="2">
        <f t="shared" ref="P9:P45" si="5">G9/O9</f>
        <v>0.14880011279008826</v>
      </c>
      <c r="Q9" s="2">
        <f t="shared" ref="Q9:Q45" si="6">H9/O9</f>
        <v>5.0000000000000001E-4</v>
      </c>
      <c r="R9" s="2">
        <f t="shared" si="1"/>
        <v>3.3602125067294006E-3</v>
      </c>
    </row>
    <row r="10" spans="6:18" x14ac:dyDescent="0.15">
      <c r="F10" s="1">
        <v>43296</v>
      </c>
      <c r="G10">
        <f t="shared" si="2"/>
        <v>3145414020.5076475</v>
      </c>
      <c r="H10">
        <v>10000000</v>
      </c>
      <c r="I10">
        <v>6000000</v>
      </c>
      <c r="J10">
        <v>8.5000000000000006E-2</v>
      </c>
      <c r="K10">
        <f t="shared" si="0"/>
        <v>169411764.70588234</v>
      </c>
      <c r="L10">
        <f t="shared" si="3"/>
        <v>19075.390269391763</v>
      </c>
      <c r="M10">
        <f t="shared" si="4"/>
        <v>224416.3561104913</v>
      </c>
      <c r="O10">
        <v>20000000000</v>
      </c>
      <c r="P10" s="2">
        <f t="shared" si="5"/>
        <v>0.15727070102538238</v>
      </c>
      <c r="Q10" s="2">
        <f t="shared" si="6"/>
        <v>5.0000000000000001E-4</v>
      </c>
      <c r="R10" s="2">
        <f t="shared" si="1"/>
        <v>3.1792317115652935E-3</v>
      </c>
    </row>
    <row r="11" spans="6:18" x14ac:dyDescent="0.15">
      <c r="F11" s="1">
        <v>43297</v>
      </c>
      <c r="G11">
        <f t="shared" si="2"/>
        <v>3314825785.2135301</v>
      </c>
      <c r="H11">
        <v>10000000</v>
      </c>
      <c r="I11">
        <v>6000000</v>
      </c>
      <c r="J11">
        <v>8.5000000000000006E-2</v>
      </c>
      <c r="K11">
        <f t="shared" si="0"/>
        <v>169411764.70588234</v>
      </c>
      <c r="L11">
        <f t="shared" si="3"/>
        <v>18100.498755513028</v>
      </c>
      <c r="M11">
        <f t="shared" si="4"/>
        <v>212947.04418250619</v>
      </c>
      <c r="O11">
        <v>20000000000</v>
      </c>
      <c r="P11" s="2">
        <f t="shared" si="5"/>
        <v>0.16574128926067649</v>
      </c>
      <c r="Q11" s="2">
        <f t="shared" si="6"/>
        <v>5.0000000000000001E-4</v>
      </c>
      <c r="R11" s="2">
        <f t="shared" si="1"/>
        <v>3.016749792585505E-3</v>
      </c>
    </row>
    <row r="12" spans="6:18" x14ac:dyDescent="0.15">
      <c r="F12" s="1">
        <v>43298</v>
      </c>
      <c r="G12">
        <f t="shared" si="2"/>
        <v>3484237549.9194126</v>
      </c>
      <c r="H12">
        <v>10000000</v>
      </c>
      <c r="I12">
        <v>6000000</v>
      </c>
      <c r="J12">
        <v>8.5000000000000006E-2</v>
      </c>
      <c r="K12">
        <f t="shared" si="0"/>
        <v>169411764.70588234</v>
      </c>
      <c r="L12">
        <f t="shared" si="3"/>
        <v>17220.410244814608</v>
      </c>
      <c r="M12">
        <f t="shared" si="4"/>
        <v>202593.06170370124</v>
      </c>
      <c r="O12">
        <v>20000000000</v>
      </c>
      <c r="P12" s="2">
        <f t="shared" si="5"/>
        <v>0.17421187749597064</v>
      </c>
      <c r="Q12" s="2">
        <f t="shared" si="6"/>
        <v>5.0000000000000001E-4</v>
      </c>
      <c r="R12" s="2">
        <f t="shared" si="1"/>
        <v>2.8700683741357679E-3</v>
      </c>
    </row>
    <row r="13" spans="6:18" x14ac:dyDescent="0.15">
      <c r="F13" s="1">
        <v>43299</v>
      </c>
      <c r="G13">
        <f t="shared" si="2"/>
        <v>3653649314.6252952</v>
      </c>
      <c r="H13">
        <v>10000000</v>
      </c>
      <c r="I13">
        <v>6000000</v>
      </c>
      <c r="J13">
        <v>8.5000000000000006E-2</v>
      </c>
      <c r="K13">
        <f t="shared" si="0"/>
        <v>169411764.70588234</v>
      </c>
      <c r="L13">
        <f t="shared" si="3"/>
        <v>16421.937310683956</v>
      </c>
      <c r="M13">
        <f t="shared" si="4"/>
        <v>193199.26247863477</v>
      </c>
      <c r="O13">
        <v>20000000000</v>
      </c>
      <c r="P13" s="2">
        <f t="shared" si="5"/>
        <v>0.18268246573126476</v>
      </c>
      <c r="Q13" s="2">
        <f t="shared" si="6"/>
        <v>5.0000000000000001E-4</v>
      </c>
      <c r="R13" s="2">
        <f t="shared" si="1"/>
        <v>2.7369895517806594E-3</v>
      </c>
    </row>
    <row r="14" spans="6:18" x14ac:dyDescent="0.15">
      <c r="F14" s="1">
        <v>43300</v>
      </c>
      <c r="G14">
        <f t="shared" si="2"/>
        <v>3823061079.3311777</v>
      </c>
      <c r="H14">
        <v>10000000</v>
      </c>
      <c r="I14">
        <v>6000000</v>
      </c>
      <c r="J14">
        <v>8.5000000000000006E-2</v>
      </c>
      <c r="K14">
        <f t="shared" si="0"/>
        <v>169411764.70588234</v>
      </c>
      <c r="L14">
        <f t="shared" si="3"/>
        <v>15694.23003058498</v>
      </c>
      <c r="M14">
        <f t="shared" si="4"/>
        <v>184638.00035982329</v>
      </c>
      <c r="O14">
        <v>20000000000</v>
      </c>
      <c r="P14" s="2">
        <f t="shared" si="5"/>
        <v>0.19115305396655888</v>
      </c>
      <c r="Q14" s="2">
        <f t="shared" si="6"/>
        <v>5.0000000000000001E-4</v>
      </c>
      <c r="R14" s="2">
        <f t="shared" si="1"/>
        <v>2.6157050050974969E-3</v>
      </c>
    </row>
    <row r="15" spans="6:18" x14ac:dyDescent="0.15">
      <c r="F15" s="1">
        <v>43301</v>
      </c>
      <c r="G15">
        <f t="shared" si="2"/>
        <v>3992472844.0370603</v>
      </c>
      <c r="H15">
        <v>10000000</v>
      </c>
      <c r="I15">
        <v>6000000</v>
      </c>
      <c r="J15">
        <v>8.5000000000000006E-2</v>
      </c>
      <c r="K15">
        <f t="shared" si="0"/>
        <v>169411764.70588234</v>
      </c>
      <c r="L15">
        <f t="shared" si="3"/>
        <v>15028.280051951444</v>
      </c>
      <c r="M15">
        <f t="shared" si="4"/>
        <v>176803.2947288405</v>
      </c>
      <c r="O15">
        <v>20000000000</v>
      </c>
      <c r="P15" s="2">
        <f t="shared" si="5"/>
        <v>0.19962364220185302</v>
      </c>
      <c r="Q15" s="2">
        <f t="shared" si="6"/>
        <v>5.0000000000000001E-4</v>
      </c>
      <c r="R15" s="2">
        <f t="shared" si="1"/>
        <v>2.5047133419919074E-3</v>
      </c>
    </row>
    <row r="16" spans="6:18" x14ac:dyDescent="0.15">
      <c r="F16" s="1">
        <v>43302</v>
      </c>
      <c r="G16">
        <f t="shared" si="2"/>
        <v>4161884608.7429428</v>
      </c>
      <c r="H16">
        <v>10000000</v>
      </c>
      <c r="I16">
        <v>6000000</v>
      </c>
      <c r="J16">
        <v>8.5000000000000006E-2</v>
      </c>
      <c r="K16">
        <f t="shared" si="0"/>
        <v>169411764.70588234</v>
      </c>
      <c r="L16">
        <f t="shared" si="3"/>
        <v>14416.54578167712</v>
      </c>
      <c r="M16">
        <f t="shared" si="4"/>
        <v>169606.42096090727</v>
      </c>
      <c r="O16">
        <v>20000000000</v>
      </c>
      <c r="P16" s="2">
        <f t="shared" si="5"/>
        <v>0.20809423043714714</v>
      </c>
      <c r="Q16" s="2">
        <f t="shared" si="6"/>
        <v>5.0000000000000001E-4</v>
      </c>
      <c r="R16" s="2">
        <f t="shared" si="1"/>
        <v>2.4027576302795197E-3</v>
      </c>
    </row>
    <row r="17" spans="6:18" x14ac:dyDescent="0.15">
      <c r="F17" s="1">
        <v>43303</v>
      </c>
      <c r="G17">
        <f t="shared" si="2"/>
        <v>4331296373.4488249</v>
      </c>
      <c r="H17">
        <v>10000000</v>
      </c>
      <c r="I17">
        <v>6000000</v>
      </c>
      <c r="J17">
        <v>8.5000000000000006E-2</v>
      </c>
      <c r="K17">
        <f t="shared" si="0"/>
        <v>169411764.70588234</v>
      </c>
      <c r="L17">
        <f t="shared" si="3"/>
        <v>13852.665536305607</v>
      </c>
      <c r="M17">
        <f t="shared" si="4"/>
        <v>162972.53572124243</v>
      </c>
      <c r="O17">
        <v>20000000000</v>
      </c>
      <c r="P17" s="2">
        <f t="shared" si="5"/>
        <v>0.21656481867244123</v>
      </c>
      <c r="Q17" s="2">
        <f t="shared" si="6"/>
        <v>5.0000000000000001E-4</v>
      </c>
      <c r="R17" s="2">
        <f t="shared" si="1"/>
        <v>2.3087775893842681E-3</v>
      </c>
    </row>
    <row r="18" spans="6:18" x14ac:dyDescent="0.15">
      <c r="F18" s="1">
        <v>43304</v>
      </c>
      <c r="G18">
        <f t="shared" si="2"/>
        <v>4500708138.154707</v>
      </c>
      <c r="H18">
        <v>10000000</v>
      </c>
      <c r="I18">
        <v>6000000</v>
      </c>
      <c r="J18">
        <v>8.5000000000000006E-2</v>
      </c>
      <c r="K18">
        <f t="shared" si="0"/>
        <v>169411764.70588234</v>
      </c>
      <c r="L18">
        <f t="shared" si="3"/>
        <v>13331.235476335516</v>
      </c>
      <c r="M18">
        <f t="shared" si="4"/>
        <v>156838.06442747664</v>
      </c>
      <c r="O18">
        <v>20000000000</v>
      </c>
      <c r="P18" s="2">
        <f t="shared" si="5"/>
        <v>0.22503540690773535</v>
      </c>
      <c r="Q18" s="2">
        <f t="shared" si="6"/>
        <v>5.0000000000000001E-4</v>
      </c>
      <c r="R18" s="2">
        <f t="shared" si="1"/>
        <v>2.2218725793892529E-3</v>
      </c>
    </row>
    <row r="19" spans="6:18" x14ac:dyDescent="0.15">
      <c r="F19" s="1">
        <v>43305</v>
      </c>
      <c r="G19">
        <f t="shared" si="2"/>
        <v>4670119902.860589</v>
      </c>
      <c r="H19">
        <v>10000000</v>
      </c>
      <c r="I19">
        <v>6000000</v>
      </c>
      <c r="J19">
        <v>8.5000000000000006E-2</v>
      </c>
      <c r="K19">
        <f t="shared" si="0"/>
        <v>169411764.70588234</v>
      </c>
      <c r="L19">
        <f t="shared" si="3"/>
        <v>12847.635874027173</v>
      </c>
      <c r="M19">
        <f t="shared" si="4"/>
        <v>151148.65734149615</v>
      </c>
      <c r="O19">
        <v>20000000000</v>
      </c>
      <c r="P19" s="2">
        <f t="shared" si="5"/>
        <v>0.23350599514302944</v>
      </c>
      <c r="Q19" s="2">
        <f t="shared" si="6"/>
        <v>5.0000000000000001E-4</v>
      </c>
      <c r="R19" s="2">
        <f t="shared" si="1"/>
        <v>2.1412726456711954E-3</v>
      </c>
    </row>
    <row r="20" spans="6:18" x14ac:dyDescent="0.15">
      <c r="F20" s="1">
        <v>43306</v>
      </c>
      <c r="G20">
        <f t="shared" si="2"/>
        <v>4839531667.5664711</v>
      </c>
      <c r="H20">
        <v>10000000</v>
      </c>
      <c r="I20">
        <v>6000000</v>
      </c>
      <c r="J20">
        <v>8.5000000000000006E-2</v>
      </c>
      <c r="K20">
        <f t="shared" si="0"/>
        <v>169411764.70588234</v>
      </c>
      <c r="L20">
        <f t="shared" si="3"/>
        <v>12397.893871034557</v>
      </c>
      <c r="M20">
        <f t="shared" si="4"/>
        <v>145857.57495334774</v>
      </c>
      <c r="O20">
        <v>20000000000</v>
      </c>
      <c r="P20" s="2">
        <f t="shared" si="5"/>
        <v>0.24197658337832356</v>
      </c>
      <c r="Q20" s="2">
        <f t="shared" si="6"/>
        <v>5.0000000000000001E-4</v>
      </c>
      <c r="R20" s="2">
        <f t="shared" si="1"/>
        <v>2.0663156451724263E-3</v>
      </c>
    </row>
    <row r="21" spans="6:18" x14ac:dyDescent="0.15">
      <c r="F21" s="1">
        <v>43307</v>
      </c>
      <c r="G21">
        <f t="shared" si="2"/>
        <v>5008943432.2723532</v>
      </c>
      <c r="H21">
        <v>10000000</v>
      </c>
      <c r="I21">
        <v>6000000</v>
      </c>
      <c r="J21">
        <v>8.5000000000000006E-2</v>
      </c>
      <c r="K21">
        <f t="shared" si="0"/>
        <v>169411764.70588234</v>
      </c>
      <c r="L21">
        <f t="shared" si="3"/>
        <v>11978.574086787092</v>
      </c>
      <c r="M21">
        <f t="shared" si="4"/>
        <v>140924.40102102459</v>
      </c>
      <c r="O21">
        <v>20000000000</v>
      </c>
      <c r="P21" s="2">
        <f t="shared" si="5"/>
        <v>0.25044717161361768</v>
      </c>
      <c r="Q21" s="2">
        <f t="shared" si="6"/>
        <v>5.0000000000000001E-4</v>
      </c>
      <c r="R21" s="2">
        <f t="shared" si="1"/>
        <v>1.9964290144645152E-3</v>
      </c>
    </row>
    <row r="22" spans="6:18" x14ac:dyDescent="0.15">
      <c r="F22" s="1">
        <v>43308</v>
      </c>
      <c r="G22">
        <f t="shared" si="2"/>
        <v>5178355196.9782352</v>
      </c>
      <c r="H22">
        <v>10000000</v>
      </c>
      <c r="I22">
        <v>6000000</v>
      </c>
      <c r="J22">
        <v>8.5000000000000006E-2</v>
      </c>
      <c r="K22">
        <f t="shared" si="0"/>
        <v>169411764.70588234</v>
      </c>
      <c r="L22">
        <f t="shared" si="3"/>
        <v>11586.690699589757</v>
      </c>
      <c r="M22">
        <f t="shared" si="4"/>
        <v>136314.00823046773</v>
      </c>
      <c r="O22">
        <v>20000000000</v>
      </c>
      <c r="P22" s="2">
        <f t="shared" si="5"/>
        <v>0.25891775984891174</v>
      </c>
      <c r="Q22" s="2">
        <f t="shared" si="6"/>
        <v>5.0000000000000001E-4</v>
      </c>
      <c r="R22" s="2">
        <f t="shared" si="1"/>
        <v>1.9311151165982928E-3</v>
      </c>
    </row>
    <row r="23" spans="6:18" x14ac:dyDescent="0.15">
      <c r="F23" s="1">
        <v>43309</v>
      </c>
      <c r="G23">
        <f t="shared" si="2"/>
        <v>5347766961.6841173</v>
      </c>
      <c r="H23">
        <v>10000000</v>
      </c>
      <c r="I23">
        <v>6000000</v>
      </c>
      <c r="J23">
        <v>8.5000000000000006E-2</v>
      </c>
      <c r="K23">
        <f t="shared" si="0"/>
        <v>169411764.70588234</v>
      </c>
      <c r="L23">
        <f t="shared" si="3"/>
        <v>11219.636238805891</v>
      </c>
      <c r="M23">
        <f t="shared" si="4"/>
        <v>131995.72045653989</v>
      </c>
      <c r="O23">
        <v>20000000000</v>
      </c>
      <c r="P23" s="2">
        <f t="shared" si="5"/>
        <v>0.26738834808420586</v>
      </c>
      <c r="Q23" s="2">
        <f t="shared" si="6"/>
        <v>5.0000000000000001E-4</v>
      </c>
      <c r="R23" s="2">
        <f t="shared" si="1"/>
        <v>1.8699393731343153E-3</v>
      </c>
    </row>
    <row r="24" spans="6:18" x14ac:dyDescent="0.15">
      <c r="F24" s="1">
        <v>43310</v>
      </c>
      <c r="G24">
        <f t="shared" si="2"/>
        <v>5517178726.3899994</v>
      </c>
      <c r="H24">
        <v>10000000</v>
      </c>
      <c r="I24">
        <v>6000000</v>
      </c>
      <c r="J24">
        <v>8.5000000000000006E-2</v>
      </c>
      <c r="K24">
        <f t="shared" si="0"/>
        <v>169411764.70588234</v>
      </c>
      <c r="L24">
        <f t="shared" si="3"/>
        <v>10875.123496182116</v>
      </c>
      <c r="M24">
        <f t="shared" si="4"/>
        <v>127942.62936684841</v>
      </c>
      <c r="O24">
        <v>20000000000</v>
      </c>
      <c r="P24" s="2">
        <f t="shared" si="5"/>
        <v>0.27585893631949998</v>
      </c>
      <c r="Q24" s="2">
        <f t="shared" si="6"/>
        <v>5.0000000000000001E-4</v>
      </c>
      <c r="R24" s="2">
        <f t="shared" si="1"/>
        <v>1.8125205826970193E-3</v>
      </c>
    </row>
    <row r="25" spans="6:18" x14ac:dyDescent="0.15">
      <c r="F25" s="1">
        <v>43311</v>
      </c>
      <c r="G25">
        <f t="shared" si="2"/>
        <v>5686590491.0958815</v>
      </c>
      <c r="H25">
        <v>10000000</v>
      </c>
      <c r="I25">
        <v>6000000</v>
      </c>
      <c r="J25">
        <v>8.5000000000000006E-2</v>
      </c>
      <c r="K25">
        <f t="shared" si="0"/>
        <v>169411764.70588234</v>
      </c>
      <c r="L25">
        <f t="shared" si="3"/>
        <v>10551.137820447697</v>
      </c>
      <c r="M25">
        <f t="shared" si="4"/>
        <v>124131.0331817376</v>
      </c>
      <c r="O25">
        <v>20000000000</v>
      </c>
      <c r="P25" s="2">
        <f t="shared" si="5"/>
        <v>0.2843295245547941</v>
      </c>
      <c r="Q25" s="2">
        <f t="shared" si="6"/>
        <v>5.0000000000000001E-4</v>
      </c>
      <c r="R25" s="2">
        <f t="shared" si="1"/>
        <v>1.7585229700746163E-3</v>
      </c>
    </row>
    <row r="26" spans="6:18" x14ac:dyDescent="0.15">
      <c r="F26" s="1">
        <v>43312</v>
      </c>
      <c r="G26">
        <f t="shared" si="2"/>
        <v>5856002255.8017635</v>
      </c>
      <c r="H26">
        <v>10000000</v>
      </c>
      <c r="I26">
        <v>6000000</v>
      </c>
      <c r="J26">
        <v>8.5000000000000006E-2</v>
      </c>
      <c r="K26">
        <f t="shared" si="0"/>
        <v>169411764.70588234</v>
      </c>
      <c r="L26">
        <f t="shared" si="3"/>
        <v>10245.89769250101</v>
      </c>
      <c r="M26">
        <f t="shared" si="4"/>
        <v>120539.97285295305</v>
      </c>
      <c r="O26">
        <v>20000000000</v>
      </c>
      <c r="P26" s="2">
        <f t="shared" si="5"/>
        <v>0.29280011279008816</v>
      </c>
      <c r="Q26" s="2">
        <f t="shared" si="6"/>
        <v>5.0000000000000001E-4</v>
      </c>
      <c r="R26" s="2">
        <f t="shared" si="1"/>
        <v>1.707649615416835E-3</v>
      </c>
    </row>
    <row r="27" spans="6:18" x14ac:dyDescent="0.15">
      <c r="F27" s="1">
        <v>43313</v>
      </c>
      <c r="G27">
        <f t="shared" si="2"/>
        <v>6025414020.5076456</v>
      </c>
      <c r="H27">
        <v>10000000</v>
      </c>
      <c r="I27">
        <v>6000000</v>
      </c>
      <c r="J27">
        <v>8.5000000000000006E-2</v>
      </c>
      <c r="K27">
        <f t="shared" si="0"/>
        <v>169411764.70588234</v>
      </c>
      <c r="L27">
        <f t="shared" si="3"/>
        <v>9957.8219514523844</v>
      </c>
      <c r="M27">
        <f t="shared" si="4"/>
        <v>117150.84648767509</v>
      </c>
      <c r="O27">
        <v>20000000000</v>
      </c>
      <c r="P27" s="2">
        <f t="shared" si="5"/>
        <v>0.30127070102538228</v>
      </c>
      <c r="Q27" s="2">
        <f t="shared" si="6"/>
        <v>5.0000000000000001E-4</v>
      </c>
      <c r="R27" s="2">
        <f t="shared" si="1"/>
        <v>1.6596369919087306E-3</v>
      </c>
    </row>
    <row r="28" spans="6:18" x14ac:dyDescent="0.15">
      <c r="F28" s="1">
        <v>43314</v>
      </c>
      <c r="G28">
        <f t="shared" si="2"/>
        <v>6194825785.2135277</v>
      </c>
      <c r="H28">
        <v>10000000</v>
      </c>
      <c r="I28">
        <v>6000000</v>
      </c>
      <c r="J28">
        <v>8.5000000000000006E-2</v>
      </c>
      <c r="K28">
        <f t="shared" si="0"/>
        <v>169411764.70588234</v>
      </c>
      <c r="L28">
        <f t="shared" si="3"/>
        <v>9685.5023983425672</v>
      </c>
      <c r="M28">
        <f t="shared" si="4"/>
        <v>113947.08703932431</v>
      </c>
      <c r="O28">
        <v>20000000000</v>
      </c>
      <c r="P28" s="2">
        <f t="shared" si="5"/>
        <v>0.3097412892606764</v>
      </c>
      <c r="Q28" s="2">
        <f t="shared" si="6"/>
        <v>5.0000000000000001E-4</v>
      </c>
      <c r="R28" s="2">
        <f t="shared" si="1"/>
        <v>1.6142503997237613E-3</v>
      </c>
    </row>
    <row r="29" spans="6:18" x14ac:dyDescent="0.15">
      <c r="F29" s="1">
        <v>43315</v>
      </c>
      <c r="G29">
        <f t="shared" si="2"/>
        <v>6364237549.9194098</v>
      </c>
      <c r="H29">
        <v>10000000</v>
      </c>
      <c r="I29">
        <v>6000000</v>
      </c>
      <c r="J29">
        <v>8.5000000000000006E-2</v>
      </c>
      <c r="K29">
        <f t="shared" si="0"/>
        <v>169411764.70588234</v>
      </c>
      <c r="L29">
        <f t="shared" si="3"/>
        <v>9427.6807754857891</v>
      </c>
      <c r="M29">
        <f t="shared" si="4"/>
        <v>110913.8914763034</v>
      </c>
      <c r="O29">
        <v>20000000000</v>
      </c>
      <c r="P29" s="2">
        <f t="shared" si="5"/>
        <v>0.31821187749597046</v>
      </c>
      <c r="Q29" s="2">
        <f t="shared" si="6"/>
        <v>5.0000000000000001E-4</v>
      </c>
      <c r="R29" s="2">
        <f t="shared" si="1"/>
        <v>1.5712801292476315E-3</v>
      </c>
    </row>
    <row r="30" spans="6:18" x14ac:dyDescent="0.15">
      <c r="F30" s="1">
        <v>43316</v>
      </c>
      <c r="G30">
        <f t="shared" si="2"/>
        <v>6533649314.6252918</v>
      </c>
      <c r="H30">
        <v>10000000</v>
      </c>
      <c r="I30">
        <v>6000000</v>
      </c>
      <c r="J30">
        <v>8.5000000000000006E-2</v>
      </c>
      <c r="K30">
        <f t="shared" si="0"/>
        <v>169411764.70588234</v>
      </c>
      <c r="L30">
        <f t="shared" si="3"/>
        <v>9183.2293272448205</v>
      </c>
      <c r="M30">
        <f t="shared" si="4"/>
        <v>108037.99208523317</v>
      </c>
      <c r="O30">
        <v>20000000000</v>
      </c>
      <c r="P30" s="2">
        <f t="shared" si="5"/>
        <v>0.32668246573126458</v>
      </c>
      <c r="Q30" s="2">
        <f t="shared" si="6"/>
        <v>5.0000000000000001E-4</v>
      </c>
      <c r="R30" s="2">
        <f t="shared" si="1"/>
        <v>1.53053822120747E-3</v>
      </c>
    </row>
    <row r="31" spans="6:18" x14ac:dyDescent="0.15">
      <c r="F31" s="1">
        <v>43317</v>
      </c>
      <c r="G31">
        <f t="shared" si="2"/>
        <v>6703061079.3311739</v>
      </c>
      <c r="H31">
        <v>10000000</v>
      </c>
      <c r="I31">
        <v>6000000</v>
      </c>
      <c r="J31">
        <v>8.5000000000000006E-2</v>
      </c>
      <c r="K31">
        <f t="shared" si="0"/>
        <v>169411764.70588234</v>
      </c>
      <c r="L31">
        <f t="shared" si="3"/>
        <v>8951.1343086234792</v>
      </c>
      <c r="M31">
        <f t="shared" si="4"/>
        <v>105307.46245439387</v>
      </c>
      <c r="O31">
        <v>20000000000</v>
      </c>
      <c r="P31" s="2">
        <f t="shared" si="5"/>
        <v>0.3351530539665587</v>
      </c>
      <c r="Q31" s="2">
        <f t="shared" si="6"/>
        <v>5.0000000000000001E-4</v>
      </c>
      <c r="R31" s="2">
        <f t="shared" si="1"/>
        <v>1.4918557181039132E-3</v>
      </c>
    </row>
    <row r="32" spans="6:18" x14ac:dyDescent="0.15">
      <c r="F32" s="1">
        <v>43318</v>
      </c>
      <c r="G32">
        <f t="shared" si="2"/>
        <v>6872472844.037056</v>
      </c>
      <c r="H32">
        <v>10000000</v>
      </c>
      <c r="I32">
        <v>6000000</v>
      </c>
      <c r="J32">
        <v>8.5000000000000006E-2</v>
      </c>
      <c r="K32">
        <f t="shared" si="0"/>
        <v>169411764.70588234</v>
      </c>
      <c r="L32">
        <f t="shared" si="3"/>
        <v>8730.4819330147475</v>
      </c>
      <c r="M32">
        <f t="shared" si="4"/>
        <v>102711.55215311467</v>
      </c>
      <c r="O32">
        <v>20000000000</v>
      </c>
      <c r="P32" s="2">
        <f t="shared" si="5"/>
        <v>0.34362364220185282</v>
      </c>
      <c r="Q32" s="2">
        <f t="shared" si="6"/>
        <v>5.0000000000000001E-4</v>
      </c>
      <c r="R32" s="2">
        <f t="shared" si="1"/>
        <v>1.4550803221691246E-3</v>
      </c>
    </row>
    <row r="33" spans="6:18" x14ac:dyDescent="0.15">
      <c r="F33" s="1">
        <v>43319</v>
      </c>
      <c r="G33">
        <f t="shared" si="2"/>
        <v>7041884608.742938</v>
      </c>
      <c r="H33">
        <v>10000000</v>
      </c>
      <c r="I33">
        <v>6000000</v>
      </c>
      <c r="J33">
        <v>8.5000000000000006E-2</v>
      </c>
      <c r="K33">
        <f t="shared" si="0"/>
        <v>169411764.70588234</v>
      </c>
      <c r="L33">
        <f t="shared" si="3"/>
        <v>8520.4463483406507</v>
      </c>
      <c r="M33">
        <f t="shared" si="4"/>
        <v>100240.54527459589</v>
      </c>
      <c r="O33">
        <v>20000000000</v>
      </c>
      <c r="P33" s="2">
        <f t="shared" si="5"/>
        <v>0.35209423043714688</v>
      </c>
      <c r="Q33" s="2">
        <f t="shared" si="6"/>
        <v>5.0000000000000001E-4</v>
      </c>
      <c r="R33" s="2">
        <f t="shared" si="1"/>
        <v>1.4200743913901086E-3</v>
      </c>
    </row>
    <row r="34" spans="6:18" x14ac:dyDescent="0.15">
      <c r="F34" s="1">
        <v>43320</v>
      </c>
      <c r="G34">
        <f t="shared" si="2"/>
        <v>7211296373.4488201</v>
      </c>
      <c r="H34">
        <v>10000000</v>
      </c>
      <c r="I34">
        <v>6000000</v>
      </c>
      <c r="J34">
        <v>8.5000000000000006E-2</v>
      </c>
      <c r="K34">
        <f t="shared" si="0"/>
        <v>169411764.70588234</v>
      </c>
      <c r="L34">
        <f t="shared" si="3"/>
        <v>8320.2793080191841</v>
      </c>
      <c r="M34">
        <f t="shared" si="4"/>
        <v>97885.63891787274</v>
      </c>
      <c r="O34">
        <v>20000000000</v>
      </c>
      <c r="P34" s="2">
        <f t="shared" si="5"/>
        <v>0.360564818672441</v>
      </c>
      <c r="Q34" s="2">
        <f t="shared" si="6"/>
        <v>5.0000000000000001E-4</v>
      </c>
      <c r="R34" s="2">
        <f t="shared" si="1"/>
        <v>1.3867132180031972E-3</v>
      </c>
    </row>
    <row r="35" spans="6:18" x14ac:dyDescent="0.15">
      <c r="F35" s="1">
        <v>43321</v>
      </c>
      <c r="G35">
        <f t="shared" si="2"/>
        <v>7380708138.1547022</v>
      </c>
      <c r="H35">
        <v>10000000</v>
      </c>
      <c r="I35">
        <v>6000000</v>
      </c>
      <c r="J35">
        <v>8.5000000000000006E-2</v>
      </c>
      <c r="K35">
        <f t="shared" si="0"/>
        <v>169411764.70588234</v>
      </c>
      <c r="L35">
        <f t="shared" si="3"/>
        <v>8129.3012644449291</v>
      </c>
      <c r="M35">
        <f t="shared" si="4"/>
        <v>95638.838405234448</v>
      </c>
      <c r="O35">
        <v>20000000000</v>
      </c>
      <c r="P35" s="2">
        <f t="shared" si="5"/>
        <v>0.36903540690773512</v>
      </c>
      <c r="Q35" s="2">
        <f t="shared" si="6"/>
        <v>5.0000000000000001E-4</v>
      </c>
      <c r="R35" s="2">
        <f t="shared" si="1"/>
        <v>1.354883544074155E-3</v>
      </c>
    </row>
    <row r="36" spans="6:18" x14ac:dyDescent="0.15">
      <c r="F36" s="1">
        <v>43322</v>
      </c>
      <c r="G36">
        <f t="shared" si="2"/>
        <v>7550119902.8605843</v>
      </c>
      <c r="H36">
        <v>10000000</v>
      </c>
      <c r="I36">
        <v>6000000</v>
      </c>
      <c r="J36">
        <v>8.5000000000000006E-2</v>
      </c>
      <c r="K36">
        <f t="shared" si="0"/>
        <v>169411764.70588234</v>
      </c>
      <c r="L36">
        <f t="shared" si="3"/>
        <v>7946.8936615519497</v>
      </c>
      <c r="M36">
        <f t="shared" si="4"/>
        <v>93492.866606493524</v>
      </c>
      <c r="O36">
        <v>20000000000</v>
      </c>
      <c r="P36" s="2">
        <f t="shared" si="5"/>
        <v>0.37750599514302924</v>
      </c>
      <c r="Q36" s="2">
        <f t="shared" si="6"/>
        <v>5.0000000000000001E-4</v>
      </c>
      <c r="R36" s="2">
        <f t="shared" si="1"/>
        <v>1.324482276925325E-3</v>
      </c>
    </row>
    <row r="37" spans="6:18" x14ac:dyDescent="0.15">
      <c r="F37" s="1">
        <v>43323</v>
      </c>
      <c r="G37">
        <f t="shared" si="2"/>
        <v>7719531667.5664663</v>
      </c>
      <c r="H37">
        <v>10000000</v>
      </c>
      <c r="I37">
        <v>6000000</v>
      </c>
      <c r="J37">
        <v>8.5000000000000006E-2</v>
      </c>
      <c r="K37">
        <f t="shared" si="0"/>
        <v>169411764.70588234</v>
      </c>
      <c r="L37">
        <f t="shared" si="3"/>
        <v>7772.4922422547197</v>
      </c>
      <c r="M37">
        <f t="shared" si="4"/>
        <v>91441.085202996692</v>
      </c>
      <c r="O37">
        <v>20000000000</v>
      </c>
      <c r="P37" s="2">
        <f t="shared" si="5"/>
        <v>0.3859765833783233</v>
      </c>
      <c r="Q37" s="2">
        <f t="shared" si="6"/>
        <v>5.0000000000000001E-4</v>
      </c>
      <c r="R37" s="2">
        <f t="shared" si="1"/>
        <v>1.2954153737091199E-3</v>
      </c>
    </row>
    <row r="38" spans="6:18" x14ac:dyDescent="0.15">
      <c r="F38" s="1">
        <v>43324</v>
      </c>
      <c r="G38">
        <f t="shared" si="2"/>
        <v>7888943432.2723484</v>
      </c>
      <c r="H38">
        <v>10000000</v>
      </c>
      <c r="I38">
        <v>6000000</v>
      </c>
      <c r="J38">
        <v>8.5000000000000006E-2</v>
      </c>
      <c r="K38">
        <f t="shared" si="0"/>
        <v>169411764.70588234</v>
      </c>
      <c r="L38">
        <f t="shared" si="3"/>
        <v>7605.5812182085165</v>
      </c>
      <c r="M38">
        <f t="shared" si="4"/>
        <v>89477.42609657078</v>
      </c>
      <c r="O38">
        <v>20000000000</v>
      </c>
      <c r="P38" s="2">
        <f t="shared" si="5"/>
        <v>0.39444717161361742</v>
      </c>
      <c r="Q38" s="2">
        <f t="shared" si="6"/>
        <v>5.0000000000000001E-4</v>
      </c>
      <c r="R38" s="2">
        <f t="shared" si="1"/>
        <v>1.2675968697014193E-3</v>
      </c>
    </row>
    <row r="39" spans="6:18" x14ac:dyDescent="0.15">
      <c r="F39" s="1">
        <v>43325</v>
      </c>
      <c r="G39">
        <f t="shared" si="2"/>
        <v>8058355196.9782305</v>
      </c>
      <c r="H39">
        <v>10000000</v>
      </c>
      <c r="I39">
        <v>6000000</v>
      </c>
      <c r="J39">
        <v>8.5000000000000006E-2</v>
      </c>
      <c r="K39">
        <f t="shared" si="0"/>
        <v>169411764.70588234</v>
      </c>
      <c r="L39">
        <f t="shared" si="3"/>
        <v>7445.6881749887561</v>
      </c>
      <c r="M39">
        <f t="shared" si="4"/>
        <v>87596.331470455945</v>
      </c>
      <c r="O39">
        <v>20000000000</v>
      </c>
      <c r="P39" s="2">
        <f t="shared" si="5"/>
        <v>0.40291775984891154</v>
      </c>
      <c r="Q39" s="2">
        <f t="shared" si="6"/>
        <v>5.0000000000000001E-4</v>
      </c>
      <c r="R39" s="2">
        <f t="shared" si="1"/>
        <v>1.2409480291647927E-3</v>
      </c>
    </row>
    <row r="40" spans="6:18" x14ac:dyDescent="0.15">
      <c r="F40" s="1">
        <v>43326</v>
      </c>
      <c r="G40">
        <f t="shared" si="2"/>
        <v>8227766961.6841125</v>
      </c>
      <c r="H40">
        <v>10000000</v>
      </c>
      <c r="I40">
        <v>6000000</v>
      </c>
      <c r="J40">
        <v>8.5000000000000006E-2</v>
      </c>
      <c r="K40">
        <f t="shared" si="0"/>
        <v>169411764.70588234</v>
      </c>
      <c r="L40">
        <f t="shared" si="3"/>
        <v>7292.3796066920704</v>
      </c>
      <c r="M40">
        <f t="shared" si="4"/>
        <v>85792.701255200824</v>
      </c>
      <c r="O40">
        <v>20000000000</v>
      </c>
      <c r="P40" s="2">
        <f t="shared" si="5"/>
        <v>0.4113883480842056</v>
      </c>
      <c r="Q40" s="2">
        <f t="shared" si="6"/>
        <v>5.0000000000000001E-4</v>
      </c>
      <c r="R40" s="2">
        <f t="shared" si="1"/>
        <v>1.2153966011153451E-3</v>
      </c>
    </row>
    <row r="41" spans="6:18" x14ac:dyDescent="0.15">
      <c r="F41" s="1">
        <v>43327</v>
      </c>
      <c r="G41">
        <f t="shared" si="2"/>
        <v>8397178726.3899946</v>
      </c>
      <c r="H41">
        <v>10000000</v>
      </c>
      <c r="I41">
        <v>6000000</v>
      </c>
      <c r="J41">
        <v>8.5000000000000006E-2</v>
      </c>
      <c r="K41">
        <f t="shared" si="0"/>
        <v>169411764.70588234</v>
      </c>
      <c r="L41">
        <f t="shared" si="3"/>
        <v>7145.2569910697157</v>
      </c>
      <c r="M41">
        <f t="shared" si="4"/>
        <v>84061.846953761356</v>
      </c>
      <c r="O41">
        <v>20000000000</v>
      </c>
      <c r="P41" s="2">
        <f t="shared" si="5"/>
        <v>0.41985893631949972</v>
      </c>
      <c r="Q41" s="2">
        <f t="shared" si="6"/>
        <v>5.0000000000000001E-4</v>
      </c>
      <c r="R41" s="2">
        <f t="shared" si="1"/>
        <v>1.190876165178286E-3</v>
      </c>
    </row>
    <row r="42" spans="6:18" x14ac:dyDescent="0.15">
      <c r="F42" s="1">
        <v>43328</v>
      </c>
      <c r="G42">
        <f t="shared" si="2"/>
        <v>8566590491.0958767</v>
      </c>
      <c r="H42">
        <v>10000000</v>
      </c>
      <c r="I42">
        <v>6000000</v>
      </c>
      <c r="J42">
        <v>8.5000000000000006E-2</v>
      </c>
      <c r="K42">
        <f t="shared" si="0"/>
        <v>169411764.70588234</v>
      </c>
      <c r="L42">
        <f t="shared" si="3"/>
        <v>7003.953330366855</v>
      </c>
      <c r="M42">
        <f t="shared" si="4"/>
        <v>82399.450945492412</v>
      </c>
      <c r="O42">
        <v>20000000000</v>
      </c>
      <c r="P42" s="2">
        <f t="shared" si="5"/>
        <v>0.42832952455479384</v>
      </c>
      <c r="Q42" s="2">
        <f t="shared" si="6"/>
        <v>5.0000000000000001E-4</v>
      </c>
      <c r="R42" s="2">
        <f t="shared" si="1"/>
        <v>1.1673255550611425E-3</v>
      </c>
    </row>
    <row r="43" spans="6:18" x14ac:dyDescent="0.15">
      <c r="F43" s="1">
        <v>43329</v>
      </c>
      <c r="G43">
        <f t="shared" si="2"/>
        <v>8736002255.8017597</v>
      </c>
      <c r="H43">
        <v>10000000</v>
      </c>
      <c r="I43">
        <v>6000000</v>
      </c>
      <c r="J43">
        <v>8.5000000000000006E-2</v>
      </c>
      <c r="K43">
        <f t="shared" si="0"/>
        <v>169411764.70588234</v>
      </c>
      <c r="L43">
        <f t="shared" si="3"/>
        <v>6868.1300946497304</v>
      </c>
      <c r="M43">
        <f t="shared" si="4"/>
        <v>80801.530525290946</v>
      </c>
      <c r="O43">
        <v>20000000000</v>
      </c>
      <c r="P43" s="2">
        <f t="shared" si="5"/>
        <v>0.43680011279008801</v>
      </c>
      <c r="Q43" s="2">
        <f t="shared" si="6"/>
        <v>5.0000000000000001E-4</v>
      </c>
      <c r="R43" s="2">
        <f t="shared" si="1"/>
        <v>1.1446883491082883E-3</v>
      </c>
    </row>
    <row r="44" spans="6:18" x14ac:dyDescent="0.15">
      <c r="F44" s="1">
        <v>43330</v>
      </c>
      <c r="G44">
        <f t="shared" si="2"/>
        <v>8905414020.5076427</v>
      </c>
      <c r="H44">
        <v>10000000</v>
      </c>
      <c r="I44">
        <v>6000000</v>
      </c>
      <c r="J44">
        <v>8.5000000000000006E-2</v>
      </c>
      <c r="K44">
        <f t="shared" si="0"/>
        <v>169411764.70588234</v>
      </c>
      <c r="L44">
        <f t="shared" si="3"/>
        <v>6737.4745140237474</v>
      </c>
      <c r="M44">
        <f t="shared" si="4"/>
        <v>79264.406047338198</v>
      </c>
      <c r="O44">
        <v>20000000000</v>
      </c>
      <c r="P44" s="2">
        <f t="shared" si="5"/>
        <v>0.44527070102538213</v>
      </c>
      <c r="Q44" s="2">
        <f t="shared" si="6"/>
        <v>5.0000000000000001E-4</v>
      </c>
      <c r="R44" s="2">
        <f t="shared" si="1"/>
        <v>1.122912419003958E-3</v>
      </c>
    </row>
    <row r="45" spans="6:18" x14ac:dyDescent="0.15">
      <c r="F45" s="1">
        <v>43331</v>
      </c>
      <c r="G45">
        <f t="shared" si="2"/>
        <v>9074825785.2135258</v>
      </c>
      <c r="H45">
        <v>10000000</v>
      </c>
      <c r="I45">
        <v>6000000</v>
      </c>
      <c r="J45">
        <v>8.5000000000000006E-2</v>
      </c>
      <c r="K45">
        <f t="shared" si="0"/>
        <v>169411764.70588234</v>
      </c>
      <c r="L45">
        <f t="shared" si="3"/>
        <v>6611.6971741500192</v>
      </c>
      <c r="M45">
        <f t="shared" si="4"/>
        <v>77784.672637059048</v>
      </c>
      <c r="O45">
        <v>20000000000</v>
      </c>
      <c r="P45" s="2">
        <f t="shared" si="5"/>
        <v>0.45374128926067631</v>
      </c>
      <c r="Q45" s="2">
        <f t="shared" si="6"/>
        <v>5.0000000000000001E-4</v>
      </c>
      <c r="R45" s="2">
        <f t="shared" si="1"/>
        <v>1.1019495290250033E-3</v>
      </c>
    </row>
    <row r="46" spans="6:18" x14ac:dyDescent="0.15">
      <c r="F46" s="1">
        <v>43332</v>
      </c>
      <c r="G46">
        <f t="shared" ref="G46:G87" si="7">G45+K45</f>
        <v>9244237549.9194088</v>
      </c>
      <c r="H46">
        <v>10000000</v>
      </c>
      <c r="I46">
        <v>6000000</v>
      </c>
      <c r="J46">
        <v>8.5000000000000006E-2</v>
      </c>
      <c r="K46">
        <f t="shared" ref="K46:K87" si="8">2.4*I46/J46</f>
        <v>169411764.70588234</v>
      </c>
      <c r="L46">
        <f t="shared" ref="L46:L87" si="9">I46*H46/G46</f>
        <v>6490.5298761522072</v>
      </c>
      <c r="M46">
        <f t="shared" ref="M46:M87" si="10">L46/J46</f>
        <v>76359.175013555374</v>
      </c>
      <c r="O46">
        <v>20000000000</v>
      </c>
      <c r="P46" s="2">
        <f t="shared" ref="P46:P87" si="11">G46/O46</f>
        <v>0.46221187749597042</v>
      </c>
      <c r="Q46" s="2">
        <f t="shared" ref="Q46:Q87" si="12">H46/O46</f>
        <v>5.0000000000000001E-4</v>
      </c>
      <c r="R46" s="2">
        <f t="shared" ref="R46:R87" si="13">H46/G46</f>
        <v>1.0817549793587012E-3</v>
      </c>
    </row>
    <row r="47" spans="6:18" x14ac:dyDescent="0.15">
      <c r="F47" s="1">
        <v>43333</v>
      </c>
      <c r="G47">
        <f t="shared" si="7"/>
        <v>9413649314.6252918</v>
      </c>
      <c r="H47">
        <v>10000000</v>
      </c>
      <c r="I47">
        <v>6000000</v>
      </c>
      <c r="J47">
        <v>8.5000000000000006E-2</v>
      </c>
      <c r="K47">
        <f t="shared" si="8"/>
        <v>169411764.70588234</v>
      </c>
      <c r="L47">
        <f t="shared" si="9"/>
        <v>6373.7237276071492</v>
      </c>
      <c r="M47">
        <f t="shared" si="10"/>
        <v>74984.985030672338</v>
      </c>
      <c r="O47">
        <v>20000000000</v>
      </c>
      <c r="P47" s="2">
        <f t="shared" si="11"/>
        <v>0.4706824657312646</v>
      </c>
      <c r="Q47" s="2">
        <f t="shared" si="12"/>
        <v>5.0000000000000001E-4</v>
      </c>
      <c r="R47" s="2">
        <f t="shared" si="13"/>
        <v>1.0622872879345248E-3</v>
      </c>
    </row>
    <row r="48" spans="6:18" x14ac:dyDescent="0.15">
      <c r="F48" s="1">
        <v>43334</v>
      </c>
      <c r="G48">
        <f t="shared" si="7"/>
        <v>9583061079.3311749</v>
      </c>
      <c r="H48">
        <v>10000000</v>
      </c>
      <c r="I48">
        <v>6000000</v>
      </c>
      <c r="J48">
        <v>8.5000000000000006E-2</v>
      </c>
      <c r="K48">
        <f t="shared" si="8"/>
        <v>169411764.70588234</v>
      </c>
      <c r="L48">
        <f t="shared" si="9"/>
        <v>6261.0474360231819</v>
      </c>
      <c r="M48">
        <f t="shared" si="10"/>
        <v>73659.381600272725</v>
      </c>
      <c r="O48">
        <v>20000000000</v>
      </c>
      <c r="P48" s="2">
        <f t="shared" si="11"/>
        <v>0.47915305396655872</v>
      </c>
      <c r="Q48" s="2">
        <f t="shared" si="12"/>
        <v>5.0000000000000001E-4</v>
      </c>
      <c r="R48" s="2">
        <f t="shared" si="13"/>
        <v>1.0435079060038637E-3</v>
      </c>
    </row>
    <row r="49" spans="6:18" x14ac:dyDescent="0.15">
      <c r="F49" s="1">
        <v>43335</v>
      </c>
      <c r="G49">
        <f t="shared" si="7"/>
        <v>9752472844.0370579</v>
      </c>
      <c r="H49">
        <v>10000000</v>
      </c>
      <c r="I49">
        <v>6000000</v>
      </c>
      <c r="J49">
        <v>8.5000000000000006E-2</v>
      </c>
      <c r="K49">
        <f t="shared" si="8"/>
        <v>169411764.70588234</v>
      </c>
      <c r="L49">
        <f t="shared" si="9"/>
        <v>6152.28578018402</v>
      </c>
      <c r="M49">
        <f t="shared" si="10"/>
        <v>72379.832708047295</v>
      </c>
      <c r="O49">
        <v>20000000000</v>
      </c>
      <c r="P49" s="2">
        <f t="shared" si="11"/>
        <v>0.48762364220185289</v>
      </c>
      <c r="Q49" s="2">
        <f t="shared" si="12"/>
        <v>5.0000000000000001E-4</v>
      </c>
      <c r="R49" s="2">
        <f t="shared" si="13"/>
        <v>1.0253809633640034E-3</v>
      </c>
    </row>
    <row r="50" spans="6:18" x14ac:dyDescent="0.15">
      <c r="F50" s="1">
        <v>43336</v>
      </c>
      <c r="G50">
        <f t="shared" si="7"/>
        <v>9921884608.7429409</v>
      </c>
      <c r="H50">
        <v>10000000</v>
      </c>
      <c r="I50">
        <v>6000000</v>
      </c>
      <c r="J50">
        <v>8.5000000000000006E-2</v>
      </c>
      <c r="K50">
        <f t="shared" si="8"/>
        <v>169411764.70588234</v>
      </c>
      <c r="L50">
        <f t="shared" si="9"/>
        <v>6047.2382380993786</v>
      </c>
      <c r="M50">
        <f t="shared" si="10"/>
        <v>71143.979271757387</v>
      </c>
      <c r="O50">
        <v>20000000000</v>
      </c>
      <c r="P50" s="2">
        <f t="shared" si="11"/>
        <v>0.49609423043714707</v>
      </c>
      <c r="Q50" s="2">
        <f t="shared" si="12"/>
        <v>5.0000000000000001E-4</v>
      </c>
      <c r="R50" s="2">
        <f t="shared" si="13"/>
        <v>1.0078730396832296E-3</v>
      </c>
    </row>
    <row r="51" spans="6:18" x14ac:dyDescent="0.15">
      <c r="F51" s="1">
        <v>43337</v>
      </c>
      <c r="G51">
        <f t="shared" si="7"/>
        <v>10091296373.448824</v>
      </c>
      <c r="H51">
        <v>10000000</v>
      </c>
      <c r="I51">
        <v>6000000</v>
      </c>
      <c r="J51">
        <v>8.5000000000000006E-2</v>
      </c>
      <c r="K51">
        <f t="shared" si="8"/>
        <v>169411764.70588234</v>
      </c>
      <c r="L51">
        <f t="shared" si="9"/>
        <v>5945.7177531586331</v>
      </c>
      <c r="M51">
        <f t="shared" si="10"/>
        <v>69949.620625395677</v>
      </c>
      <c r="O51">
        <v>20000000000</v>
      </c>
      <c r="P51" s="2">
        <f t="shared" si="11"/>
        <v>0.50456481867244118</v>
      </c>
      <c r="Q51" s="2">
        <f t="shared" si="12"/>
        <v>5.0000000000000001E-4</v>
      </c>
      <c r="R51" s="2">
        <f t="shared" si="13"/>
        <v>9.909529588597722E-4</v>
      </c>
    </row>
    <row r="52" spans="6:18" x14ac:dyDescent="0.15">
      <c r="F52" s="1">
        <v>43338</v>
      </c>
      <c r="G52">
        <f t="shared" si="7"/>
        <v>10260708138.154707</v>
      </c>
      <c r="H52">
        <v>10000000</v>
      </c>
      <c r="I52">
        <v>6000000</v>
      </c>
      <c r="J52">
        <v>8.5000000000000006E-2</v>
      </c>
      <c r="K52">
        <f t="shared" si="8"/>
        <v>169411764.70588234</v>
      </c>
      <c r="L52">
        <f t="shared" si="9"/>
        <v>5847.5496225146935</v>
      </c>
      <c r="M52">
        <f t="shared" si="10"/>
        <v>68794.701441349331</v>
      </c>
      <c r="O52">
        <v>20000000000</v>
      </c>
      <c r="P52" s="2">
        <f t="shared" si="11"/>
        <v>0.5130354069077353</v>
      </c>
      <c r="Q52" s="2">
        <f t="shared" si="12"/>
        <v>5.0000000000000001E-4</v>
      </c>
      <c r="R52" s="2">
        <f t="shared" si="13"/>
        <v>9.7459160375244888E-4</v>
      </c>
    </row>
    <row r="53" spans="6:18" x14ac:dyDescent="0.15">
      <c r="F53" s="1">
        <v>43339</v>
      </c>
      <c r="G53">
        <f t="shared" si="7"/>
        <v>10430119902.86059</v>
      </c>
      <c r="H53">
        <v>10000000</v>
      </c>
      <c r="I53">
        <v>6000000</v>
      </c>
      <c r="J53">
        <v>8.5000000000000006E-2</v>
      </c>
      <c r="K53">
        <f t="shared" si="8"/>
        <v>169411764.70588234</v>
      </c>
      <c r="L53">
        <f t="shared" si="9"/>
        <v>5752.5704938007711</v>
      </c>
      <c r="M53">
        <f t="shared" si="10"/>
        <v>67677.299927067885</v>
      </c>
      <c r="O53">
        <v>20000000000</v>
      </c>
      <c r="P53" s="2">
        <f t="shared" si="11"/>
        <v>0.52150599514302953</v>
      </c>
      <c r="Q53" s="2">
        <f t="shared" si="12"/>
        <v>5.0000000000000001E-4</v>
      </c>
      <c r="R53" s="2">
        <f t="shared" si="13"/>
        <v>9.587617489667953E-4</v>
      </c>
    </row>
    <row r="54" spans="6:18" x14ac:dyDescent="0.15">
      <c r="F54" s="1">
        <v>43340</v>
      </c>
      <c r="G54">
        <f t="shared" si="7"/>
        <v>10599531667.566473</v>
      </c>
      <c r="H54">
        <v>10000000</v>
      </c>
      <c r="I54">
        <v>6000000</v>
      </c>
      <c r="J54">
        <v>8.5000000000000006E-2</v>
      </c>
      <c r="K54">
        <f t="shared" si="8"/>
        <v>169411764.70588234</v>
      </c>
      <c r="L54">
        <f t="shared" si="9"/>
        <v>5660.627458059691</v>
      </c>
      <c r="M54">
        <f t="shared" si="10"/>
        <v>66595.617153643412</v>
      </c>
      <c r="O54">
        <v>20000000000</v>
      </c>
      <c r="P54" s="2">
        <f t="shared" si="11"/>
        <v>0.52997658337832365</v>
      </c>
      <c r="Q54" s="2">
        <f t="shared" si="12"/>
        <v>5.0000000000000001E-4</v>
      </c>
      <c r="R54" s="2">
        <f t="shared" si="13"/>
        <v>9.4343790967661516E-4</v>
      </c>
    </row>
    <row r="55" spans="6:18" x14ac:dyDescent="0.15">
      <c r="F55" s="1">
        <v>43341</v>
      </c>
      <c r="G55">
        <f t="shared" si="7"/>
        <v>10768943432.272356</v>
      </c>
      <c r="H55">
        <v>10000000</v>
      </c>
      <c r="I55">
        <v>6000000</v>
      </c>
      <c r="J55">
        <v>8.5000000000000006E-2</v>
      </c>
      <c r="K55">
        <f t="shared" si="8"/>
        <v>169411764.70588234</v>
      </c>
      <c r="L55">
        <f t="shared" si="9"/>
        <v>5571.5772282907601</v>
      </c>
      <c r="M55">
        <f t="shared" si="10"/>
        <v>65547.967391655999</v>
      </c>
      <c r="O55">
        <v>20000000000</v>
      </c>
      <c r="P55" s="2">
        <f t="shared" si="11"/>
        <v>0.53844717161361777</v>
      </c>
      <c r="Q55" s="2">
        <f t="shared" si="12"/>
        <v>5.0000000000000001E-4</v>
      </c>
      <c r="R55" s="2">
        <f t="shared" si="13"/>
        <v>9.2859620471512675E-4</v>
      </c>
    </row>
    <row r="56" spans="6:18" x14ac:dyDescent="0.15">
      <c r="F56" s="1">
        <v>43342</v>
      </c>
      <c r="G56">
        <f t="shared" si="7"/>
        <v>10938355196.978239</v>
      </c>
      <c r="H56">
        <v>10000000</v>
      </c>
      <c r="I56">
        <v>6000000</v>
      </c>
      <c r="J56">
        <v>8.5000000000000006E-2</v>
      </c>
      <c r="K56">
        <f t="shared" si="8"/>
        <v>169411764.70588234</v>
      </c>
      <c r="L56">
        <f t="shared" si="9"/>
        <v>5485.285394331976</v>
      </c>
      <c r="M56">
        <f t="shared" si="10"/>
        <v>64532.769345082066</v>
      </c>
      <c r="O56">
        <v>20000000000</v>
      </c>
      <c r="P56" s="2">
        <f t="shared" si="11"/>
        <v>0.546917759848912</v>
      </c>
      <c r="Q56" s="2">
        <f t="shared" si="12"/>
        <v>5.0000000000000001E-4</v>
      </c>
      <c r="R56" s="2">
        <f t="shared" si="13"/>
        <v>9.1421423238866267E-4</v>
      </c>
    </row>
    <row r="57" spans="6:18" x14ac:dyDescent="0.15">
      <c r="F57" s="1">
        <v>43343</v>
      </c>
      <c r="G57">
        <f t="shared" si="7"/>
        <v>11107766961.684122</v>
      </c>
      <c r="H57">
        <v>10000000</v>
      </c>
      <c r="I57">
        <v>6000000</v>
      </c>
      <c r="J57">
        <v>8.5000000000000006E-2</v>
      </c>
      <c r="K57">
        <f t="shared" si="8"/>
        <v>169411764.70588234</v>
      </c>
      <c r="L57">
        <f t="shared" si="9"/>
        <v>5401.625745927875</v>
      </c>
      <c r="M57">
        <f t="shared" si="10"/>
        <v>63548.538187386759</v>
      </c>
      <c r="O57">
        <v>20000000000</v>
      </c>
      <c r="P57" s="2">
        <f t="shared" si="11"/>
        <v>0.55538834808420612</v>
      </c>
      <c r="Q57" s="2">
        <f t="shared" si="12"/>
        <v>5.0000000000000001E-4</v>
      </c>
      <c r="R57" s="2">
        <f t="shared" si="13"/>
        <v>9.0027095765464579E-4</v>
      </c>
    </row>
    <row r="58" spans="6:18" x14ac:dyDescent="0.15">
      <c r="F58" s="1">
        <v>43344</v>
      </c>
      <c r="G58">
        <f t="shared" si="7"/>
        <v>11277178726.390005</v>
      </c>
      <c r="H58">
        <v>10000000</v>
      </c>
      <c r="I58">
        <v>6000000</v>
      </c>
      <c r="J58">
        <v>8.5000000000000006E-2</v>
      </c>
      <c r="K58">
        <f t="shared" si="8"/>
        <v>169411764.70588234</v>
      </c>
      <c r="L58">
        <f t="shared" si="9"/>
        <v>5320.4796568127904</v>
      </c>
      <c r="M58">
        <f t="shared" si="10"/>
        <v>62593.878315444585</v>
      </c>
      <c r="O58">
        <v>20000000000</v>
      </c>
      <c r="P58" s="2">
        <f t="shared" si="11"/>
        <v>0.56385893631950024</v>
      </c>
      <c r="Q58" s="2">
        <f t="shared" si="12"/>
        <v>5.0000000000000001E-4</v>
      </c>
      <c r="R58" s="2">
        <f t="shared" si="13"/>
        <v>8.8674660946879845E-4</v>
      </c>
    </row>
    <row r="59" spans="6:18" x14ac:dyDescent="0.15">
      <c r="F59" s="1">
        <v>43345</v>
      </c>
      <c r="G59">
        <f t="shared" si="7"/>
        <v>11446590491.095888</v>
      </c>
      <c r="H59">
        <v>10000000</v>
      </c>
      <c r="I59">
        <v>6000000</v>
      </c>
      <c r="J59">
        <v>8.5000000000000006E-2</v>
      </c>
      <c r="K59">
        <f t="shared" si="8"/>
        <v>169411764.70588234</v>
      </c>
      <c r="L59">
        <f t="shared" si="9"/>
        <v>5241.7355234882389</v>
      </c>
      <c r="M59">
        <f t="shared" si="10"/>
        <v>61667.476746920453</v>
      </c>
      <c r="O59">
        <v>20000000000</v>
      </c>
      <c r="P59" s="2">
        <f t="shared" si="11"/>
        <v>0.57232952455479436</v>
      </c>
      <c r="Q59" s="2">
        <f t="shared" si="12"/>
        <v>5.0000000000000001E-4</v>
      </c>
      <c r="R59" s="2">
        <f t="shared" si="13"/>
        <v>8.7362258724803981E-4</v>
      </c>
    </row>
    <row r="60" spans="6:18" x14ac:dyDescent="0.15">
      <c r="F60" s="1">
        <v>43346</v>
      </c>
      <c r="G60">
        <f t="shared" si="7"/>
        <v>11616002255.801771</v>
      </c>
      <c r="H60">
        <v>10000000</v>
      </c>
      <c r="I60">
        <v>6000000</v>
      </c>
      <c r="J60">
        <v>8.5000000000000006E-2</v>
      </c>
      <c r="K60">
        <f t="shared" si="8"/>
        <v>169411764.70588234</v>
      </c>
      <c r="L60">
        <f t="shared" si="9"/>
        <v>5165.2882531106761</v>
      </c>
      <c r="M60">
        <f t="shared" si="10"/>
        <v>60768.097095419718</v>
      </c>
      <c r="O60">
        <v>20000000000</v>
      </c>
      <c r="P60" s="2">
        <f t="shared" si="11"/>
        <v>0.58080011279008859</v>
      </c>
      <c r="Q60" s="2">
        <f t="shared" si="12"/>
        <v>5.0000000000000001E-4</v>
      </c>
      <c r="R60" s="2">
        <f t="shared" si="13"/>
        <v>8.6088137551844596E-4</v>
      </c>
    </row>
    <row r="61" spans="6:18" x14ac:dyDescent="0.15">
      <c r="F61" s="1">
        <v>43347</v>
      </c>
      <c r="G61">
        <f t="shared" si="7"/>
        <v>11785414020.507654</v>
      </c>
      <c r="H61">
        <v>10000000</v>
      </c>
      <c r="I61">
        <v>6000000</v>
      </c>
      <c r="J61">
        <v>8.5000000000000006E-2</v>
      </c>
      <c r="K61">
        <f t="shared" si="8"/>
        <v>169411764.70588234</v>
      </c>
      <c r="L61">
        <f t="shared" si="9"/>
        <v>5091.0387955480173</v>
      </c>
      <c r="M61">
        <f t="shared" si="10"/>
        <v>59894.57406527079</v>
      </c>
      <c r="O61">
        <v>20000000000</v>
      </c>
      <c r="P61" s="2">
        <f t="shared" si="11"/>
        <v>0.5892707010253827</v>
      </c>
      <c r="Q61" s="2">
        <f t="shared" si="12"/>
        <v>5.0000000000000001E-4</v>
      </c>
      <c r="R61" s="2">
        <f t="shared" si="13"/>
        <v>8.4850646592466946E-4</v>
      </c>
    </row>
    <row r="62" spans="6:18" x14ac:dyDescent="0.15">
      <c r="F62" s="1">
        <v>43348</v>
      </c>
      <c r="G62">
        <f t="shared" si="7"/>
        <v>11954825785.213537</v>
      </c>
      <c r="H62">
        <v>10000000</v>
      </c>
      <c r="I62">
        <v>6000000</v>
      </c>
      <c r="J62">
        <v>8.5000000000000006E-2</v>
      </c>
      <c r="K62">
        <f t="shared" si="8"/>
        <v>169411764.70588234</v>
      </c>
      <c r="L62">
        <f t="shared" si="9"/>
        <v>5018.8937152234948</v>
      </c>
      <c r="M62">
        <f t="shared" si="10"/>
        <v>59045.80841439405</v>
      </c>
      <c r="O62">
        <v>20000000000</v>
      </c>
      <c r="P62" s="2">
        <f t="shared" si="11"/>
        <v>0.59774128926067682</v>
      </c>
      <c r="Q62" s="2">
        <f t="shared" si="12"/>
        <v>5.0000000000000001E-4</v>
      </c>
      <c r="R62" s="2">
        <f t="shared" si="13"/>
        <v>8.3648228587058246E-4</v>
      </c>
    </row>
    <row r="63" spans="6:18" x14ac:dyDescent="0.15">
      <c r="F63" s="1">
        <v>43349</v>
      </c>
      <c r="G63">
        <f t="shared" si="7"/>
        <v>12124237549.91942</v>
      </c>
      <c r="H63">
        <v>10000000</v>
      </c>
      <c r="I63">
        <v>6000000</v>
      </c>
      <c r="J63">
        <v>8.5000000000000006E-2</v>
      </c>
      <c r="K63">
        <f t="shared" si="8"/>
        <v>169411764.70588234</v>
      </c>
      <c r="L63">
        <f t="shared" si="9"/>
        <v>4948.7647988552299</v>
      </c>
      <c r="M63">
        <f t="shared" si="10"/>
        <v>58220.762339473287</v>
      </c>
      <c r="O63">
        <v>20000000000</v>
      </c>
      <c r="P63" s="2">
        <f t="shared" si="11"/>
        <v>0.60621187749597105</v>
      </c>
      <c r="Q63" s="2">
        <f t="shared" si="12"/>
        <v>5.0000000000000001E-4</v>
      </c>
      <c r="R63" s="2">
        <f t="shared" si="13"/>
        <v>8.2479413314253823E-4</v>
      </c>
    </row>
    <row r="64" spans="6:18" x14ac:dyDescent="0.15">
      <c r="F64" s="1">
        <v>43350</v>
      </c>
      <c r="G64">
        <f t="shared" si="7"/>
        <v>12293649314.625303</v>
      </c>
      <c r="H64">
        <v>10000000</v>
      </c>
      <c r="I64">
        <v>6000000</v>
      </c>
      <c r="J64">
        <v>8.5000000000000006E-2</v>
      </c>
      <c r="K64">
        <f t="shared" si="8"/>
        <v>169411764.70588234</v>
      </c>
      <c r="L64">
        <f t="shared" si="9"/>
        <v>4880.5686956289055</v>
      </c>
      <c r="M64">
        <f t="shared" si="10"/>
        <v>57418.455242693002</v>
      </c>
      <c r="O64">
        <v>20000000000</v>
      </c>
      <c r="P64" s="2">
        <f t="shared" si="11"/>
        <v>0.61468246573126517</v>
      </c>
      <c r="Q64" s="2">
        <f t="shared" si="12"/>
        <v>5.0000000000000001E-4</v>
      </c>
      <c r="R64" s="2">
        <f t="shared" si="13"/>
        <v>8.1342811593815084E-4</v>
      </c>
    </row>
    <row r="65" spans="6:18" x14ac:dyDescent="0.15">
      <c r="F65" s="1">
        <v>43351</v>
      </c>
      <c r="G65">
        <f t="shared" si="7"/>
        <v>12463061079.331186</v>
      </c>
      <c r="H65">
        <v>10000000</v>
      </c>
      <c r="I65">
        <v>6000000</v>
      </c>
      <c r="J65">
        <v>8.5000000000000006E-2</v>
      </c>
      <c r="K65">
        <f t="shared" si="8"/>
        <v>169411764.70588234</v>
      </c>
      <c r="L65">
        <f t="shared" si="9"/>
        <v>4814.2265867174765</v>
      </c>
      <c r="M65">
        <f t="shared" si="10"/>
        <v>56637.959843735014</v>
      </c>
      <c r="O65">
        <v>20000000000</v>
      </c>
      <c r="P65" s="2">
        <f t="shared" si="11"/>
        <v>0.62315305396655929</v>
      </c>
      <c r="Q65" s="2">
        <f t="shared" si="12"/>
        <v>5.0000000000000001E-4</v>
      </c>
      <c r="R65" s="2">
        <f t="shared" si="13"/>
        <v>8.0237109778624597E-4</v>
      </c>
    </row>
    <row r="66" spans="6:18" x14ac:dyDescent="0.15">
      <c r="F66" s="1">
        <v>43352</v>
      </c>
      <c r="G66">
        <f t="shared" si="7"/>
        <v>12632472844.037069</v>
      </c>
      <c r="H66">
        <v>10000000</v>
      </c>
      <c r="I66">
        <v>6000000</v>
      </c>
      <c r="J66">
        <v>8.5000000000000006E-2</v>
      </c>
      <c r="K66">
        <f t="shared" si="8"/>
        <v>169411764.70588234</v>
      </c>
      <c r="L66">
        <f t="shared" si="9"/>
        <v>4749.6638813929385</v>
      </c>
      <c r="M66">
        <f t="shared" si="10"/>
        <v>55878.398604622802</v>
      </c>
      <c r="O66">
        <v>20000000000</v>
      </c>
      <c r="P66" s="2">
        <f t="shared" si="11"/>
        <v>0.63162364220185352</v>
      </c>
      <c r="Q66" s="2">
        <f t="shared" si="12"/>
        <v>5.0000000000000001E-4</v>
      </c>
      <c r="R66" s="2">
        <f t="shared" si="13"/>
        <v>7.9161064689882313E-4</v>
      </c>
    </row>
    <row r="67" spans="6:18" x14ac:dyDescent="0.15">
      <c r="F67" s="1">
        <v>43353</v>
      </c>
      <c r="G67">
        <f t="shared" si="7"/>
        <v>12801884608.742952</v>
      </c>
      <c r="H67">
        <v>10000000</v>
      </c>
      <c r="I67">
        <v>6000000</v>
      </c>
      <c r="J67">
        <v>8.5000000000000006E-2</v>
      </c>
      <c r="K67">
        <f t="shared" si="8"/>
        <v>169411764.70588234</v>
      </c>
      <c r="L67">
        <f t="shared" si="9"/>
        <v>4686.8099372668494</v>
      </c>
      <c r="M67">
        <f t="shared" si="10"/>
        <v>55138.940438433521</v>
      </c>
      <c r="O67">
        <v>20000000000</v>
      </c>
      <c r="P67" s="2">
        <f t="shared" si="11"/>
        <v>0.64009423043714764</v>
      </c>
      <c r="Q67" s="2">
        <f t="shared" si="12"/>
        <v>5.0000000000000001E-4</v>
      </c>
      <c r="R67" s="2">
        <f t="shared" si="13"/>
        <v>7.8113498954447485E-4</v>
      </c>
    </row>
    <row r="68" spans="6:18" x14ac:dyDescent="0.15">
      <c r="F68" s="1">
        <v>43354</v>
      </c>
      <c r="G68">
        <f t="shared" si="7"/>
        <v>12971296373.448835</v>
      </c>
      <c r="H68">
        <v>10000000</v>
      </c>
      <c r="I68">
        <v>6000000</v>
      </c>
      <c r="J68">
        <v>8.5000000000000006E-2</v>
      </c>
      <c r="K68">
        <f t="shared" si="8"/>
        <v>169411764.70588234</v>
      </c>
      <c r="L68">
        <f t="shared" si="9"/>
        <v>4625.5978024536553</v>
      </c>
      <c r="M68">
        <f t="shared" si="10"/>
        <v>54418.797675925351</v>
      </c>
      <c r="O68">
        <v>20000000000</v>
      </c>
      <c r="P68" s="2">
        <f t="shared" si="11"/>
        <v>0.64856481867244176</v>
      </c>
      <c r="Q68" s="2">
        <f t="shared" si="12"/>
        <v>5.0000000000000001E-4</v>
      </c>
      <c r="R68" s="2">
        <f t="shared" si="13"/>
        <v>7.7093296707560915E-4</v>
      </c>
    </row>
    <row r="69" spans="6:18" x14ac:dyDescent="0.15">
      <c r="F69" s="1">
        <v>43355</v>
      </c>
      <c r="G69">
        <f t="shared" si="7"/>
        <v>13140708138.154718</v>
      </c>
      <c r="H69">
        <v>10000000</v>
      </c>
      <c r="I69">
        <v>6000000</v>
      </c>
      <c r="J69">
        <v>8.5000000000000006E-2</v>
      </c>
      <c r="K69">
        <f t="shared" si="8"/>
        <v>169411764.70588234</v>
      </c>
      <c r="L69">
        <f t="shared" si="9"/>
        <v>4565.9639776784124</v>
      </c>
      <c r="M69">
        <f t="shared" si="10"/>
        <v>53717.223266804845</v>
      </c>
      <c r="O69">
        <v>20000000000</v>
      </c>
      <c r="P69" s="2">
        <f t="shared" si="11"/>
        <v>0.65703540690773587</v>
      </c>
      <c r="Q69" s="2">
        <f t="shared" si="12"/>
        <v>5.0000000000000001E-4</v>
      </c>
      <c r="R69" s="2">
        <f t="shared" si="13"/>
        <v>7.6099399627973532E-4</v>
      </c>
    </row>
    <row r="70" spans="6:18" x14ac:dyDescent="0.15">
      <c r="F70" s="1">
        <v>43356</v>
      </c>
      <c r="G70">
        <f t="shared" si="7"/>
        <v>13310119902.860601</v>
      </c>
      <c r="H70">
        <v>10000000</v>
      </c>
      <c r="I70">
        <v>6000000</v>
      </c>
      <c r="J70">
        <v>8.5000000000000006E-2</v>
      </c>
      <c r="K70">
        <f t="shared" si="8"/>
        <v>169411764.70588234</v>
      </c>
      <c r="L70">
        <f t="shared" si="9"/>
        <v>4507.8481965519213</v>
      </c>
      <c r="M70">
        <f t="shared" si="10"/>
        <v>53033.508194728485</v>
      </c>
      <c r="O70">
        <v>20000000000</v>
      </c>
      <c r="P70" s="2">
        <f t="shared" si="11"/>
        <v>0.6655059951430301</v>
      </c>
      <c r="Q70" s="2">
        <f t="shared" si="12"/>
        <v>5.0000000000000001E-4</v>
      </c>
      <c r="R70" s="2">
        <f t="shared" si="13"/>
        <v>7.5130803275865355E-4</v>
      </c>
    </row>
    <row r="71" spans="6:18" x14ac:dyDescent="0.15">
      <c r="F71" s="1">
        <v>43357</v>
      </c>
      <c r="G71">
        <f t="shared" si="7"/>
        <v>13479531667.566484</v>
      </c>
      <c r="H71">
        <v>10000000</v>
      </c>
      <c r="I71">
        <v>6000000</v>
      </c>
      <c r="J71">
        <v>8.5000000000000006E-2</v>
      </c>
      <c r="K71">
        <f t="shared" si="8"/>
        <v>169411764.70588234</v>
      </c>
      <c r="L71">
        <f t="shared" si="9"/>
        <v>4451.1932224149778</v>
      </c>
      <c r="M71">
        <f t="shared" si="10"/>
        <v>52366.979087235028</v>
      </c>
      <c r="O71">
        <v>20000000000</v>
      </c>
      <c r="P71" s="2">
        <f t="shared" si="11"/>
        <v>0.67397658337832422</v>
      </c>
      <c r="Q71" s="2">
        <f t="shared" si="12"/>
        <v>5.0000000000000001E-4</v>
      </c>
      <c r="R71" s="2">
        <f t="shared" si="13"/>
        <v>7.4186553706916299E-4</v>
      </c>
    </row>
    <row r="72" spans="6:18" x14ac:dyDescent="0.15">
      <c r="F72" s="1">
        <v>43358</v>
      </c>
      <c r="G72">
        <f t="shared" si="7"/>
        <v>13648943432.272367</v>
      </c>
      <c r="H72">
        <v>10000000</v>
      </c>
      <c r="I72">
        <v>6000000</v>
      </c>
      <c r="J72">
        <v>8.5000000000000006E-2</v>
      </c>
      <c r="K72">
        <f t="shared" si="8"/>
        <v>169411764.70588234</v>
      </c>
      <c r="L72">
        <f t="shared" si="9"/>
        <v>4395.9446603121278</v>
      </c>
      <c r="M72">
        <f t="shared" si="10"/>
        <v>51716.996003672088</v>
      </c>
      <c r="O72">
        <v>20000000000</v>
      </c>
      <c r="P72" s="2">
        <f t="shared" si="11"/>
        <v>0.68244717161361834</v>
      </c>
      <c r="Q72" s="2">
        <f t="shared" si="12"/>
        <v>5.0000000000000001E-4</v>
      </c>
      <c r="R72" s="2">
        <f t="shared" si="13"/>
        <v>7.3265744338535464E-4</v>
      </c>
    </row>
    <row r="73" spans="6:18" x14ac:dyDescent="0.15">
      <c r="F73" s="1">
        <v>43359</v>
      </c>
      <c r="G73">
        <f t="shared" si="7"/>
        <v>13818355196.978251</v>
      </c>
      <c r="H73">
        <v>10000000</v>
      </c>
      <c r="I73">
        <v>6000000</v>
      </c>
      <c r="J73">
        <v>8.5000000000000006E-2</v>
      </c>
      <c r="K73">
        <f t="shared" si="8"/>
        <v>169411764.70588234</v>
      </c>
      <c r="L73">
        <f t="shared" si="9"/>
        <v>4342.0507827965366</v>
      </c>
      <c r="M73">
        <f t="shared" si="10"/>
        <v>51082.950385841606</v>
      </c>
      <c r="O73">
        <v>20000000000</v>
      </c>
      <c r="P73" s="2">
        <f t="shared" si="11"/>
        <v>0.69091775984891257</v>
      </c>
      <c r="Q73" s="2">
        <f t="shared" si="12"/>
        <v>5.0000000000000001E-4</v>
      </c>
      <c r="R73" s="2">
        <f t="shared" si="13"/>
        <v>7.2367513046608944E-4</v>
      </c>
    </row>
    <row r="74" spans="6:18" x14ac:dyDescent="0.15">
      <c r="F74" s="1">
        <v>43360</v>
      </c>
      <c r="G74">
        <f t="shared" si="7"/>
        <v>13987766961.684134</v>
      </c>
      <c r="H74">
        <v>10000000</v>
      </c>
      <c r="I74">
        <v>6000000</v>
      </c>
      <c r="J74">
        <v>8.5000000000000006E-2</v>
      </c>
      <c r="K74">
        <f t="shared" si="8"/>
        <v>169411764.70588234</v>
      </c>
      <c r="L74">
        <f t="shared" si="9"/>
        <v>4289.4623683933587</v>
      </c>
      <c r="M74">
        <f t="shared" si="10"/>
        <v>50464.263157568923</v>
      </c>
      <c r="O74">
        <v>20000000000</v>
      </c>
      <c r="P74" s="2">
        <f t="shared" si="11"/>
        <v>0.69938834808420669</v>
      </c>
      <c r="Q74" s="2">
        <f t="shared" si="12"/>
        <v>5.0000000000000001E-4</v>
      </c>
      <c r="R74" s="2">
        <f t="shared" si="13"/>
        <v>7.1491039473222642E-4</v>
      </c>
    </row>
    <row r="75" spans="6:18" x14ac:dyDescent="0.15">
      <c r="F75" s="1">
        <v>43361</v>
      </c>
      <c r="G75">
        <f t="shared" si="7"/>
        <v>14157178726.390017</v>
      </c>
      <c r="H75">
        <v>10000000</v>
      </c>
      <c r="I75">
        <v>6000000</v>
      </c>
      <c r="J75">
        <v>8.5000000000000006E-2</v>
      </c>
      <c r="K75">
        <f t="shared" si="8"/>
        <v>169411764.70588234</v>
      </c>
      <c r="L75">
        <f t="shared" si="9"/>
        <v>4238.1325516612724</v>
      </c>
      <c r="M75">
        <f t="shared" si="10"/>
        <v>49860.382960720846</v>
      </c>
      <c r="O75">
        <v>20000000000</v>
      </c>
      <c r="P75" s="2">
        <f t="shared" si="11"/>
        <v>0.70785893631950081</v>
      </c>
      <c r="Q75" s="2">
        <f t="shared" si="12"/>
        <v>5.0000000000000001E-4</v>
      </c>
      <c r="R75" s="2">
        <f t="shared" si="13"/>
        <v>7.0635542527687869E-4</v>
      </c>
    </row>
    <row r="76" spans="6:18" x14ac:dyDescent="0.15">
      <c r="F76" s="1">
        <v>43362</v>
      </c>
      <c r="G76">
        <f t="shared" si="7"/>
        <v>14326590491.0959</v>
      </c>
      <c r="H76">
        <v>10000000</v>
      </c>
      <c r="I76">
        <v>6000000</v>
      </c>
      <c r="J76">
        <v>8.5000000000000006E-2</v>
      </c>
      <c r="K76">
        <f t="shared" si="8"/>
        <v>169411764.70588234</v>
      </c>
      <c r="L76">
        <f t="shared" si="9"/>
        <v>4188.0166838921323</v>
      </c>
      <c r="M76">
        <f t="shared" si="10"/>
        <v>49270.784516378022</v>
      </c>
      <c r="O76">
        <v>20000000000</v>
      </c>
      <c r="P76" s="2">
        <f t="shared" si="11"/>
        <v>0.71632952455479493</v>
      </c>
      <c r="Q76" s="2">
        <f t="shared" si="12"/>
        <v>5.0000000000000001E-4</v>
      </c>
      <c r="R76" s="2">
        <f t="shared" si="13"/>
        <v>6.9800278064868868E-4</v>
      </c>
    </row>
    <row r="77" spans="6:18" x14ac:dyDescent="0.15">
      <c r="F77" s="1">
        <v>43363</v>
      </c>
      <c r="G77">
        <f t="shared" si="7"/>
        <v>14496002255.801783</v>
      </c>
      <c r="H77">
        <v>10000000</v>
      </c>
      <c r="I77">
        <v>6000000</v>
      </c>
      <c r="J77">
        <v>8.5000000000000006E-2</v>
      </c>
      <c r="K77">
        <f t="shared" si="8"/>
        <v>169411764.70588234</v>
      </c>
      <c r="L77">
        <f t="shared" si="9"/>
        <v>4139.0722035784729</v>
      </c>
      <c r="M77">
        <f t="shared" si="10"/>
        <v>48694.967100923204</v>
      </c>
      <c r="O77">
        <v>20000000000</v>
      </c>
      <c r="P77" s="2">
        <f t="shared" si="11"/>
        <v>0.72480011279008916</v>
      </c>
      <c r="Q77" s="2">
        <f t="shared" si="12"/>
        <v>5.0000000000000001E-4</v>
      </c>
      <c r="R77" s="2">
        <f t="shared" si="13"/>
        <v>6.898453672630788E-4</v>
      </c>
    </row>
    <row r="78" spans="6:18" x14ac:dyDescent="0.15">
      <c r="F78" s="1">
        <v>43364</v>
      </c>
      <c r="G78">
        <f t="shared" si="7"/>
        <v>14665414020.507666</v>
      </c>
      <c r="H78">
        <v>10000000</v>
      </c>
      <c r="I78">
        <v>6000000</v>
      </c>
      <c r="J78">
        <v>8.5000000000000006E-2</v>
      </c>
      <c r="K78">
        <f t="shared" si="8"/>
        <v>169411764.70588234</v>
      </c>
      <c r="L78">
        <f t="shared" si="9"/>
        <v>4091.2585158590027</v>
      </c>
      <c r="M78">
        <f t="shared" si="10"/>
        <v>48132.453127752968</v>
      </c>
      <c r="O78">
        <v>20000000000</v>
      </c>
      <c r="P78" s="2">
        <f t="shared" si="11"/>
        <v>0.73327070102538328</v>
      </c>
      <c r="Q78" s="2">
        <f t="shared" si="12"/>
        <v>5.0000000000000001E-4</v>
      </c>
      <c r="R78" s="2">
        <f t="shared" si="13"/>
        <v>6.818764193098338E-4</v>
      </c>
    </row>
    <row r="79" spans="6:18" x14ac:dyDescent="0.15">
      <c r="F79" s="1">
        <v>43365</v>
      </c>
      <c r="G79">
        <f t="shared" si="7"/>
        <v>14834825785.213549</v>
      </c>
      <c r="H79">
        <v>10000000</v>
      </c>
      <c r="I79">
        <v>6000000</v>
      </c>
      <c r="J79">
        <v>8.5000000000000006E-2</v>
      </c>
      <c r="K79">
        <f t="shared" si="8"/>
        <v>169411764.70588234</v>
      </c>
      <c r="L79">
        <f t="shared" si="9"/>
        <v>4044.5368802243938</v>
      </c>
      <c r="M79">
        <f t="shared" si="10"/>
        <v>47582.786826169337</v>
      </c>
      <c r="O79">
        <v>20000000000</v>
      </c>
      <c r="P79" s="2">
        <f t="shared" si="11"/>
        <v>0.74174128926067739</v>
      </c>
      <c r="Q79" s="2">
        <f t="shared" si="12"/>
        <v>5.0000000000000001E-4</v>
      </c>
      <c r="R79" s="2">
        <f t="shared" si="13"/>
        <v>6.7408948003739894E-4</v>
      </c>
    </row>
    <row r="80" spans="6:18" x14ac:dyDescent="0.15">
      <c r="F80" s="1">
        <v>43366</v>
      </c>
      <c r="G80">
        <f t="shared" si="7"/>
        <v>15004237549.919432</v>
      </c>
      <c r="H80">
        <v>10000000</v>
      </c>
      <c r="I80">
        <v>6000000</v>
      </c>
      <c r="J80">
        <v>8.5000000000000006E-2</v>
      </c>
      <c r="K80">
        <f t="shared" si="8"/>
        <v>169411764.70588234</v>
      </c>
      <c r="L80">
        <f t="shared" si="9"/>
        <v>3998.8703058305141</v>
      </c>
      <c r="M80">
        <f t="shared" si="10"/>
        <v>47045.533009770748</v>
      </c>
      <c r="O80">
        <v>20000000000</v>
      </c>
      <c r="P80" s="2">
        <f t="shared" si="11"/>
        <v>0.75021187749597162</v>
      </c>
      <c r="Q80" s="2">
        <f t="shared" si="12"/>
        <v>5.0000000000000001E-4</v>
      </c>
      <c r="R80" s="2">
        <f t="shared" si="13"/>
        <v>6.6647838430508566E-4</v>
      </c>
    </row>
    <row r="81" spans="6:18" x14ac:dyDescent="0.15">
      <c r="F81" s="1">
        <v>43367</v>
      </c>
      <c r="G81">
        <f t="shared" si="7"/>
        <v>15173649314.625315</v>
      </c>
      <c r="H81">
        <v>10000000</v>
      </c>
      <c r="I81">
        <v>6000000</v>
      </c>
      <c r="J81">
        <v>8.5000000000000006E-2</v>
      </c>
      <c r="K81">
        <f t="shared" si="8"/>
        <v>169411764.70588234</v>
      </c>
      <c r="L81">
        <f t="shared" si="9"/>
        <v>3954.2234538245348</v>
      </c>
      <c r="M81">
        <f t="shared" si="10"/>
        <v>46520.275927347466</v>
      </c>
      <c r="O81">
        <v>20000000000</v>
      </c>
      <c r="P81" s="2">
        <f t="shared" si="11"/>
        <v>0.75868246573126574</v>
      </c>
      <c r="Q81" s="2">
        <f t="shared" si="12"/>
        <v>5.0000000000000001E-4</v>
      </c>
      <c r="R81" s="2">
        <f t="shared" si="13"/>
        <v>6.5903724230408913E-4</v>
      </c>
    </row>
    <row r="82" spans="6:18" x14ac:dyDescent="0.15">
      <c r="F82" s="1">
        <v>43368</v>
      </c>
      <c r="G82">
        <f t="shared" si="7"/>
        <v>15343061079.331198</v>
      </c>
      <c r="H82">
        <v>10000000</v>
      </c>
      <c r="I82">
        <v>6000000</v>
      </c>
      <c r="J82">
        <v>8.5000000000000006E-2</v>
      </c>
      <c r="K82">
        <f t="shared" si="8"/>
        <v>169411764.70588234</v>
      </c>
      <c r="L82">
        <f t="shared" si="9"/>
        <v>3910.5625461418936</v>
      </c>
      <c r="M82">
        <f t="shared" si="10"/>
        <v>46006.618189904628</v>
      </c>
      <c r="O82">
        <v>20000000000</v>
      </c>
      <c r="P82" s="2">
        <f t="shared" si="11"/>
        <v>0.76715305396655986</v>
      </c>
      <c r="Q82" s="2">
        <f t="shared" si="12"/>
        <v>5.0000000000000001E-4</v>
      </c>
      <c r="R82" s="2">
        <f t="shared" si="13"/>
        <v>6.5176042435698231E-4</v>
      </c>
    </row>
    <row r="83" spans="6:18" x14ac:dyDescent="0.15">
      <c r="F83" s="1">
        <v>43369</v>
      </c>
      <c r="G83">
        <f t="shared" si="7"/>
        <v>15512472844.037081</v>
      </c>
      <c r="H83">
        <v>10000000</v>
      </c>
      <c r="I83">
        <v>6000000</v>
      </c>
      <c r="J83">
        <v>8.5000000000000006E-2</v>
      </c>
      <c r="K83">
        <f t="shared" si="8"/>
        <v>169411764.70588234</v>
      </c>
      <c r="L83">
        <f t="shared" si="9"/>
        <v>3867.8552802794243</v>
      </c>
      <c r="M83">
        <f t="shared" si="10"/>
        <v>45504.179767993221</v>
      </c>
      <c r="O83">
        <v>20000000000</v>
      </c>
      <c r="P83" s="2">
        <f t="shared" si="11"/>
        <v>0.77562364220185409</v>
      </c>
      <c r="Q83" s="2">
        <f t="shared" si="12"/>
        <v>5.0000000000000001E-4</v>
      </c>
      <c r="R83" s="2">
        <f t="shared" si="13"/>
        <v>6.4464254671323736E-4</v>
      </c>
    </row>
    <row r="84" spans="6:18" x14ac:dyDescent="0.15">
      <c r="F84" s="1">
        <v>43370</v>
      </c>
      <c r="G84">
        <f t="shared" si="7"/>
        <v>15681884608.742964</v>
      </c>
      <c r="H84">
        <v>10000000</v>
      </c>
      <c r="I84">
        <v>6000000</v>
      </c>
      <c r="J84">
        <v>8.5000000000000006E-2</v>
      </c>
      <c r="K84">
        <f t="shared" si="8"/>
        <v>169411764.70588234</v>
      </c>
      <c r="L84">
        <f t="shared" si="9"/>
        <v>3826.0707495927372</v>
      </c>
      <c r="M84">
        <f t="shared" si="10"/>
        <v>45012.597054032201</v>
      </c>
      <c r="O84">
        <v>20000000000</v>
      </c>
      <c r="P84" s="2">
        <f t="shared" si="11"/>
        <v>0.78409423043714821</v>
      </c>
      <c r="Q84" s="2">
        <f t="shared" si="12"/>
        <v>5.0000000000000001E-4</v>
      </c>
      <c r="R84" s="2">
        <f t="shared" si="13"/>
        <v>6.3767845826545621E-4</v>
      </c>
    </row>
    <row r="85" spans="6:18" x14ac:dyDescent="0.15">
      <c r="F85" s="1">
        <v>43371</v>
      </c>
      <c r="G85">
        <f t="shared" si="7"/>
        <v>15851296373.448847</v>
      </c>
      <c r="H85">
        <v>10000000</v>
      </c>
      <c r="I85">
        <v>6000000</v>
      </c>
      <c r="J85">
        <v>8.5000000000000006E-2</v>
      </c>
      <c r="K85">
        <f t="shared" si="8"/>
        <v>169411764.70588234</v>
      </c>
      <c r="L85">
        <f t="shared" si="9"/>
        <v>3785.1793687045606</v>
      </c>
      <c r="M85">
        <f t="shared" si="10"/>
        <v>44531.521984759536</v>
      </c>
      <c r="O85">
        <v>20000000000</v>
      </c>
      <c r="P85" s="2">
        <f t="shared" si="11"/>
        <v>0.79256481867244233</v>
      </c>
      <c r="Q85" s="2">
        <f t="shared" si="12"/>
        <v>5.0000000000000001E-4</v>
      </c>
      <c r="R85" s="2">
        <f t="shared" si="13"/>
        <v>6.3086322811742681E-4</v>
      </c>
    </row>
    <row r="86" spans="6:18" x14ac:dyDescent="0.15">
      <c r="F86" s="1">
        <v>43372</v>
      </c>
      <c r="G86">
        <f t="shared" si="7"/>
        <v>16020708138.15473</v>
      </c>
      <c r="H86">
        <v>10000000</v>
      </c>
      <c r="I86">
        <v>6000000</v>
      </c>
      <c r="J86">
        <v>8.5000000000000006E-2</v>
      </c>
      <c r="K86">
        <f t="shared" si="8"/>
        <v>169411764.70588234</v>
      </c>
      <c r="L86">
        <f t="shared" si="9"/>
        <v>3745.1528036457207</v>
      </c>
      <c r="M86">
        <f t="shared" si="10"/>
        <v>44060.621219361419</v>
      </c>
      <c r="O86">
        <v>20000000000</v>
      </c>
      <c r="P86" s="2">
        <f t="shared" si="11"/>
        <v>0.80103540690773645</v>
      </c>
      <c r="Q86" s="2">
        <f t="shared" si="12"/>
        <v>5.0000000000000001E-4</v>
      </c>
      <c r="R86" s="2">
        <f t="shared" si="13"/>
        <v>6.2419213394095347E-4</v>
      </c>
    </row>
    <row r="87" spans="6:18" x14ac:dyDescent="0.15">
      <c r="F87" s="1">
        <v>43373</v>
      </c>
      <c r="G87">
        <f t="shared" si="7"/>
        <v>16190119902.860613</v>
      </c>
      <c r="H87">
        <v>10000000</v>
      </c>
      <c r="I87">
        <v>6000000</v>
      </c>
      <c r="J87">
        <v>8.5000000000000006E-2</v>
      </c>
      <c r="K87">
        <f t="shared" si="8"/>
        <v>169411764.70588234</v>
      </c>
      <c r="L87">
        <f t="shared" si="9"/>
        <v>3705.963906382106</v>
      </c>
      <c r="M87">
        <f t="shared" si="10"/>
        <v>43599.575369201244</v>
      </c>
      <c r="O87">
        <v>20000000000</v>
      </c>
      <c r="P87" s="2">
        <f t="shared" si="11"/>
        <v>0.80950599514303068</v>
      </c>
      <c r="Q87" s="2">
        <f t="shared" si="12"/>
        <v>5.0000000000000001E-4</v>
      </c>
      <c r="R87" s="2">
        <f t="shared" si="13"/>
        <v>6.1766065106368432E-4</v>
      </c>
    </row>
    <row r="88" spans="6:18" x14ac:dyDescent="0.15">
      <c r="F88" s="1">
        <v>43374</v>
      </c>
      <c r="G88">
        <f t="shared" ref="G88:G119" si="14">G87+K87</f>
        <v>16359531667.566496</v>
      </c>
      <c r="H88">
        <v>10000000</v>
      </c>
      <c r="I88">
        <v>6000000</v>
      </c>
      <c r="J88">
        <v>8.5000000000000006E-2</v>
      </c>
      <c r="K88">
        <f t="shared" ref="K88:K119" si="15">2.4*I88/J88</f>
        <v>169411764.70588234</v>
      </c>
      <c r="L88">
        <f t="shared" ref="L88:L119" si="16">I88*H88/G88</f>
        <v>3667.5866534096867</v>
      </c>
      <c r="M88">
        <f t="shared" ref="M88:M119" si="17">L88/J88</f>
        <v>43148.078275408079</v>
      </c>
      <c r="O88">
        <v>20000000000</v>
      </c>
      <c r="P88" s="2">
        <f t="shared" ref="P88:P119" si="18">G88/O88</f>
        <v>0.8179765833783248</v>
      </c>
      <c r="Q88" s="2">
        <f t="shared" ref="Q88:Q119" si="19">H88/O88</f>
        <v>5.0000000000000001E-4</v>
      </c>
      <c r="R88" s="2">
        <f t="shared" ref="R88:R119" si="20">H88/G88</f>
        <v>6.1126444223494781E-4</v>
      </c>
    </row>
    <row r="89" spans="6:18" x14ac:dyDescent="0.15">
      <c r="F89" s="1">
        <v>43375</v>
      </c>
      <c r="G89">
        <f t="shared" si="14"/>
        <v>16528943432.272379</v>
      </c>
      <c r="H89">
        <v>10000000</v>
      </c>
      <c r="I89">
        <v>6000000</v>
      </c>
      <c r="J89">
        <v>8.5000000000000006E-2</v>
      </c>
      <c r="K89">
        <f t="shared" si="15"/>
        <v>169411764.70588234</v>
      </c>
      <c r="L89">
        <f t="shared" si="16"/>
        <v>3629.9960881257171</v>
      </c>
      <c r="M89">
        <f t="shared" si="17"/>
        <v>42705.836330890786</v>
      </c>
      <c r="O89">
        <v>20000000000</v>
      </c>
      <c r="P89" s="2">
        <f t="shared" si="18"/>
        <v>0.82644717161361891</v>
      </c>
      <c r="Q89" s="2">
        <f t="shared" si="19"/>
        <v>5.0000000000000001E-4</v>
      </c>
      <c r="R89" s="2">
        <f t="shared" si="20"/>
        <v>6.0499934802095282E-4</v>
      </c>
    </row>
    <row r="90" spans="6:18" x14ac:dyDescent="0.15">
      <c r="F90" s="1">
        <v>43376</v>
      </c>
      <c r="G90">
        <f t="shared" si="14"/>
        <v>16698355196.978262</v>
      </c>
      <c r="H90">
        <v>10000000</v>
      </c>
      <c r="I90">
        <v>6000000</v>
      </c>
      <c r="J90">
        <v>8.5000000000000006E-2</v>
      </c>
      <c r="K90">
        <f t="shared" si="15"/>
        <v>169411764.70588234</v>
      </c>
      <c r="L90">
        <f t="shared" si="16"/>
        <v>3593.1682667079458</v>
      </c>
      <c r="M90">
        <f t="shared" si="17"/>
        <v>42272.567843622892</v>
      </c>
      <c r="O90">
        <v>20000000000</v>
      </c>
      <c r="P90" s="2">
        <f t="shared" si="18"/>
        <v>0.83491775984891314</v>
      </c>
      <c r="Q90" s="2">
        <f t="shared" si="19"/>
        <v>5.0000000000000001E-4</v>
      </c>
      <c r="R90" s="2">
        <f t="shared" si="20"/>
        <v>5.9886137778465763E-4</v>
      </c>
    </row>
    <row r="91" spans="6:18" x14ac:dyDescent="0.15">
      <c r="F91" s="1">
        <v>43377</v>
      </c>
      <c r="G91">
        <f t="shared" si="14"/>
        <v>16867766961.684145</v>
      </c>
      <c r="H91">
        <v>10000000</v>
      </c>
      <c r="I91">
        <v>6000000</v>
      </c>
      <c r="J91">
        <v>8.5000000000000006E-2</v>
      </c>
      <c r="K91">
        <f t="shared" si="15"/>
        <v>169411764.70588234</v>
      </c>
      <c r="L91">
        <f t="shared" si="16"/>
        <v>3557.0802072552087</v>
      </c>
      <c r="M91">
        <f t="shared" si="17"/>
        <v>41848.002438296571</v>
      </c>
      <c r="O91">
        <v>20000000000</v>
      </c>
      <c r="P91" s="2">
        <f t="shared" si="18"/>
        <v>0.84338834808420726</v>
      </c>
      <c r="Q91" s="2">
        <f t="shared" si="19"/>
        <v>5.0000000000000001E-4</v>
      </c>
      <c r="R91" s="2">
        <f t="shared" si="20"/>
        <v>5.9284670120920144E-4</v>
      </c>
    </row>
    <row r="92" spans="6:18" x14ac:dyDescent="0.15">
      <c r="F92" s="1">
        <v>43378</v>
      </c>
      <c r="G92">
        <f t="shared" si="14"/>
        <v>17037178726.390028</v>
      </c>
      <c r="H92">
        <v>10000000</v>
      </c>
      <c r="I92">
        <v>6000000</v>
      </c>
      <c r="J92">
        <v>8.5000000000000006E-2</v>
      </c>
      <c r="K92">
        <f t="shared" si="15"/>
        <v>169411764.70588234</v>
      </c>
      <c r="L92">
        <f t="shared" si="16"/>
        <v>3521.709841962389</v>
      </c>
      <c r="M92">
        <f t="shared" si="17"/>
        <v>41431.880493675162</v>
      </c>
      <c r="O92">
        <v>20000000000</v>
      </c>
      <c r="P92" s="2">
        <f t="shared" si="18"/>
        <v>0.85185893631950138</v>
      </c>
      <c r="Q92" s="2">
        <f t="shared" si="19"/>
        <v>5.0000000000000001E-4</v>
      </c>
      <c r="R92" s="2">
        <f t="shared" si="20"/>
        <v>5.8695164032706486E-4</v>
      </c>
    </row>
    <row r="93" spans="6:18" x14ac:dyDescent="0.15">
      <c r="F93" s="1">
        <v>43379</v>
      </c>
      <c r="G93">
        <f t="shared" si="14"/>
        <v>17206590491.095909</v>
      </c>
      <c r="H93">
        <v>10000000</v>
      </c>
      <c r="I93">
        <v>6000000</v>
      </c>
      <c r="J93">
        <v>8.5000000000000006E-2</v>
      </c>
      <c r="K93">
        <f t="shared" si="15"/>
        <v>169411764.70588234</v>
      </c>
      <c r="L93">
        <f t="shared" si="16"/>
        <v>3487.0359721206178</v>
      </c>
      <c r="M93">
        <f t="shared" si="17"/>
        <v>41023.952613183734</v>
      </c>
      <c r="O93">
        <v>20000000000</v>
      </c>
      <c r="P93" s="2">
        <f t="shared" si="18"/>
        <v>0.8603295245547955</v>
      </c>
      <c r="Q93" s="2">
        <f t="shared" si="19"/>
        <v>5.0000000000000001E-4</v>
      </c>
      <c r="R93" s="2">
        <f t="shared" si="20"/>
        <v>5.8117266202010293E-4</v>
      </c>
    </row>
    <row r="94" spans="6:18" x14ac:dyDescent="0.15">
      <c r="F94" s="1">
        <v>43380</v>
      </c>
      <c r="G94">
        <f t="shared" si="14"/>
        <v>17376002255.801792</v>
      </c>
      <c r="H94">
        <v>10000000</v>
      </c>
      <c r="I94">
        <v>6000000</v>
      </c>
      <c r="J94">
        <v>8.5000000000000006E-2</v>
      </c>
      <c r="K94">
        <f t="shared" si="15"/>
        <v>169411764.70588234</v>
      </c>
      <c r="L94">
        <f t="shared" si="16"/>
        <v>3453.0382257498954</v>
      </c>
      <c r="M94">
        <f t="shared" si="17"/>
        <v>40623.979126469356</v>
      </c>
      <c r="O94">
        <v>20000000000</v>
      </c>
      <c r="P94" s="2">
        <f t="shared" si="18"/>
        <v>0.86880011279008962</v>
      </c>
      <c r="Q94" s="2">
        <f t="shared" si="19"/>
        <v>5.0000000000000001E-4</v>
      </c>
      <c r="R94" s="2">
        <f t="shared" si="20"/>
        <v>5.7550637095831587E-4</v>
      </c>
    </row>
    <row r="95" spans="6:18" x14ac:dyDescent="0.15">
      <c r="F95" s="1">
        <v>43381</v>
      </c>
      <c r="G95">
        <f t="shared" si="14"/>
        <v>17545414020.507675</v>
      </c>
      <c r="H95">
        <v>10000000</v>
      </c>
      <c r="I95">
        <v>6000000</v>
      </c>
      <c r="J95">
        <v>8.5000000000000006E-2</v>
      </c>
      <c r="K95">
        <f t="shared" si="15"/>
        <v>169411764.70588234</v>
      </c>
      <c r="L95">
        <f t="shared" si="16"/>
        <v>3419.6970176862151</v>
      </c>
      <c r="M95">
        <f t="shared" si="17"/>
        <v>40231.729619837824</v>
      </c>
      <c r="O95">
        <v>20000000000</v>
      </c>
      <c r="P95" s="2">
        <f t="shared" si="18"/>
        <v>0.87727070102538374</v>
      </c>
      <c r="Q95" s="2">
        <f t="shared" si="19"/>
        <v>5.0000000000000001E-4</v>
      </c>
      <c r="R95" s="2">
        <f t="shared" si="20"/>
        <v>5.6994950294770252E-4</v>
      </c>
    </row>
    <row r="96" spans="6:18" x14ac:dyDescent="0.15">
      <c r="F96" s="1">
        <v>43382</v>
      </c>
      <c r="G96">
        <f t="shared" si="14"/>
        <v>17714825785.213558</v>
      </c>
      <c r="H96">
        <v>10000000</v>
      </c>
      <c r="I96">
        <v>6000000</v>
      </c>
      <c r="J96">
        <v>8.5000000000000006E-2</v>
      </c>
      <c r="K96">
        <f t="shared" si="15"/>
        <v>169411764.70588234</v>
      </c>
      <c r="L96">
        <f t="shared" si="16"/>
        <v>3386.993511958869</v>
      </c>
      <c r="M96">
        <f t="shared" si="17"/>
        <v>39846.982493633754</v>
      </c>
      <c r="O96">
        <v>20000000000</v>
      </c>
      <c r="P96" s="2">
        <f t="shared" si="18"/>
        <v>0.88574128926067786</v>
      </c>
      <c r="Q96" s="2">
        <f t="shared" si="19"/>
        <v>5.0000000000000001E-4</v>
      </c>
      <c r="R96" s="2">
        <f t="shared" si="20"/>
        <v>5.644989186598115E-4</v>
      </c>
    </row>
    <row r="97" spans="6:18" x14ac:dyDescent="0.15">
      <c r="F97" s="1">
        <v>43383</v>
      </c>
      <c r="G97">
        <f t="shared" si="14"/>
        <v>17884237549.919441</v>
      </c>
      <c r="H97">
        <v>10000000</v>
      </c>
      <c r="I97">
        <v>6000000</v>
      </c>
      <c r="J97">
        <v>8.5000000000000006E-2</v>
      </c>
      <c r="K97">
        <f t="shared" si="15"/>
        <v>169411764.70588234</v>
      </c>
      <c r="L97">
        <f t="shared" si="16"/>
        <v>3354.9095863060861</v>
      </c>
      <c r="M97">
        <f t="shared" si="17"/>
        <v>39469.52454477748</v>
      </c>
      <c r="O97">
        <v>20000000000</v>
      </c>
      <c r="P97" s="2">
        <f t="shared" si="18"/>
        <v>0.89421187749597209</v>
      </c>
      <c r="Q97" s="2">
        <f t="shared" si="19"/>
        <v>5.0000000000000001E-4</v>
      </c>
      <c r="R97" s="2">
        <f t="shared" si="20"/>
        <v>5.5915159771768093E-4</v>
      </c>
    </row>
    <row r="98" spans="6:18" x14ac:dyDescent="0.15">
      <c r="F98" s="1">
        <v>43384</v>
      </c>
      <c r="G98">
        <f t="shared" si="14"/>
        <v>18053649314.625324</v>
      </c>
      <c r="H98">
        <v>10000000</v>
      </c>
      <c r="I98">
        <v>6000000</v>
      </c>
      <c r="J98">
        <v>8.5000000000000006E-2</v>
      </c>
      <c r="K98">
        <f t="shared" si="15"/>
        <v>169411764.70588234</v>
      </c>
      <c r="L98">
        <f t="shared" si="16"/>
        <v>3323.427798688534</v>
      </c>
      <c r="M98">
        <f t="shared" si="17"/>
        <v>39099.150572806277</v>
      </c>
      <c r="O98">
        <v>20000000000</v>
      </c>
      <c r="P98" s="2">
        <f t="shared" si="18"/>
        <v>0.9026824657312662</v>
      </c>
      <c r="Q98" s="2">
        <f t="shared" si="19"/>
        <v>5.0000000000000001E-4</v>
      </c>
      <c r="R98" s="2">
        <f t="shared" si="20"/>
        <v>5.5390463311475564E-4</v>
      </c>
    </row>
    <row r="99" spans="6:18" x14ac:dyDescent="0.15">
      <c r="F99" s="1">
        <v>43385</v>
      </c>
      <c r="G99">
        <f t="shared" si="14"/>
        <v>18223061079.331207</v>
      </c>
      <c r="H99">
        <v>10000000</v>
      </c>
      <c r="I99">
        <v>6000000</v>
      </c>
      <c r="J99">
        <v>8.5000000000000006E-2</v>
      </c>
      <c r="K99">
        <f t="shared" si="15"/>
        <v>169411764.70588234</v>
      </c>
      <c r="L99">
        <f t="shared" si="16"/>
        <v>3292.531355670681</v>
      </c>
      <c r="M99">
        <f t="shared" si="17"/>
        <v>38735.663007890362</v>
      </c>
      <c r="O99">
        <v>20000000000</v>
      </c>
      <c r="P99" s="2">
        <f t="shared" si="18"/>
        <v>0.91115305396656032</v>
      </c>
      <c r="Q99" s="2">
        <f t="shared" si="19"/>
        <v>5.0000000000000001E-4</v>
      </c>
      <c r="R99" s="2">
        <f t="shared" si="20"/>
        <v>5.4875522594511348E-4</v>
      </c>
    </row>
    <row r="100" spans="6:18" x14ac:dyDescent="0.15">
      <c r="F100" s="1">
        <v>43386</v>
      </c>
      <c r="G100">
        <f t="shared" si="14"/>
        <v>18392472844.03709</v>
      </c>
      <c r="H100">
        <v>10000000</v>
      </c>
      <c r="I100">
        <v>6000000</v>
      </c>
      <c r="J100">
        <v>8.5000000000000006E-2</v>
      </c>
      <c r="K100">
        <f t="shared" si="15"/>
        <v>169411764.70588234</v>
      </c>
      <c r="L100">
        <f t="shared" si="16"/>
        <v>3262.2040825495756</v>
      </c>
      <c r="M100">
        <f t="shared" si="17"/>
        <v>38378.871559406769</v>
      </c>
      <c r="O100">
        <v>20000000000</v>
      </c>
      <c r="P100" s="2">
        <f t="shared" si="18"/>
        <v>0.91962364220185455</v>
      </c>
      <c r="Q100" s="2">
        <f t="shared" si="19"/>
        <v>5.0000000000000001E-4</v>
      </c>
      <c r="R100" s="2">
        <f t="shared" si="20"/>
        <v>5.4370068042492923E-4</v>
      </c>
    </row>
    <row r="101" spans="6:18" x14ac:dyDescent="0.15">
      <c r="F101" s="1">
        <v>43387</v>
      </c>
      <c r="G101">
        <f t="shared" si="14"/>
        <v>18561884608.742973</v>
      </c>
      <c r="H101">
        <v>10000000</v>
      </c>
      <c r="I101">
        <v>6000000</v>
      </c>
      <c r="J101">
        <v>8.5000000000000006E-2</v>
      </c>
      <c r="K101">
        <f t="shared" si="15"/>
        <v>169411764.70588234</v>
      </c>
      <c r="L101">
        <f t="shared" si="16"/>
        <v>3232.4303951194129</v>
      </c>
      <c r="M101">
        <f t="shared" si="17"/>
        <v>38028.592883757796</v>
      </c>
      <c r="O101">
        <v>20000000000</v>
      </c>
      <c r="P101" s="2">
        <f t="shared" si="18"/>
        <v>0.92809423043714867</v>
      </c>
      <c r="Q101" s="2">
        <f t="shared" si="19"/>
        <v>5.0000000000000001E-4</v>
      </c>
      <c r="R101" s="2">
        <f t="shared" si="20"/>
        <v>5.3873839918656887E-4</v>
      </c>
    </row>
    <row r="102" spans="6:18" x14ac:dyDescent="0.15">
      <c r="F102" s="1">
        <v>43388</v>
      </c>
      <c r="G102">
        <f t="shared" si="14"/>
        <v>18731296373.448856</v>
      </c>
      <c r="H102">
        <v>10000000</v>
      </c>
      <c r="I102">
        <v>6000000</v>
      </c>
      <c r="J102">
        <v>8.5000000000000006E-2</v>
      </c>
      <c r="K102">
        <f t="shared" si="15"/>
        <v>169411764.70588234</v>
      </c>
      <c r="L102">
        <f t="shared" si="16"/>
        <v>3203.1952729683194</v>
      </c>
      <c r="M102">
        <f t="shared" si="17"/>
        <v>37684.650270215519</v>
      </c>
      <c r="O102">
        <v>20000000000</v>
      </c>
      <c r="P102" s="2">
        <f t="shared" si="18"/>
        <v>0.93656481867244279</v>
      </c>
      <c r="Q102" s="2">
        <f t="shared" si="19"/>
        <v>5.0000000000000001E-4</v>
      </c>
      <c r="R102" s="2">
        <f t="shared" si="20"/>
        <v>5.338658788280532E-4</v>
      </c>
    </row>
    <row r="103" spans="6:18" x14ac:dyDescent="0.15">
      <c r="F103" s="1">
        <v>43389</v>
      </c>
      <c r="G103">
        <f t="shared" si="14"/>
        <v>18900708138.154739</v>
      </c>
      <c r="H103">
        <v>10000000</v>
      </c>
      <c r="I103">
        <v>6000000</v>
      </c>
      <c r="J103">
        <v>8.5000000000000006E-2</v>
      </c>
      <c r="K103">
        <f t="shared" si="15"/>
        <v>169411764.70588234</v>
      </c>
      <c r="L103">
        <f t="shared" si="16"/>
        <v>3174.4842342112242</v>
      </c>
      <c r="M103">
        <f t="shared" si="17"/>
        <v>37346.873343661457</v>
      </c>
      <c r="O103">
        <v>20000000000</v>
      </c>
      <c r="P103" s="2">
        <f t="shared" si="18"/>
        <v>0.94503540690773702</v>
      </c>
      <c r="Q103" s="2">
        <f t="shared" si="19"/>
        <v>5.0000000000000001E-4</v>
      </c>
      <c r="R103" s="2">
        <f t="shared" si="20"/>
        <v>5.2908070570187066E-4</v>
      </c>
    </row>
    <row r="104" spans="6:18" x14ac:dyDescent="0.15">
      <c r="F104" s="1">
        <v>43390</v>
      </c>
      <c r="G104">
        <f t="shared" si="14"/>
        <v>19070119902.860622</v>
      </c>
      <c r="H104">
        <v>10000000</v>
      </c>
      <c r="I104">
        <v>6000000</v>
      </c>
      <c r="J104">
        <v>8.5000000000000006E-2</v>
      </c>
      <c r="K104">
        <f t="shared" si="15"/>
        <v>169411764.70588234</v>
      </c>
      <c r="L104">
        <f t="shared" si="16"/>
        <v>3146.283311569513</v>
      </c>
      <c r="M104">
        <f t="shared" si="17"/>
        <v>37015.097783170735</v>
      </c>
      <c r="O104">
        <v>20000000000</v>
      </c>
      <c r="P104" s="2">
        <f t="shared" si="18"/>
        <v>0.95350599514303114</v>
      </c>
      <c r="Q104" s="2">
        <f t="shared" si="19"/>
        <v>5.0000000000000001E-4</v>
      </c>
      <c r="R104" s="2">
        <f t="shared" si="20"/>
        <v>5.243805519282522E-4</v>
      </c>
    </row>
    <row r="105" spans="6:18" x14ac:dyDescent="0.15">
      <c r="F105" s="1">
        <v>43391</v>
      </c>
      <c r="G105">
        <f t="shared" si="14"/>
        <v>19239531667.566505</v>
      </c>
      <c r="H105">
        <v>10000000</v>
      </c>
      <c r="I105">
        <v>6000000</v>
      </c>
      <c r="J105">
        <v>8.5000000000000006E-2</v>
      </c>
      <c r="K105">
        <f t="shared" si="15"/>
        <v>169411764.70588234</v>
      </c>
      <c r="L105">
        <f t="shared" si="16"/>
        <v>3118.5790297144508</v>
      </c>
      <c r="M105">
        <f t="shared" si="17"/>
        <v>36689.165055464124</v>
      </c>
      <c r="O105">
        <v>20000000000</v>
      </c>
      <c r="P105" s="2">
        <f t="shared" si="18"/>
        <v>0.96197658337832526</v>
      </c>
      <c r="Q105" s="2">
        <f t="shared" si="19"/>
        <v>5.0000000000000001E-4</v>
      </c>
      <c r="R105" s="2">
        <f t="shared" si="20"/>
        <v>5.1976317161907509E-4</v>
      </c>
    </row>
    <row r="106" spans="6:18" x14ac:dyDescent="0.15">
      <c r="F106" s="1">
        <v>43392</v>
      </c>
      <c r="G106">
        <f t="shared" si="14"/>
        <v>19408943432.272388</v>
      </c>
      <c r="H106">
        <v>10000000</v>
      </c>
      <c r="I106">
        <v>6000000</v>
      </c>
      <c r="J106">
        <v>8.5000000000000006E-2</v>
      </c>
      <c r="K106">
        <f t="shared" si="15"/>
        <v>169411764.70588234</v>
      </c>
      <c r="L106">
        <f t="shared" si="16"/>
        <v>3091.358383797156</v>
      </c>
      <c r="M106">
        <f t="shared" si="17"/>
        <v>36368.922162319483</v>
      </c>
      <c r="O106">
        <v>20000000000</v>
      </c>
      <c r="P106" s="2">
        <f t="shared" si="18"/>
        <v>0.97044717161361937</v>
      </c>
      <c r="Q106" s="2">
        <f t="shared" si="19"/>
        <v>5.0000000000000001E-4</v>
      </c>
      <c r="R106" s="2">
        <f t="shared" si="20"/>
        <v>5.1522639729952599E-4</v>
      </c>
    </row>
    <row r="107" spans="6:18" x14ac:dyDescent="0.15">
      <c r="F107" s="1">
        <v>43393</v>
      </c>
      <c r="G107">
        <f t="shared" si="14"/>
        <v>19578355196.978271</v>
      </c>
      <c r="H107">
        <v>10000000</v>
      </c>
      <c r="I107">
        <v>6000000</v>
      </c>
      <c r="J107">
        <v>8.5000000000000006E-2</v>
      </c>
      <c r="K107">
        <f t="shared" si="15"/>
        <v>169411764.70588234</v>
      </c>
      <c r="L107">
        <f t="shared" si="16"/>
        <v>3064.6088190932614</v>
      </c>
      <c r="M107">
        <f t="shared" si="17"/>
        <v>36054.221401097187</v>
      </c>
      <c r="O107">
        <v>20000000000</v>
      </c>
      <c r="P107" s="2">
        <f t="shared" si="18"/>
        <v>0.9789177598489136</v>
      </c>
      <c r="Q107" s="2">
        <f t="shared" si="19"/>
        <v>5.0000000000000001E-4</v>
      </c>
      <c r="R107" s="2">
        <f t="shared" si="20"/>
        <v>5.1076813651554354E-4</v>
      </c>
    </row>
    <row r="108" spans="6:18" x14ac:dyDescent="0.15">
      <c r="F108" s="1">
        <v>43394</v>
      </c>
      <c r="G108">
        <f t="shared" si="14"/>
        <v>19747766961.684155</v>
      </c>
      <c r="H108">
        <v>10000000</v>
      </c>
      <c r="I108">
        <v>6000000</v>
      </c>
      <c r="J108">
        <v>8.5000000000000006E-2</v>
      </c>
      <c r="K108">
        <f t="shared" si="15"/>
        <v>169411764.70588234</v>
      </c>
      <c r="L108">
        <f t="shared" si="16"/>
        <v>3038.3182116953139</v>
      </c>
      <c r="M108">
        <f t="shared" si="17"/>
        <v>35744.920137591929</v>
      </c>
      <c r="O108">
        <v>20000000000</v>
      </c>
      <c r="P108" s="2">
        <f t="shared" si="18"/>
        <v>0.98738834808420772</v>
      </c>
      <c r="Q108" s="2">
        <f t="shared" si="19"/>
        <v>5.0000000000000001E-4</v>
      </c>
      <c r="R108" s="2">
        <f t="shared" si="20"/>
        <v>5.0638636861588559E-4</v>
      </c>
    </row>
    <row r="109" spans="6:18" x14ac:dyDescent="0.15">
      <c r="F109" s="1">
        <v>43395</v>
      </c>
      <c r="G109">
        <f t="shared" si="14"/>
        <v>19917178726.390038</v>
      </c>
      <c r="H109">
        <v>10000000</v>
      </c>
      <c r="I109">
        <v>6000000</v>
      </c>
      <c r="J109">
        <v>8.5000000000000006E-2</v>
      </c>
      <c r="K109">
        <f t="shared" si="15"/>
        <v>169411764.70588234</v>
      </c>
      <c r="L109">
        <f t="shared" si="16"/>
        <v>3012.4748501905378</v>
      </c>
      <c r="M109">
        <f t="shared" si="17"/>
        <v>35440.880590476911</v>
      </c>
      <c r="O109">
        <v>20000000000</v>
      </c>
      <c r="P109" s="2">
        <f t="shared" si="18"/>
        <v>0.99585893631950184</v>
      </c>
      <c r="Q109" s="2">
        <f t="shared" si="19"/>
        <v>5.0000000000000001E-4</v>
      </c>
      <c r="R109" s="2">
        <f t="shared" si="20"/>
        <v>5.0207914169842296E-4</v>
      </c>
    </row>
    <row r="110" spans="6:18" x14ac:dyDescent="0.15">
      <c r="F110" s="1">
        <v>43396</v>
      </c>
      <c r="G110">
        <f t="shared" si="14"/>
        <v>20086590491.095921</v>
      </c>
      <c r="H110">
        <v>10000000</v>
      </c>
      <c r="I110">
        <v>6000000</v>
      </c>
      <c r="J110">
        <v>8.5000000000000006E-2</v>
      </c>
      <c r="K110">
        <f t="shared" si="15"/>
        <v>169411764.70588234</v>
      </c>
      <c r="L110">
        <f t="shared" si="16"/>
        <v>2987.0674182657872</v>
      </c>
      <c r="M110">
        <f t="shared" si="17"/>
        <v>35141.969626656319</v>
      </c>
      <c r="O110">
        <v>20000000000</v>
      </c>
      <c r="P110" s="2">
        <f t="shared" si="18"/>
        <v>1.0043295245547961</v>
      </c>
      <c r="Q110" s="2">
        <f t="shared" si="19"/>
        <v>5.0000000000000001E-4</v>
      </c>
      <c r="R110" s="2">
        <f t="shared" si="20"/>
        <v>4.9784456971096449E-4</v>
      </c>
    </row>
    <row r="111" spans="6:18" x14ac:dyDescent="0.15">
      <c r="F111" s="1">
        <v>43397</v>
      </c>
      <c r="G111">
        <f t="shared" si="14"/>
        <v>20256002255.801804</v>
      </c>
      <c r="H111">
        <v>10000000</v>
      </c>
      <c r="I111">
        <v>6000000</v>
      </c>
      <c r="J111">
        <v>8.5000000000000006E-2</v>
      </c>
      <c r="K111">
        <f t="shared" si="15"/>
        <v>169411764.70588234</v>
      </c>
      <c r="L111">
        <f t="shared" si="16"/>
        <v>2962.0849781853954</v>
      </c>
      <c r="M111">
        <f t="shared" si="17"/>
        <v>34848.058566887004</v>
      </c>
      <c r="O111">
        <v>20000000000</v>
      </c>
      <c r="P111" s="2">
        <f t="shared" si="18"/>
        <v>1.0128001127900901</v>
      </c>
      <c r="Q111" s="2">
        <f t="shared" si="19"/>
        <v>5.0000000000000001E-4</v>
      </c>
      <c r="R111" s="2">
        <f t="shared" si="20"/>
        <v>4.9368082969756589E-4</v>
      </c>
    </row>
    <row r="112" spans="6:18" x14ac:dyDescent="0.15">
      <c r="F112" s="1">
        <v>43398</v>
      </c>
      <c r="G112">
        <f t="shared" si="14"/>
        <v>20425414020.507687</v>
      </c>
      <c r="H112">
        <v>10000000</v>
      </c>
      <c r="I112">
        <v>6000000</v>
      </c>
      <c r="J112">
        <v>8.5000000000000006E-2</v>
      </c>
      <c r="K112">
        <f t="shared" si="15"/>
        <v>169411764.70588234</v>
      </c>
      <c r="L112">
        <f t="shared" si="16"/>
        <v>2937.5169550912565</v>
      </c>
      <c r="M112">
        <f t="shared" si="17"/>
        <v>34559.023001073605</v>
      </c>
      <c r="O112">
        <v>20000000000</v>
      </c>
      <c r="P112" s="2">
        <f t="shared" si="18"/>
        <v>1.0212707010253843</v>
      </c>
      <c r="Q112" s="2">
        <f t="shared" si="19"/>
        <v>5.0000000000000001E-4</v>
      </c>
      <c r="R112" s="2">
        <f t="shared" si="20"/>
        <v>4.8958615918187609E-4</v>
      </c>
    </row>
    <row r="113" spans="6:18" x14ac:dyDescent="0.15">
      <c r="F113" s="1">
        <v>43399</v>
      </c>
      <c r="G113">
        <f t="shared" si="14"/>
        <v>20594825785.21357</v>
      </c>
      <c r="H113">
        <v>10000000</v>
      </c>
      <c r="I113">
        <v>6000000</v>
      </c>
      <c r="J113">
        <v>8.5000000000000006E-2</v>
      </c>
      <c r="K113">
        <f t="shared" si="15"/>
        <v>169411764.70588234</v>
      </c>
      <c r="L113">
        <f t="shared" si="16"/>
        <v>2913.3531220777841</v>
      </c>
      <c r="M113">
        <f t="shared" si="17"/>
        <v>34274.742612679809</v>
      </c>
      <c r="O113">
        <v>20000000000</v>
      </c>
      <c r="P113" s="2">
        <f t="shared" si="18"/>
        <v>1.0297412892606785</v>
      </c>
      <c r="Q113" s="2">
        <f t="shared" si="19"/>
        <v>5.0000000000000001E-4</v>
      </c>
      <c r="R113" s="2">
        <f t="shared" si="20"/>
        <v>4.8555885367963065E-4</v>
      </c>
    </row>
    <row r="114" spans="6:18" x14ac:dyDescent="0.15">
      <c r="F114" s="1">
        <v>43400</v>
      </c>
      <c r="G114">
        <f t="shared" si="14"/>
        <v>20764237549.919453</v>
      </c>
      <c r="H114">
        <v>10000000</v>
      </c>
      <c r="I114">
        <v>6000000</v>
      </c>
      <c r="J114">
        <v>8.5000000000000006E-2</v>
      </c>
      <c r="K114">
        <f t="shared" si="15"/>
        <v>169411764.70588234</v>
      </c>
      <c r="L114">
        <f t="shared" si="16"/>
        <v>2889.5835859974904</v>
      </c>
      <c r="M114">
        <f t="shared" si="17"/>
        <v>33995.101011735176</v>
      </c>
      <c r="O114">
        <v>20000000000</v>
      </c>
      <c r="P114" s="2">
        <f t="shared" si="18"/>
        <v>1.0382118774959725</v>
      </c>
      <c r="Q114" s="2">
        <f t="shared" si="19"/>
        <v>5.0000000000000001E-4</v>
      </c>
      <c r="R114" s="2">
        <f t="shared" si="20"/>
        <v>4.815972643329151E-4</v>
      </c>
    </row>
    <row r="115" spans="6:18" x14ac:dyDescent="0.15">
      <c r="F115" s="1">
        <v>43401</v>
      </c>
      <c r="G115">
        <f t="shared" si="14"/>
        <v>20933649314.625336</v>
      </c>
      <c r="H115">
        <v>10000000</v>
      </c>
      <c r="I115">
        <v>6000000</v>
      </c>
      <c r="J115">
        <v>8.5000000000000006E-2</v>
      </c>
      <c r="K115">
        <f t="shared" si="15"/>
        <v>169411764.70588234</v>
      </c>
      <c r="L115">
        <f t="shared" si="16"/>
        <v>2866.198773955809</v>
      </c>
      <c r="M115">
        <f t="shared" si="17"/>
        <v>33719.98557595069</v>
      </c>
      <c r="O115">
        <v>20000000000</v>
      </c>
      <c r="P115" s="2">
        <f t="shared" si="18"/>
        <v>1.0466824657312668</v>
      </c>
      <c r="Q115" s="2">
        <f t="shared" si="19"/>
        <v>5.0000000000000001E-4</v>
      </c>
      <c r="R115" s="2">
        <f t="shared" si="20"/>
        <v>4.7769979565930151E-4</v>
      </c>
    </row>
    <row r="116" spans="6:18" x14ac:dyDescent="0.15">
      <c r="F116" s="1">
        <v>43402</v>
      </c>
      <c r="G116">
        <f t="shared" si="14"/>
        <v>21103061079.331219</v>
      </c>
      <c r="H116">
        <v>10000000</v>
      </c>
      <c r="I116">
        <v>6000000</v>
      </c>
      <c r="J116">
        <v>8.5000000000000006E-2</v>
      </c>
      <c r="K116">
        <f t="shared" si="15"/>
        <v>169411764.70588234</v>
      </c>
      <c r="L116">
        <f t="shared" si="16"/>
        <v>2843.1894204564123</v>
      </c>
      <c r="M116">
        <f t="shared" si="17"/>
        <v>33449.287299487201</v>
      </c>
      <c r="O116">
        <v>20000000000</v>
      </c>
      <c r="P116" s="2">
        <f t="shared" si="18"/>
        <v>1.055153053966561</v>
      </c>
      <c r="Q116" s="2">
        <f t="shared" si="19"/>
        <v>5.0000000000000001E-4</v>
      </c>
      <c r="R116" s="2">
        <f t="shared" si="20"/>
        <v>4.7386490340940208E-4</v>
      </c>
    </row>
    <row r="117" spans="6:18" x14ac:dyDescent="0.15">
      <c r="F117" s="1">
        <v>43403</v>
      </c>
      <c r="G117">
        <f t="shared" si="14"/>
        <v>21272472844.037102</v>
      </c>
      <c r="H117">
        <v>10000000</v>
      </c>
      <c r="I117">
        <v>6000000</v>
      </c>
      <c r="J117">
        <v>8.5000000000000006E-2</v>
      </c>
      <c r="K117">
        <f t="shared" si="15"/>
        <v>169411764.70588234</v>
      </c>
      <c r="L117">
        <f t="shared" si="16"/>
        <v>2820.5465551607758</v>
      </c>
      <c r="M117">
        <f t="shared" si="17"/>
        <v>33182.900648950301</v>
      </c>
      <c r="O117">
        <v>20000000000</v>
      </c>
      <c r="P117" s="2">
        <f t="shared" si="18"/>
        <v>1.063623642201855</v>
      </c>
      <c r="Q117" s="2">
        <f t="shared" si="19"/>
        <v>5.0000000000000001E-4</v>
      </c>
      <c r="R117" s="2">
        <f t="shared" si="20"/>
        <v>4.7009109252679597E-4</v>
      </c>
    </row>
    <row r="118" spans="6:18" x14ac:dyDescent="0.15">
      <c r="F118" s="1">
        <v>43404</v>
      </c>
      <c r="G118">
        <f t="shared" si="14"/>
        <v>21441884608.742985</v>
      </c>
      <c r="H118">
        <v>10000000</v>
      </c>
      <c r="I118">
        <v>6000000</v>
      </c>
      <c r="J118">
        <v>8.5000000000000006E-2</v>
      </c>
      <c r="K118">
        <f t="shared" si="15"/>
        <v>169411764.70588234</v>
      </c>
      <c r="L118">
        <f t="shared" si="16"/>
        <v>2798.2614912280073</v>
      </c>
      <c r="M118">
        <f t="shared" si="17"/>
        <v>32920.723426211851</v>
      </c>
      <c r="O118">
        <v>20000000000</v>
      </c>
      <c r="P118" s="2">
        <f t="shared" si="18"/>
        <v>1.0720942304371492</v>
      </c>
      <c r="Q118" s="2">
        <f t="shared" si="19"/>
        <v>5.0000000000000001E-4</v>
      </c>
      <c r="R118" s="2">
        <f t="shared" si="20"/>
        <v>4.6637691520466786E-4</v>
      </c>
    </row>
    <row r="119" spans="6:18" x14ac:dyDescent="0.15">
      <c r="F119" s="1">
        <v>43405</v>
      </c>
      <c r="G119">
        <f t="shared" si="14"/>
        <v>21611296373.448868</v>
      </c>
      <c r="H119">
        <v>10000000</v>
      </c>
      <c r="I119">
        <v>6000000</v>
      </c>
      <c r="J119">
        <v>8.5000000000000006E-2</v>
      </c>
      <c r="K119">
        <f t="shared" si="15"/>
        <v>169411764.70588234</v>
      </c>
      <c r="L119">
        <f t="shared" si="16"/>
        <v>2776.3258142031032</v>
      </c>
      <c r="M119">
        <f t="shared" si="17"/>
        <v>32662.656637683565</v>
      </c>
      <c r="O119">
        <v>20000000000</v>
      </c>
      <c r="P119" s="2">
        <f t="shared" si="18"/>
        <v>1.0805648186724435</v>
      </c>
      <c r="Q119" s="2">
        <f t="shared" si="19"/>
        <v>5.0000000000000001E-4</v>
      </c>
      <c r="R119" s="2">
        <f t="shared" si="20"/>
        <v>4.6272096903385052E-4</v>
      </c>
    </row>
    <row r="120" spans="6:18" x14ac:dyDescent="0.15">
      <c r="F120" s="1">
        <v>43406</v>
      </c>
      <c r="G120">
        <f t="shared" ref="G120:G124" si="21">G119+K119</f>
        <v>21780708138.154751</v>
      </c>
      <c r="H120">
        <v>10000000</v>
      </c>
      <c r="I120">
        <v>6000000</v>
      </c>
      <c r="J120">
        <v>8.5000000000000006E-2</v>
      </c>
      <c r="K120">
        <f t="shared" ref="K120:K124" si="22">2.4*I120/J120</f>
        <v>169411764.70588234</v>
      </c>
      <c r="L120">
        <f t="shared" ref="L120:L124" si="23">I120*H120/G120</f>
        <v>2754.7313714237744</v>
      </c>
      <c r="M120">
        <f t="shared" ref="M120:M124" si="24">L120/J120</f>
        <v>32408.60436969146</v>
      </c>
      <c r="O120">
        <v>20000000001</v>
      </c>
      <c r="P120" s="2">
        <f t="shared" ref="P120:P124" si="25">G120/O120</f>
        <v>1.0890354068532857</v>
      </c>
      <c r="Q120" s="2">
        <f t="shared" ref="Q120:Q124" si="26">H120/O120</f>
        <v>4.9999999997500004E-4</v>
      </c>
      <c r="R120" s="2">
        <f t="shared" ref="R120:R124" si="27">H120/G120</f>
        <v>4.5912189523729575E-4</v>
      </c>
    </row>
    <row r="121" spans="6:18" x14ac:dyDescent="0.15">
      <c r="F121" s="1">
        <v>43407</v>
      </c>
      <c r="G121">
        <f t="shared" si="21"/>
        <v>21950119902.860634</v>
      </c>
      <c r="H121">
        <v>10000000</v>
      </c>
      <c r="I121">
        <v>6000000</v>
      </c>
      <c r="J121">
        <v>8.5000000000000006E-2</v>
      </c>
      <c r="K121">
        <f t="shared" si="22"/>
        <v>169411764.70588234</v>
      </c>
      <c r="L121">
        <f t="shared" si="23"/>
        <v>2733.4702619178197</v>
      </c>
      <c r="M121">
        <f t="shared" si="24"/>
        <v>32158.473669621406</v>
      </c>
      <c r="O121">
        <v>20000000002</v>
      </c>
      <c r="P121" s="2">
        <f t="shared" si="25"/>
        <v>1.0975059950332811</v>
      </c>
      <c r="Q121" s="2">
        <f t="shared" si="26"/>
        <v>4.9999999994999997E-4</v>
      </c>
      <c r="R121" s="2">
        <f t="shared" si="27"/>
        <v>4.5557837698630328E-4</v>
      </c>
    </row>
    <row r="122" spans="6:18" x14ac:dyDescent="0.15">
      <c r="F122" s="1">
        <v>43408</v>
      </c>
      <c r="G122">
        <f t="shared" si="21"/>
        <v>22119531667.566517</v>
      </c>
      <c r="H122">
        <v>10000000</v>
      </c>
      <c r="I122">
        <v>6000000</v>
      </c>
      <c r="J122">
        <v>8.5000000000000006E-2</v>
      </c>
      <c r="K122">
        <f t="shared" si="22"/>
        <v>169411764.70588234</v>
      </c>
      <c r="L122">
        <f t="shared" si="23"/>
        <v>2712.5348267647528</v>
      </c>
      <c r="M122">
        <f t="shared" si="24"/>
        <v>31912.174432526503</v>
      </c>
      <c r="O122">
        <v>20000000003</v>
      </c>
      <c r="P122" s="2">
        <f t="shared" si="25"/>
        <v>1.1059765832124293</v>
      </c>
      <c r="Q122" s="2">
        <f t="shared" si="26"/>
        <v>4.99999999925E-4</v>
      </c>
      <c r="R122" s="2">
        <f t="shared" si="27"/>
        <v>4.5208913779412542E-4</v>
      </c>
    </row>
    <row r="123" spans="6:18" x14ac:dyDescent="0.15">
      <c r="F123" s="1">
        <v>43409</v>
      </c>
      <c r="G123">
        <f t="shared" si="21"/>
        <v>22288943432.2724</v>
      </c>
      <c r="H123">
        <v>10000000</v>
      </c>
      <c r="I123">
        <v>6000000</v>
      </c>
      <c r="J123">
        <v>8.5000000000000006E-2</v>
      </c>
      <c r="K123">
        <f t="shared" si="22"/>
        <v>169411764.70588234</v>
      </c>
      <c r="L123">
        <f t="shared" si="23"/>
        <v>2691.9176398969794</v>
      </c>
      <c r="M123">
        <f t="shared" si="24"/>
        <v>31669.619292905638</v>
      </c>
      <c r="O123">
        <v>20000000004</v>
      </c>
      <c r="P123" s="2">
        <f t="shared" si="25"/>
        <v>1.1144471713907305</v>
      </c>
      <c r="Q123" s="2">
        <f t="shared" si="26"/>
        <v>4.9999999990000003E-4</v>
      </c>
      <c r="R123" s="2">
        <f t="shared" si="27"/>
        <v>4.4865293998282992E-4</v>
      </c>
    </row>
    <row r="124" spans="6:18" x14ac:dyDescent="0.15">
      <c r="F124" s="1">
        <v>43410</v>
      </c>
      <c r="G124">
        <f t="shared" si="21"/>
        <v>22458355196.978283</v>
      </c>
      <c r="H124">
        <v>10000000</v>
      </c>
      <c r="I124">
        <v>6000000</v>
      </c>
      <c r="J124">
        <v>8.5000000000000006E-2</v>
      </c>
      <c r="K124">
        <f t="shared" si="22"/>
        <v>169411764.70588234</v>
      </c>
      <c r="L124">
        <f t="shared" si="23"/>
        <v>2671.6114993173164</v>
      </c>
      <c r="M124">
        <f t="shared" si="24"/>
        <v>31430.723521380191</v>
      </c>
      <c r="O124">
        <v>20000000005</v>
      </c>
      <c r="P124" s="2">
        <f t="shared" si="25"/>
        <v>1.1229177595681847</v>
      </c>
      <c r="Q124" s="2">
        <f t="shared" si="26"/>
        <v>4.9999999987499996E-4</v>
      </c>
      <c r="R124" s="2">
        <f t="shared" si="27"/>
        <v>4.4526858321955275E-4</v>
      </c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793"/>
  <sheetViews>
    <sheetView topLeftCell="A357" workbookViewId="0">
      <selection activeCell="O378" sqref="O378:O380"/>
    </sheetView>
  </sheetViews>
  <sheetFormatPr defaultRowHeight="13.5" x14ac:dyDescent="0.15"/>
  <cols>
    <col min="6" max="6" width="11.625" bestFit="1" customWidth="1"/>
    <col min="7" max="7" width="15" bestFit="1" customWidth="1"/>
    <col min="11" max="13" width="9.5" bestFit="1" customWidth="1"/>
    <col min="15" max="15" width="12.75" bestFit="1" customWidth="1"/>
  </cols>
  <sheetData>
    <row r="5" spans="6:18" x14ac:dyDescent="0.15"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O5" t="s">
        <v>7</v>
      </c>
      <c r="P5" s="2" t="s">
        <v>8</v>
      </c>
      <c r="Q5" s="2" t="s">
        <v>9</v>
      </c>
      <c r="R5" s="2" t="s">
        <v>10</v>
      </c>
    </row>
    <row r="6" spans="6:18" x14ac:dyDescent="0.15">
      <c r="F6" s="1">
        <v>43293</v>
      </c>
      <c r="G6" s="3">
        <f>'0.1一直买one'!B17</f>
        <v>2637178726.3899999</v>
      </c>
      <c r="H6">
        <v>10000000</v>
      </c>
      <c r="I6">
        <v>20000000</v>
      </c>
      <c r="J6">
        <v>1</v>
      </c>
      <c r="K6">
        <f>I6*2.4/J6</f>
        <v>48000000</v>
      </c>
      <c r="L6">
        <f>I6*H6/G6</f>
        <v>75838.621781155292</v>
      </c>
      <c r="M6">
        <f>L6/J6</f>
        <v>75838.621781155292</v>
      </c>
      <c r="O6">
        <v>20000000000</v>
      </c>
      <c r="P6" s="2">
        <f>G6/O6</f>
        <v>0.13185893631949999</v>
      </c>
      <c r="Q6" s="2">
        <f>H6/O6</f>
        <v>5.0000000000000001E-4</v>
      </c>
      <c r="R6" s="2">
        <f>H6/G6</f>
        <v>3.7919310890577643E-3</v>
      </c>
    </row>
    <row r="7" spans="6:18" x14ac:dyDescent="0.15">
      <c r="F7" s="1">
        <v>43294</v>
      </c>
      <c r="G7">
        <f>G6+K6</f>
        <v>2685178726.3899999</v>
      </c>
      <c r="H7">
        <v>10000000</v>
      </c>
      <c r="I7">
        <v>20000000</v>
      </c>
      <c r="J7">
        <v>1</v>
      </c>
      <c r="K7">
        <f t="shared" ref="K7:K70" si="0">I7*2.4/J7</f>
        <v>48000000</v>
      </c>
      <c r="L7">
        <f>I7*H7/G7</f>
        <v>74482.937777807965</v>
      </c>
      <c r="M7">
        <f>L7/J7</f>
        <v>74482.937777807965</v>
      </c>
      <c r="O7">
        <v>20000000000</v>
      </c>
      <c r="P7" s="2">
        <f>G7/O7</f>
        <v>0.13425893631950001</v>
      </c>
      <c r="Q7" s="2">
        <f>H7/O7</f>
        <v>5.0000000000000001E-4</v>
      </c>
      <c r="R7" s="2">
        <f t="shared" ref="R7:R70" si="1">H7/G7</f>
        <v>3.7241468888903981E-3</v>
      </c>
    </row>
    <row r="8" spans="6:18" x14ac:dyDescent="0.15">
      <c r="F8" s="1">
        <v>43295</v>
      </c>
      <c r="G8">
        <f t="shared" ref="G8:G71" si="2">G7+K7</f>
        <v>2733178726.3899999</v>
      </c>
      <c r="H8">
        <v>10000000</v>
      </c>
      <c r="I8">
        <v>20000000</v>
      </c>
      <c r="J8">
        <v>1</v>
      </c>
      <c r="K8">
        <f t="shared" si="0"/>
        <v>48000000</v>
      </c>
      <c r="L8">
        <f t="shared" ref="L8:L71" si="3">I8*H8/G8</f>
        <v>73174.870735278004</v>
      </c>
      <c r="M8">
        <f t="shared" ref="M8:M71" si="4">L8/J8</f>
        <v>73174.870735278004</v>
      </c>
      <c r="O8">
        <v>20000000000</v>
      </c>
      <c r="P8" s="2">
        <f t="shared" ref="P8:P71" si="5">G8/O8</f>
        <v>0.13665893631949999</v>
      </c>
      <c r="Q8" s="2">
        <f t="shared" ref="Q8:Q71" si="6">H8/O8</f>
        <v>5.0000000000000001E-4</v>
      </c>
      <c r="R8" s="2">
        <f t="shared" si="1"/>
        <v>3.6587435367639001E-3</v>
      </c>
    </row>
    <row r="9" spans="6:18" x14ac:dyDescent="0.15">
      <c r="F9" s="1">
        <v>43296</v>
      </c>
      <c r="G9">
        <f t="shared" si="2"/>
        <v>2781178726.3899999</v>
      </c>
      <c r="H9">
        <v>10000000</v>
      </c>
      <c r="I9">
        <v>20000000</v>
      </c>
      <c r="J9">
        <v>1</v>
      </c>
      <c r="K9">
        <f t="shared" si="0"/>
        <v>48000000</v>
      </c>
      <c r="L9">
        <f t="shared" si="3"/>
        <v>71911.955208862884</v>
      </c>
      <c r="M9">
        <f t="shared" si="4"/>
        <v>71911.955208862884</v>
      </c>
      <c r="O9">
        <v>20000000000</v>
      </c>
      <c r="P9" s="2">
        <f t="shared" si="5"/>
        <v>0.1390589363195</v>
      </c>
      <c r="Q9" s="2">
        <f t="shared" si="6"/>
        <v>5.0000000000000001E-4</v>
      </c>
      <c r="R9" s="2">
        <f t="shared" si="1"/>
        <v>3.5955977604431445E-3</v>
      </c>
    </row>
    <row r="10" spans="6:18" x14ac:dyDescent="0.15">
      <c r="F10" s="1">
        <v>43297</v>
      </c>
      <c r="G10">
        <f t="shared" si="2"/>
        <v>2829178726.3899999</v>
      </c>
      <c r="H10">
        <v>10000000</v>
      </c>
      <c r="I10">
        <v>20000000</v>
      </c>
      <c r="J10">
        <v>1</v>
      </c>
      <c r="K10">
        <f t="shared" si="0"/>
        <v>48000000</v>
      </c>
      <c r="L10">
        <f t="shared" si="3"/>
        <v>70691.893069335259</v>
      </c>
      <c r="M10">
        <f t="shared" si="4"/>
        <v>70691.893069335259</v>
      </c>
      <c r="O10">
        <v>20000000000</v>
      </c>
      <c r="P10" s="2">
        <f t="shared" si="5"/>
        <v>0.14145893631949999</v>
      </c>
      <c r="Q10" s="2">
        <f t="shared" si="6"/>
        <v>5.0000000000000001E-4</v>
      </c>
      <c r="R10" s="2">
        <f t="shared" si="1"/>
        <v>3.5345946534667632E-3</v>
      </c>
    </row>
    <row r="11" spans="6:18" x14ac:dyDescent="0.15">
      <c r="F11" s="1">
        <v>43298</v>
      </c>
      <c r="G11">
        <f t="shared" si="2"/>
        <v>2877178726.3899999</v>
      </c>
      <c r="H11">
        <v>10000000</v>
      </c>
      <c r="I11">
        <v>20000000</v>
      </c>
      <c r="J11">
        <v>1</v>
      </c>
      <c r="K11">
        <f t="shared" si="0"/>
        <v>48000000</v>
      </c>
      <c r="L11">
        <f t="shared" si="3"/>
        <v>69512.539546314627</v>
      </c>
      <c r="M11">
        <f t="shared" si="4"/>
        <v>69512.539546314627</v>
      </c>
      <c r="O11">
        <v>20000000000</v>
      </c>
      <c r="P11" s="2">
        <f t="shared" si="5"/>
        <v>0.1438589363195</v>
      </c>
      <c r="Q11" s="2">
        <f t="shared" si="6"/>
        <v>5.0000000000000001E-4</v>
      </c>
      <c r="R11" s="2">
        <f t="shared" si="1"/>
        <v>3.4756269773157308E-3</v>
      </c>
    </row>
    <row r="12" spans="6:18" x14ac:dyDescent="0.15">
      <c r="F12" s="1">
        <v>43299</v>
      </c>
      <c r="G12">
        <f t="shared" si="2"/>
        <v>2925178726.3899999</v>
      </c>
      <c r="H12">
        <v>10000000</v>
      </c>
      <c r="I12">
        <v>20000000</v>
      </c>
      <c r="J12">
        <v>1</v>
      </c>
      <c r="K12">
        <f t="shared" si="0"/>
        <v>48000000</v>
      </c>
      <c r="L12">
        <f t="shared" si="3"/>
        <v>68371.890645746127</v>
      </c>
      <c r="M12">
        <f t="shared" si="4"/>
        <v>68371.890645746127</v>
      </c>
      <c r="O12">
        <v>20000000000</v>
      </c>
      <c r="P12" s="2">
        <f t="shared" si="5"/>
        <v>0.14625893631949999</v>
      </c>
      <c r="Q12" s="2">
        <f t="shared" si="6"/>
        <v>5.0000000000000001E-4</v>
      </c>
      <c r="R12" s="2">
        <f t="shared" si="1"/>
        <v>3.4185945322873063E-3</v>
      </c>
    </row>
    <row r="13" spans="6:18" x14ac:dyDescent="0.15">
      <c r="F13" s="1">
        <v>43300</v>
      </c>
      <c r="G13">
        <f t="shared" si="2"/>
        <v>2973178726.3899999</v>
      </c>
      <c r="H13">
        <v>10000000</v>
      </c>
      <c r="I13">
        <v>20000000</v>
      </c>
      <c r="J13">
        <v>1</v>
      </c>
      <c r="K13">
        <f t="shared" si="0"/>
        <v>48000000</v>
      </c>
      <c r="L13">
        <f t="shared" si="3"/>
        <v>67268.071786198256</v>
      </c>
      <c r="M13">
        <f t="shared" si="4"/>
        <v>67268.071786198256</v>
      </c>
      <c r="O13">
        <v>20000000000</v>
      </c>
      <c r="P13" s="2">
        <f t="shared" si="5"/>
        <v>0.1486589363195</v>
      </c>
      <c r="Q13" s="2">
        <f t="shared" si="6"/>
        <v>5.0000000000000001E-4</v>
      </c>
      <c r="R13" s="2">
        <f t="shared" si="1"/>
        <v>3.3634035893099126E-3</v>
      </c>
    </row>
    <row r="14" spans="6:18" x14ac:dyDescent="0.15">
      <c r="F14" s="1">
        <v>43301</v>
      </c>
      <c r="G14">
        <f t="shared" si="2"/>
        <v>3021178726.3899999</v>
      </c>
      <c r="H14">
        <v>10000000</v>
      </c>
      <c r="I14">
        <v>20000000</v>
      </c>
      <c r="J14">
        <v>1</v>
      </c>
      <c r="K14">
        <f t="shared" si="0"/>
        <v>48000000</v>
      </c>
      <c r="L14">
        <f t="shared" si="3"/>
        <v>66199.327518428399</v>
      </c>
      <c r="M14">
        <f t="shared" si="4"/>
        <v>66199.327518428399</v>
      </c>
      <c r="O14">
        <v>20000000000</v>
      </c>
      <c r="P14" s="2">
        <f t="shared" si="5"/>
        <v>0.15105893631949999</v>
      </c>
      <c r="Q14" s="2">
        <f t="shared" si="6"/>
        <v>5.0000000000000001E-4</v>
      </c>
      <c r="R14" s="2">
        <f t="shared" si="1"/>
        <v>3.3099663759214204E-3</v>
      </c>
    </row>
    <row r="15" spans="6:18" x14ac:dyDescent="0.15">
      <c r="F15" s="1">
        <v>43302</v>
      </c>
      <c r="G15">
        <f t="shared" si="2"/>
        <v>3069178726.3899999</v>
      </c>
      <c r="H15">
        <v>10000000</v>
      </c>
      <c r="I15">
        <v>20000000</v>
      </c>
      <c r="J15">
        <v>1</v>
      </c>
      <c r="K15">
        <f t="shared" si="0"/>
        <v>48000000</v>
      </c>
      <c r="L15">
        <f t="shared" si="3"/>
        <v>65164.012209625238</v>
      </c>
      <c r="M15">
        <f t="shared" si="4"/>
        <v>65164.012209625238</v>
      </c>
      <c r="O15">
        <v>20000000000</v>
      </c>
      <c r="P15" s="2">
        <f t="shared" si="5"/>
        <v>0.1534589363195</v>
      </c>
      <c r="Q15" s="2">
        <f t="shared" si="6"/>
        <v>5.0000000000000001E-4</v>
      </c>
      <c r="R15" s="2">
        <f t="shared" si="1"/>
        <v>3.2582006104812621E-3</v>
      </c>
    </row>
    <row r="16" spans="6:18" x14ac:dyDescent="0.15">
      <c r="F16" s="1">
        <v>43303</v>
      </c>
      <c r="G16">
        <f t="shared" si="2"/>
        <v>3117178726.3899999</v>
      </c>
      <c r="H16">
        <v>10000000</v>
      </c>
      <c r="I16">
        <v>20000000</v>
      </c>
      <c r="J16">
        <v>1</v>
      </c>
      <c r="K16">
        <f t="shared" si="0"/>
        <v>48000000</v>
      </c>
      <c r="L16">
        <f t="shared" si="3"/>
        <v>64160.58158834534</v>
      </c>
      <c r="M16">
        <f t="shared" si="4"/>
        <v>64160.58158834534</v>
      </c>
      <c r="O16">
        <v>20000000000</v>
      </c>
      <c r="P16" s="2">
        <f t="shared" si="5"/>
        <v>0.15585893631949999</v>
      </c>
      <c r="Q16" s="2">
        <f t="shared" si="6"/>
        <v>5.0000000000000001E-4</v>
      </c>
      <c r="R16" s="2">
        <f t="shared" si="1"/>
        <v>3.2080290794172669E-3</v>
      </c>
    </row>
    <row r="17" spans="6:18" x14ac:dyDescent="0.15">
      <c r="F17" s="1">
        <v>43304</v>
      </c>
      <c r="G17">
        <f t="shared" si="2"/>
        <v>3165178726.3899999</v>
      </c>
      <c r="H17">
        <v>10000000</v>
      </c>
      <c r="I17">
        <v>20000000</v>
      </c>
      <c r="J17">
        <v>1</v>
      </c>
      <c r="K17">
        <f t="shared" si="0"/>
        <v>48000000</v>
      </c>
      <c r="L17">
        <f t="shared" si="3"/>
        <v>63187.585058777135</v>
      </c>
      <c r="M17">
        <f t="shared" si="4"/>
        <v>63187.585058777135</v>
      </c>
      <c r="O17">
        <v>20000000000</v>
      </c>
      <c r="P17" s="2">
        <f t="shared" si="5"/>
        <v>0.1582589363195</v>
      </c>
      <c r="Q17" s="2">
        <f t="shared" si="6"/>
        <v>5.0000000000000001E-4</v>
      </c>
      <c r="R17" s="2">
        <f t="shared" si="1"/>
        <v>3.1593792529388568E-3</v>
      </c>
    </row>
    <row r="18" spans="6:18" x14ac:dyDescent="0.15">
      <c r="F18" s="1">
        <v>43305</v>
      </c>
      <c r="G18">
        <f t="shared" si="2"/>
        <v>3213178726.3899999</v>
      </c>
      <c r="H18">
        <v>10000000</v>
      </c>
      <c r="I18">
        <v>20000000</v>
      </c>
      <c r="J18">
        <v>1</v>
      </c>
      <c r="K18">
        <f t="shared" si="0"/>
        <v>48000000</v>
      </c>
      <c r="L18">
        <f t="shared" si="3"/>
        <v>62243.658703884059</v>
      </c>
      <c r="M18">
        <f t="shared" si="4"/>
        <v>62243.658703884059</v>
      </c>
      <c r="O18">
        <v>20000000000</v>
      </c>
      <c r="P18" s="2">
        <f t="shared" si="5"/>
        <v>0.16065893631949998</v>
      </c>
      <c r="Q18" s="2">
        <f t="shared" si="6"/>
        <v>5.0000000000000001E-4</v>
      </c>
      <c r="R18" s="2">
        <f t="shared" si="1"/>
        <v>3.1121829351942027E-3</v>
      </c>
    </row>
    <row r="19" spans="6:18" x14ac:dyDescent="0.15">
      <c r="F19" s="1">
        <v>43306</v>
      </c>
      <c r="G19">
        <f t="shared" si="2"/>
        <v>3261178726.3899999</v>
      </c>
      <c r="H19">
        <v>10000000</v>
      </c>
      <c r="I19">
        <v>20000000</v>
      </c>
      <c r="J19">
        <v>1</v>
      </c>
      <c r="K19">
        <f t="shared" si="0"/>
        <v>48000000</v>
      </c>
      <c r="L19">
        <f t="shared" si="3"/>
        <v>61327.518906451456</v>
      </c>
      <c r="M19">
        <f t="shared" si="4"/>
        <v>61327.518906451456</v>
      </c>
      <c r="O19">
        <v>20000000000</v>
      </c>
      <c r="P19" s="2">
        <f t="shared" si="5"/>
        <v>0.1630589363195</v>
      </c>
      <c r="Q19" s="2">
        <f t="shared" si="6"/>
        <v>5.0000000000000001E-4</v>
      </c>
      <c r="R19" s="2">
        <f t="shared" si="1"/>
        <v>3.0663759453225729E-3</v>
      </c>
    </row>
    <row r="20" spans="6:18" x14ac:dyDescent="0.15">
      <c r="F20" s="1">
        <v>43307</v>
      </c>
      <c r="G20">
        <f t="shared" si="2"/>
        <v>3309178726.3899999</v>
      </c>
      <c r="H20">
        <v>10000000</v>
      </c>
      <c r="I20">
        <v>20000000</v>
      </c>
      <c r="J20">
        <v>1</v>
      </c>
      <c r="K20">
        <f t="shared" si="0"/>
        <v>48000000</v>
      </c>
      <c r="L20">
        <f t="shared" si="3"/>
        <v>60437.956525298054</v>
      </c>
      <c r="M20">
        <f t="shared" si="4"/>
        <v>60437.956525298054</v>
      </c>
      <c r="O20">
        <v>20000000000</v>
      </c>
      <c r="P20" s="2">
        <f t="shared" si="5"/>
        <v>0.16545893631949998</v>
      </c>
      <c r="Q20" s="2">
        <f t="shared" si="6"/>
        <v>5.0000000000000001E-4</v>
      </c>
      <c r="R20" s="2">
        <f t="shared" si="1"/>
        <v>3.0218978262649028E-3</v>
      </c>
    </row>
    <row r="21" spans="6:18" x14ac:dyDescent="0.15">
      <c r="F21" s="1">
        <v>43308</v>
      </c>
      <c r="G21">
        <f t="shared" si="2"/>
        <v>3357178726.3899999</v>
      </c>
      <c r="H21">
        <v>10000000</v>
      </c>
      <c r="I21">
        <v>20000000</v>
      </c>
      <c r="J21">
        <v>1</v>
      </c>
      <c r="K21">
        <f t="shared" si="0"/>
        <v>48000000</v>
      </c>
      <c r="L21">
        <f t="shared" si="3"/>
        <v>59573.831571088725</v>
      </c>
      <c r="M21">
        <f t="shared" si="4"/>
        <v>59573.831571088725</v>
      </c>
      <c r="O21">
        <v>20000000000</v>
      </c>
      <c r="P21" s="2">
        <f t="shared" si="5"/>
        <v>0.1678589363195</v>
      </c>
      <c r="Q21" s="2">
        <f t="shared" si="6"/>
        <v>5.0000000000000001E-4</v>
      </c>
      <c r="R21" s="2">
        <f t="shared" si="1"/>
        <v>2.978691578554436E-3</v>
      </c>
    </row>
    <row r="22" spans="6:18" x14ac:dyDescent="0.15">
      <c r="F22" s="1">
        <v>43309</v>
      </c>
      <c r="G22">
        <f t="shared" si="2"/>
        <v>3405178726.3899999</v>
      </c>
      <c r="H22">
        <v>10000000</v>
      </c>
      <c r="I22">
        <v>20000000</v>
      </c>
      <c r="J22">
        <v>1</v>
      </c>
      <c r="K22">
        <f t="shared" si="0"/>
        <v>48000000</v>
      </c>
      <c r="L22">
        <f t="shared" si="3"/>
        <v>58734.068332451374</v>
      </c>
      <c r="M22">
        <f t="shared" si="4"/>
        <v>58734.068332451374</v>
      </c>
      <c r="O22">
        <v>20000000000</v>
      </c>
      <c r="P22" s="2">
        <f t="shared" si="5"/>
        <v>0.17025893631949998</v>
      </c>
      <c r="Q22" s="2">
        <f t="shared" si="6"/>
        <v>5.0000000000000001E-4</v>
      </c>
      <c r="R22" s="2">
        <f t="shared" si="1"/>
        <v>2.9367034166225686E-3</v>
      </c>
    </row>
    <row r="23" spans="6:18" x14ac:dyDescent="0.15">
      <c r="F23" s="1">
        <v>43310</v>
      </c>
      <c r="G23">
        <f t="shared" si="2"/>
        <v>3453178726.3899999</v>
      </c>
      <c r="H23">
        <v>10000000</v>
      </c>
      <c r="I23">
        <v>20000000</v>
      </c>
      <c r="J23">
        <v>1</v>
      </c>
      <c r="K23">
        <f t="shared" si="0"/>
        <v>48000000</v>
      </c>
      <c r="L23">
        <f t="shared" si="3"/>
        <v>57917.650908582633</v>
      </c>
      <c r="M23">
        <f t="shared" si="4"/>
        <v>57917.650908582633</v>
      </c>
      <c r="O23">
        <v>20000000000</v>
      </c>
      <c r="P23" s="2">
        <f t="shared" si="5"/>
        <v>0.17265893631949999</v>
      </c>
      <c r="Q23" s="2">
        <f t="shared" si="6"/>
        <v>5.0000000000000001E-4</v>
      </c>
      <c r="R23" s="2">
        <f t="shared" si="1"/>
        <v>2.8958825454291318E-3</v>
      </c>
    </row>
    <row r="24" spans="6:18" x14ac:dyDescent="0.15">
      <c r="F24" s="1">
        <v>43311</v>
      </c>
      <c r="G24">
        <f t="shared" si="2"/>
        <v>3501178726.3899999</v>
      </c>
      <c r="H24">
        <v>10000000</v>
      </c>
      <c r="I24">
        <v>20000000</v>
      </c>
      <c r="J24">
        <v>1</v>
      </c>
      <c r="K24">
        <f t="shared" si="0"/>
        <v>48000000</v>
      </c>
      <c r="L24">
        <f t="shared" si="3"/>
        <v>57123.619109332438</v>
      </c>
      <c r="M24">
        <f t="shared" si="4"/>
        <v>57123.619109332438</v>
      </c>
      <c r="O24">
        <v>20000000000</v>
      </c>
      <c r="P24" s="2">
        <f t="shared" si="5"/>
        <v>0.17505893631949998</v>
      </c>
      <c r="Q24" s="2">
        <f t="shared" si="6"/>
        <v>5.0000000000000001E-4</v>
      </c>
      <c r="R24" s="2">
        <f t="shared" si="1"/>
        <v>2.8561809554666219E-3</v>
      </c>
    </row>
    <row r="25" spans="6:18" x14ac:dyDescent="0.15">
      <c r="F25" s="1">
        <v>43312</v>
      </c>
      <c r="G25">
        <f t="shared" si="2"/>
        <v>3549178726.3899999</v>
      </c>
      <c r="H25">
        <v>10000000</v>
      </c>
      <c r="I25">
        <v>20000000</v>
      </c>
      <c r="J25">
        <v>1</v>
      </c>
      <c r="K25">
        <f t="shared" si="0"/>
        <v>48000000</v>
      </c>
      <c r="L25">
        <f t="shared" si="3"/>
        <v>56351.064687978491</v>
      </c>
      <c r="M25">
        <f t="shared" si="4"/>
        <v>56351.064687978491</v>
      </c>
      <c r="O25">
        <v>20000000000</v>
      </c>
      <c r="P25" s="2">
        <f t="shared" si="5"/>
        <v>0.17745893631949999</v>
      </c>
      <c r="Q25" s="2">
        <f t="shared" si="6"/>
        <v>5.0000000000000001E-4</v>
      </c>
      <c r="R25" s="2">
        <f t="shared" si="1"/>
        <v>2.8175532343989247E-3</v>
      </c>
    </row>
    <row r="26" spans="6:18" x14ac:dyDescent="0.15">
      <c r="F26" s="1">
        <v>43313</v>
      </c>
      <c r="G26">
        <f t="shared" si="2"/>
        <v>3597178726.3899999</v>
      </c>
      <c r="H26">
        <v>10000000</v>
      </c>
      <c r="I26">
        <v>20000000</v>
      </c>
      <c r="J26">
        <v>1</v>
      </c>
      <c r="K26">
        <f t="shared" si="0"/>
        <v>48000000</v>
      </c>
      <c r="L26">
        <f t="shared" si="3"/>
        <v>55599.127875615137</v>
      </c>
      <c r="M26">
        <f t="shared" si="4"/>
        <v>55599.127875615137</v>
      </c>
      <c r="O26">
        <v>20000000000</v>
      </c>
      <c r="P26" s="2">
        <f t="shared" si="5"/>
        <v>0.17985893631950001</v>
      </c>
      <c r="Q26" s="2">
        <f t="shared" si="6"/>
        <v>5.0000000000000001E-4</v>
      </c>
      <c r="R26" s="2">
        <f t="shared" si="1"/>
        <v>2.7799563937807568E-3</v>
      </c>
    </row>
    <row r="27" spans="6:18" x14ac:dyDescent="0.15">
      <c r="F27" s="1">
        <v>43314</v>
      </c>
      <c r="G27">
        <f t="shared" si="2"/>
        <v>3645178726.3899999</v>
      </c>
      <c r="H27">
        <v>10000000</v>
      </c>
      <c r="I27">
        <v>20000000</v>
      </c>
      <c r="J27">
        <v>1</v>
      </c>
      <c r="K27">
        <f t="shared" si="0"/>
        <v>48000000</v>
      </c>
      <c r="L27">
        <f t="shared" si="3"/>
        <v>54866.994189354838</v>
      </c>
      <c r="M27">
        <f t="shared" si="4"/>
        <v>54866.994189354838</v>
      </c>
      <c r="O27">
        <v>20000000000</v>
      </c>
      <c r="P27" s="2">
        <f t="shared" si="5"/>
        <v>0.18225893631949999</v>
      </c>
      <c r="Q27" s="2">
        <f t="shared" si="6"/>
        <v>5.0000000000000001E-4</v>
      </c>
      <c r="R27" s="2">
        <f t="shared" si="1"/>
        <v>2.7433497094677419E-3</v>
      </c>
    </row>
    <row r="28" spans="6:18" x14ac:dyDescent="0.15">
      <c r="F28" s="1">
        <v>43315</v>
      </c>
      <c r="G28">
        <f t="shared" si="2"/>
        <v>3693178726.3899999</v>
      </c>
      <c r="H28">
        <v>10000000</v>
      </c>
      <c r="I28">
        <v>20000000</v>
      </c>
      <c r="J28">
        <v>1</v>
      </c>
      <c r="K28">
        <f t="shared" si="0"/>
        <v>48000000</v>
      </c>
      <c r="L28">
        <f t="shared" si="3"/>
        <v>54153.891489431262</v>
      </c>
      <c r="M28">
        <f t="shared" si="4"/>
        <v>54153.891489431262</v>
      </c>
      <c r="O28">
        <v>20000000000</v>
      </c>
      <c r="P28" s="2">
        <f t="shared" si="5"/>
        <v>0.18465893631950001</v>
      </c>
      <c r="Q28" s="2">
        <f t="shared" si="6"/>
        <v>5.0000000000000001E-4</v>
      </c>
      <c r="R28" s="2">
        <f t="shared" si="1"/>
        <v>2.7076945744715633E-3</v>
      </c>
    </row>
    <row r="29" spans="6:18" x14ac:dyDescent="0.15">
      <c r="F29" s="1">
        <v>43316</v>
      </c>
      <c r="G29">
        <f t="shared" si="2"/>
        <v>3741178726.3899999</v>
      </c>
      <c r="H29">
        <v>10000000</v>
      </c>
      <c r="I29">
        <v>20000000</v>
      </c>
      <c r="J29">
        <v>1</v>
      </c>
      <c r="K29">
        <f t="shared" si="0"/>
        <v>48000000</v>
      </c>
      <c r="L29">
        <f t="shared" si="3"/>
        <v>53459.087262849724</v>
      </c>
      <c r="M29">
        <f t="shared" si="4"/>
        <v>53459.087262849724</v>
      </c>
      <c r="O29">
        <v>20000000000</v>
      </c>
      <c r="P29" s="2">
        <f t="shared" si="5"/>
        <v>0.18705893631949999</v>
      </c>
      <c r="Q29" s="2">
        <f t="shared" si="6"/>
        <v>5.0000000000000001E-4</v>
      </c>
      <c r="R29" s="2">
        <f t="shared" si="1"/>
        <v>2.6729543631424861E-3</v>
      </c>
    </row>
    <row r="30" spans="6:18" x14ac:dyDescent="0.15">
      <c r="F30" s="1">
        <v>43317</v>
      </c>
      <c r="G30">
        <f t="shared" si="2"/>
        <v>3789178726.3899999</v>
      </c>
      <c r="H30">
        <v>10000000</v>
      </c>
      <c r="I30">
        <v>20000000</v>
      </c>
      <c r="J30">
        <v>1</v>
      </c>
      <c r="K30">
        <f t="shared" si="0"/>
        <v>48000000</v>
      </c>
      <c r="L30">
        <f t="shared" si="3"/>
        <v>52781.886113496315</v>
      </c>
      <c r="M30">
        <f t="shared" si="4"/>
        <v>52781.886113496315</v>
      </c>
      <c r="O30">
        <v>20000000000</v>
      </c>
      <c r="P30" s="2">
        <f t="shared" si="5"/>
        <v>0.1894589363195</v>
      </c>
      <c r="Q30" s="2">
        <f t="shared" si="6"/>
        <v>5.0000000000000001E-4</v>
      </c>
      <c r="R30" s="2">
        <f t="shared" si="1"/>
        <v>2.639094305674816E-3</v>
      </c>
    </row>
    <row r="31" spans="6:18" x14ac:dyDescent="0.15">
      <c r="F31" s="1">
        <v>43318</v>
      </c>
      <c r="G31">
        <f t="shared" si="2"/>
        <v>3837178726.3899999</v>
      </c>
      <c r="H31">
        <v>10000000</v>
      </c>
      <c r="I31">
        <v>20000000</v>
      </c>
      <c r="J31">
        <v>1</v>
      </c>
      <c r="K31">
        <f t="shared" si="0"/>
        <v>48000000</v>
      </c>
      <c r="L31">
        <f t="shared" si="3"/>
        <v>52121.627440627213</v>
      </c>
      <c r="M31">
        <f t="shared" si="4"/>
        <v>52121.627440627213</v>
      </c>
      <c r="O31">
        <v>20000000000</v>
      </c>
      <c r="P31" s="2">
        <f t="shared" si="5"/>
        <v>0.19185893631949999</v>
      </c>
      <c r="Q31" s="2">
        <f t="shared" si="6"/>
        <v>5.0000000000000001E-4</v>
      </c>
      <c r="R31" s="2">
        <f t="shared" si="1"/>
        <v>2.6060813720313607E-3</v>
      </c>
    </row>
    <row r="32" spans="6:18" x14ac:dyDescent="0.15">
      <c r="F32" s="1">
        <v>43319</v>
      </c>
      <c r="G32">
        <f t="shared" si="2"/>
        <v>3885178726.3899999</v>
      </c>
      <c r="H32">
        <v>10000000</v>
      </c>
      <c r="I32">
        <v>20000000</v>
      </c>
      <c r="J32">
        <v>1</v>
      </c>
      <c r="K32">
        <f t="shared" si="0"/>
        <v>48000000</v>
      </c>
      <c r="L32">
        <f t="shared" si="3"/>
        <v>51477.683289446621</v>
      </c>
      <c r="M32">
        <f t="shared" si="4"/>
        <v>51477.683289446621</v>
      </c>
      <c r="O32">
        <v>20000000000</v>
      </c>
      <c r="P32" s="2">
        <f t="shared" si="5"/>
        <v>0.1942589363195</v>
      </c>
      <c r="Q32" s="2">
        <f t="shared" si="6"/>
        <v>5.0000000000000001E-4</v>
      </c>
      <c r="R32" s="2">
        <f t="shared" si="1"/>
        <v>2.573884164472331E-3</v>
      </c>
    </row>
    <row r="33" spans="6:18" x14ac:dyDescent="0.15">
      <c r="F33" s="1">
        <v>43320</v>
      </c>
      <c r="G33">
        <f t="shared" si="2"/>
        <v>3933178726.3899999</v>
      </c>
      <c r="H33">
        <v>10000000</v>
      </c>
      <c r="I33">
        <v>20000000</v>
      </c>
      <c r="J33">
        <v>1</v>
      </c>
      <c r="K33">
        <f t="shared" si="0"/>
        <v>48000000</v>
      </c>
      <c r="L33">
        <f t="shared" si="3"/>
        <v>50849.456359072334</v>
      </c>
      <c r="M33">
        <f t="shared" si="4"/>
        <v>50849.456359072334</v>
      </c>
      <c r="O33">
        <v>20000000000</v>
      </c>
      <c r="P33" s="2">
        <f t="shared" si="5"/>
        <v>0.19665893631949999</v>
      </c>
      <c r="Q33" s="2">
        <f t="shared" si="6"/>
        <v>5.0000000000000001E-4</v>
      </c>
      <c r="R33" s="2">
        <f t="shared" si="1"/>
        <v>2.5424728179536168E-3</v>
      </c>
    </row>
    <row r="34" spans="6:18" x14ac:dyDescent="0.15">
      <c r="F34" s="1">
        <v>43321</v>
      </c>
      <c r="G34">
        <f t="shared" si="2"/>
        <v>3981178726.3899999</v>
      </c>
      <c r="H34">
        <v>10000000</v>
      </c>
      <c r="I34">
        <v>20000000</v>
      </c>
      <c r="J34">
        <v>1</v>
      </c>
      <c r="K34">
        <f t="shared" si="0"/>
        <v>48000000</v>
      </c>
      <c r="L34">
        <f t="shared" si="3"/>
        <v>50236.378154605816</v>
      </c>
      <c r="M34">
        <f t="shared" si="4"/>
        <v>50236.378154605816</v>
      </c>
      <c r="O34">
        <v>20000000000</v>
      </c>
      <c r="P34" s="2">
        <f t="shared" si="5"/>
        <v>0.1990589363195</v>
      </c>
      <c r="Q34" s="2">
        <f t="shared" si="6"/>
        <v>5.0000000000000001E-4</v>
      </c>
      <c r="R34" s="2">
        <f t="shared" si="1"/>
        <v>2.511818907730291E-3</v>
      </c>
    </row>
    <row r="35" spans="6:18" x14ac:dyDescent="0.15">
      <c r="F35" s="1">
        <v>43322</v>
      </c>
      <c r="G35">
        <f t="shared" si="2"/>
        <v>4029178726.3899999</v>
      </c>
      <c r="H35">
        <v>10000000</v>
      </c>
      <c r="I35">
        <v>20000000</v>
      </c>
      <c r="J35">
        <v>1</v>
      </c>
      <c r="K35">
        <f t="shared" si="0"/>
        <v>48000000</v>
      </c>
      <c r="L35">
        <f t="shared" si="3"/>
        <v>49637.90727128971</v>
      </c>
      <c r="M35">
        <f t="shared" si="4"/>
        <v>49637.90727128971</v>
      </c>
      <c r="O35">
        <v>20000000000</v>
      </c>
      <c r="P35" s="2">
        <f t="shared" si="5"/>
        <v>0.20145893631949999</v>
      </c>
      <c r="Q35" s="2">
        <f t="shared" si="6"/>
        <v>5.0000000000000001E-4</v>
      </c>
      <c r="R35" s="2">
        <f t="shared" si="1"/>
        <v>2.4818953635644858E-3</v>
      </c>
    </row>
    <row r="36" spans="6:18" x14ac:dyDescent="0.15">
      <c r="F36" s="1">
        <v>43323</v>
      </c>
      <c r="G36">
        <f t="shared" si="2"/>
        <v>4077178726.3899999</v>
      </c>
      <c r="H36">
        <v>10000000</v>
      </c>
      <c r="I36">
        <v>20000000</v>
      </c>
      <c r="J36">
        <v>1</v>
      </c>
      <c r="K36">
        <f t="shared" si="0"/>
        <v>48000000</v>
      </c>
      <c r="L36">
        <f t="shared" si="3"/>
        <v>49053.527799867443</v>
      </c>
      <c r="M36">
        <f t="shared" si="4"/>
        <v>49053.527799867443</v>
      </c>
      <c r="O36">
        <v>20000000000</v>
      </c>
      <c r="P36" s="2">
        <f t="shared" si="5"/>
        <v>0.2038589363195</v>
      </c>
      <c r="Q36" s="2">
        <f t="shared" si="6"/>
        <v>5.0000000000000001E-4</v>
      </c>
      <c r="R36" s="2">
        <f t="shared" si="1"/>
        <v>2.4526763899933722E-3</v>
      </c>
    </row>
    <row r="37" spans="6:18" x14ac:dyDescent="0.15">
      <c r="F37" s="1">
        <v>43324</v>
      </c>
      <c r="G37">
        <f t="shared" si="2"/>
        <v>4125178726.3899999</v>
      </c>
      <c r="H37">
        <v>10000000</v>
      </c>
      <c r="I37">
        <v>20000000</v>
      </c>
      <c r="J37">
        <v>1</v>
      </c>
      <c r="K37">
        <f t="shared" si="0"/>
        <v>48000000</v>
      </c>
      <c r="L37">
        <f t="shared" si="3"/>
        <v>48482.747843272897</v>
      </c>
      <c r="M37">
        <f t="shared" si="4"/>
        <v>48482.747843272897</v>
      </c>
      <c r="O37">
        <v>20000000000</v>
      </c>
      <c r="P37" s="2">
        <f t="shared" si="5"/>
        <v>0.20625893631949999</v>
      </c>
      <c r="Q37" s="2">
        <f t="shared" si="6"/>
        <v>5.0000000000000001E-4</v>
      </c>
      <c r="R37" s="2">
        <f t="shared" si="1"/>
        <v>2.4241373921636447E-3</v>
      </c>
    </row>
    <row r="38" spans="6:18" x14ac:dyDescent="0.15">
      <c r="F38" s="1">
        <v>43325</v>
      </c>
      <c r="G38">
        <f t="shared" si="2"/>
        <v>4173178726.3899999</v>
      </c>
      <c r="H38">
        <v>10000000</v>
      </c>
      <c r="I38">
        <v>20000000</v>
      </c>
      <c r="J38">
        <v>1</v>
      </c>
      <c r="K38">
        <f t="shared" si="0"/>
        <v>48000000</v>
      </c>
      <c r="L38">
        <f t="shared" si="3"/>
        <v>47925.098135686516</v>
      </c>
      <c r="M38">
        <f t="shared" si="4"/>
        <v>47925.098135686516</v>
      </c>
      <c r="O38">
        <v>20000000000</v>
      </c>
      <c r="P38" s="2">
        <f t="shared" si="5"/>
        <v>0.2086589363195</v>
      </c>
      <c r="Q38" s="2">
        <f t="shared" si="6"/>
        <v>5.0000000000000001E-4</v>
      </c>
      <c r="R38" s="2">
        <f t="shared" si="1"/>
        <v>2.3962549067843256E-3</v>
      </c>
    </row>
    <row r="39" spans="6:18" x14ac:dyDescent="0.15">
      <c r="F39" s="1">
        <v>43326</v>
      </c>
      <c r="G39">
        <f t="shared" si="2"/>
        <v>4221178726.3899999</v>
      </c>
      <c r="H39">
        <v>10000000</v>
      </c>
      <c r="I39">
        <v>20000000</v>
      </c>
      <c r="J39">
        <v>1</v>
      </c>
      <c r="K39">
        <f t="shared" si="0"/>
        <v>48000000</v>
      </c>
      <c r="L39">
        <f t="shared" si="3"/>
        <v>47380.130755809594</v>
      </c>
      <c r="M39">
        <f t="shared" si="4"/>
        <v>47380.130755809594</v>
      </c>
      <c r="O39">
        <v>20000000000</v>
      </c>
      <c r="P39" s="2">
        <f t="shared" si="5"/>
        <v>0.21105893631949998</v>
      </c>
      <c r="Q39" s="2">
        <f t="shared" si="6"/>
        <v>5.0000000000000001E-4</v>
      </c>
      <c r="R39" s="2">
        <f t="shared" si="1"/>
        <v>2.3690065377904796E-3</v>
      </c>
    </row>
    <row r="40" spans="6:18" x14ac:dyDescent="0.15">
      <c r="F40" s="1">
        <v>43327</v>
      </c>
      <c r="G40">
        <f t="shared" si="2"/>
        <v>4269178726.3899999</v>
      </c>
      <c r="H40">
        <v>10000000</v>
      </c>
      <c r="I40">
        <v>20000000</v>
      </c>
      <c r="J40">
        <v>1</v>
      </c>
      <c r="K40">
        <f t="shared" si="0"/>
        <v>48000000</v>
      </c>
      <c r="L40">
        <f t="shared" si="3"/>
        <v>46847.41792694146</v>
      </c>
      <c r="M40">
        <f t="shared" si="4"/>
        <v>46847.41792694146</v>
      </c>
      <c r="O40">
        <v>20000000000</v>
      </c>
      <c r="P40" s="2">
        <f t="shared" si="5"/>
        <v>0.2134589363195</v>
      </c>
      <c r="Q40" s="2">
        <f t="shared" si="6"/>
        <v>5.0000000000000001E-4</v>
      </c>
      <c r="R40" s="2">
        <f t="shared" si="1"/>
        <v>2.3423708963470733E-3</v>
      </c>
    </row>
    <row r="41" spans="6:18" x14ac:dyDescent="0.15">
      <c r="F41" s="1">
        <v>43328</v>
      </c>
      <c r="G41">
        <f t="shared" si="2"/>
        <v>4317178726.3899994</v>
      </c>
      <c r="H41">
        <v>10000000</v>
      </c>
      <c r="I41">
        <v>20000000</v>
      </c>
      <c r="J41">
        <v>1</v>
      </c>
      <c r="K41">
        <f t="shared" si="0"/>
        <v>48000000</v>
      </c>
      <c r="L41">
        <f t="shared" si="3"/>
        <v>46326.550897103785</v>
      </c>
      <c r="M41">
        <f t="shared" si="4"/>
        <v>46326.550897103785</v>
      </c>
      <c r="O41">
        <v>20000000000</v>
      </c>
      <c r="P41" s="2">
        <f t="shared" si="5"/>
        <v>0.21585893631949998</v>
      </c>
      <c r="Q41" s="2">
        <f t="shared" si="6"/>
        <v>5.0000000000000001E-4</v>
      </c>
      <c r="R41" s="2">
        <f t="shared" si="1"/>
        <v>2.3163275448551891E-3</v>
      </c>
    </row>
    <row r="42" spans="6:18" x14ac:dyDescent="0.15">
      <c r="F42" s="1">
        <v>43329</v>
      </c>
      <c r="G42">
        <f t="shared" si="2"/>
        <v>4365178726.3899994</v>
      </c>
      <c r="H42">
        <v>10000000</v>
      </c>
      <c r="I42">
        <v>20000000</v>
      </c>
      <c r="J42">
        <v>1</v>
      </c>
      <c r="K42">
        <f t="shared" si="0"/>
        <v>48000000</v>
      </c>
      <c r="L42">
        <f t="shared" si="3"/>
        <v>45817.138893050527</v>
      </c>
      <c r="M42">
        <f t="shared" si="4"/>
        <v>45817.138893050527</v>
      </c>
      <c r="O42">
        <v>20000000000</v>
      </c>
      <c r="P42" s="2">
        <f t="shared" si="5"/>
        <v>0.21825893631949997</v>
      </c>
      <c r="Q42" s="2">
        <f t="shared" si="6"/>
        <v>5.0000000000000001E-4</v>
      </c>
      <c r="R42" s="2">
        <f t="shared" si="1"/>
        <v>2.2908569446525263E-3</v>
      </c>
    </row>
    <row r="43" spans="6:18" x14ac:dyDescent="0.15">
      <c r="F43" s="1">
        <v>43330</v>
      </c>
      <c r="G43">
        <f t="shared" si="2"/>
        <v>4413178726.3899994</v>
      </c>
      <c r="H43">
        <v>10000000</v>
      </c>
      <c r="I43">
        <v>20000000</v>
      </c>
      <c r="J43">
        <v>1</v>
      </c>
      <c r="K43">
        <f t="shared" si="0"/>
        <v>48000000</v>
      </c>
      <c r="L43">
        <f t="shared" si="3"/>
        <v>45318.808142538321</v>
      </c>
      <c r="M43">
        <f t="shared" si="4"/>
        <v>45318.808142538321</v>
      </c>
      <c r="O43">
        <v>20000000000</v>
      </c>
      <c r="P43" s="2">
        <f t="shared" si="5"/>
        <v>0.22065893631949998</v>
      </c>
      <c r="Q43" s="2">
        <f t="shared" si="6"/>
        <v>5.0000000000000001E-4</v>
      </c>
      <c r="R43" s="2">
        <f t="shared" si="1"/>
        <v>2.2659404071269161E-3</v>
      </c>
    </row>
    <row r="44" spans="6:18" x14ac:dyDescent="0.15">
      <c r="F44" s="1">
        <v>43331</v>
      </c>
      <c r="G44">
        <f t="shared" si="2"/>
        <v>4461178726.3899994</v>
      </c>
      <c r="H44">
        <v>10000000</v>
      </c>
      <c r="I44">
        <v>20000000</v>
      </c>
      <c r="J44">
        <v>1</v>
      </c>
      <c r="K44">
        <f t="shared" si="0"/>
        <v>48000000</v>
      </c>
      <c r="L44">
        <f t="shared" si="3"/>
        <v>44831.200959716014</v>
      </c>
      <c r="M44">
        <f t="shared" si="4"/>
        <v>44831.200959716014</v>
      </c>
      <c r="O44">
        <v>20000000000</v>
      </c>
      <c r="P44" s="2">
        <f t="shared" si="5"/>
        <v>0.22305893631949997</v>
      </c>
      <c r="Q44" s="2">
        <f t="shared" si="6"/>
        <v>5.0000000000000001E-4</v>
      </c>
      <c r="R44" s="2">
        <f t="shared" si="1"/>
        <v>2.2415600479858007E-3</v>
      </c>
    </row>
    <row r="45" spans="6:18" x14ac:dyDescent="0.15">
      <c r="F45" s="1">
        <v>43332</v>
      </c>
      <c r="G45">
        <f t="shared" si="2"/>
        <v>4509178726.3899994</v>
      </c>
      <c r="H45">
        <v>10000000</v>
      </c>
      <c r="I45">
        <v>20000000</v>
      </c>
      <c r="J45">
        <v>1</v>
      </c>
      <c r="K45">
        <f t="shared" si="0"/>
        <v>48000000</v>
      </c>
      <c r="L45">
        <f t="shared" si="3"/>
        <v>44353.974888930134</v>
      </c>
      <c r="M45">
        <f t="shared" si="4"/>
        <v>44353.974888930134</v>
      </c>
      <c r="O45">
        <v>20000000000</v>
      </c>
      <c r="P45" s="2">
        <f t="shared" si="5"/>
        <v>0.22545893631949998</v>
      </c>
      <c r="Q45" s="2">
        <f t="shared" si="6"/>
        <v>5.0000000000000001E-4</v>
      </c>
      <c r="R45" s="2">
        <f t="shared" si="1"/>
        <v>2.2176987444465068E-3</v>
      </c>
    </row>
    <row r="46" spans="6:18" x14ac:dyDescent="0.15">
      <c r="F46" s="1">
        <v>43333</v>
      </c>
      <c r="G46">
        <f t="shared" si="2"/>
        <v>4557178726.3899994</v>
      </c>
      <c r="H46">
        <v>10000000</v>
      </c>
      <c r="I46">
        <v>20000000</v>
      </c>
      <c r="J46">
        <v>1</v>
      </c>
      <c r="K46">
        <f t="shared" si="0"/>
        <v>48000000</v>
      </c>
      <c r="L46">
        <f t="shared" si="3"/>
        <v>43886.801902639309</v>
      </c>
      <c r="M46">
        <f t="shared" si="4"/>
        <v>43886.801902639309</v>
      </c>
      <c r="O46">
        <v>20000000000</v>
      </c>
      <c r="P46" s="2">
        <f t="shared" si="5"/>
        <v>0.22785893631949997</v>
      </c>
      <c r="Q46" s="2">
        <f t="shared" si="6"/>
        <v>5.0000000000000001E-4</v>
      </c>
      <c r="R46" s="2">
        <f t="shared" si="1"/>
        <v>2.1943400951319652E-3</v>
      </c>
    </row>
    <row r="47" spans="6:18" x14ac:dyDescent="0.15">
      <c r="F47" s="1">
        <v>43334</v>
      </c>
      <c r="G47">
        <f t="shared" si="2"/>
        <v>4605178726.3899994</v>
      </c>
      <c r="H47">
        <v>10000000</v>
      </c>
      <c r="I47">
        <v>20000000</v>
      </c>
      <c r="J47">
        <v>1</v>
      </c>
      <c r="K47">
        <f t="shared" si="0"/>
        <v>48000000</v>
      </c>
      <c r="L47">
        <f t="shared" si="3"/>
        <v>43429.367649489694</v>
      </c>
      <c r="M47">
        <f t="shared" si="4"/>
        <v>43429.367649489694</v>
      </c>
      <c r="O47">
        <v>20000000000</v>
      </c>
      <c r="P47" s="2">
        <f t="shared" si="5"/>
        <v>0.23025893631949998</v>
      </c>
      <c r="Q47" s="2">
        <f t="shared" si="6"/>
        <v>5.0000000000000001E-4</v>
      </c>
      <c r="R47" s="2">
        <f t="shared" si="1"/>
        <v>2.171468382474485E-3</v>
      </c>
    </row>
    <row r="48" spans="6:18" x14ac:dyDescent="0.15">
      <c r="F48" s="1">
        <v>43335</v>
      </c>
      <c r="G48">
        <f t="shared" si="2"/>
        <v>4653178726.3899994</v>
      </c>
      <c r="H48">
        <v>10000000</v>
      </c>
      <c r="I48">
        <v>20000000</v>
      </c>
      <c r="J48">
        <v>1</v>
      </c>
      <c r="K48">
        <f t="shared" si="0"/>
        <v>48000000</v>
      </c>
      <c r="L48">
        <f t="shared" si="3"/>
        <v>42981.370748929468</v>
      </c>
      <c r="M48">
        <f t="shared" si="4"/>
        <v>42981.370748929468</v>
      </c>
      <c r="O48">
        <v>20000000000</v>
      </c>
      <c r="P48" s="2">
        <f t="shared" si="5"/>
        <v>0.23265893631949996</v>
      </c>
      <c r="Q48" s="2">
        <f t="shared" si="6"/>
        <v>5.0000000000000001E-4</v>
      </c>
      <c r="R48" s="2">
        <f t="shared" si="1"/>
        <v>2.1490685374464732E-3</v>
      </c>
    </row>
    <row r="49" spans="6:18" x14ac:dyDescent="0.15">
      <c r="F49" s="1">
        <v>43336</v>
      </c>
      <c r="G49">
        <f t="shared" si="2"/>
        <v>4701178726.3899994</v>
      </c>
      <c r="H49">
        <v>10000000</v>
      </c>
      <c r="I49">
        <v>20000000</v>
      </c>
      <c r="J49">
        <v>1</v>
      </c>
      <c r="K49">
        <f t="shared" si="0"/>
        <v>48000000</v>
      </c>
      <c r="L49">
        <f t="shared" si="3"/>
        <v>42542.522129036035</v>
      </c>
      <c r="M49">
        <f t="shared" si="4"/>
        <v>42542.522129036035</v>
      </c>
      <c r="O49">
        <v>20000000000</v>
      </c>
      <c r="P49" s="2">
        <f t="shared" si="5"/>
        <v>0.23505893631949998</v>
      </c>
      <c r="Q49" s="2">
        <f t="shared" si="6"/>
        <v>5.0000000000000001E-4</v>
      </c>
      <c r="R49" s="2">
        <f t="shared" si="1"/>
        <v>2.1271261064518018E-3</v>
      </c>
    </row>
    <row r="50" spans="6:18" x14ac:dyDescent="0.15">
      <c r="F50" s="1">
        <v>43337</v>
      </c>
      <c r="G50">
        <f t="shared" si="2"/>
        <v>4749178726.3899994</v>
      </c>
      <c r="H50">
        <v>10000000</v>
      </c>
      <c r="I50">
        <v>20000000</v>
      </c>
      <c r="J50">
        <v>1</v>
      </c>
      <c r="K50">
        <f t="shared" si="0"/>
        <v>48000000</v>
      </c>
      <c r="L50">
        <f t="shared" si="3"/>
        <v>42112.544404498818</v>
      </c>
      <c r="M50">
        <f t="shared" si="4"/>
        <v>42112.544404498818</v>
      </c>
      <c r="O50">
        <v>20000000000</v>
      </c>
      <c r="P50" s="2">
        <f t="shared" si="5"/>
        <v>0.23745893631949996</v>
      </c>
      <c r="Q50" s="2">
        <f t="shared" si="6"/>
        <v>5.0000000000000001E-4</v>
      </c>
      <c r="R50" s="2">
        <f t="shared" si="1"/>
        <v>2.1056272202249408E-3</v>
      </c>
    </row>
    <row r="51" spans="6:18" x14ac:dyDescent="0.15">
      <c r="F51" s="1">
        <v>43338</v>
      </c>
      <c r="G51">
        <f t="shared" si="2"/>
        <v>4797178726.3899994</v>
      </c>
      <c r="H51">
        <v>10000000</v>
      </c>
      <c r="I51">
        <v>20000000</v>
      </c>
      <c r="J51">
        <v>1</v>
      </c>
      <c r="K51">
        <f t="shared" si="0"/>
        <v>48000000</v>
      </c>
      <c r="L51">
        <f t="shared" si="3"/>
        <v>41691.171291944993</v>
      </c>
      <c r="M51">
        <f t="shared" si="4"/>
        <v>41691.171291944993</v>
      </c>
      <c r="O51">
        <v>20000000000</v>
      </c>
      <c r="P51" s="2">
        <f t="shared" si="5"/>
        <v>0.23985893631949998</v>
      </c>
      <c r="Q51" s="2">
        <f t="shared" si="6"/>
        <v>5.0000000000000001E-4</v>
      </c>
      <c r="R51" s="2">
        <f t="shared" si="1"/>
        <v>2.0845585645972498E-3</v>
      </c>
    </row>
    <row r="52" spans="6:18" x14ac:dyDescent="0.15">
      <c r="F52" s="1">
        <v>43339</v>
      </c>
      <c r="G52">
        <f t="shared" si="2"/>
        <v>4845178726.3899994</v>
      </c>
      <c r="H52">
        <v>10000000</v>
      </c>
      <c r="I52">
        <v>20000000</v>
      </c>
      <c r="J52">
        <v>1</v>
      </c>
      <c r="K52">
        <f t="shared" si="0"/>
        <v>48000000</v>
      </c>
      <c r="L52">
        <f t="shared" si="3"/>
        <v>41278.147060018593</v>
      </c>
      <c r="M52">
        <f t="shared" si="4"/>
        <v>41278.147060018593</v>
      </c>
      <c r="O52">
        <v>20000000000</v>
      </c>
      <c r="P52" s="2">
        <f t="shared" si="5"/>
        <v>0.24225893631949996</v>
      </c>
      <c r="Q52" s="2">
        <f t="shared" si="6"/>
        <v>5.0000000000000001E-4</v>
      </c>
      <c r="R52" s="2">
        <f t="shared" si="1"/>
        <v>2.0639073530009299E-3</v>
      </c>
    </row>
    <row r="53" spans="6:18" x14ac:dyDescent="0.15">
      <c r="F53" s="1">
        <v>43340</v>
      </c>
      <c r="G53">
        <f t="shared" si="2"/>
        <v>4893178726.3899994</v>
      </c>
      <c r="H53">
        <v>10000000</v>
      </c>
      <c r="I53">
        <v>20000000</v>
      </c>
      <c r="J53">
        <v>1</v>
      </c>
      <c r="K53">
        <f t="shared" si="0"/>
        <v>48000000</v>
      </c>
      <c r="L53">
        <f t="shared" si="3"/>
        <v>40873.22601182654</v>
      </c>
      <c r="M53">
        <f t="shared" si="4"/>
        <v>40873.22601182654</v>
      </c>
      <c r="O53">
        <v>20000000000</v>
      </c>
      <c r="P53" s="2">
        <f t="shared" si="5"/>
        <v>0.24465893631949998</v>
      </c>
      <c r="Q53" s="2">
        <f t="shared" si="6"/>
        <v>5.0000000000000001E-4</v>
      </c>
      <c r="R53" s="2">
        <f t="shared" si="1"/>
        <v>2.043661300591327E-3</v>
      </c>
    </row>
    <row r="54" spans="6:18" x14ac:dyDescent="0.15">
      <c r="F54" s="1">
        <v>43341</v>
      </c>
      <c r="G54">
        <f t="shared" si="2"/>
        <v>4941178726.3899994</v>
      </c>
      <c r="H54">
        <v>10000000</v>
      </c>
      <c r="I54">
        <v>20000000</v>
      </c>
      <c r="J54">
        <v>1</v>
      </c>
      <c r="K54">
        <f t="shared" si="0"/>
        <v>48000000</v>
      </c>
      <c r="L54">
        <f t="shared" si="3"/>
        <v>40476.171997550671</v>
      </c>
      <c r="M54">
        <f t="shared" si="4"/>
        <v>40476.171997550671</v>
      </c>
      <c r="O54">
        <v>20000000000</v>
      </c>
      <c r="P54" s="2">
        <f t="shared" si="5"/>
        <v>0.24705893631949996</v>
      </c>
      <c r="Q54" s="2">
        <f t="shared" si="6"/>
        <v>5.0000000000000001E-4</v>
      </c>
      <c r="R54" s="2">
        <f t="shared" si="1"/>
        <v>2.0238085998775337E-3</v>
      </c>
    </row>
    <row r="55" spans="6:18" x14ac:dyDescent="0.15">
      <c r="F55" s="1">
        <v>43342</v>
      </c>
      <c r="G55">
        <f t="shared" si="2"/>
        <v>4989178726.3899994</v>
      </c>
      <c r="H55">
        <v>10000000</v>
      </c>
      <c r="I55">
        <v>20000000</v>
      </c>
      <c r="J55">
        <v>1</v>
      </c>
      <c r="K55">
        <f t="shared" si="0"/>
        <v>48000000</v>
      </c>
      <c r="L55">
        <f t="shared" si="3"/>
        <v>40086.757955194204</v>
      </c>
      <c r="M55">
        <f t="shared" si="4"/>
        <v>40086.757955194204</v>
      </c>
      <c r="O55">
        <v>20000000000</v>
      </c>
      <c r="P55" s="2">
        <f t="shared" si="5"/>
        <v>0.24945893631949997</v>
      </c>
      <c r="Q55" s="2">
        <f t="shared" si="6"/>
        <v>5.0000000000000001E-4</v>
      </c>
      <c r="R55" s="2">
        <f t="shared" si="1"/>
        <v>2.0043378977597105E-3</v>
      </c>
    </row>
    <row r="56" spans="6:18" x14ac:dyDescent="0.15">
      <c r="F56" s="1">
        <v>43343</v>
      </c>
      <c r="G56">
        <f t="shared" si="2"/>
        <v>5037178726.3899994</v>
      </c>
      <c r="H56">
        <v>10000000</v>
      </c>
      <c r="I56">
        <v>20000000</v>
      </c>
      <c r="J56">
        <v>1</v>
      </c>
      <c r="K56">
        <f t="shared" si="0"/>
        <v>48000000</v>
      </c>
      <c r="L56">
        <f t="shared" si="3"/>
        <v>39704.765477585948</v>
      </c>
      <c r="M56">
        <f t="shared" si="4"/>
        <v>39704.765477585948</v>
      </c>
      <c r="O56">
        <v>20000000000</v>
      </c>
      <c r="P56" s="2">
        <f t="shared" si="5"/>
        <v>0.25185893631949996</v>
      </c>
      <c r="Q56" s="2">
        <f t="shared" si="6"/>
        <v>5.0000000000000001E-4</v>
      </c>
      <c r="R56" s="2">
        <f t="shared" si="1"/>
        <v>1.9852382738792976E-3</v>
      </c>
    </row>
    <row r="57" spans="6:18" x14ac:dyDescent="0.15">
      <c r="F57" s="1">
        <v>43344</v>
      </c>
      <c r="G57">
        <f t="shared" si="2"/>
        <v>5085178726.3899994</v>
      </c>
      <c r="H57">
        <v>10000000</v>
      </c>
      <c r="I57">
        <v>20000000</v>
      </c>
      <c r="J57">
        <v>1</v>
      </c>
      <c r="K57">
        <f t="shared" si="0"/>
        <v>48000000</v>
      </c>
      <c r="L57">
        <f t="shared" si="3"/>
        <v>39329.984403907329</v>
      </c>
      <c r="M57">
        <f t="shared" si="4"/>
        <v>39329.984403907329</v>
      </c>
      <c r="O57">
        <v>20000000000</v>
      </c>
      <c r="P57" s="2">
        <f t="shared" si="5"/>
        <v>0.25425893631949997</v>
      </c>
      <c r="Q57" s="2">
        <f t="shared" si="6"/>
        <v>5.0000000000000001E-4</v>
      </c>
      <c r="R57" s="2">
        <f t="shared" si="1"/>
        <v>1.9664992201953663E-3</v>
      </c>
    </row>
    <row r="58" spans="6:18" x14ac:dyDescent="0.15">
      <c r="F58" s="1">
        <v>43345</v>
      </c>
      <c r="G58">
        <f t="shared" si="2"/>
        <v>5133178726.3899994</v>
      </c>
      <c r="H58">
        <v>10000000</v>
      </c>
      <c r="I58">
        <v>20000000</v>
      </c>
      <c r="J58">
        <v>1</v>
      </c>
      <c r="K58">
        <f t="shared" si="0"/>
        <v>48000000</v>
      </c>
      <c r="L58">
        <f t="shared" si="3"/>
        <v>38962.212434137007</v>
      </c>
      <c r="M58">
        <f t="shared" si="4"/>
        <v>38962.212434137007</v>
      </c>
      <c r="O58">
        <v>20000000000</v>
      </c>
      <c r="P58" s="2">
        <f t="shared" si="5"/>
        <v>0.25665893631949999</v>
      </c>
      <c r="Q58" s="2">
        <f t="shared" si="6"/>
        <v>5.0000000000000001E-4</v>
      </c>
      <c r="R58" s="2">
        <f t="shared" si="1"/>
        <v>1.9481106217068504E-3</v>
      </c>
    </row>
    <row r="59" spans="6:18" x14ac:dyDescent="0.15">
      <c r="F59" s="1">
        <v>43346</v>
      </c>
      <c r="G59">
        <f t="shared" si="2"/>
        <v>5181178726.3899994</v>
      </c>
      <c r="H59">
        <v>10000000</v>
      </c>
      <c r="I59">
        <v>20000000</v>
      </c>
      <c r="J59">
        <v>1</v>
      </c>
      <c r="K59">
        <f t="shared" si="0"/>
        <v>48000000</v>
      </c>
      <c r="L59">
        <f t="shared" si="3"/>
        <v>38601.254764926925</v>
      </c>
      <c r="M59">
        <f t="shared" si="4"/>
        <v>38601.254764926925</v>
      </c>
      <c r="O59">
        <v>20000000000</v>
      </c>
      <c r="P59" s="2">
        <f t="shared" si="5"/>
        <v>0.25905893631949994</v>
      </c>
      <c r="Q59" s="2">
        <f t="shared" si="6"/>
        <v>5.0000000000000001E-4</v>
      </c>
      <c r="R59" s="2">
        <f t="shared" si="1"/>
        <v>1.9300627382463464E-3</v>
      </c>
    </row>
    <row r="60" spans="6:18" x14ac:dyDescent="0.15">
      <c r="F60" s="1">
        <v>43347</v>
      </c>
      <c r="G60">
        <f t="shared" si="2"/>
        <v>5229178726.3899994</v>
      </c>
      <c r="H60">
        <v>10000000</v>
      </c>
      <c r="I60">
        <v>20000000</v>
      </c>
      <c r="J60">
        <v>1</v>
      </c>
      <c r="K60">
        <f t="shared" si="0"/>
        <v>48000000</v>
      </c>
      <c r="L60">
        <f t="shared" si="3"/>
        <v>38246.92374553268</v>
      </c>
      <c r="M60">
        <f t="shared" si="4"/>
        <v>38246.92374553268</v>
      </c>
      <c r="O60">
        <v>20000000000</v>
      </c>
      <c r="P60" s="2">
        <f t="shared" si="5"/>
        <v>0.26145893631949996</v>
      </c>
      <c r="Q60" s="2">
        <f t="shared" si="6"/>
        <v>5.0000000000000001E-4</v>
      </c>
      <c r="R60" s="2">
        <f t="shared" si="1"/>
        <v>1.912346187276634E-3</v>
      </c>
    </row>
    <row r="61" spans="6:18" x14ac:dyDescent="0.15">
      <c r="F61" s="1">
        <v>43348</v>
      </c>
      <c r="G61">
        <f t="shared" si="2"/>
        <v>5277178726.3899994</v>
      </c>
      <c r="H61">
        <v>10000000</v>
      </c>
      <c r="I61">
        <v>20000000</v>
      </c>
      <c r="J61">
        <v>1</v>
      </c>
      <c r="K61">
        <f t="shared" si="0"/>
        <v>48000000</v>
      </c>
      <c r="L61">
        <f t="shared" si="3"/>
        <v>37899.038552521328</v>
      </c>
      <c r="M61">
        <f t="shared" si="4"/>
        <v>37899.038552521328</v>
      </c>
      <c r="O61">
        <v>20000000000</v>
      </c>
      <c r="P61" s="2">
        <f t="shared" si="5"/>
        <v>0.26385893631949997</v>
      </c>
      <c r="Q61" s="2">
        <f t="shared" si="6"/>
        <v>5.0000000000000001E-4</v>
      </c>
      <c r="R61" s="2">
        <f t="shared" si="1"/>
        <v>1.8949519276260664E-3</v>
      </c>
    </row>
    <row r="62" spans="6:18" x14ac:dyDescent="0.15">
      <c r="F62" s="1">
        <v>43349</v>
      </c>
      <c r="G62">
        <f t="shared" si="2"/>
        <v>5325178726.3899994</v>
      </c>
      <c r="H62">
        <v>10000000</v>
      </c>
      <c r="I62">
        <v>20000000</v>
      </c>
      <c r="J62">
        <v>1</v>
      </c>
      <c r="K62">
        <f t="shared" si="0"/>
        <v>48000000</v>
      </c>
      <c r="L62">
        <f t="shared" si="3"/>
        <v>37557.424882071951</v>
      </c>
      <c r="M62">
        <f t="shared" si="4"/>
        <v>37557.424882071951</v>
      </c>
      <c r="O62">
        <v>20000000000</v>
      </c>
      <c r="P62" s="2">
        <f t="shared" si="5"/>
        <v>0.26625893631949998</v>
      </c>
      <c r="Q62" s="2">
        <f t="shared" si="6"/>
        <v>5.0000000000000001E-4</v>
      </c>
      <c r="R62" s="2">
        <f t="shared" si="1"/>
        <v>1.8778712441035977E-3</v>
      </c>
    </row>
    <row r="63" spans="6:18" x14ac:dyDescent="0.15">
      <c r="F63" s="1">
        <v>43350</v>
      </c>
      <c r="G63">
        <f t="shared" si="2"/>
        <v>5373178726.3899994</v>
      </c>
      <c r="H63">
        <v>10000000</v>
      </c>
      <c r="I63">
        <v>20000000</v>
      </c>
      <c r="J63">
        <v>1</v>
      </c>
      <c r="K63">
        <f t="shared" si="0"/>
        <v>48000000</v>
      </c>
      <c r="L63">
        <f t="shared" si="3"/>
        <v>37221.914658768692</v>
      </c>
      <c r="M63">
        <f t="shared" si="4"/>
        <v>37221.914658768692</v>
      </c>
      <c r="O63">
        <v>20000000000</v>
      </c>
      <c r="P63" s="2">
        <f t="shared" si="5"/>
        <v>0.2686589363195</v>
      </c>
      <c r="Q63" s="2">
        <f t="shared" si="6"/>
        <v>5.0000000000000001E-4</v>
      </c>
      <c r="R63" s="2">
        <f t="shared" si="1"/>
        <v>1.8610957329384344E-3</v>
      </c>
    </row>
    <row r="64" spans="6:18" x14ac:dyDescent="0.15">
      <c r="F64" s="1">
        <v>43351</v>
      </c>
      <c r="G64">
        <f t="shared" si="2"/>
        <v>5421178726.3899994</v>
      </c>
      <c r="H64">
        <v>10000000</v>
      </c>
      <c r="I64">
        <v>20000000</v>
      </c>
      <c r="J64">
        <v>1</v>
      </c>
      <c r="K64">
        <f t="shared" si="0"/>
        <v>48000000</v>
      </c>
      <c r="L64">
        <f t="shared" si="3"/>
        <v>36892.345759864183</v>
      </c>
      <c r="M64">
        <f t="shared" si="4"/>
        <v>36892.345759864183</v>
      </c>
      <c r="O64">
        <v>20000000000</v>
      </c>
      <c r="P64" s="2">
        <f t="shared" si="5"/>
        <v>0.27105893631949995</v>
      </c>
      <c r="Q64" s="2">
        <f t="shared" si="6"/>
        <v>5.0000000000000001E-4</v>
      </c>
      <c r="R64" s="2">
        <f t="shared" si="1"/>
        <v>1.8446172879932091E-3</v>
      </c>
    </row>
    <row r="65" spans="6:18" x14ac:dyDescent="0.15">
      <c r="F65" s="1">
        <v>43352</v>
      </c>
      <c r="G65">
        <f t="shared" si="2"/>
        <v>5469178726.3899994</v>
      </c>
      <c r="H65">
        <v>10000000</v>
      </c>
      <c r="I65">
        <v>20000000</v>
      </c>
      <c r="J65">
        <v>1</v>
      </c>
      <c r="K65">
        <f t="shared" si="0"/>
        <v>48000000</v>
      </c>
      <c r="L65">
        <f t="shared" si="3"/>
        <v>36568.561754062939</v>
      </c>
      <c r="M65">
        <f t="shared" si="4"/>
        <v>36568.561754062939</v>
      </c>
      <c r="O65">
        <v>20000000000</v>
      </c>
      <c r="P65" s="2">
        <f t="shared" si="5"/>
        <v>0.27345893631949997</v>
      </c>
      <c r="Q65" s="2">
        <f t="shared" si="6"/>
        <v>5.0000000000000001E-4</v>
      </c>
      <c r="R65" s="2">
        <f t="shared" si="1"/>
        <v>1.828428087703147E-3</v>
      </c>
    </row>
    <row r="66" spans="6:18" x14ac:dyDescent="0.15">
      <c r="F66" s="1">
        <v>43353</v>
      </c>
      <c r="G66">
        <f t="shared" si="2"/>
        <v>5517178726.3899994</v>
      </c>
      <c r="H66">
        <v>10000000</v>
      </c>
      <c r="I66">
        <v>20000000</v>
      </c>
      <c r="J66">
        <v>1</v>
      </c>
      <c r="K66">
        <f t="shared" si="0"/>
        <v>48000000</v>
      </c>
      <c r="L66">
        <f t="shared" si="3"/>
        <v>36250.411653940384</v>
      </c>
      <c r="M66">
        <f t="shared" si="4"/>
        <v>36250.411653940384</v>
      </c>
      <c r="O66">
        <v>20000000000</v>
      </c>
      <c r="P66" s="2">
        <f t="shared" si="5"/>
        <v>0.27585893631949998</v>
      </c>
      <c r="Q66" s="2">
        <f t="shared" si="6"/>
        <v>5.0000000000000001E-4</v>
      </c>
      <c r="R66" s="2">
        <f t="shared" si="1"/>
        <v>1.8125205826970193E-3</v>
      </c>
    </row>
    <row r="67" spans="6:18" x14ac:dyDescent="0.15">
      <c r="F67" s="1">
        <v>43354</v>
      </c>
      <c r="G67">
        <f t="shared" si="2"/>
        <v>5565178726.3899994</v>
      </c>
      <c r="H67">
        <v>10000000</v>
      </c>
      <c r="I67">
        <v>20000000</v>
      </c>
      <c r="J67">
        <v>1</v>
      </c>
      <c r="K67">
        <f t="shared" si="0"/>
        <v>48000000</v>
      </c>
      <c r="L67">
        <f t="shared" si="3"/>
        <v>35937.749681174268</v>
      </c>
      <c r="M67">
        <f t="shared" si="4"/>
        <v>35937.749681174268</v>
      </c>
      <c r="O67">
        <v>20000000000</v>
      </c>
      <c r="P67" s="2">
        <f t="shared" si="5"/>
        <v>0.27825893631949999</v>
      </c>
      <c r="Q67" s="2">
        <f t="shared" si="6"/>
        <v>5.0000000000000001E-4</v>
      </c>
      <c r="R67" s="2">
        <f t="shared" si="1"/>
        <v>1.7968874840587133E-3</v>
      </c>
    </row>
    <row r="68" spans="6:18" x14ac:dyDescent="0.15">
      <c r="F68" s="1">
        <v>43355</v>
      </c>
      <c r="G68">
        <f t="shared" si="2"/>
        <v>5613178726.3899994</v>
      </c>
      <c r="H68">
        <v>10000000</v>
      </c>
      <c r="I68">
        <v>20000000</v>
      </c>
      <c r="J68">
        <v>1</v>
      </c>
      <c r="K68">
        <f t="shared" si="0"/>
        <v>48000000</v>
      </c>
      <c r="L68">
        <f t="shared" si="3"/>
        <v>35630.435043821577</v>
      </c>
      <c r="M68">
        <f t="shared" si="4"/>
        <v>35630.435043821577</v>
      </c>
      <c r="O68">
        <v>20000000000</v>
      </c>
      <c r="P68" s="2">
        <f t="shared" si="5"/>
        <v>0.28065893631949995</v>
      </c>
      <c r="Q68" s="2">
        <f t="shared" si="6"/>
        <v>5.0000000000000001E-4</v>
      </c>
      <c r="R68" s="2">
        <f t="shared" si="1"/>
        <v>1.7815217521910788E-3</v>
      </c>
    </row>
    <row r="69" spans="6:18" x14ac:dyDescent="0.15">
      <c r="F69" s="1">
        <v>43356</v>
      </c>
      <c r="G69">
        <f t="shared" si="2"/>
        <v>5661178726.3899994</v>
      </c>
      <c r="H69">
        <v>10000000</v>
      </c>
      <c r="I69">
        <v>20000000</v>
      </c>
      <c r="J69">
        <v>1</v>
      </c>
      <c r="K69">
        <f t="shared" si="0"/>
        <v>48000000</v>
      </c>
      <c r="L69">
        <f t="shared" si="3"/>
        <v>35328.331724926</v>
      </c>
      <c r="M69">
        <f t="shared" si="4"/>
        <v>35328.331724926</v>
      </c>
      <c r="O69">
        <v>20000000000</v>
      </c>
      <c r="P69" s="2">
        <f t="shared" si="5"/>
        <v>0.28305893631949997</v>
      </c>
      <c r="Q69" s="2">
        <f t="shared" si="6"/>
        <v>5.0000000000000001E-4</v>
      </c>
      <c r="R69" s="2">
        <f t="shared" si="1"/>
        <v>1.7664165862463002E-3</v>
      </c>
    </row>
    <row r="70" spans="6:18" x14ac:dyDescent="0.15">
      <c r="F70" s="1">
        <v>43357</v>
      </c>
      <c r="G70">
        <f t="shared" si="2"/>
        <v>5709178726.3899994</v>
      </c>
      <c r="H70">
        <v>10000000</v>
      </c>
      <c r="I70">
        <v>20000000</v>
      </c>
      <c r="J70">
        <v>1</v>
      </c>
      <c r="K70">
        <f t="shared" si="0"/>
        <v>48000000</v>
      </c>
      <c r="L70">
        <f t="shared" si="3"/>
        <v>35031.308281789075</v>
      </c>
      <c r="M70">
        <f t="shared" si="4"/>
        <v>35031.308281789075</v>
      </c>
      <c r="O70">
        <v>20000000000</v>
      </c>
      <c r="P70" s="2">
        <f t="shared" si="5"/>
        <v>0.28545893631949998</v>
      </c>
      <c r="Q70" s="2">
        <f t="shared" si="6"/>
        <v>5.0000000000000001E-4</v>
      </c>
      <c r="R70" s="2">
        <f t="shared" si="1"/>
        <v>1.7515654140894538E-3</v>
      </c>
    </row>
    <row r="71" spans="6:18" x14ac:dyDescent="0.15">
      <c r="F71" s="1">
        <v>43358</v>
      </c>
      <c r="G71">
        <f t="shared" si="2"/>
        <v>5757178726.3899994</v>
      </c>
      <c r="H71">
        <v>10000000</v>
      </c>
      <c r="I71">
        <v>20000000</v>
      </c>
      <c r="J71">
        <v>1</v>
      </c>
      <c r="K71">
        <f t="shared" ref="K71:K134" si="7">I71*2.4/J71</f>
        <v>48000000</v>
      </c>
      <c r="L71">
        <f t="shared" si="3"/>
        <v>34739.237655282705</v>
      </c>
      <c r="M71">
        <f t="shared" si="4"/>
        <v>34739.237655282705</v>
      </c>
      <c r="O71">
        <v>20000000000</v>
      </c>
      <c r="P71" s="2">
        <f t="shared" si="5"/>
        <v>0.28785893631949999</v>
      </c>
      <c r="Q71" s="2">
        <f t="shared" si="6"/>
        <v>5.0000000000000001E-4</v>
      </c>
      <c r="R71" s="2">
        <f t="shared" ref="R71:R134" si="8">H71/G71</f>
        <v>1.7369618827641354E-3</v>
      </c>
    </row>
    <row r="72" spans="6:18" x14ac:dyDescent="0.15">
      <c r="F72" s="1">
        <v>43359</v>
      </c>
      <c r="G72">
        <f t="shared" ref="G72:G135" si="9">G71+K71</f>
        <v>5805178726.3899994</v>
      </c>
      <c r="H72">
        <v>10000000</v>
      </c>
      <c r="I72">
        <v>20000000</v>
      </c>
      <c r="J72">
        <v>1</v>
      </c>
      <c r="K72">
        <f t="shared" si="7"/>
        <v>48000000</v>
      </c>
      <c r="L72">
        <f t="shared" ref="L72:L135" si="10">I72*H72/G72</f>
        <v>34451.996988621868</v>
      </c>
      <c r="M72">
        <f t="shared" ref="M72:M135" si="11">L72/J72</f>
        <v>34451.996988621868</v>
      </c>
      <c r="O72">
        <v>20000000000</v>
      </c>
      <c r="P72" s="2">
        <f t="shared" ref="P72:P135" si="12">G72/O72</f>
        <v>0.29025893631949995</v>
      </c>
      <c r="Q72" s="2">
        <f t="shared" ref="Q72:Q135" si="13">H72/O72</f>
        <v>5.0000000000000001E-4</v>
      </c>
      <c r="R72" s="2">
        <f t="shared" si="8"/>
        <v>1.7225998494310934E-3</v>
      </c>
    </row>
    <row r="73" spans="6:18" x14ac:dyDescent="0.15">
      <c r="F73" s="1">
        <v>43360</v>
      </c>
      <c r="G73">
        <f t="shared" si="9"/>
        <v>5853178726.3899994</v>
      </c>
      <c r="H73">
        <v>10000000</v>
      </c>
      <c r="I73">
        <v>20000000</v>
      </c>
      <c r="J73">
        <v>1</v>
      </c>
      <c r="K73">
        <f t="shared" si="7"/>
        <v>48000000</v>
      </c>
      <c r="L73">
        <f t="shared" si="10"/>
        <v>34169.46745505443</v>
      </c>
      <c r="M73">
        <f t="shared" si="11"/>
        <v>34169.46745505443</v>
      </c>
      <c r="O73">
        <v>20000000000</v>
      </c>
      <c r="P73" s="2">
        <f t="shared" si="12"/>
        <v>0.29265893631949996</v>
      </c>
      <c r="Q73" s="2">
        <f t="shared" si="13"/>
        <v>5.0000000000000001E-4</v>
      </c>
      <c r="R73" s="2">
        <f t="shared" si="8"/>
        <v>1.7084733727527213E-3</v>
      </c>
    </row>
    <row r="74" spans="6:18" x14ac:dyDescent="0.15">
      <c r="F74" s="1">
        <v>43361</v>
      </c>
      <c r="G74">
        <f t="shared" si="9"/>
        <v>5901178726.3899994</v>
      </c>
      <c r="H74">
        <v>10000000</v>
      </c>
      <c r="I74">
        <v>20000000</v>
      </c>
      <c r="J74">
        <v>1</v>
      </c>
      <c r="K74">
        <f t="shared" si="7"/>
        <v>48000000</v>
      </c>
      <c r="L74">
        <f t="shared" si="10"/>
        <v>33891.534093960319</v>
      </c>
      <c r="M74">
        <f t="shared" si="11"/>
        <v>33891.534093960319</v>
      </c>
      <c r="O74">
        <v>20000000000</v>
      </c>
      <c r="P74" s="2">
        <f t="shared" si="12"/>
        <v>0.29505893631949998</v>
      </c>
      <c r="Q74" s="2">
        <f t="shared" si="13"/>
        <v>5.0000000000000001E-4</v>
      </c>
      <c r="R74" s="2">
        <f t="shared" si="8"/>
        <v>1.694576704698016E-3</v>
      </c>
    </row>
    <row r="75" spans="6:18" x14ac:dyDescent="0.15">
      <c r="F75" s="1">
        <v>43362</v>
      </c>
      <c r="G75">
        <f t="shared" si="9"/>
        <v>5949178726.3899994</v>
      </c>
      <c r="H75">
        <v>10000000</v>
      </c>
      <c r="I75">
        <v>20000000</v>
      </c>
      <c r="J75">
        <v>1</v>
      </c>
      <c r="K75">
        <f t="shared" si="7"/>
        <v>48000000</v>
      </c>
      <c r="L75">
        <f t="shared" si="10"/>
        <v>33618.085654885224</v>
      </c>
      <c r="M75">
        <f t="shared" si="11"/>
        <v>33618.085654885224</v>
      </c>
      <c r="O75">
        <v>20000000000</v>
      </c>
      <c r="P75" s="2">
        <f t="shared" si="12"/>
        <v>0.29745893631949999</v>
      </c>
      <c r="Q75" s="2">
        <f t="shared" si="13"/>
        <v>5.0000000000000001E-4</v>
      </c>
      <c r="R75" s="2">
        <f t="shared" si="8"/>
        <v>1.6809042827442614E-3</v>
      </c>
    </row>
    <row r="76" spans="6:18" x14ac:dyDescent="0.15">
      <c r="F76" s="1">
        <v>43363</v>
      </c>
      <c r="G76">
        <f t="shared" si="9"/>
        <v>5997178726.3899994</v>
      </c>
      <c r="H76">
        <v>10000000</v>
      </c>
      <c r="I76">
        <v>20000000</v>
      </c>
      <c r="J76">
        <v>1</v>
      </c>
      <c r="K76">
        <f t="shared" si="7"/>
        <v>48000000</v>
      </c>
      <c r="L76">
        <f t="shared" si="10"/>
        <v>33349.014449064111</v>
      </c>
      <c r="M76">
        <f t="shared" si="11"/>
        <v>33349.014449064111</v>
      </c>
      <c r="O76">
        <v>20000000000</v>
      </c>
      <c r="P76" s="2">
        <f t="shared" si="12"/>
        <v>0.29985893631949995</v>
      </c>
      <c r="Q76" s="2">
        <f t="shared" si="13"/>
        <v>5.0000000000000001E-4</v>
      </c>
      <c r="R76" s="2">
        <f t="shared" si="8"/>
        <v>1.6674507224532056E-3</v>
      </c>
    </row>
    <row r="77" spans="6:18" x14ac:dyDescent="0.15">
      <c r="F77" s="1">
        <v>43364</v>
      </c>
      <c r="G77">
        <f t="shared" si="9"/>
        <v>6045178726.3899994</v>
      </c>
      <c r="H77">
        <v>10000000</v>
      </c>
      <c r="I77">
        <v>20000000</v>
      </c>
      <c r="J77">
        <v>1</v>
      </c>
      <c r="K77">
        <f t="shared" si="7"/>
        <v>48000000</v>
      </c>
      <c r="L77">
        <f t="shared" si="10"/>
        <v>33084.216208018392</v>
      </c>
      <c r="M77">
        <f t="shared" si="11"/>
        <v>33084.216208018392</v>
      </c>
      <c r="O77">
        <v>20000000000</v>
      </c>
      <c r="P77" s="2">
        <f t="shared" si="12"/>
        <v>0.30225893631949996</v>
      </c>
      <c r="Q77" s="2">
        <f t="shared" si="13"/>
        <v>5.0000000000000001E-4</v>
      </c>
      <c r="R77" s="2">
        <f t="shared" si="8"/>
        <v>1.6542108104009197E-3</v>
      </c>
    </row>
    <row r="78" spans="6:18" x14ac:dyDescent="0.15">
      <c r="F78" s="1">
        <v>43365</v>
      </c>
      <c r="G78">
        <f t="shared" si="9"/>
        <v>6093178726.3899994</v>
      </c>
      <c r="H78">
        <v>10000000</v>
      </c>
      <c r="I78">
        <v>20000000</v>
      </c>
      <c r="J78">
        <v>1</v>
      </c>
      <c r="K78">
        <f t="shared" si="7"/>
        <v>48000000</v>
      </c>
      <c r="L78">
        <f t="shared" si="10"/>
        <v>32823.589948836634</v>
      </c>
      <c r="M78">
        <f t="shared" si="11"/>
        <v>32823.589948836634</v>
      </c>
      <c r="O78">
        <v>20000000000</v>
      </c>
      <c r="P78" s="2">
        <f t="shared" si="12"/>
        <v>0.30465893631949997</v>
      </c>
      <c r="Q78" s="2">
        <f t="shared" si="13"/>
        <v>5.0000000000000001E-4</v>
      </c>
      <c r="R78" s="2">
        <f t="shared" si="8"/>
        <v>1.6411794974418319E-3</v>
      </c>
    </row>
    <row r="79" spans="6:18" x14ac:dyDescent="0.15">
      <c r="F79" s="1">
        <v>43366</v>
      </c>
      <c r="G79">
        <f t="shared" si="9"/>
        <v>6141178726.3899994</v>
      </c>
      <c r="H79">
        <v>10000000</v>
      </c>
      <c r="I79">
        <v>20000000</v>
      </c>
      <c r="J79">
        <v>1</v>
      </c>
      <c r="K79">
        <f t="shared" si="7"/>
        <v>48000000</v>
      </c>
      <c r="L79">
        <f t="shared" si="10"/>
        <v>32567.037845773139</v>
      </c>
      <c r="M79">
        <f t="shared" si="11"/>
        <v>32567.037845773139</v>
      </c>
      <c r="O79">
        <v>20000000000</v>
      </c>
      <c r="P79" s="2">
        <f t="shared" si="12"/>
        <v>0.30705893631949999</v>
      </c>
      <c r="Q79" s="2">
        <f t="shared" si="13"/>
        <v>5.0000000000000001E-4</v>
      </c>
      <c r="R79" s="2">
        <f t="shared" si="8"/>
        <v>1.6283518922886569E-3</v>
      </c>
    </row>
    <row r="80" spans="6:18" x14ac:dyDescent="0.15">
      <c r="F80" s="1">
        <v>43367</v>
      </c>
      <c r="G80">
        <f t="shared" si="9"/>
        <v>6189178726.3899994</v>
      </c>
      <c r="H80">
        <v>10000000</v>
      </c>
      <c r="I80">
        <v>20000000</v>
      </c>
      <c r="J80">
        <v>1</v>
      </c>
      <c r="K80">
        <f t="shared" si="7"/>
        <v>48000000</v>
      </c>
      <c r="L80">
        <f t="shared" si="10"/>
        <v>32314.465107821379</v>
      </c>
      <c r="M80">
        <f t="shared" si="11"/>
        <v>32314.465107821379</v>
      </c>
      <c r="O80">
        <v>20000000000</v>
      </c>
      <c r="P80" s="2">
        <f t="shared" si="12"/>
        <v>0.30945893631949994</v>
      </c>
      <c r="Q80" s="2">
        <f t="shared" si="13"/>
        <v>5.0000000000000001E-4</v>
      </c>
      <c r="R80" s="2">
        <f t="shared" si="8"/>
        <v>1.6157232553910689E-3</v>
      </c>
    </row>
    <row r="81" spans="6:18" x14ac:dyDescent="0.15">
      <c r="F81" s="1">
        <v>43368</v>
      </c>
      <c r="G81">
        <f t="shared" si="9"/>
        <v>6237178726.3899994</v>
      </c>
      <c r="H81">
        <v>10000000</v>
      </c>
      <c r="I81">
        <v>20000000</v>
      </c>
      <c r="J81">
        <v>1</v>
      </c>
      <c r="K81">
        <f t="shared" si="7"/>
        <v>48000000</v>
      </c>
      <c r="L81">
        <f t="shared" si="10"/>
        <v>32065.779861940478</v>
      </c>
      <c r="M81">
        <f t="shared" si="11"/>
        <v>32065.779861940478</v>
      </c>
      <c r="O81">
        <v>20000000000</v>
      </c>
      <c r="P81" s="2">
        <f t="shared" si="12"/>
        <v>0.31185893631949996</v>
      </c>
      <c r="Q81" s="2">
        <f t="shared" si="13"/>
        <v>5.0000000000000001E-4</v>
      </c>
      <c r="R81" s="2">
        <f t="shared" si="8"/>
        <v>1.6032889930970239E-3</v>
      </c>
    </row>
    <row r="82" spans="6:18" x14ac:dyDescent="0.15">
      <c r="F82" s="1">
        <v>43369</v>
      </c>
      <c r="G82">
        <f t="shared" si="9"/>
        <v>6285178726.3899994</v>
      </c>
      <c r="H82">
        <v>10000000</v>
      </c>
      <c r="I82">
        <v>20000000</v>
      </c>
      <c r="J82">
        <v>1</v>
      </c>
      <c r="K82">
        <f t="shared" si="7"/>
        <v>48000000</v>
      </c>
      <c r="L82">
        <f t="shared" si="10"/>
        <v>31820.893041632477</v>
      </c>
      <c r="M82">
        <f t="shared" si="11"/>
        <v>31820.893041632477</v>
      </c>
      <c r="O82">
        <v>20000000000</v>
      </c>
      <c r="P82" s="2">
        <f t="shared" si="12"/>
        <v>0.31425893631949997</v>
      </c>
      <c r="Q82" s="2">
        <f t="shared" si="13"/>
        <v>5.0000000000000001E-4</v>
      </c>
      <c r="R82" s="2">
        <f t="shared" si="8"/>
        <v>1.5910446520816237E-3</v>
      </c>
    </row>
    <row r="83" spans="6:18" x14ac:dyDescent="0.15">
      <c r="F83" s="1">
        <v>43370</v>
      </c>
      <c r="G83">
        <f t="shared" si="9"/>
        <v>6333178726.3899994</v>
      </c>
      <c r="H83">
        <v>10000000</v>
      </c>
      <c r="I83">
        <v>20000000</v>
      </c>
      <c r="J83">
        <v>1</v>
      </c>
      <c r="K83">
        <f t="shared" si="7"/>
        <v>48000000</v>
      </c>
      <c r="L83">
        <f t="shared" si="10"/>
        <v>31579.718280586534</v>
      </c>
      <c r="M83">
        <f t="shared" si="11"/>
        <v>31579.718280586534</v>
      </c>
      <c r="O83">
        <v>20000000000</v>
      </c>
      <c r="P83" s="2">
        <f t="shared" si="12"/>
        <v>0.31665893631949998</v>
      </c>
      <c r="Q83" s="2">
        <f t="shared" si="13"/>
        <v>5.0000000000000001E-4</v>
      </c>
      <c r="R83" s="2">
        <f t="shared" si="8"/>
        <v>1.5789859140293266E-3</v>
      </c>
    </row>
    <row r="84" spans="6:18" x14ac:dyDescent="0.15">
      <c r="F84" s="1">
        <v>43371</v>
      </c>
      <c r="G84">
        <f t="shared" si="9"/>
        <v>6381178726.3899994</v>
      </c>
      <c r="H84">
        <v>10000000</v>
      </c>
      <c r="I84">
        <v>20000000</v>
      </c>
      <c r="J84">
        <v>1</v>
      </c>
      <c r="K84">
        <f t="shared" si="7"/>
        <v>48000000</v>
      </c>
      <c r="L84">
        <f t="shared" si="10"/>
        <v>31342.171811123251</v>
      </c>
      <c r="M84">
        <f t="shared" si="11"/>
        <v>31342.171811123251</v>
      </c>
      <c r="O84">
        <v>20000000000</v>
      </c>
      <c r="P84" s="2">
        <f t="shared" si="12"/>
        <v>0.3190589363195</v>
      </c>
      <c r="Q84" s="2">
        <f t="shared" si="13"/>
        <v>5.0000000000000001E-4</v>
      </c>
      <c r="R84" s="2">
        <f t="shared" si="8"/>
        <v>1.5671085905561626E-3</v>
      </c>
    </row>
    <row r="85" spans="6:18" x14ac:dyDescent="0.15">
      <c r="F85" s="1">
        <v>43372</v>
      </c>
      <c r="G85">
        <f t="shared" si="9"/>
        <v>6429178726.3899994</v>
      </c>
      <c r="H85">
        <v>10000000</v>
      </c>
      <c r="I85">
        <v>20000000</v>
      </c>
      <c r="J85">
        <v>1</v>
      </c>
      <c r="K85">
        <f t="shared" si="7"/>
        <v>48000000</v>
      </c>
      <c r="L85">
        <f t="shared" si="10"/>
        <v>31108.172367188261</v>
      </c>
      <c r="M85">
        <f t="shared" si="11"/>
        <v>31108.172367188261</v>
      </c>
      <c r="O85">
        <v>20000000000</v>
      </c>
      <c r="P85" s="2">
        <f t="shared" si="12"/>
        <v>0.32145893631949995</v>
      </c>
      <c r="Q85" s="2">
        <f t="shared" si="13"/>
        <v>5.0000000000000001E-4</v>
      </c>
      <c r="R85" s="2">
        <f t="shared" si="8"/>
        <v>1.555408618359413E-3</v>
      </c>
    </row>
    <row r="86" spans="6:18" x14ac:dyDescent="0.15">
      <c r="F86" s="1">
        <v>43373</v>
      </c>
      <c r="G86">
        <f t="shared" si="9"/>
        <v>6477178726.3899994</v>
      </c>
      <c r="H86">
        <v>10000000</v>
      </c>
      <c r="I86">
        <v>20000000</v>
      </c>
      <c r="J86">
        <v>1</v>
      </c>
      <c r="K86">
        <f t="shared" si="7"/>
        <v>48000000</v>
      </c>
      <c r="L86">
        <f t="shared" si="10"/>
        <v>30877.641091659101</v>
      </c>
      <c r="M86">
        <f t="shared" si="11"/>
        <v>30877.641091659101</v>
      </c>
      <c r="O86">
        <v>20000000000</v>
      </c>
      <c r="P86" s="2">
        <f t="shared" si="12"/>
        <v>0.32385893631949997</v>
      </c>
      <c r="Q86" s="2">
        <f t="shared" si="13"/>
        <v>5.0000000000000001E-4</v>
      </c>
      <c r="R86" s="2">
        <f t="shared" si="8"/>
        <v>1.543882054582955E-3</v>
      </c>
    </row>
    <row r="87" spans="6:18" x14ac:dyDescent="0.15">
      <c r="F87" s="1">
        <v>43374</v>
      </c>
      <c r="G87">
        <f t="shared" si="9"/>
        <v>6525178726.3899994</v>
      </c>
      <c r="H87">
        <v>10000000</v>
      </c>
      <c r="I87">
        <v>20000000</v>
      </c>
      <c r="J87">
        <v>1</v>
      </c>
      <c r="K87">
        <f t="shared" si="7"/>
        <v>48000000</v>
      </c>
      <c r="L87">
        <f t="shared" si="10"/>
        <v>30650.501447743231</v>
      </c>
      <c r="M87">
        <f t="shared" si="11"/>
        <v>30650.501447743231</v>
      </c>
      <c r="O87">
        <v>20000000000</v>
      </c>
      <c r="P87" s="2">
        <f t="shared" si="12"/>
        <v>0.32625893631949998</v>
      </c>
      <c r="Q87" s="2">
        <f t="shared" si="13"/>
        <v>5.0000000000000001E-4</v>
      </c>
      <c r="R87" s="2">
        <f t="shared" si="8"/>
        <v>1.5325250723871614E-3</v>
      </c>
    </row>
    <row r="88" spans="6:18" x14ac:dyDescent="0.15">
      <c r="F88" s="1">
        <v>43375</v>
      </c>
      <c r="G88">
        <f t="shared" si="9"/>
        <v>6573178726.3899994</v>
      </c>
      <c r="H88">
        <v>10000000</v>
      </c>
      <c r="I88">
        <v>20000000</v>
      </c>
      <c r="J88">
        <v>1</v>
      </c>
      <c r="K88">
        <f t="shared" si="7"/>
        <v>48000000</v>
      </c>
      <c r="L88">
        <f t="shared" si="10"/>
        <v>30426.679134258127</v>
      </c>
      <c r="M88">
        <f t="shared" si="11"/>
        <v>30426.679134258127</v>
      </c>
      <c r="O88">
        <v>20000000000</v>
      </c>
      <c r="P88" s="2">
        <f t="shared" si="12"/>
        <v>0.32865893631949999</v>
      </c>
      <c r="Q88" s="2">
        <f t="shared" si="13"/>
        <v>5.0000000000000001E-4</v>
      </c>
      <c r="R88" s="2">
        <f t="shared" si="8"/>
        <v>1.5213339567129063E-3</v>
      </c>
    </row>
    <row r="89" spans="6:18" x14ac:dyDescent="0.15">
      <c r="F89" s="1">
        <v>43376</v>
      </c>
      <c r="G89">
        <f t="shared" si="9"/>
        <v>6621178726.3899994</v>
      </c>
      <c r="H89">
        <v>10000000</v>
      </c>
      <c r="I89">
        <v>20000000</v>
      </c>
      <c r="J89">
        <v>1</v>
      </c>
      <c r="K89">
        <f t="shared" si="7"/>
        <v>48000000</v>
      </c>
      <c r="L89">
        <f t="shared" si="10"/>
        <v>30206.1020045964</v>
      </c>
      <c r="M89">
        <f t="shared" si="11"/>
        <v>30206.1020045964</v>
      </c>
      <c r="O89">
        <v>20000000000</v>
      </c>
      <c r="P89" s="2">
        <f t="shared" si="12"/>
        <v>0.33105893631949995</v>
      </c>
      <c r="Q89" s="2">
        <f t="shared" si="13"/>
        <v>5.0000000000000001E-4</v>
      </c>
      <c r="R89" s="2">
        <f t="shared" si="8"/>
        <v>1.5103051002298201E-3</v>
      </c>
    </row>
    <row r="90" spans="6:18" x14ac:dyDescent="0.15">
      <c r="F90" s="1">
        <v>43377</v>
      </c>
      <c r="G90">
        <f t="shared" si="9"/>
        <v>6669178726.3899994</v>
      </c>
      <c r="H90">
        <v>10000000</v>
      </c>
      <c r="I90">
        <v>20000000</v>
      </c>
      <c r="J90">
        <v>1</v>
      </c>
      <c r="K90">
        <f t="shared" si="7"/>
        <v>48000000</v>
      </c>
      <c r="L90">
        <f t="shared" si="10"/>
        <v>29988.699989190307</v>
      </c>
      <c r="M90">
        <f t="shared" si="11"/>
        <v>29988.699989190307</v>
      </c>
      <c r="O90">
        <v>20000000000</v>
      </c>
      <c r="P90" s="2">
        <f t="shared" si="12"/>
        <v>0.33345893631949997</v>
      </c>
      <c r="Q90" s="2">
        <f t="shared" si="13"/>
        <v>5.0000000000000001E-4</v>
      </c>
      <c r="R90" s="2">
        <f t="shared" si="8"/>
        <v>1.4994349994595154E-3</v>
      </c>
    </row>
    <row r="91" spans="6:18" x14ac:dyDescent="0.15">
      <c r="F91" s="1">
        <v>43378</v>
      </c>
      <c r="G91">
        <f t="shared" si="9"/>
        <v>6717178726.3899994</v>
      </c>
      <c r="H91">
        <v>10000000</v>
      </c>
      <c r="I91">
        <v>20000000</v>
      </c>
      <c r="J91">
        <v>1</v>
      </c>
      <c r="K91">
        <f t="shared" si="7"/>
        <v>48000000</v>
      </c>
      <c r="L91">
        <f t="shared" si="10"/>
        <v>29774.405021300605</v>
      </c>
      <c r="M91">
        <f t="shared" si="11"/>
        <v>29774.405021300605</v>
      </c>
      <c r="O91">
        <v>20000000000</v>
      </c>
      <c r="P91" s="2">
        <f t="shared" si="12"/>
        <v>0.33585893631949998</v>
      </c>
      <c r="Q91" s="2">
        <f t="shared" si="13"/>
        <v>5.0000000000000001E-4</v>
      </c>
      <c r="R91" s="2">
        <f t="shared" si="8"/>
        <v>1.4887202510650303E-3</v>
      </c>
    </row>
    <row r="92" spans="6:18" x14ac:dyDescent="0.15">
      <c r="F92" s="1">
        <v>43379</v>
      </c>
      <c r="G92">
        <f t="shared" si="9"/>
        <v>6765178726.3899994</v>
      </c>
      <c r="H92">
        <v>10000000</v>
      </c>
      <c r="I92">
        <v>20000000</v>
      </c>
      <c r="J92">
        <v>1</v>
      </c>
      <c r="K92">
        <f t="shared" si="7"/>
        <v>48000000</v>
      </c>
      <c r="L92">
        <f t="shared" si="10"/>
        <v>29563.150965964647</v>
      </c>
      <c r="M92">
        <f t="shared" si="11"/>
        <v>29563.150965964647</v>
      </c>
      <c r="O92">
        <v>20000000000</v>
      </c>
      <c r="P92" s="2">
        <f t="shared" si="12"/>
        <v>0.33825893631949999</v>
      </c>
      <c r="Q92" s="2">
        <f t="shared" si="13"/>
        <v>5.0000000000000001E-4</v>
      </c>
      <c r="R92" s="2">
        <f t="shared" si="8"/>
        <v>1.4781575482982325E-3</v>
      </c>
    </row>
    <row r="93" spans="6:18" x14ac:dyDescent="0.15">
      <c r="F93" s="1">
        <v>43380</v>
      </c>
      <c r="G93">
        <f t="shared" si="9"/>
        <v>6813178726.3899994</v>
      </c>
      <c r="H93">
        <v>10000000</v>
      </c>
      <c r="I93">
        <v>20000000</v>
      </c>
      <c r="J93">
        <v>1</v>
      </c>
      <c r="K93">
        <f t="shared" si="7"/>
        <v>48000000</v>
      </c>
      <c r="L93">
        <f t="shared" si="10"/>
        <v>29354.87355194792</v>
      </c>
      <c r="M93">
        <f t="shared" si="11"/>
        <v>29354.87355194792</v>
      </c>
      <c r="O93">
        <v>20000000000</v>
      </c>
      <c r="P93" s="2">
        <f t="shared" si="12"/>
        <v>0.34065893631949995</v>
      </c>
      <c r="Q93" s="2">
        <f t="shared" si="13"/>
        <v>5.0000000000000001E-4</v>
      </c>
      <c r="R93" s="2">
        <f t="shared" si="8"/>
        <v>1.467743677597396E-3</v>
      </c>
    </row>
    <row r="94" spans="6:18" x14ac:dyDescent="0.15">
      <c r="F94" s="1">
        <v>43381</v>
      </c>
      <c r="G94">
        <f t="shared" si="9"/>
        <v>6861178726.3899994</v>
      </c>
      <c r="H94">
        <v>10000000</v>
      </c>
      <c r="I94">
        <v>20000000</v>
      </c>
      <c r="J94">
        <v>1</v>
      </c>
      <c r="K94">
        <f t="shared" si="7"/>
        <v>48000000</v>
      </c>
      <c r="L94">
        <f t="shared" si="10"/>
        <v>29149.510306551911</v>
      </c>
      <c r="M94">
        <f t="shared" si="11"/>
        <v>29149.510306551911</v>
      </c>
      <c r="O94">
        <v>20000000000</v>
      </c>
      <c r="P94" s="2">
        <f t="shared" si="12"/>
        <v>0.34305893631949996</v>
      </c>
      <c r="Q94" s="2">
        <f t="shared" si="13"/>
        <v>5.0000000000000001E-4</v>
      </c>
      <c r="R94" s="2">
        <f t="shared" si="8"/>
        <v>1.4574755153275954E-3</v>
      </c>
    </row>
    <row r="95" spans="6:18" x14ac:dyDescent="0.15">
      <c r="F95" s="1">
        <v>43382</v>
      </c>
      <c r="G95">
        <f t="shared" si="9"/>
        <v>6909178726.3899994</v>
      </c>
      <c r="H95">
        <v>10000000</v>
      </c>
      <c r="I95">
        <v>20000000</v>
      </c>
      <c r="J95">
        <v>1</v>
      </c>
      <c r="K95">
        <f t="shared" si="7"/>
        <v>48000000</v>
      </c>
      <c r="L95">
        <f t="shared" si="10"/>
        <v>28947.000493139461</v>
      </c>
      <c r="M95">
        <f t="shared" si="11"/>
        <v>28947.000493139461</v>
      </c>
      <c r="O95">
        <v>20000000000</v>
      </c>
      <c r="P95" s="2">
        <f t="shared" si="12"/>
        <v>0.34545893631949998</v>
      </c>
      <c r="Q95" s="2">
        <f t="shared" si="13"/>
        <v>5.0000000000000001E-4</v>
      </c>
      <c r="R95" s="2">
        <f t="shared" si="8"/>
        <v>1.4473500246569731E-3</v>
      </c>
    </row>
    <row r="96" spans="6:18" x14ac:dyDescent="0.15">
      <c r="F96" s="1">
        <v>43383</v>
      </c>
      <c r="G96">
        <f t="shared" si="9"/>
        <v>6957178726.3899994</v>
      </c>
      <c r="H96">
        <v>10000000</v>
      </c>
      <c r="I96">
        <v>20000000</v>
      </c>
      <c r="J96">
        <v>1</v>
      </c>
      <c r="K96">
        <f t="shared" si="7"/>
        <v>48000000</v>
      </c>
      <c r="L96">
        <f t="shared" si="10"/>
        <v>28747.285051246301</v>
      </c>
      <c r="M96">
        <f t="shared" si="11"/>
        <v>28747.285051246301</v>
      </c>
      <c r="O96">
        <v>20000000000</v>
      </c>
      <c r="P96" s="2">
        <f t="shared" si="12"/>
        <v>0.34785893631949999</v>
      </c>
      <c r="Q96" s="2">
        <f t="shared" si="13"/>
        <v>5.0000000000000001E-4</v>
      </c>
      <c r="R96" s="2">
        <f t="shared" si="8"/>
        <v>1.437364252562315E-3</v>
      </c>
    </row>
    <row r="97" spans="6:18" x14ac:dyDescent="0.15">
      <c r="F97" s="1">
        <v>43384</v>
      </c>
      <c r="G97">
        <f t="shared" si="9"/>
        <v>7005178726.3899994</v>
      </c>
      <c r="H97">
        <v>10000000</v>
      </c>
      <c r="I97">
        <v>20000000</v>
      </c>
      <c r="J97">
        <v>1</v>
      </c>
      <c r="K97">
        <f t="shared" si="7"/>
        <v>48000000</v>
      </c>
      <c r="L97">
        <f t="shared" si="10"/>
        <v>28550.306539154728</v>
      </c>
      <c r="M97">
        <f t="shared" si="11"/>
        <v>28550.306539154728</v>
      </c>
      <c r="O97">
        <v>20000000000</v>
      </c>
      <c r="P97" s="2">
        <f t="shared" si="12"/>
        <v>0.35025893631949995</v>
      </c>
      <c r="Q97" s="2">
        <f t="shared" si="13"/>
        <v>5.0000000000000001E-4</v>
      </c>
      <c r="R97" s="2">
        <f t="shared" si="8"/>
        <v>1.4275153269577366E-3</v>
      </c>
    </row>
    <row r="98" spans="6:18" x14ac:dyDescent="0.15">
      <c r="F98" s="1">
        <v>43385</v>
      </c>
      <c r="G98">
        <f t="shared" si="9"/>
        <v>7053178726.3899994</v>
      </c>
      <c r="H98">
        <v>10000000</v>
      </c>
      <c r="I98">
        <v>20000000</v>
      </c>
      <c r="J98">
        <v>1</v>
      </c>
      <c r="K98">
        <f t="shared" si="7"/>
        <v>48000000</v>
      </c>
      <c r="L98">
        <f t="shared" si="10"/>
        <v>28356.009078812214</v>
      </c>
      <c r="M98">
        <f t="shared" si="11"/>
        <v>28356.009078812214</v>
      </c>
      <c r="O98">
        <v>20000000000</v>
      </c>
      <c r="P98" s="2">
        <f t="shared" si="12"/>
        <v>0.35265893631949996</v>
      </c>
      <c r="Q98" s="2">
        <f t="shared" si="13"/>
        <v>5.0000000000000001E-4</v>
      </c>
      <c r="R98" s="2">
        <f t="shared" si="8"/>
        <v>1.4178004539406107E-3</v>
      </c>
    </row>
    <row r="99" spans="6:18" x14ac:dyDescent="0.15">
      <c r="F99" s="1">
        <v>43386</v>
      </c>
      <c r="G99">
        <f t="shared" si="9"/>
        <v>7101178726.3899994</v>
      </c>
      <c r="H99">
        <v>10000000</v>
      </c>
      <c r="I99">
        <v>20000000</v>
      </c>
      <c r="J99">
        <v>1</v>
      </c>
      <c r="K99">
        <f t="shared" si="7"/>
        <v>48000000</v>
      </c>
      <c r="L99">
        <f t="shared" si="10"/>
        <v>28164.338302983859</v>
      </c>
      <c r="M99">
        <f t="shared" si="11"/>
        <v>28164.338302983859</v>
      </c>
      <c r="O99">
        <v>20000000000</v>
      </c>
      <c r="P99" s="2">
        <f t="shared" si="12"/>
        <v>0.35505893631949997</v>
      </c>
      <c r="Q99" s="2">
        <f t="shared" si="13"/>
        <v>5.0000000000000001E-4</v>
      </c>
      <c r="R99" s="2">
        <f t="shared" si="8"/>
        <v>1.4082169151491929E-3</v>
      </c>
    </row>
    <row r="100" spans="6:18" x14ac:dyDescent="0.15">
      <c r="F100" s="1">
        <v>43387</v>
      </c>
      <c r="G100">
        <f t="shared" si="9"/>
        <v>7149178726.3899994</v>
      </c>
      <c r="H100">
        <v>10000000</v>
      </c>
      <c r="I100">
        <v>20000000</v>
      </c>
      <c r="J100">
        <v>1</v>
      </c>
      <c r="K100">
        <f t="shared" si="7"/>
        <v>48000000</v>
      </c>
      <c r="L100">
        <f t="shared" si="10"/>
        <v>27975.241304533822</v>
      </c>
      <c r="M100">
        <f t="shared" si="11"/>
        <v>27975.241304533822</v>
      </c>
      <c r="O100">
        <v>20000000000</v>
      </c>
      <c r="P100" s="2">
        <f t="shared" si="12"/>
        <v>0.35745893631949999</v>
      </c>
      <c r="Q100" s="2">
        <f t="shared" si="13"/>
        <v>5.0000000000000001E-4</v>
      </c>
      <c r="R100" s="2">
        <f t="shared" si="8"/>
        <v>1.398762065226691E-3</v>
      </c>
    </row>
    <row r="101" spans="6:18" x14ac:dyDescent="0.15">
      <c r="F101" s="1">
        <v>43388</v>
      </c>
      <c r="G101">
        <f t="shared" si="9"/>
        <v>7197178726.3899994</v>
      </c>
      <c r="H101">
        <v>10000000</v>
      </c>
      <c r="I101">
        <v>20000000</v>
      </c>
      <c r="J101">
        <v>1</v>
      </c>
      <c r="K101">
        <f t="shared" si="7"/>
        <v>48000000</v>
      </c>
      <c r="L101">
        <f t="shared" si="10"/>
        <v>27788.666587736261</v>
      </c>
      <c r="M101">
        <f t="shared" si="11"/>
        <v>27788.666587736261</v>
      </c>
      <c r="O101">
        <v>20000000000</v>
      </c>
      <c r="P101" s="2">
        <f t="shared" si="12"/>
        <v>0.35985893631949994</v>
      </c>
      <c r="Q101" s="2">
        <f t="shared" si="13"/>
        <v>5.0000000000000001E-4</v>
      </c>
      <c r="R101" s="2">
        <f t="shared" si="8"/>
        <v>1.389433329386813E-3</v>
      </c>
    </row>
    <row r="102" spans="6:18" x14ac:dyDescent="0.15">
      <c r="F102" s="1">
        <v>43389</v>
      </c>
      <c r="G102">
        <f t="shared" si="9"/>
        <v>7245178726.3899994</v>
      </c>
      <c r="H102">
        <v>10000000</v>
      </c>
      <c r="I102">
        <v>20000000</v>
      </c>
      <c r="J102">
        <v>1</v>
      </c>
      <c r="K102">
        <f t="shared" si="7"/>
        <v>48000000</v>
      </c>
      <c r="L102">
        <f t="shared" si="10"/>
        <v>27604.564021521728</v>
      </c>
      <c r="M102">
        <f t="shared" si="11"/>
        <v>27604.564021521728</v>
      </c>
      <c r="O102">
        <v>20000000000</v>
      </c>
      <c r="P102" s="2">
        <f t="shared" si="12"/>
        <v>0.36225893631949996</v>
      </c>
      <c r="Q102" s="2">
        <f t="shared" si="13"/>
        <v>5.0000000000000001E-4</v>
      </c>
      <c r="R102" s="2">
        <f t="shared" si="8"/>
        <v>1.3802282010760864E-3</v>
      </c>
    </row>
    <row r="103" spans="6:18" x14ac:dyDescent="0.15">
      <c r="F103" s="1">
        <v>43390</v>
      </c>
      <c r="G103">
        <f t="shared" si="9"/>
        <v>7293178726.3899994</v>
      </c>
      <c r="H103">
        <v>10000000</v>
      </c>
      <c r="I103">
        <v>20000000</v>
      </c>
      <c r="J103">
        <v>1</v>
      </c>
      <c r="K103">
        <f t="shared" si="7"/>
        <v>48000000</v>
      </c>
      <c r="L103">
        <f t="shared" si="10"/>
        <v>27422.884794569763</v>
      </c>
      <c r="M103">
        <f t="shared" si="11"/>
        <v>27422.884794569763</v>
      </c>
      <c r="O103">
        <v>20000000000</v>
      </c>
      <c r="P103" s="2">
        <f t="shared" si="12"/>
        <v>0.36465893631949997</v>
      </c>
      <c r="Q103" s="2">
        <f t="shared" si="13"/>
        <v>5.0000000000000001E-4</v>
      </c>
      <c r="R103" s="2">
        <f t="shared" si="8"/>
        <v>1.3711442397284883E-3</v>
      </c>
    </row>
    <row r="104" spans="6:18" x14ac:dyDescent="0.15">
      <c r="F104" s="1">
        <v>43391</v>
      </c>
      <c r="G104">
        <f t="shared" si="9"/>
        <v>7341178726.3899994</v>
      </c>
      <c r="H104">
        <v>10000000</v>
      </c>
      <c r="I104">
        <v>20000000</v>
      </c>
      <c r="J104">
        <v>1</v>
      </c>
      <c r="K104">
        <f t="shared" si="7"/>
        <v>48000000</v>
      </c>
      <c r="L104">
        <f t="shared" si="10"/>
        <v>27243.581372163288</v>
      </c>
      <c r="M104">
        <f t="shared" si="11"/>
        <v>27243.581372163288</v>
      </c>
      <c r="O104">
        <v>20000000000</v>
      </c>
      <c r="P104" s="2">
        <f t="shared" si="12"/>
        <v>0.36705893631949998</v>
      </c>
      <c r="Q104" s="2">
        <f t="shared" si="13"/>
        <v>5.0000000000000001E-4</v>
      </c>
      <c r="R104" s="2">
        <f t="shared" si="8"/>
        <v>1.3621790686081643E-3</v>
      </c>
    </row>
    <row r="105" spans="6:18" x14ac:dyDescent="0.15">
      <c r="F105" s="1">
        <v>43392</v>
      </c>
      <c r="G105">
        <f t="shared" si="9"/>
        <v>7389178726.3899994</v>
      </c>
      <c r="H105">
        <v>10000000</v>
      </c>
      <c r="I105">
        <v>20000000</v>
      </c>
      <c r="J105">
        <v>1</v>
      </c>
      <c r="K105">
        <f t="shared" si="7"/>
        <v>48000000</v>
      </c>
      <c r="L105">
        <f t="shared" si="10"/>
        <v>27066.607454724603</v>
      </c>
      <c r="M105">
        <f t="shared" si="11"/>
        <v>27066.607454724603</v>
      </c>
      <c r="O105">
        <v>20000000000</v>
      </c>
      <c r="P105" s="2">
        <f t="shared" si="12"/>
        <v>0.36945893631949994</v>
      </c>
      <c r="Q105" s="2">
        <f t="shared" si="13"/>
        <v>5.0000000000000001E-4</v>
      </c>
      <c r="R105" s="2">
        <f t="shared" si="8"/>
        <v>1.3533303727362301E-3</v>
      </c>
    </row>
    <row r="106" spans="6:18" x14ac:dyDescent="0.15">
      <c r="F106" s="1">
        <v>43393</v>
      </c>
      <c r="G106">
        <f t="shared" si="9"/>
        <v>7437178726.3899994</v>
      </c>
      <c r="H106">
        <v>10000000</v>
      </c>
      <c r="I106">
        <v>20000000</v>
      </c>
      <c r="J106">
        <v>1</v>
      </c>
      <c r="K106">
        <f t="shared" si="7"/>
        <v>48000000</v>
      </c>
      <c r="L106">
        <f t="shared" si="10"/>
        <v>26891.917937957078</v>
      </c>
      <c r="M106">
        <f t="shared" si="11"/>
        <v>26891.917937957078</v>
      </c>
      <c r="O106">
        <v>20000000000</v>
      </c>
      <c r="P106" s="2">
        <f t="shared" si="12"/>
        <v>0.37185893631949996</v>
      </c>
      <c r="Q106" s="2">
        <f t="shared" si="13"/>
        <v>5.0000000000000001E-4</v>
      </c>
      <c r="R106" s="2">
        <f t="shared" si="8"/>
        <v>1.3445958968978538E-3</v>
      </c>
    </row>
    <row r="107" spans="6:18" x14ac:dyDescent="0.15">
      <c r="F107" s="1">
        <v>43394</v>
      </c>
      <c r="G107">
        <f t="shared" si="9"/>
        <v>7485178726.3899994</v>
      </c>
      <c r="H107">
        <v>10000000</v>
      </c>
      <c r="I107">
        <v>20000000</v>
      </c>
      <c r="J107">
        <v>1</v>
      </c>
      <c r="K107">
        <f t="shared" si="7"/>
        <v>48000000</v>
      </c>
      <c r="L107">
        <f t="shared" si="10"/>
        <v>26719.468874520422</v>
      </c>
      <c r="M107">
        <f t="shared" si="11"/>
        <v>26719.468874520422</v>
      </c>
      <c r="O107">
        <v>20000000000</v>
      </c>
      <c r="P107" s="2">
        <f t="shared" si="12"/>
        <v>0.37425893631949997</v>
      </c>
      <c r="Q107" s="2">
        <f t="shared" si="13"/>
        <v>5.0000000000000001E-4</v>
      </c>
      <c r="R107" s="2">
        <f t="shared" si="8"/>
        <v>1.3359734437260211E-3</v>
      </c>
    </row>
    <row r="108" spans="6:18" x14ac:dyDescent="0.15">
      <c r="F108" s="1">
        <v>43395</v>
      </c>
      <c r="G108">
        <f t="shared" si="9"/>
        <v>7533178726.3899994</v>
      </c>
      <c r="H108">
        <v>10000000</v>
      </c>
      <c r="I108">
        <v>20000000</v>
      </c>
      <c r="J108">
        <v>1</v>
      </c>
      <c r="K108">
        <f t="shared" si="7"/>
        <v>48000000</v>
      </c>
      <c r="L108">
        <f t="shared" si="10"/>
        <v>26549.217437171133</v>
      </c>
      <c r="M108">
        <f t="shared" si="11"/>
        <v>26549.217437171133</v>
      </c>
      <c r="O108">
        <v>20000000000</v>
      </c>
      <c r="P108" s="2">
        <f t="shared" si="12"/>
        <v>0.37665893631949998</v>
      </c>
      <c r="Q108" s="2">
        <f t="shared" si="13"/>
        <v>5.0000000000000001E-4</v>
      </c>
      <c r="R108" s="2">
        <f t="shared" si="8"/>
        <v>1.3274608718585566E-3</v>
      </c>
    </row>
    <row r="109" spans="6:18" x14ac:dyDescent="0.15">
      <c r="F109" s="1">
        <v>43396</v>
      </c>
      <c r="G109">
        <f t="shared" si="9"/>
        <v>7581178726.3899994</v>
      </c>
      <c r="H109">
        <v>10000000</v>
      </c>
      <c r="I109">
        <v>20000000</v>
      </c>
      <c r="J109">
        <v>1</v>
      </c>
      <c r="K109">
        <f t="shared" si="7"/>
        <v>48000000</v>
      </c>
      <c r="L109">
        <f t="shared" si="10"/>
        <v>26381.121883303214</v>
      </c>
      <c r="M109">
        <f t="shared" si="11"/>
        <v>26381.121883303214</v>
      </c>
      <c r="O109">
        <v>20000000000</v>
      </c>
      <c r="P109" s="2">
        <f t="shared" si="12"/>
        <v>0.3790589363195</v>
      </c>
      <c r="Q109" s="2">
        <f t="shared" si="13"/>
        <v>5.0000000000000001E-4</v>
      </c>
      <c r="R109" s="2">
        <f t="shared" si="8"/>
        <v>1.3190560941651608E-3</v>
      </c>
    </row>
    <row r="110" spans="6:18" x14ac:dyDescent="0.15">
      <c r="F110" s="1">
        <v>43397</v>
      </c>
      <c r="G110">
        <f t="shared" si="9"/>
        <v>7629178726.3899994</v>
      </c>
      <c r="H110">
        <v>10000000</v>
      </c>
      <c r="I110">
        <v>20000000</v>
      </c>
      <c r="J110">
        <v>1</v>
      </c>
      <c r="K110">
        <f t="shared" si="7"/>
        <v>48000000</v>
      </c>
      <c r="L110">
        <f t="shared" si="10"/>
        <v>26215.141520827456</v>
      </c>
      <c r="M110">
        <f t="shared" si="11"/>
        <v>26215.141520827456</v>
      </c>
      <c r="O110">
        <v>20000000000</v>
      </c>
      <c r="P110" s="2">
        <f t="shared" si="12"/>
        <v>0.38145893631949995</v>
      </c>
      <c r="Q110" s="2">
        <f t="shared" si="13"/>
        <v>5.0000000000000001E-4</v>
      </c>
      <c r="R110" s="2">
        <f t="shared" si="8"/>
        <v>1.3107570760413727E-3</v>
      </c>
    </row>
    <row r="111" spans="6:18" x14ac:dyDescent="0.15">
      <c r="F111" s="1">
        <v>43398</v>
      </c>
      <c r="G111">
        <f t="shared" si="9"/>
        <v>7677178726.3899994</v>
      </c>
      <c r="H111">
        <v>10000000</v>
      </c>
      <c r="I111">
        <v>20000000</v>
      </c>
      <c r="J111">
        <v>1</v>
      </c>
      <c r="K111">
        <f t="shared" si="7"/>
        <v>48000000</v>
      </c>
      <c r="L111">
        <f t="shared" si="10"/>
        <v>26051.236675330729</v>
      </c>
      <c r="M111">
        <f t="shared" si="11"/>
        <v>26051.236675330729</v>
      </c>
      <c r="O111">
        <v>20000000000</v>
      </c>
      <c r="P111" s="2">
        <f t="shared" si="12"/>
        <v>0.38385893631949997</v>
      </c>
      <c r="Q111" s="2">
        <f t="shared" si="13"/>
        <v>5.0000000000000001E-4</v>
      </c>
      <c r="R111" s="2">
        <f t="shared" si="8"/>
        <v>1.3025618337665363E-3</v>
      </c>
    </row>
    <row r="112" spans="6:18" x14ac:dyDescent="0.15">
      <c r="F112" s="1">
        <v>43399</v>
      </c>
      <c r="G112">
        <f t="shared" si="9"/>
        <v>7725178726.3899994</v>
      </c>
      <c r="H112">
        <v>10000000</v>
      </c>
      <c r="I112">
        <v>20000000</v>
      </c>
      <c r="J112">
        <v>1</v>
      </c>
      <c r="K112">
        <f t="shared" si="7"/>
        <v>48000000</v>
      </c>
      <c r="L112">
        <f t="shared" si="10"/>
        <v>25889.368658459585</v>
      </c>
      <c r="M112">
        <f t="shared" si="11"/>
        <v>25889.368658459585</v>
      </c>
      <c r="O112">
        <v>20000000000</v>
      </c>
      <c r="P112" s="2">
        <f t="shared" si="12"/>
        <v>0.38625893631949998</v>
      </c>
      <c r="Q112" s="2">
        <f t="shared" si="13"/>
        <v>5.0000000000000001E-4</v>
      </c>
      <c r="R112" s="2">
        <f t="shared" si="8"/>
        <v>1.2944684329229794E-3</v>
      </c>
    </row>
    <row r="113" spans="6:18" x14ac:dyDescent="0.15">
      <c r="F113" s="1">
        <v>43400</v>
      </c>
      <c r="G113">
        <f t="shared" si="9"/>
        <v>7773178726.3899994</v>
      </c>
      <c r="H113">
        <v>10000000</v>
      </c>
      <c r="I113">
        <v>20000000</v>
      </c>
      <c r="J113">
        <v>1</v>
      </c>
      <c r="K113">
        <f t="shared" si="7"/>
        <v>48000000</v>
      </c>
      <c r="L113">
        <f t="shared" si="10"/>
        <v>25729.499737475289</v>
      </c>
      <c r="M113">
        <f t="shared" si="11"/>
        <v>25729.499737475289</v>
      </c>
      <c r="O113">
        <v>20000000000</v>
      </c>
      <c r="P113" s="2">
        <f t="shared" si="12"/>
        <v>0.38865893631949999</v>
      </c>
      <c r="Q113" s="2">
        <f t="shared" si="13"/>
        <v>5.0000000000000001E-4</v>
      </c>
      <c r="R113" s="2">
        <f t="shared" si="8"/>
        <v>1.2864749868737645E-3</v>
      </c>
    </row>
    <row r="114" spans="6:18" x14ac:dyDescent="0.15">
      <c r="F114" s="1">
        <v>43401</v>
      </c>
      <c r="G114">
        <f t="shared" si="9"/>
        <v>7821178726.3899994</v>
      </c>
      <c r="H114">
        <v>10000000</v>
      </c>
      <c r="I114">
        <v>20000000</v>
      </c>
      <c r="J114">
        <v>1</v>
      </c>
      <c r="K114">
        <f t="shared" si="7"/>
        <v>48000000</v>
      </c>
      <c r="L114">
        <f t="shared" si="10"/>
        <v>25571.593105929885</v>
      </c>
      <c r="M114">
        <f t="shared" si="11"/>
        <v>25571.593105929885</v>
      </c>
      <c r="O114">
        <v>20000000000</v>
      </c>
      <c r="P114" s="2">
        <f t="shared" si="12"/>
        <v>0.39105893631949995</v>
      </c>
      <c r="Q114" s="2">
        <f t="shared" si="13"/>
        <v>5.0000000000000001E-4</v>
      </c>
      <c r="R114" s="2">
        <f t="shared" si="8"/>
        <v>1.2785796552964943E-3</v>
      </c>
    </row>
    <row r="115" spans="6:18" x14ac:dyDescent="0.15">
      <c r="F115" s="1">
        <v>43402</v>
      </c>
      <c r="G115">
        <f t="shared" si="9"/>
        <v>7869178726.3899994</v>
      </c>
      <c r="H115">
        <v>10000000</v>
      </c>
      <c r="I115">
        <v>20000000</v>
      </c>
      <c r="J115">
        <v>1</v>
      </c>
      <c r="K115">
        <f t="shared" si="7"/>
        <v>48000000</v>
      </c>
      <c r="L115">
        <f t="shared" si="10"/>
        <v>25415.612855415522</v>
      </c>
      <c r="M115">
        <f t="shared" si="11"/>
        <v>25415.612855415522</v>
      </c>
      <c r="O115">
        <v>20000000000</v>
      </c>
      <c r="P115" s="2">
        <f t="shared" si="12"/>
        <v>0.39345893631949996</v>
      </c>
      <c r="Q115" s="2">
        <f t="shared" si="13"/>
        <v>5.0000000000000001E-4</v>
      </c>
      <c r="R115" s="2">
        <f t="shared" si="8"/>
        <v>1.2707806427707761E-3</v>
      </c>
    </row>
    <row r="116" spans="6:18" x14ac:dyDescent="0.15">
      <c r="F116" s="1">
        <v>43403</v>
      </c>
      <c r="G116">
        <f t="shared" si="9"/>
        <v>7917178726.3899994</v>
      </c>
      <c r="H116">
        <v>10000000</v>
      </c>
      <c r="I116">
        <v>20000000</v>
      </c>
      <c r="J116">
        <v>1</v>
      </c>
      <c r="K116">
        <f t="shared" si="7"/>
        <v>48000000</v>
      </c>
      <c r="L116">
        <f t="shared" si="10"/>
        <v>25261.523948341397</v>
      </c>
      <c r="M116">
        <f t="shared" si="11"/>
        <v>25261.523948341397</v>
      </c>
      <c r="O116">
        <v>20000000000</v>
      </c>
      <c r="P116" s="2">
        <f t="shared" si="12"/>
        <v>0.39585893631949998</v>
      </c>
      <c r="Q116" s="2">
        <f t="shared" si="13"/>
        <v>5.0000000000000001E-4</v>
      </c>
      <c r="R116" s="2">
        <f t="shared" si="8"/>
        <v>1.2630761974170698E-3</v>
      </c>
    </row>
    <row r="117" spans="6:18" x14ac:dyDescent="0.15">
      <c r="F117" s="1">
        <v>43404</v>
      </c>
      <c r="G117">
        <f t="shared" si="9"/>
        <v>7965178726.3899994</v>
      </c>
      <c r="H117">
        <v>10000000</v>
      </c>
      <c r="I117">
        <v>20000000</v>
      </c>
      <c r="J117">
        <v>1</v>
      </c>
      <c r="K117">
        <f t="shared" si="7"/>
        <v>48000000</v>
      </c>
      <c r="L117">
        <f t="shared" si="10"/>
        <v>25109.292191695058</v>
      </c>
      <c r="M117">
        <f t="shared" si="11"/>
        <v>25109.292191695058</v>
      </c>
      <c r="O117">
        <v>20000000000</v>
      </c>
      <c r="P117" s="2">
        <f t="shared" si="12"/>
        <v>0.39825893631949999</v>
      </c>
      <c r="Q117" s="2">
        <f t="shared" si="13"/>
        <v>5.0000000000000001E-4</v>
      </c>
      <c r="R117" s="2">
        <f t="shared" si="8"/>
        <v>1.2554646095847529E-3</v>
      </c>
    </row>
    <row r="118" spans="6:18" x14ac:dyDescent="0.15">
      <c r="F118" s="1">
        <v>43405</v>
      </c>
      <c r="G118">
        <f t="shared" si="9"/>
        <v>8013178726.3899994</v>
      </c>
      <c r="H118">
        <v>10000000</v>
      </c>
      <c r="I118">
        <v>20000000</v>
      </c>
      <c r="J118">
        <v>1</v>
      </c>
      <c r="K118">
        <f t="shared" si="7"/>
        <v>48000000</v>
      </c>
      <c r="L118">
        <f t="shared" si="10"/>
        <v>24958.884211746714</v>
      </c>
      <c r="M118">
        <f t="shared" si="11"/>
        <v>24958.884211746714</v>
      </c>
      <c r="O118">
        <v>20000000000</v>
      </c>
      <c r="P118" s="2">
        <f t="shared" si="12"/>
        <v>0.40065893631949995</v>
      </c>
      <c r="Q118" s="2">
        <f t="shared" si="13"/>
        <v>5.0000000000000001E-4</v>
      </c>
      <c r="R118" s="2">
        <f t="shared" si="8"/>
        <v>1.2479442105873357E-3</v>
      </c>
    </row>
    <row r="119" spans="6:18" x14ac:dyDescent="0.15">
      <c r="F119" s="1">
        <v>43406</v>
      </c>
      <c r="G119">
        <f t="shared" si="9"/>
        <v>8061178726.3899994</v>
      </c>
      <c r="H119">
        <v>10000000</v>
      </c>
      <c r="I119">
        <v>20000000</v>
      </c>
      <c r="J119">
        <v>1</v>
      </c>
      <c r="K119">
        <f t="shared" si="7"/>
        <v>48000000</v>
      </c>
      <c r="L119">
        <f t="shared" si="10"/>
        <v>24810.267429657284</v>
      </c>
      <c r="M119">
        <f t="shared" si="11"/>
        <v>24810.267429657284</v>
      </c>
      <c r="O119">
        <v>20000000000</v>
      </c>
      <c r="P119" s="2">
        <f t="shared" si="12"/>
        <v>0.40305893631949996</v>
      </c>
      <c r="Q119" s="2">
        <f t="shared" si="13"/>
        <v>5.0000000000000001E-4</v>
      </c>
      <c r="R119" s="2">
        <f t="shared" si="8"/>
        <v>1.2405133714828642E-3</v>
      </c>
    </row>
    <row r="120" spans="6:18" x14ac:dyDescent="0.15">
      <c r="F120" s="1">
        <v>43407</v>
      </c>
      <c r="G120">
        <f t="shared" si="9"/>
        <v>8109178726.3899994</v>
      </c>
      <c r="H120">
        <v>10000000</v>
      </c>
      <c r="I120">
        <v>20000000</v>
      </c>
      <c r="J120">
        <v>1</v>
      </c>
      <c r="K120">
        <f t="shared" si="7"/>
        <v>48000000</v>
      </c>
      <c r="L120">
        <f t="shared" si="10"/>
        <v>24663.410037952748</v>
      </c>
      <c r="M120">
        <f t="shared" si="11"/>
        <v>24663.410037952748</v>
      </c>
      <c r="O120">
        <v>20000000000</v>
      </c>
      <c r="P120" s="2">
        <f t="shared" si="12"/>
        <v>0.40545893631949997</v>
      </c>
      <c r="Q120" s="2">
        <f t="shared" si="13"/>
        <v>5.0000000000000001E-4</v>
      </c>
      <c r="R120" s="2">
        <f t="shared" si="8"/>
        <v>1.2331705018976374E-3</v>
      </c>
    </row>
    <row r="121" spans="6:18" x14ac:dyDescent="0.15">
      <c r="F121" s="1">
        <v>43408</v>
      </c>
      <c r="G121">
        <f t="shared" si="9"/>
        <v>8157178726.3899994</v>
      </c>
      <c r="H121">
        <v>10000000</v>
      </c>
      <c r="I121">
        <v>20000000</v>
      </c>
      <c r="J121">
        <v>1</v>
      </c>
      <c r="K121">
        <f t="shared" si="7"/>
        <v>48000000</v>
      </c>
      <c r="L121">
        <f t="shared" si="10"/>
        <v>24518.280977829083</v>
      </c>
      <c r="M121">
        <f t="shared" si="11"/>
        <v>24518.280977829083</v>
      </c>
      <c r="O121">
        <v>20000000000</v>
      </c>
      <c r="P121" s="2">
        <f t="shared" si="12"/>
        <v>0.40785893631949999</v>
      </c>
      <c r="Q121" s="2">
        <f t="shared" si="13"/>
        <v>5.0000000000000001E-4</v>
      </c>
      <c r="R121" s="2">
        <f t="shared" si="8"/>
        <v>1.2259140488914543E-3</v>
      </c>
    </row>
    <row r="122" spans="6:18" x14ac:dyDescent="0.15">
      <c r="F122" s="1">
        <v>43409</v>
      </c>
      <c r="G122">
        <f t="shared" si="9"/>
        <v>8205178726.3899994</v>
      </c>
      <c r="H122">
        <v>10000000</v>
      </c>
      <c r="I122">
        <v>20000000</v>
      </c>
      <c r="J122">
        <v>1</v>
      </c>
      <c r="K122">
        <f t="shared" si="7"/>
        <v>48000000</v>
      </c>
      <c r="L122">
        <f t="shared" si="10"/>
        <v>24374.84991725381</v>
      </c>
      <c r="M122">
        <f t="shared" si="11"/>
        <v>24374.84991725381</v>
      </c>
      <c r="O122">
        <v>20000000000</v>
      </c>
      <c r="P122" s="2">
        <f t="shared" si="12"/>
        <v>0.41025893631949995</v>
      </c>
      <c r="Q122" s="2">
        <f t="shared" si="13"/>
        <v>5.0000000000000001E-4</v>
      </c>
      <c r="R122" s="2">
        <f t="shared" si="8"/>
        <v>1.2187424958626904E-3</v>
      </c>
    </row>
    <row r="123" spans="6:18" x14ac:dyDescent="0.15">
      <c r="F123" s="1">
        <v>43410</v>
      </c>
      <c r="G123">
        <f t="shared" si="9"/>
        <v>8253178726.3899994</v>
      </c>
      <c r="H123">
        <v>10000000</v>
      </c>
      <c r="I123">
        <v>20000000</v>
      </c>
      <c r="J123">
        <v>1</v>
      </c>
      <c r="K123">
        <f t="shared" si="7"/>
        <v>48000000</v>
      </c>
      <c r="L123">
        <f t="shared" si="10"/>
        <v>24233.087229831683</v>
      </c>
      <c r="M123">
        <f t="shared" si="11"/>
        <v>24233.087229831683</v>
      </c>
      <c r="O123">
        <v>20000000000</v>
      </c>
      <c r="P123" s="2">
        <f t="shared" si="12"/>
        <v>0.41265893631949996</v>
      </c>
      <c r="Q123" s="2">
        <f t="shared" si="13"/>
        <v>5.0000000000000001E-4</v>
      </c>
      <c r="R123" s="2">
        <f t="shared" si="8"/>
        <v>1.211654361491584E-3</v>
      </c>
    </row>
    <row r="124" spans="6:18" x14ac:dyDescent="0.15">
      <c r="F124" s="1">
        <v>43411</v>
      </c>
      <c r="G124">
        <f t="shared" si="9"/>
        <v>8301178726.3899994</v>
      </c>
      <c r="H124">
        <v>10000000</v>
      </c>
      <c r="I124">
        <v>20000000</v>
      </c>
      <c r="J124">
        <v>1</v>
      </c>
      <c r="K124">
        <f t="shared" si="7"/>
        <v>48000000</v>
      </c>
      <c r="L124">
        <f t="shared" si="10"/>
        <v>24092.963974403621</v>
      </c>
      <c r="M124">
        <f t="shared" si="11"/>
        <v>24092.963974403621</v>
      </c>
      <c r="O124">
        <v>20000000000</v>
      </c>
      <c r="P124" s="2">
        <f t="shared" si="12"/>
        <v>0.41505893631949997</v>
      </c>
      <c r="Q124" s="2">
        <f t="shared" si="13"/>
        <v>5.0000000000000001E-4</v>
      </c>
      <c r="R124" s="2">
        <f t="shared" si="8"/>
        <v>1.2046481987201812E-3</v>
      </c>
    </row>
    <row r="125" spans="6:18" x14ac:dyDescent="0.15">
      <c r="F125" s="1">
        <v>43412</v>
      </c>
      <c r="G125">
        <f t="shared" si="9"/>
        <v>8349178726.3899994</v>
      </c>
      <c r="H125">
        <v>10000000</v>
      </c>
      <c r="I125">
        <v>20000000</v>
      </c>
      <c r="J125">
        <v>1</v>
      </c>
      <c r="K125">
        <f t="shared" si="7"/>
        <v>48000000</v>
      </c>
      <c r="L125">
        <f t="shared" si="10"/>
        <v>23954.451875349372</v>
      </c>
      <c r="M125">
        <f t="shared" si="11"/>
        <v>23954.451875349372</v>
      </c>
      <c r="O125">
        <v>20000000000</v>
      </c>
      <c r="P125" s="2">
        <f t="shared" si="12"/>
        <v>0.41745893631949998</v>
      </c>
      <c r="Q125" s="2">
        <f t="shared" si="13"/>
        <v>5.0000000000000001E-4</v>
      </c>
      <c r="R125" s="2">
        <f t="shared" si="8"/>
        <v>1.1977225937674686E-3</v>
      </c>
    </row>
    <row r="126" spans="6:18" x14ac:dyDescent="0.15">
      <c r="F126" s="1">
        <v>43413</v>
      </c>
      <c r="G126">
        <f t="shared" si="9"/>
        <v>8397178726.3899994</v>
      </c>
      <c r="H126">
        <v>10000000</v>
      </c>
      <c r="I126">
        <v>20000000</v>
      </c>
      <c r="J126">
        <v>1</v>
      </c>
      <c r="K126">
        <f t="shared" si="7"/>
        <v>48000000</v>
      </c>
      <c r="L126">
        <f t="shared" si="10"/>
        <v>23817.523303565704</v>
      </c>
      <c r="M126">
        <f t="shared" si="11"/>
        <v>23817.523303565704</v>
      </c>
      <c r="O126">
        <v>20000000000</v>
      </c>
      <c r="P126" s="2">
        <f t="shared" si="12"/>
        <v>0.41985893631949994</v>
      </c>
      <c r="Q126" s="2">
        <f t="shared" si="13"/>
        <v>5.0000000000000001E-4</v>
      </c>
      <c r="R126" s="2">
        <f t="shared" si="8"/>
        <v>1.1908761651782853E-3</v>
      </c>
    </row>
    <row r="127" spans="6:18" x14ac:dyDescent="0.15">
      <c r="F127" s="1">
        <v>43414</v>
      </c>
      <c r="G127">
        <f t="shared" si="9"/>
        <v>8445178726.3899994</v>
      </c>
      <c r="H127">
        <v>10000000</v>
      </c>
      <c r="I127">
        <v>20000000</v>
      </c>
      <c r="J127">
        <v>1</v>
      </c>
      <c r="K127">
        <f t="shared" si="7"/>
        <v>48000000</v>
      </c>
      <c r="L127">
        <f t="shared" si="10"/>
        <v>23682.151258093338</v>
      </c>
      <c r="M127">
        <f t="shared" si="11"/>
        <v>23682.151258093338</v>
      </c>
      <c r="O127">
        <v>20000000000</v>
      </c>
      <c r="P127" s="2">
        <f t="shared" si="12"/>
        <v>0.42225893631949996</v>
      </c>
      <c r="Q127" s="2">
        <f t="shared" si="13"/>
        <v>5.0000000000000001E-4</v>
      </c>
      <c r="R127" s="2">
        <f t="shared" si="8"/>
        <v>1.1841075629046669E-3</v>
      </c>
    </row>
    <row r="128" spans="6:18" x14ac:dyDescent="0.15">
      <c r="F128" s="1">
        <v>43415</v>
      </c>
      <c r="G128">
        <f t="shared" si="9"/>
        <v>8493178726.3899994</v>
      </c>
      <c r="H128">
        <v>10000000</v>
      </c>
      <c r="I128">
        <v>20000000</v>
      </c>
      <c r="J128">
        <v>1</v>
      </c>
      <c r="K128">
        <f t="shared" si="7"/>
        <v>48000000</v>
      </c>
      <c r="L128">
        <f t="shared" si="10"/>
        <v>23548.309348366842</v>
      </c>
      <c r="M128">
        <f t="shared" si="11"/>
        <v>23548.309348366842</v>
      </c>
      <c r="O128">
        <v>20000000000</v>
      </c>
      <c r="P128" s="2">
        <f t="shared" si="12"/>
        <v>0.42465893631949997</v>
      </c>
      <c r="Q128" s="2">
        <f t="shared" si="13"/>
        <v>5.0000000000000001E-4</v>
      </c>
      <c r="R128" s="2">
        <f t="shared" si="8"/>
        <v>1.1774154674183421E-3</v>
      </c>
    </row>
    <row r="129" spans="6:18" x14ac:dyDescent="0.15">
      <c r="F129" s="1">
        <v>43416</v>
      </c>
      <c r="G129">
        <f t="shared" si="9"/>
        <v>8541178726.3899994</v>
      </c>
      <c r="H129">
        <v>10000000</v>
      </c>
      <c r="I129">
        <v>20000000</v>
      </c>
      <c r="J129">
        <v>1</v>
      </c>
      <c r="K129">
        <f t="shared" si="7"/>
        <v>48000000</v>
      </c>
      <c r="L129">
        <f t="shared" si="10"/>
        <v>23415.971777063103</v>
      </c>
      <c r="M129">
        <f t="shared" si="11"/>
        <v>23415.971777063103</v>
      </c>
      <c r="O129">
        <v>20000000000</v>
      </c>
      <c r="P129" s="2">
        <f t="shared" si="12"/>
        <v>0.42705893631949998</v>
      </c>
      <c r="Q129" s="2">
        <f t="shared" si="13"/>
        <v>5.0000000000000001E-4</v>
      </c>
      <c r="R129" s="2">
        <f t="shared" si="8"/>
        <v>1.1707985888531551E-3</v>
      </c>
    </row>
    <row r="130" spans="6:18" x14ac:dyDescent="0.15">
      <c r="F130" s="1">
        <v>43417</v>
      </c>
      <c r="G130">
        <f t="shared" si="9"/>
        <v>8589178726.3899994</v>
      </c>
      <c r="H130">
        <v>10000000</v>
      </c>
      <c r="I130">
        <v>20000000</v>
      </c>
      <c r="J130">
        <v>1</v>
      </c>
      <c r="K130">
        <f t="shared" si="7"/>
        <v>48000000</v>
      </c>
      <c r="L130">
        <f t="shared" si="10"/>
        <v>23285.113323524853</v>
      </c>
      <c r="M130">
        <f t="shared" si="11"/>
        <v>23285.113323524853</v>
      </c>
      <c r="O130">
        <v>20000000000</v>
      </c>
      <c r="P130" s="2">
        <f t="shared" si="12"/>
        <v>0.4294589363195</v>
      </c>
      <c r="Q130" s="2">
        <f t="shared" si="13"/>
        <v>5.0000000000000001E-4</v>
      </c>
      <c r="R130" s="2">
        <f t="shared" si="8"/>
        <v>1.1642556661762425E-3</v>
      </c>
    </row>
    <row r="131" spans="6:18" x14ac:dyDescent="0.15">
      <c r="F131" s="1">
        <v>43418</v>
      </c>
      <c r="G131">
        <f t="shared" si="9"/>
        <v>8637178726.3899994</v>
      </c>
      <c r="H131">
        <v>10000000</v>
      </c>
      <c r="I131">
        <v>20000000</v>
      </c>
      <c r="J131">
        <v>1</v>
      </c>
      <c r="K131">
        <f t="shared" si="7"/>
        <v>48000000</v>
      </c>
      <c r="L131">
        <f t="shared" si="10"/>
        <v>23155.709327736942</v>
      </c>
      <c r="M131">
        <f t="shared" si="11"/>
        <v>23155.709327736942</v>
      </c>
      <c r="O131">
        <v>20000000000</v>
      </c>
      <c r="P131" s="2">
        <f t="shared" si="12"/>
        <v>0.43185893631949995</v>
      </c>
      <c r="Q131" s="2">
        <f t="shared" si="13"/>
        <v>5.0000000000000001E-4</v>
      </c>
      <c r="R131" s="2">
        <f t="shared" si="8"/>
        <v>1.1577854663868473E-3</v>
      </c>
    </row>
    <row r="132" spans="6:18" x14ac:dyDescent="0.15">
      <c r="F132" s="1">
        <v>43419</v>
      </c>
      <c r="G132">
        <f t="shared" si="9"/>
        <v>8685178726.3899994</v>
      </c>
      <c r="H132">
        <v>10000000</v>
      </c>
      <c r="I132">
        <v>20000000</v>
      </c>
      <c r="J132">
        <v>1</v>
      </c>
      <c r="K132">
        <f t="shared" si="7"/>
        <v>48000000</v>
      </c>
      <c r="L132">
        <f t="shared" si="10"/>
        <v>23027.735674833963</v>
      </c>
      <c r="M132">
        <f t="shared" si="11"/>
        <v>23027.735674833963</v>
      </c>
      <c r="O132">
        <v>20000000000</v>
      </c>
      <c r="P132" s="2">
        <f t="shared" si="12"/>
        <v>0.43425893631949997</v>
      </c>
      <c r="Q132" s="2">
        <f t="shared" si="13"/>
        <v>5.0000000000000001E-4</v>
      </c>
      <c r="R132" s="2">
        <f t="shared" si="8"/>
        <v>1.1513867837416982E-3</v>
      </c>
    </row>
    <row r="133" spans="6:18" x14ac:dyDescent="0.15">
      <c r="F133" s="1">
        <v>43420</v>
      </c>
      <c r="G133">
        <f t="shared" si="9"/>
        <v>8733178726.3899994</v>
      </c>
      <c r="H133">
        <v>10000000</v>
      </c>
      <c r="I133">
        <v>20000000</v>
      </c>
      <c r="J133">
        <v>1</v>
      </c>
      <c r="K133">
        <f t="shared" si="7"/>
        <v>48000000</v>
      </c>
      <c r="L133">
        <f t="shared" si="10"/>
        <v>22901.168780118765</v>
      </c>
      <c r="M133">
        <f t="shared" si="11"/>
        <v>22901.168780118765</v>
      </c>
      <c r="O133">
        <v>20000000000</v>
      </c>
      <c r="P133" s="2">
        <f t="shared" si="12"/>
        <v>0.43665893631949998</v>
      </c>
      <c r="Q133" s="2">
        <f t="shared" si="13"/>
        <v>5.0000000000000001E-4</v>
      </c>
      <c r="R133" s="2">
        <f t="shared" si="8"/>
        <v>1.1450584390059382E-3</v>
      </c>
    </row>
    <row r="134" spans="6:18" x14ac:dyDescent="0.15">
      <c r="F134" s="1">
        <v>43421</v>
      </c>
      <c r="G134">
        <f t="shared" si="9"/>
        <v>8781178726.3899994</v>
      </c>
      <c r="H134">
        <v>10000000</v>
      </c>
      <c r="I134">
        <v>20000000</v>
      </c>
      <c r="J134">
        <v>1</v>
      </c>
      <c r="K134">
        <f t="shared" si="7"/>
        <v>48000000</v>
      </c>
      <c r="L134">
        <f t="shared" si="10"/>
        <v>22775.985574572325</v>
      </c>
      <c r="M134">
        <f t="shared" si="11"/>
        <v>22775.985574572325</v>
      </c>
      <c r="O134">
        <v>20000000000</v>
      </c>
      <c r="P134" s="2">
        <f t="shared" si="12"/>
        <v>0.43905893631949999</v>
      </c>
      <c r="Q134" s="2">
        <f t="shared" si="13"/>
        <v>5.0000000000000001E-4</v>
      </c>
      <c r="R134" s="2">
        <f t="shared" si="8"/>
        <v>1.1387992787286162E-3</v>
      </c>
    </row>
    <row r="135" spans="6:18" x14ac:dyDescent="0.15">
      <c r="F135" s="1">
        <v>43422</v>
      </c>
      <c r="G135">
        <f t="shared" si="9"/>
        <v>8829178726.3899994</v>
      </c>
      <c r="H135">
        <v>10000000</v>
      </c>
      <c r="I135">
        <v>20000000</v>
      </c>
      <c r="J135">
        <v>1</v>
      </c>
      <c r="K135">
        <f t="shared" ref="K135:K198" si="14">I135*2.4/J135</f>
        <v>48000000</v>
      </c>
      <c r="L135">
        <f t="shared" si="10"/>
        <v>22652.16349083629</v>
      </c>
      <c r="M135">
        <f t="shared" si="11"/>
        <v>22652.16349083629</v>
      </c>
      <c r="O135">
        <v>20000000000</v>
      </c>
      <c r="P135" s="2">
        <f t="shared" si="12"/>
        <v>0.44145893631949995</v>
      </c>
      <c r="Q135" s="2">
        <f t="shared" si="13"/>
        <v>5.0000000000000001E-4</v>
      </c>
      <c r="R135" s="2">
        <f t="shared" ref="R135:R198" si="15">H135/G135</f>
        <v>1.1326081745418146E-3</v>
      </c>
    </row>
    <row r="136" spans="6:18" x14ac:dyDescent="0.15">
      <c r="F136" s="1">
        <v>43423</v>
      </c>
      <c r="G136">
        <f t="shared" ref="G136:G199" si="16">G135+K135</f>
        <v>8877178726.3899994</v>
      </c>
      <c r="H136">
        <v>10000000</v>
      </c>
      <c r="I136">
        <v>20000000</v>
      </c>
      <c r="J136">
        <v>1</v>
      </c>
      <c r="K136">
        <f t="shared" si="14"/>
        <v>48000000</v>
      </c>
      <c r="L136">
        <f t="shared" ref="L136:L199" si="17">I136*H136/G136</f>
        <v>22529.680449650263</v>
      </c>
      <c r="M136">
        <f t="shared" ref="M136:M199" si="18">L136/J136</f>
        <v>22529.680449650263</v>
      </c>
      <c r="O136">
        <v>20000000000</v>
      </c>
      <c r="P136" s="2">
        <f t="shared" ref="P136:P199" si="19">G136/O136</f>
        <v>0.44385893631949996</v>
      </c>
      <c r="Q136" s="2">
        <f t="shared" ref="Q136:Q199" si="20">H136/O136</f>
        <v>5.0000000000000001E-4</v>
      </c>
      <c r="R136" s="2">
        <f t="shared" si="15"/>
        <v>1.1264840224825131E-3</v>
      </c>
    </row>
    <row r="137" spans="6:18" x14ac:dyDescent="0.15">
      <c r="F137" s="1">
        <v>43424</v>
      </c>
      <c r="G137">
        <f t="shared" si="16"/>
        <v>8925178726.3899994</v>
      </c>
      <c r="H137">
        <v>10000000</v>
      </c>
      <c r="I137">
        <v>20000000</v>
      </c>
      <c r="J137">
        <v>1</v>
      </c>
      <c r="K137">
        <f t="shared" si="14"/>
        <v>48000000</v>
      </c>
      <c r="L137">
        <f t="shared" si="17"/>
        <v>22408.514846726746</v>
      </c>
      <c r="M137">
        <f t="shared" si="18"/>
        <v>22408.514846726746</v>
      </c>
      <c r="O137">
        <v>20000000000</v>
      </c>
      <c r="P137" s="2">
        <f t="shared" si="19"/>
        <v>0.44625893631949998</v>
      </c>
      <c r="Q137" s="2">
        <f t="shared" si="20"/>
        <v>5.0000000000000001E-4</v>
      </c>
      <c r="R137" s="2">
        <f t="shared" si="15"/>
        <v>1.1204257423363371E-3</v>
      </c>
    </row>
    <row r="138" spans="6:18" x14ac:dyDescent="0.15">
      <c r="F138" s="1">
        <v>43425</v>
      </c>
      <c r="G138">
        <f t="shared" si="16"/>
        <v>8973178726.3899994</v>
      </c>
      <c r="H138">
        <v>10000000</v>
      </c>
      <c r="I138">
        <v>20000000</v>
      </c>
      <c r="J138">
        <v>1</v>
      </c>
      <c r="K138">
        <f t="shared" si="14"/>
        <v>48000000</v>
      </c>
      <c r="L138">
        <f t="shared" si="17"/>
        <v>22288.645540047324</v>
      </c>
      <c r="M138">
        <f t="shared" si="18"/>
        <v>22288.645540047324</v>
      </c>
      <c r="O138">
        <v>20000000000</v>
      </c>
      <c r="P138" s="2">
        <f t="shared" si="19"/>
        <v>0.44865893631949999</v>
      </c>
      <c r="Q138" s="2">
        <f t="shared" si="20"/>
        <v>5.0000000000000001E-4</v>
      </c>
      <c r="R138" s="2">
        <f t="shared" si="15"/>
        <v>1.1144322770023662E-3</v>
      </c>
    </row>
    <row r="139" spans="6:18" x14ac:dyDescent="0.15">
      <c r="F139" s="1">
        <v>43426</v>
      </c>
      <c r="G139">
        <f t="shared" si="16"/>
        <v>9021178726.3899994</v>
      </c>
      <c r="H139">
        <v>10000000</v>
      </c>
      <c r="I139">
        <v>20000000</v>
      </c>
      <c r="J139">
        <v>1</v>
      </c>
      <c r="K139">
        <f t="shared" si="14"/>
        <v>48000000</v>
      </c>
      <c r="L139">
        <f t="shared" si="17"/>
        <v>22170.051837564457</v>
      </c>
      <c r="M139">
        <f t="shared" si="18"/>
        <v>22170.051837564457</v>
      </c>
      <c r="O139">
        <v>20000000000</v>
      </c>
      <c r="P139" s="2">
        <f t="shared" si="19"/>
        <v>0.45105893631949995</v>
      </c>
      <c r="Q139" s="2">
        <f t="shared" si="20"/>
        <v>5.0000000000000001E-4</v>
      </c>
      <c r="R139" s="2">
        <f t="shared" si="15"/>
        <v>1.1085025918782228E-3</v>
      </c>
    </row>
    <row r="140" spans="6:18" x14ac:dyDescent="0.15">
      <c r="F140" s="1">
        <v>43427</v>
      </c>
      <c r="G140">
        <f t="shared" si="16"/>
        <v>9069178726.3899994</v>
      </c>
      <c r="H140">
        <v>10000000</v>
      </c>
      <c r="I140">
        <v>20000000</v>
      </c>
      <c r="J140">
        <v>1</v>
      </c>
      <c r="K140">
        <f t="shared" si="14"/>
        <v>48000000</v>
      </c>
      <c r="L140">
        <f t="shared" si="17"/>
        <v>22052.713485293756</v>
      </c>
      <c r="M140">
        <f t="shared" si="18"/>
        <v>22052.713485293756</v>
      </c>
      <c r="O140">
        <v>20000000000</v>
      </c>
      <c r="P140" s="2">
        <f t="shared" si="19"/>
        <v>0.45345893631949996</v>
      </c>
      <c r="Q140" s="2">
        <f t="shared" si="20"/>
        <v>5.0000000000000001E-4</v>
      </c>
      <c r="R140" s="2">
        <f t="shared" si="15"/>
        <v>1.102635674264688E-3</v>
      </c>
    </row>
    <row r="141" spans="6:18" x14ac:dyDescent="0.15">
      <c r="F141" s="1">
        <v>43428</v>
      </c>
      <c r="G141">
        <f t="shared" si="16"/>
        <v>9117178726.3899994</v>
      </c>
      <c r="H141">
        <v>10000000</v>
      </c>
      <c r="I141">
        <v>20000000</v>
      </c>
      <c r="J141">
        <v>1</v>
      </c>
      <c r="K141">
        <f t="shared" si="14"/>
        <v>48000000</v>
      </c>
      <c r="L141">
        <f t="shared" si="17"/>
        <v>21936.610655782457</v>
      </c>
      <c r="M141">
        <f t="shared" si="18"/>
        <v>21936.610655782457</v>
      </c>
      <c r="O141">
        <v>20000000000</v>
      </c>
      <c r="P141" s="2">
        <f t="shared" si="19"/>
        <v>0.45585893631949997</v>
      </c>
      <c r="Q141" s="2">
        <f t="shared" si="20"/>
        <v>5.0000000000000001E-4</v>
      </c>
      <c r="R141" s="2">
        <f t="shared" si="15"/>
        <v>1.096830532789123E-3</v>
      </c>
    </row>
    <row r="142" spans="6:18" x14ac:dyDescent="0.15">
      <c r="F142" s="1">
        <v>43429</v>
      </c>
      <c r="G142">
        <f t="shared" si="16"/>
        <v>9165178726.3899994</v>
      </c>
      <c r="H142">
        <v>10000000</v>
      </c>
      <c r="I142">
        <v>20000000</v>
      </c>
      <c r="J142">
        <v>1</v>
      </c>
      <c r="K142">
        <f t="shared" si="14"/>
        <v>48000000</v>
      </c>
      <c r="L142">
        <f t="shared" si="17"/>
        <v>21821.723936940227</v>
      </c>
      <c r="M142">
        <f t="shared" si="18"/>
        <v>21821.723936940227</v>
      </c>
      <c r="O142">
        <v>20000000000</v>
      </c>
      <c r="P142" s="2">
        <f t="shared" si="19"/>
        <v>0.45825893631949999</v>
      </c>
      <c r="Q142" s="2">
        <f t="shared" si="20"/>
        <v>5.0000000000000001E-4</v>
      </c>
      <c r="R142" s="2">
        <f t="shared" si="15"/>
        <v>1.0910861968470114E-3</v>
      </c>
    </row>
    <row r="143" spans="6:18" x14ac:dyDescent="0.15">
      <c r="F143" s="1">
        <v>43430</v>
      </c>
      <c r="G143">
        <f t="shared" si="16"/>
        <v>9213178726.3899994</v>
      </c>
      <c r="H143">
        <v>10000000</v>
      </c>
      <c r="I143">
        <v>20000000</v>
      </c>
      <c r="J143">
        <v>1</v>
      </c>
      <c r="K143">
        <f t="shared" si="14"/>
        <v>48000000</v>
      </c>
      <c r="L143">
        <f t="shared" si="17"/>
        <v>21708.034321219122</v>
      </c>
      <c r="M143">
        <f t="shared" si="18"/>
        <v>21708.034321219122</v>
      </c>
      <c r="O143">
        <v>20000000000</v>
      </c>
      <c r="P143" s="2">
        <f t="shared" si="19"/>
        <v>0.46065893631949995</v>
      </c>
      <c r="Q143" s="2">
        <f t="shared" si="20"/>
        <v>5.0000000000000001E-4</v>
      </c>
      <c r="R143" s="2">
        <f t="shared" si="15"/>
        <v>1.0854017160609561E-3</v>
      </c>
    </row>
    <row r="144" spans="6:18" x14ac:dyDescent="0.15">
      <c r="F144" s="1">
        <v>43431</v>
      </c>
      <c r="G144">
        <f t="shared" si="16"/>
        <v>9261178726.3899994</v>
      </c>
      <c r="H144">
        <v>10000000</v>
      </c>
      <c r="I144">
        <v>20000000</v>
      </c>
      <c r="J144">
        <v>1</v>
      </c>
      <c r="K144">
        <f t="shared" si="14"/>
        <v>48000000</v>
      </c>
      <c r="L144">
        <f t="shared" si="17"/>
        <v>21595.523195130027</v>
      </c>
      <c r="M144">
        <f t="shared" si="18"/>
        <v>21595.523195130027</v>
      </c>
      <c r="O144">
        <v>20000000000</v>
      </c>
      <c r="P144" s="2">
        <f t="shared" si="19"/>
        <v>0.46305893631949996</v>
      </c>
      <c r="Q144" s="2">
        <f t="shared" si="20"/>
        <v>5.0000000000000001E-4</v>
      </c>
      <c r="R144" s="2">
        <f t="shared" si="15"/>
        <v>1.0797761597565014E-3</v>
      </c>
    </row>
    <row r="145" spans="6:18" x14ac:dyDescent="0.15">
      <c r="F145" s="1">
        <v>43432</v>
      </c>
      <c r="G145">
        <f t="shared" si="16"/>
        <v>9309178726.3899994</v>
      </c>
      <c r="H145">
        <v>10000000</v>
      </c>
      <c r="I145">
        <v>20000000</v>
      </c>
      <c r="J145">
        <v>1</v>
      </c>
      <c r="K145">
        <f t="shared" si="14"/>
        <v>48000000</v>
      </c>
      <c r="L145">
        <f t="shared" si="17"/>
        <v>21484.172329083412</v>
      </c>
      <c r="M145">
        <f t="shared" si="18"/>
        <v>21484.172329083412</v>
      </c>
      <c r="O145">
        <v>20000000000</v>
      </c>
      <c r="P145" s="2">
        <f t="shared" si="19"/>
        <v>0.46545893631949997</v>
      </c>
      <c r="Q145" s="2">
        <f t="shared" si="20"/>
        <v>5.0000000000000001E-4</v>
      </c>
      <c r="R145" s="2">
        <f t="shared" si="15"/>
        <v>1.0742086164541706E-3</v>
      </c>
    </row>
    <row r="146" spans="6:18" x14ac:dyDescent="0.15">
      <c r="F146" s="1">
        <v>43433</v>
      </c>
      <c r="G146">
        <f t="shared" si="16"/>
        <v>9357178726.3899994</v>
      </c>
      <c r="H146">
        <v>10000000</v>
      </c>
      <c r="I146">
        <v>20000000</v>
      </c>
      <c r="J146">
        <v>1</v>
      </c>
      <c r="K146">
        <f t="shared" si="14"/>
        <v>48000000</v>
      </c>
      <c r="L146">
        <f t="shared" si="17"/>
        <v>21373.9638675428</v>
      </c>
      <c r="M146">
        <f t="shared" si="18"/>
        <v>21373.9638675428</v>
      </c>
      <c r="O146">
        <v>20000000000</v>
      </c>
      <c r="P146" s="2">
        <f t="shared" si="19"/>
        <v>0.46785893631949999</v>
      </c>
      <c r="Q146" s="2">
        <f t="shared" si="20"/>
        <v>5.0000000000000001E-4</v>
      </c>
      <c r="R146" s="2">
        <f t="shared" si="15"/>
        <v>1.0686981933771399E-3</v>
      </c>
    </row>
    <row r="147" spans="6:18" x14ac:dyDescent="0.15">
      <c r="F147" s="1">
        <v>43434</v>
      </c>
      <c r="G147">
        <f t="shared" si="16"/>
        <v>9405178726.3899994</v>
      </c>
      <c r="H147">
        <v>10000000</v>
      </c>
      <c r="I147">
        <v>20000000</v>
      </c>
      <c r="J147">
        <v>1</v>
      </c>
      <c r="K147">
        <f t="shared" si="14"/>
        <v>48000000</v>
      </c>
      <c r="L147">
        <f t="shared" si="17"/>
        <v>21264.880319479715</v>
      </c>
      <c r="M147">
        <f t="shared" si="18"/>
        <v>21264.880319479715</v>
      </c>
      <c r="O147">
        <v>20000000000</v>
      </c>
      <c r="P147" s="2">
        <f t="shared" si="19"/>
        <v>0.47025893631949994</v>
      </c>
      <c r="Q147" s="2">
        <f t="shared" si="20"/>
        <v>5.0000000000000001E-4</v>
      </c>
      <c r="R147" s="2">
        <f t="shared" si="15"/>
        <v>1.0632440159739859E-3</v>
      </c>
    </row>
    <row r="148" spans="6:18" x14ac:dyDescent="0.15">
      <c r="F148" s="1">
        <v>43435</v>
      </c>
      <c r="G148">
        <f t="shared" si="16"/>
        <v>9453178726.3899994</v>
      </c>
      <c r="H148">
        <v>10000000</v>
      </c>
      <c r="I148">
        <v>20000000</v>
      </c>
      <c r="J148">
        <v>1</v>
      </c>
      <c r="K148">
        <f t="shared" si="14"/>
        <v>48000000</v>
      </c>
      <c r="L148">
        <f t="shared" si="17"/>
        <v>21156.904549119474</v>
      </c>
      <c r="M148">
        <f t="shared" si="18"/>
        <v>21156.904549119474</v>
      </c>
      <c r="O148">
        <v>20000000000</v>
      </c>
      <c r="P148" s="2">
        <f t="shared" si="19"/>
        <v>0.47265893631949996</v>
      </c>
      <c r="Q148" s="2">
        <f t="shared" si="20"/>
        <v>5.0000000000000001E-4</v>
      </c>
      <c r="R148" s="2">
        <f t="shared" si="15"/>
        <v>1.0578452274559737E-3</v>
      </c>
    </row>
    <row r="149" spans="6:18" x14ac:dyDescent="0.15">
      <c r="F149" s="1">
        <v>43436</v>
      </c>
      <c r="G149">
        <f t="shared" si="16"/>
        <v>9501178726.3899994</v>
      </c>
      <c r="H149">
        <v>10000000</v>
      </c>
      <c r="I149">
        <v>20000000</v>
      </c>
      <c r="J149">
        <v>1</v>
      </c>
      <c r="K149">
        <f t="shared" si="14"/>
        <v>48000000</v>
      </c>
      <c r="L149">
        <f t="shared" si="17"/>
        <v>21050.019766967438</v>
      </c>
      <c r="M149">
        <f t="shared" si="18"/>
        <v>21050.019766967438</v>
      </c>
      <c r="O149">
        <v>20000000000</v>
      </c>
      <c r="P149" s="2">
        <f t="shared" si="19"/>
        <v>0.47505893631949997</v>
      </c>
      <c r="Q149" s="2">
        <f t="shared" si="20"/>
        <v>5.0000000000000001E-4</v>
      </c>
      <c r="R149" s="2">
        <f t="shared" si="15"/>
        <v>1.0525009883483719E-3</v>
      </c>
    </row>
    <row r="150" spans="6:18" x14ac:dyDescent="0.15">
      <c r="F150" s="1">
        <v>43437</v>
      </c>
      <c r="G150">
        <f t="shared" si="16"/>
        <v>9549178726.3899994</v>
      </c>
      <c r="H150">
        <v>10000000</v>
      </c>
      <c r="I150">
        <v>20000000</v>
      </c>
      <c r="J150">
        <v>1</v>
      </c>
      <c r="K150">
        <f t="shared" si="14"/>
        <v>48000000</v>
      </c>
      <c r="L150">
        <f t="shared" si="17"/>
        <v>20944.209521105968</v>
      </c>
      <c r="M150">
        <f t="shared" si="18"/>
        <v>20944.209521105968</v>
      </c>
      <c r="O150">
        <v>20000000000</v>
      </c>
      <c r="P150" s="2">
        <f t="shared" si="19"/>
        <v>0.47745893631949998</v>
      </c>
      <c r="Q150" s="2">
        <f t="shared" si="20"/>
        <v>5.0000000000000001E-4</v>
      </c>
      <c r="R150" s="2">
        <f t="shared" si="15"/>
        <v>1.0472104760552985E-3</v>
      </c>
    </row>
    <row r="151" spans="6:18" x14ac:dyDescent="0.15">
      <c r="F151" s="1">
        <v>43438</v>
      </c>
      <c r="G151">
        <f t="shared" si="16"/>
        <v>9597178726.3899994</v>
      </c>
      <c r="H151">
        <v>10000000</v>
      </c>
      <c r="I151">
        <v>20000000</v>
      </c>
      <c r="J151">
        <v>1</v>
      </c>
      <c r="K151">
        <f t="shared" si="14"/>
        <v>48000000</v>
      </c>
      <c r="L151">
        <f t="shared" si="17"/>
        <v>20839.4576887525</v>
      </c>
      <c r="M151">
        <f t="shared" si="18"/>
        <v>20839.4576887525</v>
      </c>
      <c r="O151">
        <v>20000000000</v>
      </c>
      <c r="P151" s="2">
        <f t="shared" si="19"/>
        <v>0.4798589363195</v>
      </c>
      <c r="Q151" s="2">
        <f t="shared" si="20"/>
        <v>5.0000000000000001E-4</v>
      </c>
      <c r="R151" s="2">
        <f t="shared" si="15"/>
        <v>1.0419728844376251E-3</v>
      </c>
    </row>
    <row r="152" spans="6:18" x14ac:dyDescent="0.15">
      <c r="F152" s="1">
        <v>43439</v>
      </c>
      <c r="G152">
        <f t="shared" si="16"/>
        <v>9645178726.3899994</v>
      </c>
      <c r="H152">
        <v>10000000</v>
      </c>
      <c r="I152">
        <v>20000000</v>
      </c>
      <c r="J152">
        <v>1</v>
      </c>
      <c r="K152">
        <f t="shared" si="14"/>
        <v>48000000</v>
      </c>
      <c r="L152">
        <f t="shared" si="17"/>
        <v>20735.748468069713</v>
      </c>
      <c r="M152">
        <f t="shared" si="18"/>
        <v>20735.748468069713</v>
      </c>
      <c r="O152">
        <v>20000000000</v>
      </c>
      <c r="P152" s="2">
        <f t="shared" si="19"/>
        <v>0.48225893631949995</v>
      </c>
      <c r="Q152" s="2">
        <f t="shared" si="20"/>
        <v>5.0000000000000001E-4</v>
      </c>
      <c r="R152" s="2">
        <f t="shared" si="15"/>
        <v>1.0367874234034856E-3</v>
      </c>
    </row>
    <row r="153" spans="6:18" x14ac:dyDescent="0.15">
      <c r="F153" s="1">
        <v>43440</v>
      </c>
      <c r="G153">
        <f t="shared" si="16"/>
        <v>9693178726.3899994</v>
      </c>
      <c r="H153">
        <v>10000000</v>
      </c>
      <c r="I153">
        <v>20000000</v>
      </c>
      <c r="J153">
        <v>1</v>
      </c>
      <c r="K153">
        <f t="shared" si="14"/>
        <v>48000000</v>
      </c>
      <c r="L153">
        <f t="shared" si="17"/>
        <v>20633.066370219029</v>
      </c>
      <c r="M153">
        <f t="shared" si="18"/>
        <v>20633.066370219029</v>
      </c>
      <c r="O153">
        <v>20000000000</v>
      </c>
      <c r="P153" s="2">
        <f t="shared" si="19"/>
        <v>0.48465893631949997</v>
      </c>
      <c r="Q153" s="2">
        <f t="shared" si="20"/>
        <v>5.0000000000000001E-4</v>
      </c>
      <c r="R153" s="2">
        <f t="shared" si="15"/>
        <v>1.0316533185109513E-3</v>
      </c>
    </row>
    <row r="154" spans="6:18" x14ac:dyDescent="0.15">
      <c r="F154" s="1">
        <v>43441</v>
      </c>
      <c r="G154">
        <f t="shared" si="16"/>
        <v>9741178726.3899994</v>
      </c>
      <c r="H154">
        <v>10000000</v>
      </c>
      <c r="I154">
        <v>20000000</v>
      </c>
      <c r="J154">
        <v>1</v>
      </c>
      <c r="K154">
        <f t="shared" si="14"/>
        <v>48000000</v>
      </c>
      <c r="L154">
        <f t="shared" si="17"/>
        <v>20531.396211649055</v>
      </c>
      <c r="M154">
        <f t="shared" si="18"/>
        <v>20531.396211649055</v>
      </c>
      <c r="O154">
        <v>20000000000</v>
      </c>
      <c r="P154" s="2">
        <f t="shared" si="19"/>
        <v>0.48705893631949998</v>
      </c>
      <c r="Q154" s="2">
        <f t="shared" si="20"/>
        <v>5.0000000000000001E-4</v>
      </c>
      <c r="R154" s="2">
        <f t="shared" si="15"/>
        <v>1.0265698105824527E-3</v>
      </c>
    </row>
    <row r="155" spans="6:18" x14ac:dyDescent="0.15">
      <c r="F155" s="1">
        <v>43442</v>
      </c>
      <c r="G155">
        <f t="shared" si="16"/>
        <v>9789178726.3899994</v>
      </c>
      <c r="H155">
        <v>10000000</v>
      </c>
      <c r="I155">
        <v>20000000</v>
      </c>
      <c r="J155">
        <v>1</v>
      </c>
      <c r="K155">
        <f t="shared" si="14"/>
        <v>48000000</v>
      </c>
      <c r="L155">
        <f t="shared" si="17"/>
        <v>20430.723106610898</v>
      </c>
      <c r="M155">
        <f t="shared" si="18"/>
        <v>20430.723106610898</v>
      </c>
      <c r="O155">
        <v>20000000000</v>
      </c>
      <c r="P155" s="2">
        <f t="shared" si="19"/>
        <v>0.48945893631949999</v>
      </c>
      <c r="Q155" s="2">
        <f t="shared" si="20"/>
        <v>5.0000000000000001E-4</v>
      </c>
      <c r="R155" s="2">
        <f t="shared" si="15"/>
        <v>1.0215361553305448E-3</v>
      </c>
    </row>
    <row r="156" spans="6:18" x14ac:dyDescent="0.15">
      <c r="F156" s="1">
        <v>43443</v>
      </c>
      <c r="G156">
        <f t="shared" si="16"/>
        <v>9837178726.3899994</v>
      </c>
      <c r="H156">
        <v>10000000</v>
      </c>
      <c r="I156">
        <v>20000000</v>
      </c>
      <c r="J156">
        <v>1</v>
      </c>
      <c r="K156">
        <f t="shared" si="14"/>
        <v>48000000</v>
      </c>
      <c r="L156">
        <f t="shared" si="17"/>
        <v>20331.032459892598</v>
      </c>
      <c r="M156">
        <f t="shared" si="18"/>
        <v>20331.032459892598</v>
      </c>
      <c r="O156">
        <v>20000000000</v>
      </c>
      <c r="P156" s="2">
        <f t="shared" si="19"/>
        <v>0.49185893631949995</v>
      </c>
      <c r="Q156" s="2">
        <f t="shared" si="20"/>
        <v>5.0000000000000001E-4</v>
      </c>
      <c r="R156" s="2">
        <f t="shared" si="15"/>
        <v>1.0165516229946299E-3</v>
      </c>
    </row>
    <row r="157" spans="6:18" x14ac:dyDescent="0.15">
      <c r="F157" s="1">
        <v>43444</v>
      </c>
      <c r="G157">
        <f t="shared" si="16"/>
        <v>9885178726.3899994</v>
      </c>
      <c r="H157">
        <v>10000000</v>
      </c>
      <c r="I157">
        <v>20000000</v>
      </c>
      <c r="J157">
        <v>1</v>
      </c>
      <c r="K157">
        <f t="shared" si="14"/>
        <v>48000000</v>
      </c>
      <c r="L157">
        <f t="shared" si="17"/>
        <v>20232.309959765254</v>
      </c>
      <c r="M157">
        <f t="shared" si="18"/>
        <v>20232.309959765254</v>
      </c>
      <c r="O157">
        <v>20000000000</v>
      </c>
      <c r="P157" s="2">
        <f t="shared" si="19"/>
        <v>0.49425893631949996</v>
      </c>
      <c r="Q157" s="2">
        <f t="shared" si="20"/>
        <v>5.0000000000000001E-4</v>
      </c>
      <c r="R157" s="2">
        <f t="shared" si="15"/>
        <v>1.0116154979882628E-3</v>
      </c>
    </row>
    <row r="158" spans="6:18" x14ac:dyDescent="0.15">
      <c r="F158" s="1">
        <v>43445</v>
      </c>
      <c r="G158">
        <f t="shared" si="16"/>
        <v>9933178726.3899994</v>
      </c>
      <c r="H158">
        <v>10000000</v>
      </c>
      <c r="I158">
        <v>20000000</v>
      </c>
      <c r="J158">
        <v>1</v>
      </c>
      <c r="K158">
        <f t="shared" si="14"/>
        <v>48000000</v>
      </c>
      <c r="L158">
        <f t="shared" si="17"/>
        <v>20134.541571133665</v>
      </c>
      <c r="M158">
        <f t="shared" si="18"/>
        <v>20134.541571133665</v>
      </c>
      <c r="O158">
        <v>20000000000</v>
      </c>
      <c r="P158" s="2">
        <f t="shared" si="19"/>
        <v>0.49665893631949998</v>
      </c>
      <c r="Q158" s="2">
        <f t="shared" si="20"/>
        <v>5.0000000000000001E-4</v>
      </c>
      <c r="R158" s="2">
        <f t="shared" si="15"/>
        <v>1.0067270785566833E-3</v>
      </c>
    </row>
    <row r="159" spans="6:18" x14ac:dyDescent="0.15">
      <c r="F159" s="1">
        <v>43446</v>
      </c>
      <c r="G159">
        <f t="shared" si="16"/>
        <v>9981178726.3899994</v>
      </c>
      <c r="H159">
        <v>10000000</v>
      </c>
      <c r="I159">
        <v>20000000</v>
      </c>
      <c r="J159">
        <v>1</v>
      </c>
      <c r="K159">
        <f t="shared" si="14"/>
        <v>48000000</v>
      </c>
      <c r="L159">
        <f t="shared" si="17"/>
        <v>20037.713528884597</v>
      </c>
      <c r="M159">
        <f t="shared" si="18"/>
        <v>20037.713528884597</v>
      </c>
      <c r="O159">
        <v>20000000000</v>
      </c>
      <c r="P159" s="2">
        <f t="shared" si="19"/>
        <v>0.49905893631949999</v>
      </c>
      <c r="Q159" s="2">
        <f t="shared" si="20"/>
        <v>5.0000000000000001E-4</v>
      </c>
      <c r="R159" s="2">
        <f t="shared" si="15"/>
        <v>1.0018856764442297E-3</v>
      </c>
    </row>
    <row r="160" spans="6:18" x14ac:dyDescent="0.15">
      <c r="F160" s="1">
        <v>43447</v>
      </c>
      <c r="G160">
        <f t="shared" si="16"/>
        <v>10029178726.389999</v>
      </c>
      <c r="H160">
        <v>10000000</v>
      </c>
      <c r="I160">
        <v>20000000</v>
      </c>
      <c r="J160">
        <v>1</v>
      </c>
      <c r="K160">
        <f t="shared" si="14"/>
        <v>48000000</v>
      </c>
      <c r="L160">
        <f t="shared" si="17"/>
        <v>19941.812331426059</v>
      </c>
      <c r="M160">
        <f t="shared" si="18"/>
        <v>19941.812331426059</v>
      </c>
      <c r="O160">
        <v>20000000000</v>
      </c>
      <c r="P160" s="2">
        <f t="shared" si="19"/>
        <v>0.5014589363195</v>
      </c>
      <c r="Q160" s="2">
        <f t="shared" si="20"/>
        <v>5.0000000000000001E-4</v>
      </c>
      <c r="R160" s="2">
        <f t="shared" si="15"/>
        <v>9.9709061657130308E-4</v>
      </c>
    </row>
    <row r="161" spans="6:18" x14ac:dyDescent="0.15">
      <c r="F161" s="1">
        <v>43448</v>
      </c>
      <c r="G161">
        <f t="shared" si="16"/>
        <v>10077178726.389999</v>
      </c>
      <c r="H161">
        <v>10000000</v>
      </c>
      <c r="I161">
        <v>20000000</v>
      </c>
      <c r="J161">
        <v>1</v>
      </c>
      <c r="K161">
        <f t="shared" si="14"/>
        <v>48000000</v>
      </c>
      <c r="L161">
        <f t="shared" si="17"/>
        <v>19846.824734411261</v>
      </c>
      <c r="M161">
        <f t="shared" si="18"/>
        <v>19846.824734411261</v>
      </c>
      <c r="O161">
        <v>20000000000</v>
      </c>
      <c r="P161" s="2">
        <f t="shared" si="19"/>
        <v>0.50385893631949996</v>
      </c>
      <c r="Q161" s="2">
        <f t="shared" si="20"/>
        <v>5.0000000000000001E-4</v>
      </c>
      <c r="R161" s="2">
        <f t="shared" si="15"/>
        <v>9.9234123672056296E-4</v>
      </c>
    </row>
    <row r="162" spans="6:18" x14ac:dyDescent="0.15">
      <c r="F162" s="1">
        <v>43449</v>
      </c>
      <c r="G162">
        <f t="shared" si="16"/>
        <v>10125178726.389999</v>
      </c>
      <c r="H162">
        <v>10000000</v>
      </c>
      <c r="I162">
        <v>20000000</v>
      </c>
      <c r="J162">
        <v>1</v>
      </c>
      <c r="K162">
        <f t="shared" si="14"/>
        <v>48000000</v>
      </c>
      <c r="L162">
        <f t="shared" si="17"/>
        <v>19752.737744641017</v>
      </c>
      <c r="M162">
        <f t="shared" si="18"/>
        <v>19752.737744641017</v>
      </c>
      <c r="O162">
        <v>20000000000</v>
      </c>
      <c r="P162" s="2">
        <f t="shared" si="19"/>
        <v>0.50625893631949992</v>
      </c>
      <c r="Q162" s="2">
        <f t="shared" si="20"/>
        <v>5.0000000000000001E-4</v>
      </c>
      <c r="R162" s="2">
        <f t="shared" si="15"/>
        <v>9.8763688723205092E-4</v>
      </c>
    </row>
    <row r="163" spans="6:18" x14ac:dyDescent="0.15">
      <c r="F163" s="1">
        <v>43450</v>
      </c>
      <c r="G163">
        <f t="shared" si="16"/>
        <v>10173178726.389999</v>
      </c>
      <c r="H163">
        <v>10000000</v>
      </c>
      <c r="I163">
        <v>20000000</v>
      </c>
      <c r="J163">
        <v>1</v>
      </c>
      <c r="K163">
        <f t="shared" si="14"/>
        <v>48000000</v>
      </c>
      <c r="L163">
        <f t="shared" si="17"/>
        <v>19659.538614138841</v>
      </c>
      <c r="M163">
        <f t="shared" si="18"/>
        <v>19659.538614138841</v>
      </c>
      <c r="O163">
        <v>20000000000</v>
      </c>
      <c r="P163" s="2">
        <f t="shared" si="19"/>
        <v>0.50865893631949999</v>
      </c>
      <c r="Q163" s="2">
        <f t="shared" si="20"/>
        <v>5.0000000000000001E-4</v>
      </c>
      <c r="R163" s="2">
        <f t="shared" si="15"/>
        <v>9.8297693070694206E-4</v>
      </c>
    </row>
    <row r="164" spans="6:18" x14ac:dyDescent="0.15">
      <c r="F164" s="1">
        <v>43451</v>
      </c>
      <c r="G164">
        <f t="shared" si="16"/>
        <v>10221178726.389999</v>
      </c>
      <c r="H164">
        <v>10000000</v>
      </c>
      <c r="I164">
        <v>20000000</v>
      </c>
      <c r="J164">
        <v>1</v>
      </c>
      <c r="K164">
        <f t="shared" si="14"/>
        <v>48000000</v>
      </c>
      <c r="L164">
        <f t="shared" si="17"/>
        <v>19567.214834392948</v>
      </c>
      <c r="M164">
        <f t="shared" si="18"/>
        <v>19567.214834392948</v>
      </c>
      <c r="O164">
        <v>20000000000</v>
      </c>
      <c r="P164" s="2">
        <f t="shared" si="19"/>
        <v>0.51105893631949995</v>
      </c>
      <c r="Q164" s="2">
        <f t="shared" si="20"/>
        <v>5.0000000000000001E-4</v>
      </c>
      <c r="R164" s="2">
        <f t="shared" si="15"/>
        <v>9.7836074171964724E-4</v>
      </c>
    </row>
    <row r="165" spans="6:18" x14ac:dyDescent="0.15">
      <c r="F165" s="1">
        <v>43452</v>
      </c>
      <c r="G165">
        <f t="shared" si="16"/>
        <v>10269178726.389999</v>
      </c>
      <c r="H165">
        <v>10000000</v>
      </c>
      <c r="I165">
        <v>20000000</v>
      </c>
      <c r="J165">
        <v>1</v>
      </c>
      <c r="K165">
        <f t="shared" si="14"/>
        <v>48000000</v>
      </c>
      <c r="L165">
        <f t="shared" si="17"/>
        <v>19475.754130759731</v>
      </c>
      <c r="M165">
        <f t="shared" si="18"/>
        <v>19475.754130759731</v>
      </c>
      <c r="O165">
        <v>20000000000</v>
      </c>
      <c r="P165" s="2">
        <f t="shared" si="19"/>
        <v>0.51345893631950001</v>
      </c>
      <c r="Q165" s="2">
        <f t="shared" si="20"/>
        <v>5.0000000000000001E-4</v>
      </c>
      <c r="R165" s="2">
        <f t="shared" si="15"/>
        <v>9.7378770653798658E-4</v>
      </c>
    </row>
    <row r="166" spans="6:18" x14ac:dyDescent="0.15">
      <c r="F166" s="1">
        <v>43453</v>
      </c>
      <c r="G166">
        <f t="shared" si="16"/>
        <v>10317178726.389999</v>
      </c>
      <c r="H166">
        <v>10000000</v>
      </c>
      <c r="I166">
        <v>20000000</v>
      </c>
      <c r="J166">
        <v>1</v>
      </c>
      <c r="K166">
        <f t="shared" si="14"/>
        <v>48000000</v>
      </c>
      <c r="L166">
        <f t="shared" si="17"/>
        <v>19385.144457023514</v>
      </c>
      <c r="M166">
        <f t="shared" si="18"/>
        <v>19385.144457023514</v>
      </c>
      <c r="O166">
        <v>20000000000</v>
      </c>
      <c r="P166" s="2">
        <f t="shared" si="19"/>
        <v>0.51585893631949997</v>
      </c>
      <c r="Q166" s="2">
        <f t="shared" si="20"/>
        <v>5.0000000000000001E-4</v>
      </c>
      <c r="R166" s="2">
        <f t="shared" si="15"/>
        <v>9.6925722285117562E-4</v>
      </c>
    </row>
    <row r="167" spans="6:18" x14ac:dyDescent="0.15">
      <c r="F167" s="1">
        <v>43454</v>
      </c>
      <c r="G167">
        <f t="shared" si="16"/>
        <v>10365178726.389999</v>
      </c>
      <c r="H167">
        <v>10000000</v>
      </c>
      <c r="I167">
        <v>20000000</v>
      </c>
      <c r="J167">
        <v>1</v>
      </c>
      <c r="K167">
        <f t="shared" si="14"/>
        <v>48000000</v>
      </c>
      <c r="L167">
        <f t="shared" si="17"/>
        <v>19295.373990107386</v>
      </c>
      <c r="M167">
        <f t="shared" si="18"/>
        <v>19295.373990107386</v>
      </c>
      <c r="O167">
        <v>20000000000</v>
      </c>
      <c r="P167" s="2">
        <f t="shared" si="19"/>
        <v>0.51825893631949993</v>
      </c>
      <c r="Q167" s="2">
        <f t="shared" si="20"/>
        <v>5.0000000000000001E-4</v>
      </c>
      <c r="R167" s="2">
        <f t="shared" si="15"/>
        <v>9.6476869950536928E-4</v>
      </c>
    </row>
    <row r="168" spans="6:18" x14ac:dyDescent="0.15">
      <c r="F168" s="1">
        <v>43455</v>
      </c>
      <c r="G168">
        <f t="shared" si="16"/>
        <v>10413178726.389999</v>
      </c>
      <c r="H168">
        <v>10000000</v>
      </c>
      <c r="I168">
        <v>20000000</v>
      </c>
      <c r="J168">
        <v>1</v>
      </c>
      <c r="K168">
        <f t="shared" si="14"/>
        <v>48000000</v>
      </c>
      <c r="L168">
        <f t="shared" si="17"/>
        <v>19206.431124930401</v>
      </c>
      <c r="M168">
        <f t="shared" si="18"/>
        <v>19206.431124930401</v>
      </c>
      <c r="O168">
        <v>20000000000</v>
      </c>
      <c r="P168" s="2">
        <f t="shared" si="19"/>
        <v>0.5206589363195</v>
      </c>
      <c r="Q168" s="2">
        <f t="shared" si="20"/>
        <v>5.0000000000000001E-4</v>
      </c>
      <c r="R168" s="2">
        <f t="shared" si="15"/>
        <v>9.6032155624652007E-4</v>
      </c>
    </row>
    <row r="169" spans="6:18" x14ac:dyDescent="0.15">
      <c r="F169" s="1">
        <v>43456</v>
      </c>
      <c r="G169">
        <f t="shared" si="16"/>
        <v>10461178726.389999</v>
      </c>
      <c r="H169">
        <v>10000000</v>
      </c>
      <c r="I169">
        <v>20000000</v>
      </c>
      <c r="J169">
        <v>1</v>
      </c>
      <c r="K169">
        <f t="shared" si="14"/>
        <v>48000000</v>
      </c>
      <c r="L169">
        <f t="shared" si="17"/>
        <v>19118.304469406296</v>
      </c>
      <c r="M169">
        <f t="shared" si="18"/>
        <v>19118.304469406296</v>
      </c>
      <c r="O169">
        <v>20000000000</v>
      </c>
      <c r="P169" s="2">
        <f t="shared" si="19"/>
        <v>0.52305893631949996</v>
      </c>
      <c r="Q169" s="2">
        <f t="shared" si="20"/>
        <v>5.0000000000000001E-4</v>
      </c>
      <c r="R169" s="2">
        <f t="shared" si="15"/>
        <v>9.5591522347031484E-4</v>
      </c>
    </row>
    <row r="170" spans="6:18" x14ac:dyDescent="0.15">
      <c r="F170" s="1">
        <v>43457</v>
      </c>
      <c r="G170">
        <f t="shared" si="16"/>
        <v>10509178726.389999</v>
      </c>
      <c r="H170">
        <v>10000000</v>
      </c>
      <c r="I170">
        <v>20000000</v>
      </c>
      <c r="J170">
        <v>1</v>
      </c>
      <c r="K170">
        <f t="shared" si="14"/>
        <v>48000000</v>
      </c>
      <c r="L170">
        <f t="shared" si="17"/>
        <v>19030.982839579308</v>
      </c>
      <c r="M170">
        <f t="shared" si="18"/>
        <v>19030.982839579308</v>
      </c>
      <c r="O170">
        <v>20000000000</v>
      </c>
      <c r="P170" s="2">
        <f t="shared" si="19"/>
        <v>0.52545893631949991</v>
      </c>
      <c r="Q170" s="2">
        <f t="shared" si="20"/>
        <v>5.0000000000000001E-4</v>
      </c>
      <c r="R170" s="2">
        <f t="shared" si="15"/>
        <v>9.5154914197896536E-4</v>
      </c>
    </row>
    <row r="171" spans="6:18" x14ac:dyDescent="0.15">
      <c r="F171" s="1">
        <v>43458</v>
      </c>
      <c r="G171">
        <f t="shared" si="16"/>
        <v>10557178726.389999</v>
      </c>
      <c r="H171">
        <v>10000000</v>
      </c>
      <c r="I171">
        <v>20000000</v>
      </c>
      <c r="J171">
        <v>1</v>
      </c>
      <c r="K171">
        <f t="shared" si="14"/>
        <v>48000000</v>
      </c>
      <c r="L171">
        <f t="shared" si="17"/>
        <v>18944.455254892659</v>
      </c>
      <c r="M171">
        <f t="shared" si="18"/>
        <v>18944.455254892659</v>
      </c>
      <c r="O171">
        <v>20000000000</v>
      </c>
      <c r="P171" s="2">
        <f t="shared" si="19"/>
        <v>0.52785893631949998</v>
      </c>
      <c r="Q171" s="2">
        <f t="shared" si="20"/>
        <v>5.0000000000000001E-4</v>
      </c>
      <c r="R171" s="2">
        <f t="shared" si="15"/>
        <v>9.4722276274463292E-4</v>
      </c>
    </row>
    <row r="172" spans="6:18" x14ac:dyDescent="0.15">
      <c r="F172" s="1">
        <v>43459</v>
      </c>
      <c r="G172">
        <f t="shared" si="16"/>
        <v>10605178726.389999</v>
      </c>
      <c r="H172">
        <v>10000000</v>
      </c>
      <c r="I172">
        <v>20000000</v>
      </c>
      <c r="J172">
        <v>1</v>
      </c>
      <c r="K172">
        <f t="shared" si="14"/>
        <v>48000000</v>
      </c>
      <c r="L172">
        <f t="shared" si="17"/>
        <v>18858.710933585553</v>
      </c>
      <c r="M172">
        <f t="shared" si="18"/>
        <v>18858.710933585553</v>
      </c>
      <c r="O172">
        <v>20000000000</v>
      </c>
      <c r="P172" s="2">
        <f t="shared" si="19"/>
        <v>0.53025893631949994</v>
      </c>
      <c r="Q172" s="2">
        <f t="shared" si="20"/>
        <v>5.0000000000000001E-4</v>
      </c>
      <c r="R172" s="2">
        <f t="shared" si="15"/>
        <v>9.4293554667927769E-4</v>
      </c>
    </row>
    <row r="173" spans="6:18" x14ac:dyDescent="0.15">
      <c r="F173" s="1">
        <v>43460</v>
      </c>
      <c r="G173">
        <f t="shared" si="16"/>
        <v>10653178726.389999</v>
      </c>
      <c r="H173">
        <v>10000000</v>
      </c>
      <c r="I173">
        <v>20000000</v>
      </c>
      <c r="J173">
        <v>1</v>
      </c>
      <c r="K173">
        <f t="shared" si="14"/>
        <v>48000000</v>
      </c>
      <c r="L173">
        <f t="shared" si="17"/>
        <v>18773.739288214609</v>
      </c>
      <c r="M173">
        <f t="shared" si="18"/>
        <v>18773.739288214609</v>
      </c>
      <c r="O173">
        <v>20000000000</v>
      </c>
      <c r="P173" s="2">
        <f t="shared" si="19"/>
        <v>0.53265893631950001</v>
      </c>
      <c r="Q173" s="2">
        <f t="shared" si="20"/>
        <v>5.0000000000000001E-4</v>
      </c>
      <c r="R173" s="2">
        <f t="shared" si="15"/>
        <v>9.3868696441073041E-4</v>
      </c>
    </row>
    <row r="174" spans="6:18" x14ac:dyDescent="0.15">
      <c r="F174" s="1">
        <v>43461</v>
      </c>
      <c r="G174">
        <f t="shared" si="16"/>
        <v>10701178726.389999</v>
      </c>
      <c r="H174">
        <v>10000000</v>
      </c>
      <c r="I174">
        <v>20000000</v>
      </c>
      <c r="J174">
        <v>1</v>
      </c>
      <c r="K174">
        <f t="shared" si="14"/>
        <v>48000000</v>
      </c>
      <c r="L174">
        <f t="shared" si="17"/>
        <v>18689.529921295802</v>
      </c>
      <c r="M174">
        <f t="shared" si="18"/>
        <v>18689.529921295802</v>
      </c>
      <c r="O174">
        <v>20000000000</v>
      </c>
      <c r="P174" s="2">
        <f t="shared" si="19"/>
        <v>0.53505893631949997</v>
      </c>
      <c r="Q174" s="2">
        <f t="shared" si="20"/>
        <v>5.0000000000000001E-4</v>
      </c>
      <c r="R174" s="2">
        <f t="shared" si="15"/>
        <v>9.344764960647901E-4</v>
      </c>
    </row>
    <row r="175" spans="6:18" x14ac:dyDescent="0.15">
      <c r="F175" s="1">
        <v>43462</v>
      </c>
      <c r="G175">
        <f t="shared" si="16"/>
        <v>10749178726.389999</v>
      </c>
      <c r="H175">
        <v>10000000</v>
      </c>
      <c r="I175">
        <v>20000000</v>
      </c>
      <c r="J175">
        <v>1</v>
      </c>
      <c r="K175">
        <f t="shared" si="14"/>
        <v>48000000</v>
      </c>
      <c r="L175">
        <f t="shared" si="17"/>
        <v>18606.072621063202</v>
      </c>
      <c r="M175">
        <f t="shared" si="18"/>
        <v>18606.072621063202</v>
      </c>
      <c r="O175">
        <v>20000000000</v>
      </c>
      <c r="P175" s="2">
        <f t="shared" si="19"/>
        <v>0.53745893631949992</v>
      </c>
      <c r="Q175" s="2">
        <f t="shared" si="20"/>
        <v>5.0000000000000001E-4</v>
      </c>
      <c r="R175" s="2">
        <f t="shared" si="15"/>
        <v>9.3030363105316019E-4</v>
      </c>
    </row>
    <row r="176" spans="6:18" x14ac:dyDescent="0.15">
      <c r="F176" s="1">
        <v>43463</v>
      </c>
      <c r="G176">
        <f t="shared" si="16"/>
        <v>10797178726.389999</v>
      </c>
      <c r="H176">
        <v>10000000</v>
      </c>
      <c r="I176">
        <v>20000000</v>
      </c>
      <c r="J176">
        <v>1</v>
      </c>
      <c r="K176">
        <f t="shared" si="14"/>
        <v>48000000</v>
      </c>
      <c r="L176">
        <f t="shared" si="17"/>
        <v>18523.357357340821</v>
      </c>
      <c r="M176">
        <f t="shared" si="18"/>
        <v>18523.357357340821</v>
      </c>
      <c r="O176">
        <v>20000000000</v>
      </c>
      <c r="P176" s="2">
        <f t="shared" si="19"/>
        <v>0.53985893631949999</v>
      </c>
      <c r="Q176" s="2">
        <f t="shared" si="20"/>
        <v>5.0000000000000001E-4</v>
      </c>
      <c r="R176" s="2">
        <f t="shared" si="15"/>
        <v>9.2616786786704113E-4</v>
      </c>
    </row>
    <row r="177" spans="6:18" x14ac:dyDescent="0.15">
      <c r="F177" s="1">
        <v>43464</v>
      </c>
      <c r="G177">
        <f t="shared" si="16"/>
        <v>10845178726.389999</v>
      </c>
      <c r="H177">
        <v>10000000</v>
      </c>
      <c r="I177">
        <v>20000000</v>
      </c>
      <c r="J177">
        <v>1</v>
      </c>
      <c r="K177">
        <f t="shared" si="14"/>
        <v>48000000</v>
      </c>
      <c r="L177">
        <f t="shared" si="17"/>
        <v>18441.37427752409</v>
      </c>
      <c r="M177">
        <f t="shared" si="18"/>
        <v>18441.37427752409</v>
      </c>
      <c r="O177">
        <v>20000000000</v>
      </c>
      <c r="P177" s="2">
        <f t="shared" si="19"/>
        <v>0.54225893631949995</v>
      </c>
      <c r="Q177" s="2">
        <f t="shared" si="20"/>
        <v>5.0000000000000001E-4</v>
      </c>
      <c r="R177" s="2">
        <f t="shared" si="15"/>
        <v>9.2206871387620452E-4</v>
      </c>
    </row>
    <row r="178" spans="6:18" x14ac:dyDescent="0.15">
      <c r="F178" s="1">
        <v>43465</v>
      </c>
      <c r="G178">
        <f t="shared" si="16"/>
        <v>10893178726.389999</v>
      </c>
      <c r="H178">
        <v>10000000</v>
      </c>
      <c r="I178">
        <v>20000000</v>
      </c>
      <c r="J178">
        <v>1</v>
      </c>
      <c r="K178">
        <f t="shared" si="14"/>
        <v>48000000</v>
      </c>
      <c r="L178">
        <f t="shared" si="17"/>
        <v>18360.113702667579</v>
      </c>
      <c r="M178">
        <f t="shared" si="18"/>
        <v>18360.113702667579</v>
      </c>
      <c r="O178">
        <v>20000000000</v>
      </c>
      <c r="P178" s="2">
        <f t="shared" si="19"/>
        <v>0.54465893631950002</v>
      </c>
      <c r="Q178" s="2">
        <f t="shared" si="20"/>
        <v>5.0000000000000001E-4</v>
      </c>
      <c r="R178" s="2">
        <f t="shared" si="15"/>
        <v>9.1800568513337902E-4</v>
      </c>
    </row>
    <row r="179" spans="6:18" x14ac:dyDescent="0.15">
      <c r="F179" s="1">
        <v>43466</v>
      </c>
      <c r="G179">
        <f t="shared" si="16"/>
        <v>10941178726.389999</v>
      </c>
      <c r="H179">
        <v>10000000</v>
      </c>
      <c r="I179">
        <v>20000000</v>
      </c>
      <c r="J179">
        <v>1</v>
      </c>
      <c r="K179">
        <f t="shared" si="14"/>
        <v>48000000</v>
      </c>
      <c r="L179">
        <f t="shared" si="17"/>
        <v>18279.566123675711</v>
      </c>
      <c r="M179">
        <f t="shared" si="18"/>
        <v>18279.566123675711</v>
      </c>
      <c r="O179">
        <v>20000000000</v>
      </c>
      <c r="P179" s="2">
        <f t="shared" si="19"/>
        <v>0.54705893631949998</v>
      </c>
      <c r="Q179" s="2">
        <f t="shared" si="20"/>
        <v>5.0000000000000001E-4</v>
      </c>
      <c r="R179" s="2">
        <f t="shared" si="15"/>
        <v>9.1397830618378554E-4</v>
      </c>
    </row>
    <row r="180" spans="6:18" x14ac:dyDescent="0.15">
      <c r="F180" s="1">
        <v>43467</v>
      </c>
      <c r="G180">
        <f t="shared" si="16"/>
        <v>10989178726.389999</v>
      </c>
      <c r="H180">
        <v>10000000</v>
      </c>
      <c r="I180">
        <v>20000000</v>
      </c>
      <c r="J180">
        <v>1</v>
      </c>
      <c r="K180">
        <f t="shared" si="14"/>
        <v>48000000</v>
      </c>
      <c r="L180">
        <f t="shared" si="17"/>
        <v>18199.722197593288</v>
      </c>
      <c r="M180">
        <f t="shared" si="18"/>
        <v>18199.722197593288</v>
      </c>
      <c r="O180">
        <v>20000000000</v>
      </c>
      <c r="P180" s="2">
        <f t="shared" si="19"/>
        <v>0.54945893631949994</v>
      </c>
      <c r="Q180" s="2">
        <f t="shared" si="20"/>
        <v>5.0000000000000001E-4</v>
      </c>
      <c r="R180" s="2">
        <f t="shared" si="15"/>
        <v>9.0998610987966439E-4</v>
      </c>
    </row>
    <row r="181" spans="6:18" x14ac:dyDescent="0.15">
      <c r="F181" s="1">
        <v>43468</v>
      </c>
      <c r="G181">
        <f t="shared" si="16"/>
        <v>11037178726.389999</v>
      </c>
      <c r="H181">
        <v>10000000</v>
      </c>
      <c r="I181">
        <v>20000000</v>
      </c>
      <c r="J181">
        <v>1</v>
      </c>
      <c r="K181">
        <f t="shared" si="14"/>
        <v>48000000</v>
      </c>
      <c r="L181">
        <f t="shared" si="17"/>
        <v>18120.57274399282</v>
      </c>
      <c r="M181">
        <f t="shared" si="18"/>
        <v>18120.57274399282</v>
      </c>
      <c r="O181">
        <v>20000000000</v>
      </c>
      <c r="P181" s="2">
        <f t="shared" si="19"/>
        <v>0.5518589363195</v>
      </c>
      <c r="Q181" s="2">
        <f t="shared" si="20"/>
        <v>5.0000000000000001E-4</v>
      </c>
      <c r="R181" s="2">
        <f t="shared" si="15"/>
        <v>9.0602863719964094E-4</v>
      </c>
    </row>
    <row r="182" spans="6:18" x14ac:dyDescent="0.15">
      <c r="F182" s="1">
        <v>43469</v>
      </c>
      <c r="G182">
        <f t="shared" si="16"/>
        <v>11085178726.389999</v>
      </c>
      <c r="H182">
        <v>10000000</v>
      </c>
      <c r="I182">
        <v>20000000</v>
      </c>
      <c r="J182">
        <v>1</v>
      </c>
      <c r="K182">
        <f t="shared" si="14"/>
        <v>48000000</v>
      </c>
      <c r="L182">
        <f t="shared" si="17"/>
        <v>18042.108741455722</v>
      </c>
      <c r="M182">
        <f t="shared" si="18"/>
        <v>18042.108741455722</v>
      </c>
      <c r="O182">
        <v>20000000000</v>
      </c>
      <c r="P182" s="2">
        <f t="shared" si="19"/>
        <v>0.55425893631949996</v>
      </c>
      <c r="Q182" s="2">
        <f t="shared" si="20"/>
        <v>5.0000000000000001E-4</v>
      </c>
      <c r="R182" s="2">
        <f t="shared" si="15"/>
        <v>9.02105437072786E-4</v>
      </c>
    </row>
    <row r="183" spans="6:18" x14ac:dyDescent="0.15">
      <c r="F183" s="1">
        <v>43470</v>
      </c>
      <c r="G183">
        <f t="shared" si="16"/>
        <v>11133178726.389999</v>
      </c>
      <c r="H183">
        <v>10000000</v>
      </c>
      <c r="I183">
        <v>20000000</v>
      </c>
      <c r="J183">
        <v>1</v>
      </c>
      <c r="K183">
        <f t="shared" si="14"/>
        <v>48000000</v>
      </c>
      <c r="L183">
        <f t="shared" si="17"/>
        <v>17964.321324144519</v>
      </c>
      <c r="M183">
        <f t="shared" si="18"/>
        <v>17964.321324144519</v>
      </c>
      <c r="O183">
        <v>20000000000</v>
      </c>
      <c r="P183" s="2">
        <f t="shared" si="19"/>
        <v>0.55665893631949992</v>
      </c>
      <c r="Q183" s="2">
        <f t="shared" si="20"/>
        <v>5.0000000000000001E-4</v>
      </c>
      <c r="R183" s="2">
        <f t="shared" si="15"/>
        <v>8.9821606620722597E-4</v>
      </c>
    </row>
    <row r="184" spans="6:18" x14ac:dyDescent="0.15">
      <c r="F184" s="1">
        <v>43471</v>
      </c>
      <c r="G184">
        <f t="shared" si="16"/>
        <v>11181178726.389999</v>
      </c>
      <c r="H184">
        <v>10000000</v>
      </c>
      <c r="I184">
        <v>20000000</v>
      </c>
      <c r="J184">
        <v>1</v>
      </c>
      <c r="K184">
        <f t="shared" si="14"/>
        <v>48000000</v>
      </c>
      <c r="L184">
        <f t="shared" si="17"/>
        <v>17887.201778463372</v>
      </c>
      <c r="M184">
        <f t="shared" si="18"/>
        <v>17887.201778463372</v>
      </c>
      <c r="O184">
        <v>20000000000</v>
      </c>
      <c r="P184" s="2">
        <f t="shared" si="19"/>
        <v>0.55905893631949999</v>
      </c>
      <c r="Q184" s="2">
        <f t="shared" si="20"/>
        <v>5.0000000000000001E-4</v>
      </c>
      <c r="R184" s="2">
        <f t="shared" si="15"/>
        <v>8.9436008892316849E-4</v>
      </c>
    </row>
    <row r="185" spans="6:18" x14ac:dyDescent="0.15">
      <c r="F185" s="1">
        <v>43472</v>
      </c>
      <c r="G185">
        <f t="shared" si="16"/>
        <v>11229178726.389999</v>
      </c>
      <c r="H185">
        <v>10000000</v>
      </c>
      <c r="I185">
        <v>20000000</v>
      </c>
      <c r="J185">
        <v>1</v>
      </c>
      <c r="K185">
        <f t="shared" si="14"/>
        <v>48000000</v>
      </c>
      <c r="L185">
        <f t="shared" si="17"/>
        <v>17810.741539804203</v>
      </c>
      <c r="M185">
        <f t="shared" si="18"/>
        <v>17810.741539804203</v>
      </c>
      <c r="O185">
        <v>20000000000</v>
      </c>
      <c r="P185" s="2">
        <f t="shared" si="19"/>
        <v>0.56145893631949995</v>
      </c>
      <c r="Q185" s="2">
        <f t="shared" si="20"/>
        <v>5.0000000000000001E-4</v>
      </c>
      <c r="R185" s="2">
        <f t="shared" si="15"/>
        <v>8.9053707699021005E-4</v>
      </c>
    </row>
    <row r="186" spans="6:18" x14ac:dyDescent="0.15">
      <c r="F186" s="1">
        <v>43473</v>
      </c>
      <c r="G186">
        <f t="shared" si="16"/>
        <v>11277178726.389999</v>
      </c>
      <c r="H186">
        <v>10000000</v>
      </c>
      <c r="I186">
        <v>20000000</v>
      </c>
      <c r="J186">
        <v>1</v>
      </c>
      <c r="K186">
        <f t="shared" si="14"/>
        <v>48000000</v>
      </c>
      <c r="L186">
        <f t="shared" si="17"/>
        <v>17734.932189375977</v>
      </c>
      <c r="M186">
        <f t="shared" si="18"/>
        <v>17734.932189375977</v>
      </c>
      <c r="O186">
        <v>20000000000</v>
      </c>
      <c r="P186" s="2">
        <f t="shared" si="19"/>
        <v>0.56385893631950001</v>
      </c>
      <c r="Q186" s="2">
        <f t="shared" si="20"/>
        <v>5.0000000000000001E-4</v>
      </c>
      <c r="R186" s="2">
        <f t="shared" si="15"/>
        <v>8.8674660946879888E-4</v>
      </c>
    </row>
    <row r="187" spans="6:18" x14ac:dyDescent="0.15">
      <c r="F187" s="1">
        <v>43474</v>
      </c>
      <c r="G187">
        <f t="shared" si="16"/>
        <v>11325178726.389999</v>
      </c>
      <c r="H187">
        <v>10000000</v>
      </c>
      <c r="I187">
        <v>20000000</v>
      </c>
      <c r="J187">
        <v>1</v>
      </c>
      <c r="K187">
        <f t="shared" si="14"/>
        <v>48000000</v>
      </c>
      <c r="L187">
        <f t="shared" si="17"/>
        <v>17659.765451114585</v>
      </c>
      <c r="M187">
        <f t="shared" si="18"/>
        <v>17659.765451114585</v>
      </c>
      <c r="O187">
        <v>20000000000</v>
      </c>
      <c r="P187" s="2">
        <f t="shared" si="19"/>
        <v>0.56625893631949997</v>
      </c>
      <c r="Q187" s="2">
        <f t="shared" si="20"/>
        <v>5.0000000000000001E-4</v>
      </c>
      <c r="R187" s="2">
        <f t="shared" si="15"/>
        <v>8.8298827255572931E-4</v>
      </c>
    </row>
    <row r="188" spans="6:18" x14ac:dyDescent="0.15">
      <c r="F188" s="1">
        <v>43475</v>
      </c>
      <c r="G188">
        <f t="shared" si="16"/>
        <v>11373178726.389999</v>
      </c>
      <c r="H188">
        <v>10000000</v>
      </c>
      <c r="I188">
        <v>20000000</v>
      </c>
      <c r="J188">
        <v>1</v>
      </c>
      <c r="K188">
        <f t="shared" si="14"/>
        <v>48000000</v>
      </c>
      <c r="L188">
        <f t="shared" si="17"/>
        <v>17585.233188670965</v>
      </c>
      <c r="M188">
        <f t="shared" si="18"/>
        <v>17585.233188670965</v>
      </c>
      <c r="O188">
        <v>20000000000</v>
      </c>
      <c r="P188" s="2">
        <f t="shared" si="19"/>
        <v>0.56865893631949993</v>
      </c>
      <c r="Q188" s="2">
        <f t="shared" si="20"/>
        <v>5.0000000000000001E-4</v>
      </c>
      <c r="R188" s="2">
        <f t="shared" si="15"/>
        <v>8.7926165943354824E-4</v>
      </c>
    </row>
    <row r="189" spans="6:18" x14ac:dyDescent="0.15">
      <c r="F189" s="1">
        <v>43476</v>
      </c>
      <c r="G189">
        <f t="shared" si="16"/>
        <v>11421178726.389999</v>
      </c>
      <c r="H189">
        <v>10000000</v>
      </c>
      <c r="I189">
        <v>20000000</v>
      </c>
      <c r="J189">
        <v>1</v>
      </c>
      <c r="K189">
        <f t="shared" si="14"/>
        <v>48000000</v>
      </c>
      <c r="L189">
        <f t="shared" si="17"/>
        <v>17511.327402475199</v>
      </c>
      <c r="M189">
        <f t="shared" si="18"/>
        <v>17511.327402475199</v>
      </c>
      <c r="O189">
        <v>20000000000</v>
      </c>
      <c r="P189" s="2">
        <f t="shared" si="19"/>
        <v>0.5710589363195</v>
      </c>
      <c r="Q189" s="2">
        <f t="shared" si="20"/>
        <v>5.0000000000000001E-4</v>
      </c>
      <c r="R189" s="2">
        <f t="shared" si="15"/>
        <v>8.7556637012376002E-4</v>
      </c>
    </row>
    <row r="190" spans="6:18" x14ac:dyDescent="0.15">
      <c r="F190" s="1">
        <v>43477</v>
      </c>
      <c r="G190">
        <f t="shared" si="16"/>
        <v>11469178726.389999</v>
      </c>
      <c r="H190">
        <v>10000000</v>
      </c>
      <c r="I190">
        <v>20000000</v>
      </c>
      <c r="J190">
        <v>1</v>
      </c>
      <c r="K190">
        <f t="shared" si="14"/>
        <v>48000000</v>
      </c>
      <c r="L190">
        <f t="shared" si="17"/>
        <v>17438.04022687432</v>
      </c>
      <c r="M190">
        <f t="shared" si="18"/>
        <v>17438.04022687432</v>
      </c>
      <c r="O190">
        <v>20000000000</v>
      </c>
      <c r="P190" s="2">
        <f t="shared" si="19"/>
        <v>0.57345893631949996</v>
      </c>
      <c r="Q190" s="2">
        <f t="shared" si="20"/>
        <v>5.0000000000000001E-4</v>
      </c>
      <c r="R190" s="2">
        <f t="shared" si="15"/>
        <v>8.7190201134371603E-4</v>
      </c>
    </row>
    <row r="191" spans="6:18" x14ac:dyDescent="0.15">
      <c r="F191" s="1">
        <v>43478</v>
      </c>
      <c r="G191">
        <f t="shared" si="16"/>
        <v>11517178726.389999</v>
      </c>
      <c r="H191">
        <v>10000000</v>
      </c>
      <c r="I191">
        <v>20000000</v>
      </c>
      <c r="J191">
        <v>1</v>
      </c>
      <c r="K191">
        <f t="shared" si="14"/>
        <v>48000000</v>
      </c>
      <c r="L191">
        <f t="shared" si="17"/>
        <v>17365.363927341688</v>
      </c>
      <c r="M191">
        <f t="shared" si="18"/>
        <v>17365.363927341688</v>
      </c>
      <c r="O191">
        <v>20000000000</v>
      </c>
      <c r="P191" s="2">
        <f t="shared" si="19"/>
        <v>0.57585893631949991</v>
      </c>
      <c r="Q191" s="2">
        <f t="shared" si="20"/>
        <v>5.0000000000000001E-4</v>
      </c>
      <c r="R191" s="2">
        <f t="shared" si="15"/>
        <v>8.6826819636708443E-4</v>
      </c>
    </row>
    <row r="192" spans="6:18" x14ac:dyDescent="0.15">
      <c r="F192" s="1">
        <v>43479</v>
      </c>
      <c r="G192">
        <f t="shared" si="16"/>
        <v>11565178726.389999</v>
      </c>
      <c r="H192">
        <v>10000000</v>
      </c>
      <c r="I192">
        <v>20000000</v>
      </c>
      <c r="J192">
        <v>1</v>
      </c>
      <c r="K192">
        <f t="shared" si="14"/>
        <v>48000000</v>
      </c>
      <c r="L192">
        <f t="shared" si="17"/>
        <v>17293.290897755869</v>
      </c>
      <c r="M192">
        <f t="shared" si="18"/>
        <v>17293.290897755869</v>
      </c>
      <c r="O192">
        <v>20000000000</v>
      </c>
      <c r="P192" s="2">
        <f t="shared" si="19"/>
        <v>0.57825893631949998</v>
      </c>
      <c r="Q192" s="2">
        <f t="shared" si="20"/>
        <v>5.0000000000000001E-4</v>
      </c>
      <c r="R192" s="2">
        <f t="shared" si="15"/>
        <v>8.6466454488779354E-4</v>
      </c>
    </row>
    <row r="193" spans="6:18" x14ac:dyDescent="0.15">
      <c r="F193" s="1">
        <v>43480</v>
      </c>
      <c r="G193">
        <f t="shared" si="16"/>
        <v>11613178726.389999</v>
      </c>
      <c r="H193">
        <v>10000000</v>
      </c>
      <c r="I193">
        <v>20000000</v>
      </c>
      <c r="J193">
        <v>1</v>
      </c>
      <c r="K193">
        <f t="shared" si="14"/>
        <v>48000000</v>
      </c>
      <c r="L193">
        <f t="shared" si="17"/>
        <v>17221.813657746981</v>
      </c>
      <c r="M193">
        <f t="shared" si="18"/>
        <v>17221.813657746981</v>
      </c>
      <c r="O193">
        <v>20000000000</v>
      </c>
      <c r="P193" s="2">
        <f t="shared" si="19"/>
        <v>0.58065893631949994</v>
      </c>
      <c r="Q193" s="2">
        <f t="shared" si="20"/>
        <v>5.0000000000000001E-4</v>
      </c>
      <c r="R193" s="2">
        <f t="shared" si="15"/>
        <v>8.6109068288734911E-4</v>
      </c>
    </row>
    <row r="194" spans="6:18" x14ac:dyDescent="0.15">
      <c r="F194" s="1">
        <v>43481</v>
      </c>
      <c r="G194">
        <f t="shared" si="16"/>
        <v>11661178726.389999</v>
      </c>
      <c r="H194">
        <v>10000000</v>
      </c>
      <c r="I194">
        <v>20000000</v>
      </c>
      <c r="J194">
        <v>1</v>
      </c>
      <c r="K194">
        <f t="shared" si="14"/>
        <v>48000000</v>
      </c>
      <c r="L194">
        <f t="shared" si="17"/>
        <v>17150.9248501086</v>
      </c>
      <c r="M194">
        <f t="shared" si="18"/>
        <v>17150.9248501086</v>
      </c>
      <c r="O194">
        <v>20000000000</v>
      </c>
      <c r="P194" s="2">
        <f t="shared" si="19"/>
        <v>0.58305893631950001</v>
      </c>
      <c r="Q194" s="2">
        <f t="shared" si="20"/>
        <v>5.0000000000000001E-4</v>
      </c>
      <c r="R194" s="2">
        <f t="shared" si="15"/>
        <v>8.5754624250543006E-4</v>
      </c>
    </row>
    <row r="195" spans="6:18" x14ac:dyDescent="0.15">
      <c r="F195" s="1">
        <v>43482</v>
      </c>
      <c r="G195">
        <f t="shared" si="16"/>
        <v>11709178726.389999</v>
      </c>
      <c r="H195">
        <v>10000000</v>
      </c>
      <c r="I195">
        <v>20000000</v>
      </c>
      <c r="J195">
        <v>1</v>
      </c>
      <c r="K195">
        <f t="shared" si="14"/>
        <v>48000000</v>
      </c>
      <c r="L195">
        <f t="shared" si="17"/>
        <v>17080.617238273298</v>
      </c>
      <c r="M195">
        <f t="shared" si="18"/>
        <v>17080.617238273298</v>
      </c>
      <c r="O195">
        <v>20000000000</v>
      </c>
      <c r="P195" s="2">
        <f t="shared" si="19"/>
        <v>0.58545893631949997</v>
      </c>
      <c r="Q195" s="2">
        <f t="shared" si="20"/>
        <v>5.0000000000000001E-4</v>
      </c>
      <c r="R195" s="2">
        <f t="shared" si="15"/>
        <v>8.5403086191366488E-4</v>
      </c>
    </row>
    <row r="196" spans="6:18" x14ac:dyDescent="0.15">
      <c r="F196" s="1">
        <v>43483</v>
      </c>
      <c r="G196">
        <f t="shared" si="16"/>
        <v>11757178726.389999</v>
      </c>
      <c r="H196">
        <v>10000000</v>
      </c>
      <c r="I196">
        <v>20000000</v>
      </c>
      <c r="J196">
        <v>1</v>
      </c>
      <c r="K196">
        <f t="shared" si="14"/>
        <v>48000000</v>
      </c>
      <c r="L196">
        <f t="shared" si="17"/>
        <v>17010.883703850039</v>
      </c>
      <c r="M196">
        <f t="shared" si="18"/>
        <v>17010.883703850039</v>
      </c>
      <c r="O196">
        <v>20000000000</v>
      </c>
      <c r="P196" s="2">
        <f t="shared" si="19"/>
        <v>0.58785893631949993</v>
      </c>
      <c r="Q196" s="2">
        <f t="shared" si="20"/>
        <v>5.0000000000000001E-4</v>
      </c>
      <c r="R196" s="2">
        <f t="shared" si="15"/>
        <v>8.5054418519250191E-4</v>
      </c>
    </row>
    <row r="197" spans="6:18" x14ac:dyDescent="0.15">
      <c r="F197" s="1">
        <v>43484</v>
      </c>
      <c r="G197">
        <f t="shared" si="16"/>
        <v>11805178726.389999</v>
      </c>
      <c r="H197">
        <v>10000000</v>
      </c>
      <c r="I197">
        <v>20000000</v>
      </c>
      <c r="J197">
        <v>1</v>
      </c>
      <c r="K197">
        <f t="shared" si="14"/>
        <v>48000000</v>
      </c>
      <c r="L197">
        <f t="shared" si="17"/>
        <v>16941.717244221647</v>
      </c>
      <c r="M197">
        <f t="shared" si="18"/>
        <v>16941.717244221647</v>
      </c>
      <c r="O197">
        <v>20000000000</v>
      </c>
      <c r="P197" s="2">
        <f t="shared" si="19"/>
        <v>0.59025893631949999</v>
      </c>
      <c r="Q197" s="2">
        <f t="shared" si="20"/>
        <v>5.0000000000000001E-4</v>
      </c>
      <c r="R197" s="2">
        <f t="shared" si="15"/>
        <v>8.470858622110824E-4</v>
      </c>
    </row>
    <row r="198" spans="6:18" x14ac:dyDescent="0.15">
      <c r="F198" s="1">
        <v>43485</v>
      </c>
      <c r="G198">
        <f t="shared" si="16"/>
        <v>11853178726.389999</v>
      </c>
      <c r="H198">
        <v>10000000</v>
      </c>
      <c r="I198">
        <v>20000000</v>
      </c>
      <c r="J198">
        <v>1</v>
      </c>
      <c r="K198">
        <f t="shared" si="14"/>
        <v>48000000</v>
      </c>
      <c r="L198">
        <f t="shared" si="17"/>
        <v>16873.110970200643</v>
      </c>
      <c r="M198">
        <f t="shared" si="18"/>
        <v>16873.110970200643</v>
      </c>
      <c r="O198">
        <v>20000000000</v>
      </c>
      <c r="P198" s="2">
        <f t="shared" si="19"/>
        <v>0.59265893631949995</v>
      </c>
      <c r="Q198" s="2">
        <f t="shared" si="20"/>
        <v>5.0000000000000001E-4</v>
      </c>
      <c r="R198" s="2">
        <f t="shared" si="15"/>
        <v>8.4365554851003222E-4</v>
      </c>
    </row>
    <row r="199" spans="6:18" x14ac:dyDescent="0.15">
      <c r="F199" s="1">
        <v>43486</v>
      </c>
      <c r="G199">
        <f t="shared" si="16"/>
        <v>11901178726.389999</v>
      </c>
      <c r="H199">
        <v>10000000</v>
      </c>
      <c r="I199">
        <v>20000000</v>
      </c>
      <c r="J199">
        <v>1</v>
      </c>
      <c r="K199">
        <f t="shared" ref="K199:K262" si="21">I199*2.4/J199</f>
        <v>48000000</v>
      </c>
      <c r="L199">
        <f t="shared" si="17"/>
        <v>16805.05810374182</v>
      </c>
      <c r="M199">
        <f t="shared" si="18"/>
        <v>16805.05810374182</v>
      </c>
      <c r="O199">
        <v>20000000000</v>
      </c>
      <c r="P199" s="2">
        <f t="shared" si="19"/>
        <v>0.59505893631950002</v>
      </c>
      <c r="Q199" s="2">
        <f t="shared" si="20"/>
        <v>5.0000000000000001E-4</v>
      </c>
      <c r="R199" s="2">
        <f t="shared" ref="R199:R262" si="22">H199/G199</f>
        <v>8.4025290518709096E-4</v>
      </c>
    </row>
    <row r="200" spans="6:18" x14ac:dyDescent="0.15">
      <c r="F200" s="1">
        <v>43487</v>
      </c>
      <c r="G200">
        <f t="shared" ref="G200:G263" si="23">G199+K199</f>
        <v>11949178726.389999</v>
      </c>
      <c r="H200">
        <v>10000000</v>
      </c>
      <c r="I200">
        <v>20000000</v>
      </c>
      <c r="J200">
        <v>1</v>
      </c>
      <c r="K200">
        <f t="shared" si="21"/>
        <v>48000000</v>
      </c>
      <c r="L200">
        <f t="shared" ref="L200:L263" si="24">I200*H200/G200</f>
        <v>16737.551975709932</v>
      </c>
      <c r="M200">
        <f t="shared" ref="M200:M263" si="25">L200/J200</f>
        <v>16737.551975709932</v>
      </c>
      <c r="O200">
        <v>20000000000</v>
      </c>
      <c r="P200" s="2">
        <f t="shared" ref="P200:P263" si="26">G200/O200</f>
        <v>0.59745893631949998</v>
      </c>
      <c r="Q200" s="2">
        <f t="shared" ref="Q200:Q263" si="27">H200/O200</f>
        <v>5.0000000000000001E-4</v>
      </c>
      <c r="R200" s="2">
        <f t="shared" si="22"/>
        <v>8.3687759878549653E-4</v>
      </c>
    </row>
    <row r="201" spans="6:18" x14ac:dyDescent="0.15">
      <c r="F201" s="1">
        <v>43488</v>
      </c>
      <c r="G201">
        <f t="shared" si="23"/>
        <v>11997178726.389999</v>
      </c>
      <c r="H201">
        <v>10000000</v>
      </c>
      <c r="I201">
        <v>20000000</v>
      </c>
      <c r="J201">
        <v>1</v>
      </c>
      <c r="K201">
        <f t="shared" si="21"/>
        <v>48000000</v>
      </c>
      <c r="L201">
        <f t="shared" si="24"/>
        <v>16670.586023700991</v>
      </c>
      <c r="M201">
        <f t="shared" si="25"/>
        <v>16670.586023700991</v>
      </c>
      <c r="O201">
        <v>20000000000</v>
      </c>
      <c r="P201" s="2">
        <f t="shared" si="26"/>
        <v>0.59985893631949994</v>
      </c>
      <c r="Q201" s="2">
        <f t="shared" si="27"/>
        <v>5.0000000000000001E-4</v>
      </c>
      <c r="R201" s="2">
        <f t="shared" si="22"/>
        <v>8.3352930118504962E-4</v>
      </c>
    </row>
    <row r="202" spans="6:18" x14ac:dyDescent="0.15">
      <c r="F202" s="1">
        <v>43489</v>
      </c>
      <c r="G202">
        <f t="shared" si="23"/>
        <v>12045178726.389999</v>
      </c>
      <c r="H202">
        <v>10000000</v>
      </c>
      <c r="I202">
        <v>20000000</v>
      </c>
      <c r="J202">
        <v>1</v>
      </c>
      <c r="K202">
        <f t="shared" si="21"/>
        <v>48000000</v>
      </c>
      <c r="L202">
        <f t="shared" si="24"/>
        <v>16604.153789915661</v>
      </c>
      <c r="M202">
        <f t="shared" si="25"/>
        <v>16604.153789915661</v>
      </c>
      <c r="O202">
        <v>20000000000</v>
      </c>
      <c r="P202" s="2">
        <f t="shared" si="26"/>
        <v>0.6022589363195</v>
      </c>
      <c r="Q202" s="2">
        <f t="shared" si="27"/>
        <v>5.0000000000000001E-4</v>
      </c>
      <c r="R202" s="2">
        <f t="shared" si="22"/>
        <v>8.3020768949578307E-4</v>
      </c>
    </row>
    <row r="203" spans="6:18" x14ac:dyDescent="0.15">
      <c r="F203" s="1">
        <v>43490</v>
      </c>
      <c r="G203">
        <f t="shared" si="23"/>
        <v>12093178726.389999</v>
      </c>
      <c r="H203">
        <v>10000000</v>
      </c>
      <c r="I203">
        <v>20000000</v>
      </c>
      <c r="J203">
        <v>1</v>
      </c>
      <c r="K203">
        <f t="shared" si="21"/>
        <v>48000000</v>
      </c>
      <c r="L203">
        <f t="shared" si="24"/>
        <v>16538.248919083253</v>
      </c>
      <c r="M203">
        <f t="shared" si="25"/>
        <v>16538.248919083253</v>
      </c>
      <c r="O203">
        <v>20000000000</v>
      </c>
      <c r="P203" s="2">
        <f t="shared" si="26"/>
        <v>0.60465893631949996</v>
      </c>
      <c r="Q203" s="2">
        <f t="shared" si="27"/>
        <v>5.0000000000000001E-4</v>
      </c>
      <c r="R203" s="2">
        <f t="shared" si="22"/>
        <v>8.2691244595416266E-4</v>
      </c>
    </row>
    <row r="204" spans="6:18" x14ac:dyDescent="0.15">
      <c r="F204" s="1">
        <v>43491</v>
      </c>
      <c r="G204">
        <f t="shared" si="23"/>
        <v>12141178726.389999</v>
      </c>
      <c r="H204">
        <v>10000000</v>
      </c>
      <c r="I204">
        <v>20000000</v>
      </c>
      <c r="J204">
        <v>1</v>
      </c>
      <c r="K204">
        <f t="shared" si="21"/>
        <v>48000000</v>
      </c>
      <c r="L204">
        <f t="shared" si="24"/>
        <v>16472.865156435026</v>
      </c>
      <c r="M204">
        <f t="shared" si="25"/>
        <v>16472.865156435026</v>
      </c>
      <c r="O204">
        <v>20000000000</v>
      </c>
      <c r="P204" s="2">
        <f t="shared" si="26"/>
        <v>0.60705893631949992</v>
      </c>
      <c r="Q204" s="2">
        <f t="shared" si="27"/>
        <v>5.0000000000000001E-4</v>
      </c>
      <c r="R204" s="2">
        <f t="shared" si="22"/>
        <v>8.2364325782175124E-4</v>
      </c>
    </row>
    <row r="205" spans="6:18" x14ac:dyDescent="0.15">
      <c r="F205" s="1">
        <v>43492</v>
      </c>
      <c r="G205">
        <f t="shared" si="23"/>
        <v>12189178726.389999</v>
      </c>
      <c r="H205">
        <v>10000000</v>
      </c>
      <c r="I205">
        <v>20000000</v>
      </c>
      <c r="J205">
        <v>1</v>
      </c>
      <c r="K205">
        <f t="shared" si="21"/>
        <v>48000000</v>
      </c>
      <c r="L205">
        <f t="shared" si="24"/>
        <v>16407.996345725325</v>
      </c>
      <c r="M205">
        <f t="shared" si="25"/>
        <v>16407.996345725325</v>
      </c>
      <c r="O205">
        <v>20000000000</v>
      </c>
      <c r="P205" s="2">
        <f t="shared" si="26"/>
        <v>0.60945893631949999</v>
      </c>
      <c r="Q205" s="2">
        <f t="shared" si="27"/>
        <v>5.0000000000000001E-4</v>
      </c>
      <c r="R205" s="2">
        <f t="shared" si="22"/>
        <v>8.2039981728626631E-4</v>
      </c>
    </row>
    <row r="206" spans="6:18" x14ac:dyDescent="0.15">
      <c r="F206" s="1">
        <v>43493</v>
      </c>
      <c r="G206">
        <f t="shared" si="23"/>
        <v>12237178726.389999</v>
      </c>
      <c r="H206">
        <v>10000000</v>
      </c>
      <c r="I206">
        <v>20000000</v>
      </c>
      <c r="J206">
        <v>1</v>
      </c>
      <c r="K206">
        <f t="shared" si="21"/>
        <v>48000000</v>
      </c>
      <c r="L206">
        <f t="shared" si="24"/>
        <v>16343.636427299329</v>
      </c>
      <c r="M206">
        <f t="shared" si="25"/>
        <v>16343.636427299329</v>
      </c>
      <c r="O206">
        <v>20000000000</v>
      </c>
      <c r="P206" s="2">
        <f t="shared" si="26"/>
        <v>0.61185893631949995</v>
      </c>
      <c r="Q206" s="2">
        <f t="shared" si="27"/>
        <v>5.0000000000000001E-4</v>
      </c>
      <c r="R206" s="2">
        <f t="shared" si="22"/>
        <v>8.1718182136496643E-4</v>
      </c>
    </row>
    <row r="207" spans="6:18" x14ac:dyDescent="0.15">
      <c r="F207" s="1">
        <v>43494</v>
      </c>
      <c r="G207">
        <f t="shared" si="23"/>
        <v>12285178726.389999</v>
      </c>
      <c r="H207">
        <v>10000000</v>
      </c>
      <c r="I207">
        <v>20000000</v>
      </c>
      <c r="J207">
        <v>1</v>
      </c>
      <c r="K207">
        <f t="shared" si="21"/>
        <v>48000000</v>
      </c>
      <c r="L207">
        <f t="shared" si="24"/>
        <v>16279.779436206054</v>
      </c>
      <c r="M207">
        <f t="shared" si="25"/>
        <v>16279.779436206054</v>
      </c>
      <c r="O207">
        <v>20000000000</v>
      </c>
      <c r="P207" s="2">
        <f t="shared" si="26"/>
        <v>0.61425893631950002</v>
      </c>
      <c r="Q207" s="2">
        <f t="shared" si="27"/>
        <v>5.0000000000000001E-4</v>
      </c>
      <c r="R207" s="2">
        <f t="shared" si="22"/>
        <v>8.1398897181030278E-4</v>
      </c>
    </row>
    <row r="208" spans="6:18" x14ac:dyDescent="0.15">
      <c r="F208" s="1">
        <v>43495</v>
      </c>
      <c r="G208">
        <f t="shared" si="23"/>
        <v>12333178726.389999</v>
      </c>
      <c r="H208">
        <v>10000000</v>
      </c>
      <c r="I208">
        <v>20000000</v>
      </c>
      <c r="J208">
        <v>1</v>
      </c>
      <c r="K208">
        <f t="shared" si="21"/>
        <v>48000000</v>
      </c>
      <c r="L208">
        <f t="shared" si="24"/>
        <v>16216.419500355469</v>
      </c>
      <c r="M208">
        <f t="shared" si="25"/>
        <v>16216.419500355469</v>
      </c>
      <c r="O208">
        <v>20000000000</v>
      </c>
      <c r="P208" s="2">
        <f t="shared" si="26"/>
        <v>0.61665893631949997</v>
      </c>
      <c r="Q208" s="2">
        <f t="shared" si="27"/>
        <v>5.0000000000000001E-4</v>
      </c>
      <c r="R208" s="2">
        <f t="shared" si="22"/>
        <v>8.1082097501777341E-4</v>
      </c>
    </row>
    <row r="209" spans="6:18" x14ac:dyDescent="0.15">
      <c r="F209" s="1">
        <v>43496</v>
      </c>
      <c r="G209">
        <f t="shared" si="23"/>
        <v>12381178726.389999</v>
      </c>
      <c r="H209">
        <v>10000000</v>
      </c>
      <c r="I209">
        <v>20000000</v>
      </c>
      <c r="J209">
        <v>1</v>
      </c>
      <c r="K209">
        <f t="shared" si="21"/>
        <v>48000000</v>
      </c>
      <c r="L209">
        <f t="shared" si="24"/>
        <v>16153.550838718433</v>
      </c>
      <c r="M209">
        <f t="shared" si="25"/>
        <v>16153.550838718433</v>
      </c>
      <c r="O209">
        <v>20000000000</v>
      </c>
      <c r="P209" s="2">
        <f t="shared" si="26"/>
        <v>0.61905893631949993</v>
      </c>
      <c r="Q209" s="2">
        <f t="shared" si="27"/>
        <v>5.0000000000000001E-4</v>
      </c>
      <c r="R209" s="2">
        <f t="shared" si="22"/>
        <v>8.0767754193592162E-4</v>
      </c>
    </row>
    <row r="210" spans="6:18" x14ac:dyDescent="0.15">
      <c r="F210" s="1">
        <v>43497</v>
      </c>
      <c r="G210">
        <f t="shared" si="23"/>
        <v>12429178726.389999</v>
      </c>
      <c r="H210">
        <v>10000000</v>
      </c>
      <c r="I210">
        <v>20000000</v>
      </c>
      <c r="J210">
        <v>1</v>
      </c>
      <c r="K210">
        <f t="shared" si="21"/>
        <v>48000000</v>
      </c>
      <c r="L210">
        <f t="shared" si="24"/>
        <v>16091.167759568385</v>
      </c>
      <c r="M210">
        <f t="shared" si="25"/>
        <v>16091.167759568385</v>
      </c>
      <c r="O210">
        <v>20000000000</v>
      </c>
      <c r="P210" s="2">
        <f t="shared" si="26"/>
        <v>0.6214589363195</v>
      </c>
      <c r="Q210" s="2">
        <f t="shared" si="27"/>
        <v>5.0000000000000001E-4</v>
      </c>
      <c r="R210" s="2">
        <f t="shared" si="22"/>
        <v>8.0455838797841928E-4</v>
      </c>
    </row>
    <row r="211" spans="6:18" x14ac:dyDescent="0.15">
      <c r="F211" s="1">
        <v>43498</v>
      </c>
      <c r="G211">
        <f t="shared" si="23"/>
        <v>12477178726.389999</v>
      </c>
      <c r="H211">
        <v>10000000</v>
      </c>
      <c r="I211">
        <v>20000000</v>
      </c>
      <c r="J211">
        <v>1</v>
      </c>
      <c r="K211">
        <f t="shared" si="21"/>
        <v>48000000</v>
      </c>
      <c r="L211">
        <f t="shared" si="24"/>
        <v>16029.264658763581</v>
      </c>
      <c r="M211">
        <f t="shared" si="25"/>
        <v>16029.264658763581</v>
      </c>
      <c r="O211">
        <v>20000000000</v>
      </c>
      <c r="P211" s="2">
        <f t="shared" si="26"/>
        <v>0.62385893631949996</v>
      </c>
      <c r="Q211" s="2">
        <f t="shared" si="27"/>
        <v>5.0000000000000001E-4</v>
      </c>
      <c r="R211" s="2">
        <f t="shared" si="22"/>
        <v>8.0146323293817903E-4</v>
      </c>
    </row>
    <row r="212" spans="6:18" x14ac:dyDescent="0.15">
      <c r="F212" s="1">
        <v>43499</v>
      </c>
      <c r="G212">
        <f t="shared" si="23"/>
        <v>12525178726.389999</v>
      </c>
      <c r="H212">
        <v>10000000</v>
      </c>
      <c r="I212">
        <v>20000000</v>
      </c>
      <c r="J212">
        <v>1</v>
      </c>
      <c r="K212">
        <f t="shared" si="21"/>
        <v>48000000</v>
      </c>
      <c r="L212">
        <f t="shared" si="24"/>
        <v>15967.836018068854</v>
      </c>
      <c r="M212">
        <f t="shared" si="25"/>
        <v>15967.836018068854</v>
      </c>
      <c r="O212">
        <v>20000000000</v>
      </c>
      <c r="P212" s="2">
        <f t="shared" si="26"/>
        <v>0.62625893631949991</v>
      </c>
      <c r="Q212" s="2">
        <f t="shared" si="27"/>
        <v>5.0000000000000001E-4</v>
      </c>
      <c r="R212" s="2">
        <f t="shared" si="22"/>
        <v>7.9839180090344271E-4</v>
      </c>
    </row>
    <row r="213" spans="6:18" x14ac:dyDescent="0.15">
      <c r="F213" s="1">
        <v>43500</v>
      </c>
      <c r="G213">
        <f t="shared" si="23"/>
        <v>12573178726.389999</v>
      </c>
      <c r="H213">
        <v>10000000</v>
      </c>
      <c r="I213">
        <v>20000000</v>
      </c>
      <c r="J213">
        <v>1</v>
      </c>
      <c r="K213">
        <f t="shared" si="21"/>
        <v>48000000</v>
      </c>
      <c r="L213">
        <f t="shared" si="24"/>
        <v>15906.876403515806</v>
      </c>
      <c r="M213">
        <f t="shared" si="25"/>
        <v>15906.876403515806</v>
      </c>
      <c r="O213">
        <v>20000000000</v>
      </c>
      <c r="P213" s="2">
        <f t="shared" si="26"/>
        <v>0.62865893631949998</v>
      </c>
      <c r="Q213" s="2">
        <f t="shared" si="27"/>
        <v>5.0000000000000001E-4</v>
      </c>
      <c r="R213" s="2">
        <f t="shared" si="22"/>
        <v>7.9534382017579035E-4</v>
      </c>
    </row>
    <row r="214" spans="6:18" x14ac:dyDescent="0.15">
      <c r="F214" s="1">
        <v>43501</v>
      </c>
      <c r="G214">
        <f t="shared" si="23"/>
        <v>12621178726.389999</v>
      </c>
      <c r="H214">
        <v>10000000</v>
      </c>
      <c r="I214">
        <v>20000000</v>
      </c>
      <c r="J214">
        <v>1</v>
      </c>
      <c r="K214">
        <f t="shared" si="21"/>
        <v>48000000</v>
      </c>
      <c r="L214">
        <f t="shared" si="24"/>
        <v>15846.380463800424</v>
      </c>
      <c r="M214">
        <f t="shared" si="25"/>
        <v>15846.380463800424</v>
      </c>
      <c r="O214">
        <v>20000000000</v>
      </c>
      <c r="P214" s="2">
        <f t="shared" si="26"/>
        <v>0.63105893631949994</v>
      </c>
      <c r="Q214" s="2">
        <f t="shared" si="27"/>
        <v>5.0000000000000001E-4</v>
      </c>
      <c r="R214" s="2">
        <f t="shared" si="22"/>
        <v>7.9231902319002118E-4</v>
      </c>
    </row>
    <row r="215" spans="6:18" x14ac:dyDescent="0.15">
      <c r="F215" s="1">
        <v>43502</v>
      </c>
      <c r="G215">
        <f t="shared" si="23"/>
        <v>12669178726.389999</v>
      </c>
      <c r="H215">
        <v>10000000</v>
      </c>
      <c r="I215">
        <v>20000000</v>
      </c>
      <c r="J215">
        <v>1</v>
      </c>
      <c r="K215">
        <f t="shared" si="21"/>
        <v>48000000</v>
      </c>
      <c r="L215">
        <f t="shared" si="24"/>
        <v>15786.342928717109</v>
      </c>
      <c r="M215">
        <f t="shared" si="25"/>
        <v>15786.342928717109</v>
      </c>
      <c r="O215">
        <v>20000000000</v>
      </c>
      <c r="P215" s="2">
        <f t="shared" si="26"/>
        <v>0.63345893631950001</v>
      </c>
      <c r="Q215" s="2">
        <f t="shared" si="27"/>
        <v>5.0000000000000001E-4</v>
      </c>
      <c r="R215" s="2">
        <f t="shared" si="22"/>
        <v>7.8931714643585551E-4</v>
      </c>
    </row>
    <row r="216" spans="6:18" x14ac:dyDescent="0.15">
      <c r="F216" s="1">
        <v>43503</v>
      </c>
      <c r="G216">
        <f t="shared" si="23"/>
        <v>12717178726.389999</v>
      </c>
      <c r="H216">
        <v>10000000</v>
      </c>
      <c r="I216">
        <v>20000000</v>
      </c>
      <c r="J216">
        <v>1</v>
      </c>
      <c r="K216">
        <f t="shared" si="21"/>
        <v>48000000</v>
      </c>
      <c r="L216">
        <f t="shared" si="24"/>
        <v>15726.758607628188</v>
      </c>
      <c r="M216">
        <f t="shared" si="25"/>
        <v>15726.758607628188</v>
      </c>
      <c r="O216">
        <v>20000000000</v>
      </c>
      <c r="P216" s="2">
        <f t="shared" si="26"/>
        <v>0.63585893631949997</v>
      </c>
      <c r="Q216" s="2">
        <f t="shared" si="27"/>
        <v>5.0000000000000001E-4</v>
      </c>
      <c r="R216" s="2">
        <f t="shared" si="22"/>
        <v>7.8633793038140941E-4</v>
      </c>
    </row>
    <row r="217" spans="6:18" x14ac:dyDescent="0.15">
      <c r="F217" s="1">
        <v>43504</v>
      </c>
      <c r="G217">
        <f t="shared" si="23"/>
        <v>12765178726.389999</v>
      </c>
      <c r="H217">
        <v>10000000</v>
      </c>
      <c r="I217">
        <v>20000000</v>
      </c>
      <c r="J217">
        <v>1</v>
      </c>
      <c r="K217">
        <f t="shared" si="21"/>
        <v>48000000</v>
      </c>
      <c r="L217">
        <f t="shared" si="24"/>
        <v>15667.622387967938</v>
      </c>
      <c r="M217">
        <f t="shared" si="25"/>
        <v>15667.622387967938</v>
      </c>
      <c r="O217">
        <v>20000000000</v>
      </c>
      <c r="P217" s="2">
        <f t="shared" si="26"/>
        <v>0.63825893631949993</v>
      </c>
      <c r="Q217" s="2">
        <f t="shared" si="27"/>
        <v>5.0000000000000001E-4</v>
      </c>
      <c r="R217" s="2">
        <f t="shared" si="22"/>
        <v>7.8338111939839686E-4</v>
      </c>
    </row>
    <row r="218" spans="6:18" x14ac:dyDescent="0.15">
      <c r="F218" s="1">
        <v>43505</v>
      </c>
      <c r="G218">
        <f t="shared" si="23"/>
        <v>12813178726.389999</v>
      </c>
      <c r="H218">
        <v>10000000</v>
      </c>
      <c r="I218">
        <v>20000000</v>
      </c>
      <c r="J218">
        <v>1</v>
      </c>
      <c r="K218">
        <f t="shared" si="21"/>
        <v>48000000</v>
      </c>
      <c r="L218">
        <f t="shared" si="24"/>
        <v>15608.929233780245</v>
      </c>
      <c r="M218">
        <f t="shared" si="25"/>
        <v>15608.929233780245</v>
      </c>
      <c r="O218">
        <v>20000000000</v>
      </c>
      <c r="P218" s="2">
        <f t="shared" si="26"/>
        <v>0.64065893631949999</v>
      </c>
      <c r="Q218" s="2">
        <f t="shared" si="27"/>
        <v>5.0000000000000001E-4</v>
      </c>
      <c r="R218" s="2">
        <f t="shared" si="22"/>
        <v>7.8044646168901229E-4</v>
      </c>
    </row>
    <row r="219" spans="6:18" x14ac:dyDescent="0.15">
      <c r="F219" s="1">
        <v>43506</v>
      </c>
      <c r="G219">
        <f t="shared" si="23"/>
        <v>12861178726.389999</v>
      </c>
      <c r="H219">
        <v>10000000</v>
      </c>
      <c r="I219">
        <v>20000000</v>
      </c>
      <c r="J219">
        <v>1</v>
      </c>
      <c r="K219">
        <f t="shared" si="21"/>
        <v>48000000</v>
      </c>
      <c r="L219">
        <f t="shared" si="24"/>
        <v>15550.674184289011</v>
      </c>
      <c r="M219">
        <f t="shared" si="25"/>
        <v>15550.674184289011</v>
      </c>
      <c r="O219">
        <v>20000000000</v>
      </c>
      <c r="P219" s="2">
        <f t="shared" si="26"/>
        <v>0.64305893631949995</v>
      </c>
      <c r="Q219" s="2">
        <f t="shared" si="27"/>
        <v>5.0000000000000001E-4</v>
      </c>
      <c r="R219" s="2">
        <f t="shared" si="22"/>
        <v>7.7753370921445058E-4</v>
      </c>
    </row>
    <row r="220" spans="6:18" x14ac:dyDescent="0.15">
      <c r="F220" s="1">
        <v>43507</v>
      </c>
      <c r="G220">
        <f t="shared" si="23"/>
        <v>12909178726.389999</v>
      </c>
      <c r="H220">
        <v>10000000</v>
      </c>
      <c r="I220">
        <v>20000000</v>
      </c>
      <c r="J220">
        <v>1</v>
      </c>
      <c r="K220">
        <f t="shared" si="21"/>
        <v>48000000</v>
      </c>
      <c r="L220">
        <f t="shared" si="24"/>
        <v>15492.852352500446</v>
      </c>
      <c r="M220">
        <f t="shared" si="25"/>
        <v>15492.852352500446</v>
      </c>
      <c r="O220">
        <v>20000000000</v>
      </c>
      <c r="P220" s="2">
        <f t="shared" si="26"/>
        <v>0.64545893631950002</v>
      </c>
      <c r="Q220" s="2">
        <f t="shared" si="27"/>
        <v>5.0000000000000001E-4</v>
      </c>
      <c r="R220" s="2">
        <f t="shared" si="22"/>
        <v>7.7464261762502228E-4</v>
      </c>
    </row>
    <row r="221" spans="6:18" x14ac:dyDescent="0.15">
      <c r="F221" s="1">
        <v>43508</v>
      </c>
      <c r="G221">
        <f t="shared" si="23"/>
        <v>12957178726.389999</v>
      </c>
      <c r="H221">
        <v>10000000</v>
      </c>
      <c r="I221">
        <v>20000000</v>
      </c>
      <c r="J221">
        <v>1</v>
      </c>
      <c r="K221">
        <f t="shared" si="21"/>
        <v>48000000</v>
      </c>
      <c r="L221">
        <f t="shared" si="24"/>
        <v>15435.458923836424</v>
      </c>
      <c r="M221">
        <f t="shared" si="25"/>
        <v>15435.458923836424</v>
      </c>
      <c r="O221">
        <v>20000000000</v>
      </c>
      <c r="P221" s="2">
        <f t="shared" si="26"/>
        <v>0.64785893631949998</v>
      </c>
      <c r="Q221" s="2">
        <f t="shared" si="27"/>
        <v>5.0000000000000001E-4</v>
      </c>
      <c r="R221" s="2">
        <f t="shared" si="22"/>
        <v>7.7177294619182129E-4</v>
      </c>
    </row>
    <row r="222" spans="6:18" x14ac:dyDescent="0.15">
      <c r="F222" s="1">
        <v>43509</v>
      </c>
      <c r="G222">
        <f t="shared" si="23"/>
        <v>13005178726.389999</v>
      </c>
      <c r="H222">
        <v>10000000</v>
      </c>
      <c r="I222">
        <v>20000000</v>
      </c>
      <c r="J222">
        <v>1</v>
      </c>
      <c r="K222">
        <f t="shared" si="21"/>
        <v>48000000</v>
      </c>
      <c r="L222">
        <f t="shared" si="24"/>
        <v>15378.489154798133</v>
      </c>
      <c r="M222">
        <f t="shared" si="25"/>
        <v>15378.489154798133</v>
      </c>
      <c r="O222">
        <v>20000000000</v>
      </c>
      <c r="P222" s="2">
        <f t="shared" si="26"/>
        <v>0.65025893631949994</v>
      </c>
      <c r="Q222" s="2">
        <f t="shared" si="27"/>
        <v>5.0000000000000001E-4</v>
      </c>
      <c r="R222" s="2">
        <f t="shared" si="22"/>
        <v>7.6892445773990667E-4</v>
      </c>
    </row>
    <row r="223" spans="6:18" x14ac:dyDescent="0.15">
      <c r="F223" s="1">
        <v>43510</v>
      </c>
      <c r="G223">
        <f t="shared" si="23"/>
        <v>13053178726.389999</v>
      </c>
      <c r="H223">
        <v>10000000</v>
      </c>
      <c r="I223">
        <v>20000000</v>
      </c>
      <c r="J223">
        <v>1</v>
      </c>
      <c r="K223">
        <f t="shared" si="21"/>
        <v>48000000</v>
      </c>
      <c r="L223">
        <f t="shared" si="24"/>
        <v>15321.938371659162</v>
      </c>
      <c r="M223">
        <f t="shared" si="25"/>
        <v>15321.938371659162</v>
      </c>
      <c r="O223">
        <v>20000000000</v>
      </c>
      <c r="P223" s="2">
        <f t="shared" si="26"/>
        <v>0.6526589363195</v>
      </c>
      <c r="Q223" s="2">
        <f t="shared" si="27"/>
        <v>5.0000000000000001E-4</v>
      </c>
      <c r="R223" s="2">
        <f t="shared" si="22"/>
        <v>7.6609691858295814E-4</v>
      </c>
    </row>
    <row r="224" spans="6:18" x14ac:dyDescent="0.15">
      <c r="F224" s="1">
        <v>43511</v>
      </c>
      <c r="G224">
        <f t="shared" si="23"/>
        <v>13101178726.389999</v>
      </c>
      <c r="H224">
        <v>10000000</v>
      </c>
      <c r="I224">
        <v>20000000</v>
      </c>
      <c r="J224">
        <v>1</v>
      </c>
      <c r="K224">
        <f t="shared" si="21"/>
        <v>48000000</v>
      </c>
      <c r="L224">
        <f t="shared" si="24"/>
        <v>15265.80196918736</v>
      </c>
      <c r="M224">
        <f t="shared" si="25"/>
        <v>15265.80196918736</v>
      </c>
      <c r="O224">
        <v>20000000000</v>
      </c>
      <c r="P224" s="2">
        <f t="shared" si="26"/>
        <v>0.65505893631949996</v>
      </c>
      <c r="Q224" s="2">
        <f t="shared" si="27"/>
        <v>5.0000000000000001E-4</v>
      </c>
      <c r="R224" s="2">
        <f t="shared" si="22"/>
        <v>7.6329009845936796E-4</v>
      </c>
    </row>
    <row r="225" spans="6:18" x14ac:dyDescent="0.15">
      <c r="F225" s="1">
        <v>43512</v>
      </c>
      <c r="G225">
        <f t="shared" si="23"/>
        <v>13149178726.389999</v>
      </c>
      <c r="H225">
        <v>10000000</v>
      </c>
      <c r="I225">
        <v>20000000</v>
      </c>
      <c r="J225">
        <v>1</v>
      </c>
      <c r="K225">
        <f t="shared" si="21"/>
        <v>48000000</v>
      </c>
      <c r="L225">
        <f t="shared" si="24"/>
        <v>15210.075409394665</v>
      </c>
      <c r="M225">
        <f t="shared" si="25"/>
        <v>15210.075409394665</v>
      </c>
      <c r="O225">
        <v>20000000000</v>
      </c>
      <c r="P225" s="2">
        <f t="shared" si="26"/>
        <v>0.65745893631949992</v>
      </c>
      <c r="Q225" s="2">
        <f t="shared" si="27"/>
        <v>5.0000000000000001E-4</v>
      </c>
      <c r="R225" s="2">
        <f t="shared" si="22"/>
        <v>7.6050377046973331E-4</v>
      </c>
    </row>
    <row r="226" spans="6:18" x14ac:dyDescent="0.15">
      <c r="F226" s="1">
        <v>43513</v>
      </c>
      <c r="G226">
        <f t="shared" si="23"/>
        <v>13197178726.389999</v>
      </c>
      <c r="H226">
        <v>10000000</v>
      </c>
      <c r="I226">
        <v>20000000</v>
      </c>
      <c r="J226">
        <v>1</v>
      </c>
      <c r="K226">
        <f t="shared" si="21"/>
        <v>48000000</v>
      </c>
      <c r="L226">
        <f t="shared" si="24"/>
        <v>15154.754220314229</v>
      </c>
      <c r="M226">
        <f t="shared" si="25"/>
        <v>15154.754220314229</v>
      </c>
      <c r="O226">
        <v>20000000000</v>
      </c>
      <c r="P226" s="2">
        <f t="shared" si="26"/>
        <v>0.65985893631949999</v>
      </c>
      <c r="Q226" s="2">
        <f t="shared" si="27"/>
        <v>5.0000000000000001E-4</v>
      </c>
      <c r="R226" s="2">
        <f t="shared" si="22"/>
        <v>7.5773771101571145E-4</v>
      </c>
    </row>
    <row r="227" spans="6:18" x14ac:dyDescent="0.15">
      <c r="F227" s="1">
        <v>43514</v>
      </c>
      <c r="G227">
        <f t="shared" si="23"/>
        <v>13245178726.389999</v>
      </c>
      <c r="H227">
        <v>10000000</v>
      </c>
      <c r="I227">
        <v>20000000</v>
      </c>
      <c r="J227">
        <v>1</v>
      </c>
      <c r="K227">
        <f t="shared" si="21"/>
        <v>48000000</v>
      </c>
      <c r="L227">
        <f t="shared" si="24"/>
        <v>15099.833994804116</v>
      </c>
      <c r="M227">
        <f t="shared" si="25"/>
        <v>15099.833994804116</v>
      </c>
      <c r="O227">
        <v>20000000000</v>
      </c>
      <c r="P227" s="2">
        <f t="shared" si="26"/>
        <v>0.66225893631949995</v>
      </c>
      <c r="Q227" s="2">
        <f t="shared" si="27"/>
        <v>5.0000000000000001E-4</v>
      </c>
      <c r="R227" s="2">
        <f t="shared" si="22"/>
        <v>7.5499169974020577E-4</v>
      </c>
    </row>
    <row r="228" spans="6:18" x14ac:dyDescent="0.15">
      <c r="F228" s="1">
        <v>43515</v>
      </c>
      <c r="G228">
        <f t="shared" si="23"/>
        <v>13293178726.389999</v>
      </c>
      <c r="H228">
        <v>10000000</v>
      </c>
      <c r="I228">
        <v>20000000</v>
      </c>
      <c r="J228">
        <v>1</v>
      </c>
      <c r="K228">
        <f t="shared" si="21"/>
        <v>48000000</v>
      </c>
      <c r="L228">
        <f t="shared" si="24"/>
        <v>15045.310389376942</v>
      </c>
      <c r="M228">
        <f t="shared" si="25"/>
        <v>15045.310389376942</v>
      </c>
      <c r="O228">
        <v>20000000000</v>
      </c>
      <c r="P228" s="2">
        <f t="shared" si="26"/>
        <v>0.66465893631950002</v>
      </c>
      <c r="Q228" s="2">
        <f t="shared" si="27"/>
        <v>5.0000000000000001E-4</v>
      </c>
      <c r="R228" s="2">
        <f t="shared" si="22"/>
        <v>7.5226551946884707E-4</v>
      </c>
    </row>
    <row r="229" spans="6:18" x14ac:dyDescent="0.15">
      <c r="F229" s="1">
        <v>43516</v>
      </c>
      <c r="G229">
        <f t="shared" si="23"/>
        <v>13341178726.389999</v>
      </c>
      <c r="H229">
        <v>10000000</v>
      </c>
      <c r="I229">
        <v>20000000</v>
      </c>
      <c r="J229">
        <v>1</v>
      </c>
      <c r="K229">
        <f t="shared" si="21"/>
        <v>48000000</v>
      </c>
      <c r="L229">
        <f t="shared" si="24"/>
        <v>14991.179123054757</v>
      </c>
      <c r="M229">
        <f t="shared" si="25"/>
        <v>14991.179123054757</v>
      </c>
      <c r="O229">
        <v>20000000000</v>
      </c>
      <c r="P229" s="2">
        <f t="shared" si="26"/>
        <v>0.66705893631949997</v>
      </c>
      <c r="Q229" s="2">
        <f t="shared" si="27"/>
        <v>5.0000000000000001E-4</v>
      </c>
      <c r="R229" s="2">
        <f t="shared" si="22"/>
        <v>7.4955895615273782E-4</v>
      </c>
    </row>
    <row r="230" spans="6:18" x14ac:dyDescent="0.15">
      <c r="F230" s="1">
        <v>43517</v>
      </c>
      <c r="G230">
        <f t="shared" si="23"/>
        <v>13389178726.389999</v>
      </c>
      <c r="H230">
        <v>10000000</v>
      </c>
      <c r="I230">
        <v>20000000</v>
      </c>
      <c r="J230">
        <v>1</v>
      </c>
      <c r="K230">
        <f t="shared" si="21"/>
        <v>48000000</v>
      </c>
      <c r="L230">
        <f t="shared" si="24"/>
        <v>14937.435976248571</v>
      </c>
      <c r="M230">
        <f t="shared" si="25"/>
        <v>14937.435976248571</v>
      </c>
      <c r="O230">
        <v>20000000000</v>
      </c>
      <c r="P230" s="2">
        <f t="shared" si="26"/>
        <v>0.66945893631949993</v>
      </c>
      <c r="Q230" s="2">
        <f t="shared" si="27"/>
        <v>5.0000000000000001E-4</v>
      </c>
      <c r="R230" s="2">
        <f t="shared" si="22"/>
        <v>7.468717988124285E-4</v>
      </c>
    </row>
    <row r="231" spans="6:18" x14ac:dyDescent="0.15">
      <c r="F231" s="1">
        <v>43518</v>
      </c>
      <c r="G231">
        <f t="shared" si="23"/>
        <v>13437178726.389999</v>
      </c>
      <c r="H231">
        <v>10000000</v>
      </c>
      <c r="I231">
        <v>20000000</v>
      </c>
      <c r="J231">
        <v>1</v>
      </c>
      <c r="K231">
        <f t="shared" si="21"/>
        <v>48000000</v>
      </c>
      <c r="L231">
        <f t="shared" si="24"/>
        <v>14884.076789661896</v>
      </c>
      <c r="M231">
        <f t="shared" si="25"/>
        <v>14884.076789661896</v>
      </c>
      <c r="O231">
        <v>20000000000</v>
      </c>
      <c r="P231" s="2">
        <f t="shared" si="26"/>
        <v>0.6718589363195</v>
      </c>
      <c r="Q231" s="2">
        <f t="shared" si="27"/>
        <v>5.0000000000000001E-4</v>
      </c>
      <c r="R231" s="2">
        <f t="shared" si="22"/>
        <v>7.4420383948309483E-4</v>
      </c>
    </row>
    <row r="232" spans="6:18" x14ac:dyDescent="0.15">
      <c r="F232" s="1">
        <v>43519</v>
      </c>
      <c r="G232">
        <f t="shared" si="23"/>
        <v>13485178726.389999</v>
      </c>
      <c r="H232">
        <v>10000000</v>
      </c>
      <c r="I232">
        <v>20000000</v>
      </c>
      <c r="J232">
        <v>1</v>
      </c>
      <c r="K232">
        <f t="shared" si="21"/>
        <v>48000000</v>
      </c>
      <c r="L232">
        <f t="shared" si="24"/>
        <v>14831.097463217699</v>
      </c>
      <c r="M232">
        <f t="shared" si="25"/>
        <v>14831.097463217699</v>
      </c>
      <c r="O232">
        <v>20000000000</v>
      </c>
      <c r="P232" s="2">
        <f t="shared" si="26"/>
        <v>0.67425893631949996</v>
      </c>
      <c r="Q232" s="2">
        <f t="shared" si="27"/>
        <v>5.0000000000000001E-4</v>
      </c>
      <c r="R232" s="2">
        <f t="shared" si="22"/>
        <v>7.4155487316088491E-4</v>
      </c>
    </row>
    <row r="233" spans="6:18" x14ac:dyDescent="0.15">
      <c r="F233" s="1">
        <v>43520</v>
      </c>
      <c r="G233">
        <f t="shared" si="23"/>
        <v>13533178726.389999</v>
      </c>
      <c r="H233">
        <v>10000000</v>
      </c>
      <c r="I233">
        <v>20000000</v>
      </c>
      <c r="J233">
        <v>1</v>
      </c>
      <c r="K233">
        <f t="shared" si="21"/>
        <v>48000000</v>
      </c>
      <c r="L233">
        <f t="shared" si="24"/>
        <v>14778.493955008187</v>
      </c>
      <c r="M233">
        <f t="shared" si="25"/>
        <v>14778.493955008187</v>
      </c>
      <c r="O233">
        <v>20000000000</v>
      </c>
      <c r="P233" s="2">
        <f t="shared" si="26"/>
        <v>0.67665893631949992</v>
      </c>
      <c r="Q233" s="2">
        <f t="shared" si="27"/>
        <v>5.0000000000000001E-4</v>
      </c>
      <c r="R233" s="2">
        <f t="shared" si="22"/>
        <v>7.3892469775040939E-4</v>
      </c>
    </row>
    <row r="234" spans="6:18" x14ac:dyDescent="0.15">
      <c r="F234" s="1">
        <v>43521</v>
      </c>
      <c r="G234">
        <f t="shared" si="23"/>
        <v>13581178726.389999</v>
      </c>
      <c r="H234">
        <v>10000000</v>
      </c>
      <c r="I234">
        <v>20000000</v>
      </c>
      <c r="J234">
        <v>1</v>
      </c>
      <c r="K234">
        <f t="shared" si="21"/>
        <v>48000000</v>
      </c>
      <c r="L234">
        <f t="shared" si="24"/>
        <v>14726.262280266877</v>
      </c>
      <c r="M234">
        <f t="shared" si="25"/>
        <v>14726.262280266877</v>
      </c>
      <c r="O234">
        <v>20000000000</v>
      </c>
      <c r="P234" s="2">
        <f t="shared" si="26"/>
        <v>0.67905893631949998</v>
      </c>
      <c r="Q234" s="2">
        <f t="shared" si="27"/>
        <v>5.0000000000000001E-4</v>
      </c>
      <c r="R234" s="2">
        <f t="shared" si="22"/>
        <v>7.3631311401334385E-4</v>
      </c>
    </row>
    <row r="235" spans="6:18" x14ac:dyDescent="0.15">
      <c r="F235" s="1">
        <v>43522</v>
      </c>
      <c r="G235">
        <f t="shared" si="23"/>
        <v>13629178726.389999</v>
      </c>
      <c r="H235">
        <v>10000000</v>
      </c>
      <c r="I235">
        <v>20000000</v>
      </c>
      <c r="J235">
        <v>1</v>
      </c>
      <c r="K235">
        <f t="shared" si="21"/>
        <v>48000000</v>
      </c>
      <c r="L235">
        <f t="shared" si="24"/>
        <v>14674.398510362376</v>
      </c>
      <c r="M235">
        <f t="shared" si="25"/>
        <v>14674.398510362376</v>
      </c>
      <c r="O235">
        <v>20000000000</v>
      </c>
      <c r="P235" s="2">
        <f t="shared" si="26"/>
        <v>0.68145893631949994</v>
      </c>
      <c r="Q235" s="2">
        <f t="shared" si="27"/>
        <v>5.0000000000000001E-4</v>
      </c>
      <c r="R235" s="2">
        <f t="shared" si="22"/>
        <v>7.3371992551811882E-4</v>
      </c>
    </row>
    <row r="236" spans="6:18" x14ac:dyDescent="0.15">
      <c r="F236" s="1">
        <v>43523</v>
      </c>
      <c r="G236">
        <f t="shared" si="23"/>
        <v>13677178726.389999</v>
      </c>
      <c r="H236">
        <v>10000000</v>
      </c>
      <c r="I236">
        <v>20000000</v>
      </c>
      <c r="J236">
        <v>1</v>
      </c>
      <c r="K236">
        <f t="shared" si="21"/>
        <v>48000000</v>
      </c>
      <c r="L236">
        <f t="shared" si="24"/>
        <v>14622.89877181335</v>
      </c>
      <c r="M236">
        <f t="shared" si="25"/>
        <v>14622.89877181335</v>
      </c>
      <c r="O236">
        <v>20000000000</v>
      </c>
      <c r="P236" s="2">
        <f t="shared" si="26"/>
        <v>0.68385893631950001</v>
      </c>
      <c r="Q236" s="2">
        <f t="shared" si="27"/>
        <v>5.0000000000000001E-4</v>
      </c>
      <c r="R236" s="2">
        <f t="shared" si="22"/>
        <v>7.3114493859066751E-4</v>
      </c>
    </row>
    <row r="237" spans="6:18" x14ac:dyDescent="0.15">
      <c r="F237" s="1">
        <v>43524</v>
      </c>
      <c r="G237">
        <f t="shared" si="23"/>
        <v>13725178726.389999</v>
      </c>
      <c r="H237">
        <v>10000000</v>
      </c>
      <c r="I237">
        <v>20000000</v>
      </c>
      <c r="J237">
        <v>1</v>
      </c>
      <c r="K237">
        <f t="shared" si="21"/>
        <v>48000000</v>
      </c>
      <c r="L237">
        <f t="shared" si="24"/>
        <v>14571.759245324163</v>
      </c>
      <c r="M237">
        <f t="shared" si="25"/>
        <v>14571.759245324163</v>
      </c>
      <c r="O237">
        <v>20000000000</v>
      </c>
      <c r="P237" s="2">
        <f t="shared" si="26"/>
        <v>0.68625893631949997</v>
      </c>
      <c r="Q237" s="2">
        <f t="shared" si="27"/>
        <v>5.0000000000000001E-4</v>
      </c>
      <c r="R237" s="2">
        <f t="shared" si="22"/>
        <v>7.2858796226620817E-4</v>
      </c>
    </row>
    <row r="238" spans="6:18" x14ac:dyDescent="0.15">
      <c r="F238" s="1">
        <v>43525</v>
      </c>
      <c r="G238">
        <f t="shared" si="23"/>
        <v>13773178726.389999</v>
      </c>
      <c r="H238">
        <v>10000000</v>
      </c>
      <c r="I238">
        <v>20000000</v>
      </c>
      <c r="J238">
        <v>1</v>
      </c>
      <c r="K238">
        <f t="shared" si="21"/>
        <v>48000000</v>
      </c>
      <c r="L238">
        <f t="shared" si="24"/>
        <v>14520.976164840687</v>
      </c>
      <c r="M238">
        <f t="shared" si="25"/>
        <v>14520.976164840687</v>
      </c>
      <c r="O238">
        <v>20000000000</v>
      </c>
      <c r="P238" s="2">
        <f t="shared" si="26"/>
        <v>0.68865893631949993</v>
      </c>
      <c r="Q238" s="2">
        <f t="shared" si="27"/>
        <v>5.0000000000000001E-4</v>
      </c>
      <c r="R238" s="2">
        <f t="shared" si="22"/>
        <v>7.2604880824203436E-4</v>
      </c>
    </row>
    <row r="239" spans="6:18" x14ac:dyDescent="0.15">
      <c r="F239" s="1">
        <v>43526</v>
      </c>
      <c r="G239">
        <f t="shared" si="23"/>
        <v>13821178726.389999</v>
      </c>
      <c r="H239">
        <v>10000000</v>
      </c>
      <c r="I239">
        <v>20000000</v>
      </c>
      <c r="J239">
        <v>1</v>
      </c>
      <c r="K239">
        <f t="shared" si="21"/>
        <v>48000000</v>
      </c>
      <c r="L239">
        <f t="shared" si="24"/>
        <v>14470.545816625778</v>
      </c>
      <c r="M239">
        <f t="shared" si="25"/>
        <v>14470.545816625778</v>
      </c>
      <c r="O239">
        <v>20000000000</v>
      </c>
      <c r="P239" s="2">
        <f t="shared" si="26"/>
        <v>0.69105893631949999</v>
      </c>
      <c r="Q239" s="2">
        <f t="shared" si="27"/>
        <v>5.0000000000000001E-4</v>
      </c>
      <c r="R239" s="2">
        <f t="shared" si="22"/>
        <v>7.2352729083128892E-4</v>
      </c>
    </row>
    <row r="240" spans="6:18" x14ac:dyDescent="0.15">
      <c r="F240" s="1">
        <v>43527</v>
      </c>
      <c r="G240">
        <f t="shared" si="23"/>
        <v>13869178726.389999</v>
      </c>
      <c r="H240">
        <v>10000000</v>
      </c>
      <c r="I240">
        <v>20000000</v>
      </c>
      <c r="J240">
        <v>1</v>
      </c>
      <c r="K240">
        <f t="shared" si="21"/>
        <v>48000000</v>
      </c>
      <c r="L240">
        <f t="shared" si="24"/>
        <v>14420.46453835395</v>
      </c>
      <c r="M240">
        <f t="shared" si="25"/>
        <v>14420.46453835395</v>
      </c>
      <c r="O240">
        <v>20000000000</v>
      </c>
      <c r="P240" s="2">
        <f t="shared" si="26"/>
        <v>0.69345893631949995</v>
      </c>
      <c r="Q240" s="2">
        <f t="shared" si="27"/>
        <v>5.0000000000000001E-4</v>
      </c>
      <c r="R240" s="2">
        <f t="shared" si="22"/>
        <v>7.2102322691769752E-4</v>
      </c>
    </row>
    <row r="241" spans="6:18" x14ac:dyDescent="0.15">
      <c r="F241" s="1">
        <v>43528</v>
      </c>
      <c r="G241">
        <f t="shared" si="23"/>
        <v>13917178726.389999</v>
      </c>
      <c r="H241">
        <v>10000000</v>
      </c>
      <c r="I241">
        <v>20000000</v>
      </c>
      <c r="J241">
        <v>1</v>
      </c>
      <c r="K241">
        <f t="shared" si="21"/>
        <v>48000000</v>
      </c>
      <c r="L241">
        <f t="shared" si="24"/>
        <v>14370.7287182248</v>
      </c>
      <c r="M241">
        <f t="shared" si="25"/>
        <v>14370.7287182248</v>
      </c>
      <c r="O241">
        <v>20000000000</v>
      </c>
      <c r="P241" s="2">
        <f t="shared" si="26"/>
        <v>0.69585893631950002</v>
      </c>
      <c r="Q241" s="2">
        <f t="shared" si="27"/>
        <v>5.0000000000000001E-4</v>
      </c>
      <c r="R241" s="2">
        <f t="shared" si="22"/>
        <v>7.1853643591123992E-4</v>
      </c>
    </row>
    <row r="242" spans="6:18" x14ac:dyDescent="0.15">
      <c r="F242" s="1">
        <v>43529</v>
      </c>
      <c r="G242">
        <f t="shared" si="23"/>
        <v>13965178726.389999</v>
      </c>
      <c r="H242">
        <v>10000000</v>
      </c>
      <c r="I242">
        <v>20000000</v>
      </c>
      <c r="J242">
        <v>1</v>
      </c>
      <c r="K242">
        <f t="shared" si="21"/>
        <v>48000000</v>
      </c>
      <c r="L242">
        <f t="shared" si="24"/>
        <v>14321.334794094686</v>
      </c>
      <c r="M242">
        <f t="shared" si="25"/>
        <v>14321.334794094686</v>
      </c>
      <c r="O242">
        <v>20000000000</v>
      </c>
      <c r="P242" s="2">
        <f t="shared" si="26"/>
        <v>0.69825893631949998</v>
      </c>
      <c r="Q242" s="2">
        <f t="shared" si="27"/>
        <v>5.0000000000000001E-4</v>
      </c>
      <c r="R242" s="2">
        <f t="shared" si="22"/>
        <v>7.1606673970473422E-4</v>
      </c>
    </row>
    <row r="243" spans="6:18" x14ac:dyDescent="0.15">
      <c r="F243" s="1">
        <v>43530</v>
      </c>
      <c r="G243">
        <f t="shared" si="23"/>
        <v>14013178726.389999</v>
      </c>
      <c r="H243">
        <v>10000000</v>
      </c>
      <c r="I243">
        <v>20000000</v>
      </c>
      <c r="J243">
        <v>1</v>
      </c>
      <c r="K243">
        <f t="shared" si="21"/>
        <v>48000000</v>
      </c>
      <c r="L243">
        <f t="shared" si="24"/>
        <v>14272.279252626284</v>
      </c>
      <c r="M243">
        <f t="shared" si="25"/>
        <v>14272.279252626284</v>
      </c>
      <c r="O243">
        <v>20000000000</v>
      </c>
      <c r="P243" s="2">
        <f t="shared" si="26"/>
        <v>0.70065893631949994</v>
      </c>
      <c r="Q243" s="2">
        <f t="shared" si="27"/>
        <v>5.0000000000000001E-4</v>
      </c>
      <c r="R243" s="2">
        <f t="shared" si="22"/>
        <v>7.1361396263131417E-4</v>
      </c>
    </row>
    <row r="244" spans="6:18" x14ac:dyDescent="0.15">
      <c r="F244" s="1">
        <v>43531</v>
      </c>
      <c r="G244">
        <f t="shared" si="23"/>
        <v>14061178726.389999</v>
      </c>
      <c r="H244">
        <v>10000000</v>
      </c>
      <c r="I244">
        <v>20000000</v>
      </c>
      <c r="J244">
        <v>1</v>
      </c>
      <c r="K244">
        <f t="shared" si="21"/>
        <v>48000000</v>
      </c>
      <c r="L244">
        <f t="shared" si="24"/>
        <v>14223.558628455543</v>
      </c>
      <c r="M244">
        <f t="shared" si="25"/>
        <v>14223.558628455543</v>
      </c>
      <c r="O244">
        <v>20000000000</v>
      </c>
      <c r="P244" s="2">
        <f t="shared" si="26"/>
        <v>0.70305893631950001</v>
      </c>
      <c r="Q244" s="2">
        <f t="shared" si="27"/>
        <v>5.0000000000000001E-4</v>
      </c>
      <c r="R244" s="2">
        <f t="shared" si="22"/>
        <v>7.1117793142277713E-4</v>
      </c>
    </row>
    <row r="245" spans="6:18" x14ac:dyDescent="0.15">
      <c r="F245" s="1">
        <v>43532</v>
      </c>
      <c r="G245">
        <f t="shared" si="23"/>
        <v>14109178726.389999</v>
      </c>
      <c r="H245">
        <v>10000000</v>
      </c>
      <c r="I245">
        <v>20000000</v>
      </c>
      <c r="J245">
        <v>1</v>
      </c>
      <c r="K245">
        <f t="shared" si="21"/>
        <v>48000000</v>
      </c>
      <c r="L245">
        <f t="shared" si="24"/>
        <v>14175.16950337565</v>
      </c>
      <c r="M245">
        <f t="shared" si="25"/>
        <v>14175.16950337565</v>
      </c>
      <c r="O245">
        <v>20000000000</v>
      </c>
      <c r="P245" s="2">
        <f t="shared" si="26"/>
        <v>0.70545893631949996</v>
      </c>
      <c r="Q245" s="2">
        <f t="shared" si="27"/>
        <v>5.0000000000000001E-4</v>
      </c>
      <c r="R245" s="2">
        <f t="shared" si="22"/>
        <v>7.0875847516878245E-4</v>
      </c>
    </row>
    <row r="246" spans="6:18" x14ac:dyDescent="0.15">
      <c r="F246" s="1">
        <v>43533</v>
      </c>
      <c r="G246">
        <f t="shared" si="23"/>
        <v>14157178726.389999</v>
      </c>
      <c r="H246">
        <v>10000000</v>
      </c>
      <c r="I246">
        <v>20000000</v>
      </c>
      <c r="J246">
        <v>1</v>
      </c>
      <c r="K246">
        <f t="shared" si="21"/>
        <v>48000000</v>
      </c>
      <c r="L246">
        <f t="shared" si="24"/>
        <v>14127.108505537592</v>
      </c>
      <c r="M246">
        <f t="shared" si="25"/>
        <v>14127.108505537592</v>
      </c>
      <c r="O246">
        <v>20000000000</v>
      </c>
      <c r="P246" s="2">
        <f t="shared" si="26"/>
        <v>0.70785893631949992</v>
      </c>
      <c r="Q246" s="2">
        <f t="shared" si="27"/>
        <v>5.0000000000000001E-4</v>
      </c>
      <c r="R246" s="2">
        <f t="shared" si="22"/>
        <v>7.0635542527687956E-4</v>
      </c>
    </row>
    <row r="247" spans="6:18" x14ac:dyDescent="0.15">
      <c r="F247" s="1">
        <v>43534</v>
      </c>
      <c r="G247">
        <f t="shared" si="23"/>
        <v>14205178726.389999</v>
      </c>
      <c r="H247">
        <v>10000000</v>
      </c>
      <c r="I247">
        <v>20000000</v>
      </c>
      <c r="J247">
        <v>1</v>
      </c>
      <c r="K247">
        <f t="shared" si="21"/>
        <v>48000000</v>
      </c>
      <c r="L247">
        <f t="shared" si="24"/>
        <v>14079.372308666936</v>
      </c>
      <c r="M247">
        <f t="shared" si="25"/>
        <v>14079.372308666936</v>
      </c>
      <c r="O247">
        <v>20000000000</v>
      </c>
      <c r="P247" s="2">
        <f t="shared" si="26"/>
        <v>0.71025893631949999</v>
      </c>
      <c r="Q247" s="2">
        <f t="shared" si="27"/>
        <v>5.0000000000000001E-4</v>
      </c>
      <c r="R247" s="2">
        <f t="shared" si="22"/>
        <v>7.0396861543334677E-4</v>
      </c>
    </row>
    <row r="248" spans="6:18" x14ac:dyDescent="0.15">
      <c r="F248" s="1">
        <v>43535</v>
      </c>
      <c r="G248">
        <f t="shared" si="23"/>
        <v>14253178726.389999</v>
      </c>
      <c r="H248">
        <v>10000000</v>
      </c>
      <c r="I248">
        <v>20000000</v>
      </c>
      <c r="J248">
        <v>1</v>
      </c>
      <c r="K248">
        <f t="shared" si="21"/>
        <v>48000000</v>
      </c>
      <c r="L248">
        <f t="shared" si="24"/>
        <v>14031.957631296424</v>
      </c>
      <c r="M248">
        <f t="shared" si="25"/>
        <v>14031.957631296424</v>
      </c>
      <c r="O248">
        <v>20000000000</v>
      </c>
      <c r="P248" s="2">
        <f t="shared" si="26"/>
        <v>0.71265893631949995</v>
      </c>
      <c r="Q248" s="2">
        <f t="shared" si="27"/>
        <v>5.0000000000000001E-4</v>
      </c>
      <c r="R248" s="2">
        <f t="shared" si="22"/>
        <v>7.0159788156482124E-4</v>
      </c>
    </row>
    <row r="249" spans="6:18" x14ac:dyDescent="0.15">
      <c r="F249" s="1">
        <v>43536</v>
      </c>
      <c r="G249">
        <f t="shared" si="23"/>
        <v>14301178726.389999</v>
      </c>
      <c r="H249">
        <v>10000000</v>
      </c>
      <c r="I249">
        <v>20000000</v>
      </c>
      <c r="J249">
        <v>1</v>
      </c>
      <c r="K249">
        <f t="shared" si="21"/>
        <v>48000000</v>
      </c>
      <c r="L249">
        <f t="shared" si="24"/>
        <v>13984.861236014031</v>
      </c>
      <c r="M249">
        <f t="shared" si="25"/>
        <v>13984.861236014031</v>
      </c>
      <c r="O249">
        <v>20000000000</v>
      </c>
      <c r="P249" s="2">
        <f t="shared" si="26"/>
        <v>0.71505893631950002</v>
      </c>
      <c r="Q249" s="2">
        <f t="shared" si="27"/>
        <v>5.0000000000000001E-4</v>
      </c>
      <c r="R249" s="2">
        <f t="shared" si="22"/>
        <v>6.9924306180070149E-4</v>
      </c>
    </row>
    <row r="250" spans="6:18" x14ac:dyDescent="0.15">
      <c r="F250" s="1">
        <v>43537</v>
      </c>
      <c r="G250">
        <f t="shared" si="23"/>
        <v>14349178726.389999</v>
      </c>
      <c r="H250">
        <v>10000000</v>
      </c>
      <c r="I250">
        <v>20000000</v>
      </c>
      <c r="J250">
        <v>1</v>
      </c>
      <c r="K250">
        <f t="shared" si="21"/>
        <v>48000000</v>
      </c>
      <c r="L250">
        <f t="shared" si="24"/>
        <v>13938.0799287261</v>
      </c>
      <c r="M250">
        <f t="shared" si="25"/>
        <v>13938.0799287261</v>
      </c>
      <c r="O250">
        <v>20000000000</v>
      </c>
      <c r="P250" s="2">
        <f t="shared" si="26"/>
        <v>0.71745893631949997</v>
      </c>
      <c r="Q250" s="2">
        <f t="shared" si="27"/>
        <v>5.0000000000000001E-4</v>
      </c>
      <c r="R250" s="2">
        <f t="shared" si="22"/>
        <v>6.9690399643630501E-4</v>
      </c>
    </row>
    <row r="251" spans="6:18" x14ac:dyDescent="0.15">
      <c r="F251" s="1">
        <v>43538</v>
      </c>
      <c r="G251">
        <f t="shared" si="23"/>
        <v>14397178726.389999</v>
      </c>
      <c r="H251">
        <v>10000000</v>
      </c>
      <c r="I251">
        <v>20000000</v>
      </c>
      <c r="J251">
        <v>1</v>
      </c>
      <c r="K251">
        <f t="shared" si="21"/>
        <v>48000000</v>
      </c>
      <c r="L251">
        <f t="shared" si="24"/>
        <v>13891.610557935244</v>
      </c>
      <c r="M251">
        <f t="shared" si="25"/>
        <v>13891.610557935244</v>
      </c>
      <c r="O251">
        <v>20000000000</v>
      </c>
      <c r="P251" s="2">
        <f t="shared" si="26"/>
        <v>0.71985893631949993</v>
      </c>
      <c r="Q251" s="2">
        <f t="shared" si="27"/>
        <v>5.0000000000000001E-4</v>
      </c>
      <c r="R251" s="2">
        <f t="shared" si="22"/>
        <v>6.945805278967622E-4</v>
      </c>
    </row>
    <row r="252" spans="6:18" x14ac:dyDescent="0.15">
      <c r="F252" s="1">
        <v>43539</v>
      </c>
      <c r="G252">
        <f t="shared" si="23"/>
        <v>14445178726.389999</v>
      </c>
      <c r="H252">
        <v>10000000</v>
      </c>
      <c r="I252">
        <v>20000000</v>
      </c>
      <c r="J252">
        <v>1</v>
      </c>
      <c r="K252">
        <f t="shared" si="21"/>
        <v>48000000</v>
      </c>
      <c r="L252">
        <f t="shared" si="24"/>
        <v>13845.450014032611</v>
      </c>
      <c r="M252">
        <f t="shared" si="25"/>
        <v>13845.450014032611</v>
      </c>
      <c r="O252">
        <v>20000000000</v>
      </c>
      <c r="P252" s="2">
        <f t="shared" si="26"/>
        <v>0.7222589363195</v>
      </c>
      <c r="Q252" s="2">
        <f t="shared" si="27"/>
        <v>5.0000000000000001E-4</v>
      </c>
      <c r="R252" s="2">
        <f t="shared" si="22"/>
        <v>6.9227250070163062E-4</v>
      </c>
    </row>
    <row r="253" spans="6:18" x14ac:dyDescent="0.15">
      <c r="F253" s="1">
        <v>43540</v>
      </c>
      <c r="G253">
        <f t="shared" si="23"/>
        <v>14493178726.389999</v>
      </c>
      <c r="H253">
        <v>10000000</v>
      </c>
      <c r="I253">
        <v>20000000</v>
      </c>
      <c r="J253">
        <v>1</v>
      </c>
      <c r="K253">
        <f t="shared" si="21"/>
        <v>48000000</v>
      </c>
      <c r="L253">
        <f t="shared" si="24"/>
        <v>13799.595228604247</v>
      </c>
      <c r="M253">
        <f t="shared" si="25"/>
        <v>13799.595228604247</v>
      </c>
      <c r="O253">
        <v>20000000000</v>
      </c>
      <c r="P253" s="2">
        <f t="shared" si="26"/>
        <v>0.72465893631949996</v>
      </c>
      <c r="Q253" s="2">
        <f t="shared" si="27"/>
        <v>5.0000000000000001E-4</v>
      </c>
      <c r="R253" s="2">
        <f t="shared" si="22"/>
        <v>6.8997976143021235E-4</v>
      </c>
    </row>
    <row r="254" spans="6:18" x14ac:dyDescent="0.15">
      <c r="F254" s="1">
        <v>43541</v>
      </c>
      <c r="G254">
        <f t="shared" si="23"/>
        <v>14541178726.389999</v>
      </c>
      <c r="H254">
        <v>10000000</v>
      </c>
      <c r="I254">
        <v>20000000</v>
      </c>
      <c r="J254">
        <v>1</v>
      </c>
      <c r="K254">
        <f t="shared" si="21"/>
        <v>48000000</v>
      </c>
      <c r="L254">
        <f t="shared" si="24"/>
        <v>13754.043173751163</v>
      </c>
      <c r="M254">
        <f t="shared" si="25"/>
        <v>13754.043173751163</v>
      </c>
      <c r="O254">
        <v>20000000000</v>
      </c>
      <c r="P254" s="2">
        <f t="shared" si="26"/>
        <v>0.72705893631949992</v>
      </c>
      <c r="Q254" s="2">
        <f t="shared" si="27"/>
        <v>5.0000000000000001E-4</v>
      </c>
      <c r="R254" s="2">
        <f t="shared" si="22"/>
        <v>6.877021586875581E-4</v>
      </c>
    </row>
    <row r="255" spans="6:18" x14ac:dyDescent="0.15">
      <c r="F255" s="1">
        <v>43542</v>
      </c>
      <c r="G255">
        <f t="shared" si="23"/>
        <v>14589178726.389999</v>
      </c>
      <c r="H255">
        <v>10000000</v>
      </c>
      <c r="I255">
        <v>20000000</v>
      </c>
      <c r="J255">
        <v>1</v>
      </c>
      <c r="K255">
        <f t="shared" si="21"/>
        <v>48000000</v>
      </c>
      <c r="L255">
        <f t="shared" si="24"/>
        <v>13708.790861422858</v>
      </c>
      <c r="M255">
        <f t="shared" si="25"/>
        <v>13708.790861422858</v>
      </c>
      <c r="O255">
        <v>20000000000</v>
      </c>
      <c r="P255" s="2">
        <f t="shared" si="26"/>
        <v>0.72945893631949998</v>
      </c>
      <c r="Q255" s="2">
        <f t="shared" si="27"/>
        <v>5.0000000000000001E-4</v>
      </c>
      <c r="R255" s="2">
        <f t="shared" si="22"/>
        <v>6.8543954307114289E-4</v>
      </c>
    </row>
    <row r="256" spans="6:18" x14ac:dyDescent="0.15">
      <c r="F256" s="1">
        <v>43543</v>
      </c>
      <c r="G256">
        <f t="shared" si="23"/>
        <v>14637178726.389999</v>
      </c>
      <c r="H256">
        <v>10000000</v>
      </c>
      <c r="I256">
        <v>20000000</v>
      </c>
      <c r="J256">
        <v>1</v>
      </c>
      <c r="K256">
        <f t="shared" si="21"/>
        <v>48000000</v>
      </c>
      <c r="L256">
        <f t="shared" si="24"/>
        <v>13663.83534276393</v>
      </c>
      <c r="M256">
        <f t="shared" si="25"/>
        <v>13663.83534276393</v>
      </c>
      <c r="O256">
        <v>20000000000</v>
      </c>
      <c r="P256" s="2">
        <f t="shared" si="26"/>
        <v>0.73185893631949994</v>
      </c>
      <c r="Q256" s="2">
        <f t="shared" si="27"/>
        <v>5.0000000000000001E-4</v>
      </c>
      <c r="R256" s="2">
        <f t="shared" si="22"/>
        <v>6.8319176713819648E-4</v>
      </c>
    </row>
    <row r="257" spans="6:18" x14ac:dyDescent="0.15">
      <c r="F257" s="1">
        <v>43544</v>
      </c>
      <c r="G257">
        <f t="shared" si="23"/>
        <v>14685178726.389999</v>
      </c>
      <c r="H257">
        <v>10000000</v>
      </c>
      <c r="I257">
        <v>20000000</v>
      </c>
      <c r="J257">
        <v>1</v>
      </c>
      <c r="K257">
        <f t="shared" si="21"/>
        <v>48000000</v>
      </c>
      <c r="L257">
        <f t="shared" si="24"/>
        <v>13619.17370747351</v>
      </c>
      <c r="M257">
        <f t="shared" si="25"/>
        <v>13619.17370747351</v>
      </c>
      <c r="O257">
        <v>20000000000</v>
      </c>
      <c r="P257" s="2">
        <f t="shared" si="26"/>
        <v>0.73425893631950001</v>
      </c>
      <c r="Q257" s="2">
        <f t="shared" si="27"/>
        <v>5.0000000000000001E-4</v>
      </c>
      <c r="R257" s="2">
        <f t="shared" si="22"/>
        <v>6.8095868537367552E-4</v>
      </c>
    </row>
    <row r="258" spans="6:18" x14ac:dyDescent="0.15">
      <c r="F258" s="1">
        <v>43545</v>
      </c>
      <c r="G258">
        <f t="shared" si="23"/>
        <v>14733178726.389999</v>
      </c>
      <c r="H258">
        <v>10000000</v>
      </c>
      <c r="I258">
        <v>20000000</v>
      </c>
      <c r="J258">
        <v>1</v>
      </c>
      <c r="K258">
        <f t="shared" si="21"/>
        <v>48000000</v>
      </c>
      <c r="L258">
        <f t="shared" si="24"/>
        <v>13574.803083177221</v>
      </c>
      <c r="M258">
        <f t="shared" si="25"/>
        <v>13574.803083177221</v>
      </c>
      <c r="O258">
        <v>20000000000</v>
      </c>
      <c r="P258" s="2">
        <f t="shared" si="26"/>
        <v>0.73665893631949997</v>
      </c>
      <c r="Q258" s="2">
        <f t="shared" si="27"/>
        <v>5.0000000000000001E-4</v>
      </c>
      <c r="R258" s="2">
        <f t="shared" si="22"/>
        <v>6.7874015415886107E-4</v>
      </c>
    </row>
    <row r="259" spans="6:18" x14ac:dyDescent="0.15">
      <c r="F259" s="1">
        <v>43546</v>
      </c>
      <c r="G259">
        <f t="shared" si="23"/>
        <v>14781178726.389999</v>
      </c>
      <c r="H259">
        <v>10000000</v>
      </c>
      <c r="I259">
        <v>20000000</v>
      </c>
      <c r="J259">
        <v>1</v>
      </c>
      <c r="K259">
        <f t="shared" si="21"/>
        <v>48000000</v>
      </c>
      <c r="L259">
        <f t="shared" si="24"/>
        <v>13530.720634811369</v>
      </c>
      <c r="M259">
        <f t="shared" si="25"/>
        <v>13530.720634811369</v>
      </c>
      <c r="O259">
        <v>20000000000</v>
      </c>
      <c r="P259" s="2">
        <f t="shared" si="26"/>
        <v>0.73905893631949993</v>
      </c>
      <c r="Q259" s="2">
        <f t="shared" si="27"/>
        <v>5.0000000000000001E-4</v>
      </c>
      <c r="R259" s="2">
        <f t="shared" si="22"/>
        <v>6.7653603174056844E-4</v>
      </c>
    </row>
    <row r="260" spans="6:18" x14ac:dyDescent="0.15">
      <c r="F260" s="1">
        <v>43547</v>
      </c>
      <c r="G260">
        <f t="shared" si="23"/>
        <v>14829178726.389999</v>
      </c>
      <c r="H260">
        <v>10000000</v>
      </c>
      <c r="I260">
        <v>20000000</v>
      </c>
      <c r="J260">
        <v>1</v>
      </c>
      <c r="K260">
        <f t="shared" si="21"/>
        <v>48000000</v>
      </c>
      <c r="L260">
        <f t="shared" si="24"/>
        <v>13486.923564019098</v>
      </c>
      <c r="M260">
        <f t="shared" si="25"/>
        <v>13486.923564019098</v>
      </c>
      <c r="O260">
        <v>20000000000</v>
      </c>
      <c r="P260" s="2">
        <f t="shared" si="26"/>
        <v>0.74145893631949999</v>
      </c>
      <c r="Q260" s="2">
        <f t="shared" si="27"/>
        <v>5.0000000000000001E-4</v>
      </c>
      <c r="R260" s="2">
        <f t="shared" si="22"/>
        <v>6.743461782009549E-4</v>
      </c>
    </row>
    <row r="261" spans="6:18" x14ac:dyDescent="0.15">
      <c r="F261" s="1">
        <v>43548</v>
      </c>
      <c r="G261">
        <f t="shared" si="23"/>
        <v>14877178726.389999</v>
      </c>
      <c r="H261">
        <v>10000000</v>
      </c>
      <c r="I261">
        <v>20000000</v>
      </c>
      <c r="J261">
        <v>1</v>
      </c>
      <c r="K261">
        <f t="shared" si="21"/>
        <v>48000000</v>
      </c>
      <c r="L261">
        <f t="shared" si="24"/>
        <v>13443.409108558228</v>
      </c>
      <c r="M261">
        <f t="shared" si="25"/>
        <v>13443.409108558228</v>
      </c>
      <c r="O261">
        <v>20000000000</v>
      </c>
      <c r="P261" s="2">
        <f t="shared" si="26"/>
        <v>0.74385893631949995</v>
      </c>
      <c r="Q261" s="2">
        <f t="shared" si="27"/>
        <v>5.0000000000000001E-4</v>
      </c>
      <c r="R261" s="2">
        <f t="shared" si="22"/>
        <v>6.7217045542791135E-4</v>
      </c>
    </row>
    <row r="262" spans="6:18" x14ac:dyDescent="0.15">
      <c r="F262" s="1">
        <v>43549</v>
      </c>
      <c r="G262">
        <f t="shared" si="23"/>
        <v>14925178726.389999</v>
      </c>
      <c r="H262">
        <v>10000000</v>
      </c>
      <c r="I262">
        <v>20000000</v>
      </c>
      <c r="J262">
        <v>1</v>
      </c>
      <c r="K262">
        <f t="shared" si="21"/>
        <v>48000000</v>
      </c>
      <c r="L262">
        <f t="shared" si="24"/>
        <v>13400.174541720522</v>
      </c>
      <c r="M262">
        <f t="shared" si="25"/>
        <v>13400.174541720522</v>
      </c>
      <c r="O262">
        <v>20000000000</v>
      </c>
      <c r="P262" s="2">
        <f t="shared" si="26"/>
        <v>0.74625893631950002</v>
      </c>
      <c r="Q262" s="2">
        <f t="shared" si="27"/>
        <v>5.0000000000000001E-4</v>
      </c>
      <c r="R262" s="2">
        <f t="shared" si="22"/>
        <v>6.7000872708602608E-4</v>
      </c>
    </row>
    <row r="263" spans="6:18" x14ac:dyDescent="0.15">
      <c r="F263" s="1">
        <v>43550</v>
      </c>
      <c r="G263">
        <f t="shared" si="23"/>
        <v>14973178726.389999</v>
      </c>
      <c r="H263">
        <v>10000000</v>
      </c>
      <c r="I263">
        <v>20000000</v>
      </c>
      <c r="J263">
        <v>1</v>
      </c>
      <c r="K263">
        <f t="shared" ref="K263:K326" si="28">I263*2.4/J263</f>
        <v>48000000</v>
      </c>
      <c r="L263">
        <f t="shared" si="24"/>
        <v>13357.217171762135</v>
      </c>
      <c r="M263">
        <f t="shared" si="25"/>
        <v>13357.217171762135</v>
      </c>
      <c r="O263">
        <v>20000000000</v>
      </c>
      <c r="P263" s="2">
        <f t="shared" si="26"/>
        <v>0.74865893631949998</v>
      </c>
      <c r="Q263" s="2">
        <f t="shared" si="27"/>
        <v>5.0000000000000001E-4</v>
      </c>
      <c r="R263" s="2">
        <f t="shared" ref="R263:R326" si="29">H263/G263</f>
        <v>6.678608585881068E-4</v>
      </c>
    </row>
    <row r="264" spans="6:18" x14ac:dyDescent="0.15">
      <c r="F264" s="1">
        <v>43551</v>
      </c>
      <c r="G264">
        <f t="shared" ref="G264:G327" si="30">G263+K263</f>
        <v>15021178726.389999</v>
      </c>
      <c r="H264">
        <v>10000000</v>
      </c>
      <c r="I264">
        <v>20000000</v>
      </c>
      <c r="J264">
        <v>1</v>
      </c>
      <c r="K264">
        <f t="shared" si="28"/>
        <v>48000000</v>
      </c>
      <c r="L264">
        <f t="shared" ref="L264:L327" si="31">I264*H264/G264</f>
        <v>13314.534341344961</v>
      </c>
      <c r="M264">
        <f t="shared" ref="M264:M327" si="32">L264/J264</f>
        <v>13314.534341344961</v>
      </c>
      <c r="O264">
        <v>20000000000</v>
      </c>
      <c r="P264" s="2">
        <f t="shared" ref="P264:P327" si="33">G264/O264</f>
        <v>0.75105893631949994</v>
      </c>
      <c r="Q264" s="2">
        <f t="shared" ref="Q264:Q327" si="34">H264/O264</f>
        <v>5.0000000000000001E-4</v>
      </c>
      <c r="R264" s="2">
        <f t="shared" si="29"/>
        <v>6.6572671706724798E-4</v>
      </c>
    </row>
    <row r="265" spans="6:18" x14ac:dyDescent="0.15">
      <c r="F265" s="1">
        <v>43552</v>
      </c>
      <c r="G265">
        <f t="shared" si="30"/>
        <v>15069178726.389999</v>
      </c>
      <c r="H265">
        <v>10000000</v>
      </c>
      <c r="I265">
        <v>20000000</v>
      </c>
      <c r="J265">
        <v>1</v>
      </c>
      <c r="K265">
        <f t="shared" si="28"/>
        <v>48000000</v>
      </c>
      <c r="L265">
        <f t="shared" si="31"/>
        <v>13272.12342698867</v>
      </c>
      <c r="M265">
        <f t="shared" si="32"/>
        <v>13272.12342698867</v>
      </c>
      <c r="O265">
        <v>20000000000</v>
      </c>
      <c r="P265" s="2">
        <f t="shared" si="33"/>
        <v>0.75345893631950001</v>
      </c>
      <c r="Q265" s="2">
        <f t="shared" si="34"/>
        <v>5.0000000000000001E-4</v>
      </c>
      <c r="R265" s="2">
        <f t="shared" si="29"/>
        <v>6.6360617134943352E-4</v>
      </c>
    </row>
    <row r="266" spans="6:18" x14ac:dyDescent="0.15">
      <c r="F266" s="1">
        <v>43553</v>
      </c>
      <c r="G266">
        <f t="shared" si="30"/>
        <v>15117178726.389999</v>
      </c>
      <c r="H266">
        <v>10000000</v>
      </c>
      <c r="I266">
        <v>20000000</v>
      </c>
      <c r="J266">
        <v>1</v>
      </c>
      <c r="K266">
        <f t="shared" si="28"/>
        <v>48000000</v>
      </c>
      <c r="L266">
        <f t="shared" si="31"/>
        <v>13229.981838533191</v>
      </c>
      <c r="M266">
        <f t="shared" si="32"/>
        <v>13229.981838533191</v>
      </c>
      <c r="O266">
        <v>20000000000</v>
      </c>
      <c r="P266" s="2">
        <f t="shared" si="33"/>
        <v>0.75585893631949996</v>
      </c>
      <c r="Q266" s="2">
        <f t="shared" si="34"/>
        <v>5.0000000000000001E-4</v>
      </c>
      <c r="R266" s="2">
        <f t="shared" si="29"/>
        <v>6.614990919266595E-4</v>
      </c>
    </row>
    <row r="267" spans="6:18" x14ac:dyDescent="0.15">
      <c r="F267" s="1">
        <v>43554</v>
      </c>
      <c r="G267">
        <f t="shared" si="30"/>
        <v>15165178726.389999</v>
      </c>
      <c r="H267">
        <v>10000000</v>
      </c>
      <c r="I267">
        <v>20000000</v>
      </c>
      <c r="J267">
        <v>1</v>
      </c>
      <c r="K267">
        <f t="shared" si="28"/>
        <v>48000000</v>
      </c>
      <c r="L267">
        <f t="shared" si="31"/>
        <v>13188.107018611385</v>
      </c>
      <c r="M267">
        <f t="shared" si="32"/>
        <v>13188.107018611385</v>
      </c>
      <c r="O267">
        <v>20000000000</v>
      </c>
      <c r="P267" s="2">
        <f t="shared" si="33"/>
        <v>0.75825893631949992</v>
      </c>
      <c r="Q267" s="2">
        <f t="shared" si="34"/>
        <v>5.0000000000000001E-4</v>
      </c>
      <c r="R267" s="2">
        <f t="shared" si="29"/>
        <v>6.5940535093056917E-4</v>
      </c>
    </row>
    <row r="268" spans="6:18" x14ac:dyDescent="0.15">
      <c r="F268" s="1">
        <v>43555</v>
      </c>
      <c r="G268">
        <f t="shared" si="30"/>
        <v>15213178726.389999</v>
      </c>
      <c r="H268">
        <v>10000000</v>
      </c>
      <c r="I268">
        <v>20000000</v>
      </c>
      <c r="J268">
        <v>1</v>
      </c>
      <c r="K268">
        <f t="shared" si="28"/>
        <v>48000000</v>
      </c>
      <c r="L268">
        <f t="shared" si="31"/>
        <v>13146.496442131713</v>
      </c>
      <c r="M268">
        <f t="shared" si="32"/>
        <v>13146.496442131713</v>
      </c>
      <c r="O268">
        <v>20000000000</v>
      </c>
      <c r="P268" s="2">
        <f t="shared" si="33"/>
        <v>0.76065893631949999</v>
      </c>
      <c r="Q268" s="2">
        <f t="shared" si="34"/>
        <v>5.0000000000000001E-4</v>
      </c>
      <c r="R268" s="2">
        <f t="shared" si="29"/>
        <v>6.5732482210658564E-4</v>
      </c>
    </row>
    <row r="269" spans="6:18" x14ac:dyDescent="0.15">
      <c r="F269" s="1">
        <v>43556</v>
      </c>
      <c r="G269">
        <f t="shared" si="30"/>
        <v>15261178726.389999</v>
      </c>
      <c r="H269">
        <v>10000000</v>
      </c>
      <c r="I269">
        <v>20000000</v>
      </c>
      <c r="J269">
        <v>1</v>
      </c>
      <c r="K269">
        <f t="shared" si="28"/>
        <v>48000000</v>
      </c>
      <c r="L269">
        <f t="shared" si="31"/>
        <v>13105.147615770671</v>
      </c>
      <c r="M269">
        <f t="shared" si="32"/>
        <v>13105.147615770671</v>
      </c>
      <c r="O269">
        <v>20000000000</v>
      </c>
      <c r="P269" s="2">
        <f t="shared" si="33"/>
        <v>0.76305893631949995</v>
      </c>
      <c r="Q269" s="2">
        <f t="shared" si="34"/>
        <v>5.0000000000000001E-4</v>
      </c>
      <c r="R269" s="2">
        <f t="shared" si="29"/>
        <v>6.5525738078853364E-4</v>
      </c>
    </row>
    <row r="270" spans="6:18" x14ac:dyDescent="0.15">
      <c r="F270" s="1">
        <v>43557</v>
      </c>
      <c r="G270">
        <f t="shared" si="30"/>
        <v>15309178726.389999</v>
      </c>
      <c r="H270">
        <v>10000000</v>
      </c>
      <c r="I270">
        <v>20000000</v>
      </c>
      <c r="J270">
        <v>1</v>
      </c>
      <c r="K270">
        <f t="shared" si="28"/>
        <v>48000000</v>
      </c>
      <c r="L270">
        <f t="shared" si="31"/>
        <v>13064.058077474758</v>
      </c>
      <c r="M270">
        <f t="shared" si="32"/>
        <v>13064.058077474758</v>
      </c>
      <c r="O270">
        <v>20000000000</v>
      </c>
      <c r="P270" s="2">
        <f t="shared" si="33"/>
        <v>0.76545893631950002</v>
      </c>
      <c r="Q270" s="2">
        <f t="shared" si="34"/>
        <v>5.0000000000000001E-4</v>
      </c>
      <c r="R270" s="2">
        <f t="shared" si="29"/>
        <v>6.5320290387373787E-4</v>
      </c>
    </row>
    <row r="271" spans="6:18" x14ac:dyDescent="0.15">
      <c r="F271" s="1">
        <v>43558</v>
      </c>
      <c r="G271">
        <f t="shared" si="30"/>
        <v>15357178726.389999</v>
      </c>
      <c r="H271">
        <v>10000000</v>
      </c>
      <c r="I271">
        <v>20000000</v>
      </c>
      <c r="J271">
        <v>1</v>
      </c>
      <c r="K271">
        <f t="shared" si="28"/>
        <v>48000000</v>
      </c>
      <c r="L271">
        <f t="shared" si="31"/>
        <v>13023.225395971793</v>
      </c>
      <c r="M271">
        <f t="shared" si="32"/>
        <v>13023.225395971793</v>
      </c>
      <c r="O271">
        <v>20000000000</v>
      </c>
      <c r="P271" s="2">
        <f t="shared" si="33"/>
        <v>0.76785893631949997</v>
      </c>
      <c r="Q271" s="2">
        <f t="shared" si="34"/>
        <v>5.0000000000000001E-4</v>
      </c>
      <c r="R271" s="2">
        <f t="shared" si="29"/>
        <v>6.5116126979858965E-4</v>
      </c>
    </row>
    <row r="272" spans="6:18" x14ac:dyDescent="0.15">
      <c r="F272" s="1">
        <v>43559</v>
      </c>
      <c r="G272">
        <f t="shared" si="30"/>
        <v>15405178726.389999</v>
      </c>
      <c r="H272">
        <v>10000000</v>
      </c>
      <c r="I272">
        <v>20000000</v>
      </c>
      <c r="J272">
        <v>1</v>
      </c>
      <c r="K272">
        <f t="shared" si="28"/>
        <v>48000000</v>
      </c>
      <c r="L272">
        <f t="shared" si="31"/>
        <v>12982.647170291375</v>
      </c>
      <c r="M272">
        <f t="shared" si="32"/>
        <v>12982.647170291375</v>
      </c>
      <c r="O272">
        <v>20000000000</v>
      </c>
      <c r="P272" s="2">
        <f t="shared" si="33"/>
        <v>0.77025893631949993</v>
      </c>
      <c r="Q272" s="2">
        <f t="shared" si="34"/>
        <v>5.0000000000000001E-4</v>
      </c>
      <c r="R272" s="2">
        <f t="shared" si="29"/>
        <v>6.4913235851456869E-4</v>
      </c>
    </row>
    <row r="273" spans="6:18" x14ac:dyDescent="0.15">
      <c r="F273" s="1">
        <v>43560</v>
      </c>
      <c r="G273">
        <f t="shared" si="30"/>
        <v>15453178726.389999</v>
      </c>
      <c r="H273">
        <v>10000000</v>
      </c>
      <c r="I273">
        <v>20000000</v>
      </c>
      <c r="J273">
        <v>1</v>
      </c>
      <c r="K273">
        <f t="shared" si="28"/>
        <v>48000000</v>
      </c>
      <c r="L273">
        <f t="shared" si="31"/>
        <v>12942.321029294262</v>
      </c>
      <c r="M273">
        <f t="shared" si="32"/>
        <v>12942.321029294262</v>
      </c>
      <c r="O273">
        <v>20000000000</v>
      </c>
      <c r="P273" s="2">
        <f t="shared" si="33"/>
        <v>0.7726589363195</v>
      </c>
      <c r="Q273" s="2">
        <f t="shared" si="34"/>
        <v>5.0000000000000001E-4</v>
      </c>
      <c r="R273" s="2">
        <f t="shared" si="29"/>
        <v>6.4711605146471312E-4</v>
      </c>
    </row>
    <row r="274" spans="6:18" x14ac:dyDescent="0.15">
      <c r="F274" s="1">
        <v>43561</v>
      </c>
      <c r="G274">
        <f t="shared" si="30"/>
        <v>15501178726.389999</v>
      </c>
      <c r="H274">
        <v>10000000</v>
      </c>
      <c r="I274">
        <v>20000000</v>
      </c>
      <c r="J274">
        <v>1</v>
      </c>
      <c r="K274">
        <f t="shared" si="28"/>
        <v>48000000</v>
      </c>
      <c r="L274">
        <f t="shared" si="31"/>
        <v>12902.244631210513</v>
      </c>
      <c r="M274">
        <f t="shared" si="32"/>
        <v>12902.244631210513</v>
      </c>
      <c r="O274">
        <v>20000000000</v>
      </c>
      <c r="P274" s="2">
        <f t="shared" si="33"/>
        <v>0.77505893631949996</v>
      </c>
      <c r="Q274" s="2">
        <f t="shared" si="34"/>
        <v>5.0000000000000001E-4</v>
      </c>
      <c r="R274" s="2">
        <f t="shared" si="29"/>
        <v>6.4511223156052573E-4</v>
      </c>
    </row>
    <row r="275" spans="6:18" x14ac:dyDescent="0.15">
      <c r="F275" s="1">
        <v>43562</v>
      </c>
      <c r="G275">
        <f t="shared" si="30"/>
        <v>15549178726.389999</v>
      </c>
      <c r="H275">
        <v>10000000</v>
      </c>
      <c r="I275">
        <v>20000000</v>
      </c>
      <c r="J275">
        <v>1</v>
      </c>
      <c r="K275">
        <f t="shared" si="28"/>
        <v>48000000</v>
      </c>
      <c r="L275">
        <f t="shared" si="31"/>
        <v>12862.415663186175</v>
      </c>
      <c r="M275">
        <f t="shared" si="32"/>
        <v>12862.415663186175</v>
      </c>
      <c r="O275">
        <v>20000000000</v>
      </c>
      <c r="P275" s="2">
        <f t="shared" si="33"/>
        <v>0.77745893631949992</v>
      </c>
      <c r="Q275" s="2">
        <f t="shared" si="34"/>
        <v>5.0000000000000001E-4</v>
      </c>
      <c r="R275" s="2">
        <f t="shared" si="29"/>
        <v>6.4312078315930884E-4</v>
      </c>
    </row>
    <row r="276" spans="6:18" x14ac:dyDescent="0.15">
      <c r="F276" s="1">
        <v>43563</v>
      </c>
      <c r="G276">
        <f t="shared" si="30"/>
        <v>15597178726.389999</v>
      </c>
      <c r="H276">
        <v>10000000</v>
      </c>
      <c r="I276">
        <v>20000000</v>
      </c>
      <c r="J276">
        <v>1</v>
      </c>
      <c r="K276">
        <f t="shared" si="28"/>
        <v>48000000</v>
      </c>
      <c r="L276">
        <f t="shared" si="31"/>
        <v>12822.831840838335</v>
      </c>
      <c r="M276">
        <f t="shared" si="32"/>
        <v>12822.831840838335</v>
      </c>
      <c r="O276">
        <v>20000000000</v>
      </c>
      <c r="P276" s="2">
        <f t="shared" si="33"/>
        <v>0.77985893631949998</v>
      </c>
      <c r="Q276" s="2">
        <f t="shared" si="34"/>
        <v>5.0000000000000001E-4</v>
      </c>
      <c r="R276" s="2">
        <f t="shared" si="29"/>
        <v>6.4114159204191681E-4</v>
      </c>
    </row>
    <row r="277" spans="6:18" x14ac:dyDescent="0.15">
      <c r="F277" s="1">
        <v>43564</v>
      </c>
      <c r="G277">
        <f t="shared" si="30"/>
        <v>15645178726.389999</v>
      </c>
      <c r="H277">
        <v>10000000</v>
      </c>
      <c r="I277">
        <v>20000000</v>
      </c>
      <c r="J277">
        <v>1</v>
      </c>
      <c r="K277">
        <f t="shared" si="28"/>
        <v>48000000</v>
      </c>
      <c r="L277">
        <f t="shared" si="31"/>
        <v>12783.490907818374</v>
      </c>
      <c r="M277">
        <f t="shared" si="32"/>
        <v>12783.490907818374</v>
      </c>
      <c r="O277">
        <v>20000000000</v>
      </c>
      <c r="P277" s="2">
        <f t="shared" si="33"/>
        <v>0.78225893631949994</v>
      </c>
      <c r="Q277" s="2">
        <f t="shared" si="34"/>
        <v>5.0000000000000001E-4</v>
      </c>
      <c r="R277" s="2">
        <f t="shared" si="29"/>
        <v>6.3917454539091868E-4</v>
      </c>
    </row>
    <row r="278" spans="6:18" x14ac:dyDescent="0.15">
      <c r="F278" s="1">
        <v>43565</v>
      </c>
      <c r="G278">
        <f t="shared" si="30"/>
        <v>15693178726.389999</v>
      </c>
      <c r="H278">
        <v>10000000</v>
      </c>
      <c r="I278">
        <v>20000000</v>
      </c>
      <c r="J278">
        <v>1</v>
      </c>
      <c r="K278">
        <f t="shared" si="28"/>
        <v>48000000</v>
      </c>
      <c r="L278">
        <f t="shared" si="31"/>
        <v>12744.390635383228</v>
      </c>
      <c r="M278">
        <f t="shared" si="32"/>
        <v>12744.390635383228</v>
      </c>
      <c r="O278">
        <v>20000000000</v>
      </c>
      <c r="P278" s="2">
        <f t="shared" si="33"/>
        <v>0.78465893631950001</v>
      </c>
      <c r="Q278" s="2">
        <f t="shared" si="34"/>
        <v>5.0000000000000001E-4</v>
      </c>
      <c r="R278" s="2">
        <f t="shared" si="29"/>
        <v>6.3721953176916143E-4</v>
      </c>
    </row>
    <row r="279" spans="6:18" x14ac:dyDescent="0.15">
      <c r="F279" s="1">
        <v>43566</v>
      </c>
      <c r="G279">
        <f t="shared" si="30"/>
        <v>15741178726.389999</v>
      </c>
      <c r="H279">
        <v>10000000</v>
      </c>
      <c r="I279">
        <v>20000000</v>
      </c>
      <c r="J279">
        <v>1</v>
      </c>
      <c r="K279">
        <f t="shared" si="28"/>
        <v>48000000</v>
      </c>
      <c r="L279">
        <f t="shared" si="31"/>
        <v>12705.5288219745</v>
      </c>
      <c r="M279">
        <f t="shared" si="32"/>
        <v>12705.5288219745</v>
      </c>
      <c r="O279">
        <v>20000000000</v>
      </c>
      <c r="P279" s="2">
        <f t="shared" si="33"/>
        <v>0.78705893631949997</v>
      </c>
      <c r="Q279" s="2">
        <f t="shared" si="34"/>
        <v>5.0000000000000001E-4</v>
      </c>
      <c r="R279" s="2">
        <f t="shared" si="29"/>
        <v>6.3527644109872509E-4</v>
      </c>
    </row>
    <row r="280" spans="6:18" x14ac:dyDescent="0.15">
      <c r="F280" s="1">
        <v>43567</v>
      </c>
      <c r="G280">
        <f t="shared" si="30"/>
        <v>15789178726.389999</v>
      </c>
      <c r="H280">
        <v>10000000</v>
      </c>
      <c r="I280">
        <v>20000000</v>
      </c>
      <c r="J280">
        <v>1</v>
      </c>
      <c r="K280">
        <f t="shared" si="28"/>
        <v>48000000</v>
      </c>
      <c r="L280">
        <f t="shared" si="31"/>
        <v>12666.903292805244</v>
      </c>
      <c r="M280">
        <f t="shared" si="32"/>
        <v>12666.903292805244</v>
      </c>
      <c r="O280">
        <v>20000000000</v>
      </c>
      <c r="P280" s="2">
        <f t="shared" si="33"/>
        <v>0.78945893631949993</v>
      </c>
      <c r="Q280" s="2">
        <f t="shared" si="34"/>
        <v>5.0000000000000001E-4</v>
      </c>
      <c r="R280" s="2">
        <f t="shared" si="29"/>
        <v>6.3334516464026225E-4</v>
      </c>
    </row>
    <row r="281" spans="6:18" x14ac:dyDescent="0.15">
      <c r="F281" s="1">
        <v>43568</v>
      </c>
      <c r="G281">
        <f t="shared" si="30"/>
        <v>15837178726.389999</v>
      </c>
      <c r="H281">
        <v>10000000</v>
      </c>
      <c r="I281">
        <v>20000000</v>
      </c>
      <c r="J281">
        <v>1</v>
      </c>
      <c r="K281">
        <f t="shared" si="28"/>
        <v>48000000</v>
      </c>
      <c r="L281">
        <f t="shared" si="31"/>
        <v>12628.511899454263</v>
      </c>
      <c r="M281">
        <f t="shared" si="32"/>
        <v>12628.511899454263</v>
      </c>
      <c r="O281">
        <v>20000000000</v>
      </c>
      <c r="P281" s="2">
        <f t="shared" si="33"/>
        <v>0.7918589363195</v>
      </c>
      <c r="Q281" s="2">
        <f t="shared" si="34"/>
        <v>5.0000000000000001E-4</v>
      </c>
      <c r="R281" s="2">
        <f t="shared" si="29"/>
        <v>6.3142559497271304E-4</v>
      </c>
    </row>
    <row r="282" spans="6:18" x14ac:dyDescent="0.15">
      <c r="F282" s="1">
        <v>43569</v>
      </c>
      <c r="G282">
        <f t="shared" si="30"/>
        <v>15885178726.389999</v>
      </c>
      <c r="H282">
        <v>10000000</v>
      </c>
      <c r="I282">
        <v>20000000</v>
      </c>
      <c r="J282">
        <v>1</v>
      </c>
      <c r="K282">
        <f t="shared" si="28"/>
        <v>48000000</v>
      </c>
      <c r="L282">
        <f t="shared" si="31"/>
        <v>12590.35251946776</v>
      </c>
      <c r="M282">
        <f t="shared" si="32"/>
        <v>12590.35251946776</v>
      </c>
      <c r="O282">
        <v>20000000000</v>
      </c>
      <c r="P282" s="2">
        <f t="shared" si="33"/>
        <v>0.79425893631949995</v>
      </c>
      <c r="Q282" s="2">
        <f t="shared" si="34"/>
        <v>5.0000000000000001E-4</v>
      </c>
      <c r="R282" s="2">
        <f t="shared" si="29"/>
        <v>6.2951762597338804E-4</v>
      </c>
    </row>
    <row r="283" spans="6:18" x14ac:dyDescent="0.15">
      <c r="F283" s="1">
        <v>43570</v>
      </c>
      <c r="G283">
        <f t="shared" si="30"/>
        <v>15933178726.389999</v>
      </c>
      <c r="H283">
        <v>10000000</v>
      </c>
      <c r="I283">
        <v>20000000</v>
      </c>
      <c r="J283">
        <v>1</v>
      </c>
      <c r="K283">
        <f t="shared" si="28"/>
        <v>48000000</v>
      </c>
      <c r="L283">
        <f t="shared" si="31"/>
        <v>12552.423055968207</v>
      </c>
      <c r="M283">
        <f t="shared" si="32"/>
        <v>12552.423055968207</v>
      </c>
      <c r="O283">
        <v>20000000000</v>
      </c>
      <c r="P283" s="2">
        <f t="shared" si="33"/>
        <v>0.79665893631950002</v>
      </c>
      <c r="Q283" s="2">
        <f t="shared" si="34"/>
        <v>5.0000000000000001E-4</v>
      </c>
      <c r="R283" s="2">
        <f t="shared" si="29"/>
        <v>6.276211527984104E-4</v>
      </c>
    </row>
    <row r="284" spans="6:18" x14ac:dyDescent="0.15">
      <c r="F284" s="1">
        <v>43571</v>
      </c>
      <c r="G284">
        <f t="shared" si="30"/>
        <v>15981178726.389999</v>
      </c>
      <c r="H284">
        <v>10000000</v>
      </c>
      <c r="I284">
        <v>20000000</v>
      </c>
      <c r="J284">
        <v>1</v>
      </c>
      <c r="K284">
        <f t="shared" si="28"/>
        <v>48000000</v>
      </c>
      <c r="L284">
        <f t="shared" si="31"/>
        <v>12514.721437270238</v>
      </c>
      <c r="M284">
        <f t="shared" si="32"/>
        <v>12514.721437270238</v>
      </c>
      <c r="O284">
        <v>20000000000</v>
      </c>
      <c r="P284" s="2">
        <f t="shared" si="33"/>
        <v>0.79905893631949998</v>
      </c>
      <c r="Q284" s="2">
        <f t="shared" si="34"/>
        <v>5.0000000000000001E-4</v>
      </c>
      <c r="R284" s="2">
        <f t="shared" si="29"/>
        <v>6.2573607186351189E-4</v>
      </c>
    </row>
    <row r="285" spans="6:18" x14ac:dyDescent="0.15">
      <c r="F285" s="1">
        <v>43572</v>
      </c>
      <c r="G285">
        <f t="shared" si="30"/>
        <v>16029178726.389999</v>
      </c>
      <c r="H285">
        <v>10000000</v>
      </c>
      <c r="I285">
        <v>20000000</v>
      </c>
      <c r="J285">
        <v>1</v>
      </c>
      <c r="K285">
        <f t="shared" si="28"/>
        <v>48000000</v>
      </c>
      <c r="L285">
        <f t="shared" si="31"/>
        <v>12477.245616503451</v>
      </c>
      <c r="M285">
        <f t="shared" si="32"/>
        <v>12477.245616503451</v>
      </c>
      <c r="O285">
        <v>20000000000</v>
      </c>
      <c r="P285" s="2">
        <f t="shared" si="33"/>
        <v>0.80145893631949994</v>
      </c>
      <c r="Q285" s="2">
        <f t="shared" si="34"/>
        <v>5.0000000000000001E-4</v>
      </c>
      <c r="R285" s="2">
        <f t="shared" si="29"/>
        <v>6.2386228082517256E-4</v>
      </c>
    </row>
    <row r="286" spans="6:18" x14ac:dyDescent="0.15">
      <c r="F286" s="1">
        <v>43573</v>
      </c>
      <c r="G286">
        <f t="shared" si="30"/>
        <v>16077178726.389999</v>
      </c>
      <c r="H286">
        <v>10000000</v>
      </c>
      <c r="I286">
        <v>20000000</v>
      </c>
      <c r="J286">
        <v>1</v>
      </c>
      <c r="K286">
        <f t="shared" si="28"/>
        <v>48000000</v>
      </c>
      <c r="L286">
        <f t="shared" si="31"/>
        <v>12439.993571241985</v>
      </c>
      <c r="M286">
        <f t="shared" si="32"/>
        <v>12439.993571241985</v>
      </c>
      <c r="O286">
        <v>20000000000</v>
      </c>
      <c r="P286" s="2">
        <f t="shared" si="33"/>
        <v>0.80385893631950001</v>
      </c>
      <c r="Q286" s="2">
        <f t="shared" si="34"/>
        <v>5.0000000000000001E-4</v>
      </c>
      <c r="R286" s="2">
        <f t="shared" si="29"/>
        <v>6.2199967856209923E-4</v>
      </c>
    </row>
    <row r="287" spans="6:18" x14ac:dyDescent="0.15">
      <c r="F287" s="1">
        <v>43574</v>
      </c>
      <c r="G287">
        <f t="shared" si="30"/>
        <v>16125178726.389999</v>
      </c>
      <c r="H287">
        <v>10000000</v>
      </c>
      <c r="I287">
        <v>20000000</v>
      </c>
      <c r="J287">
        <v>1</v>
      </c>
      <c r="K287">
        <f t="shared" si="28"/>
        <v>48000000</v>
      </c>
      <c r="L287">
        <f t="shared" si="31"/>
        <v>12402.963303140685</v>
      </c>
      <c r="M287">
        <f t="shared" si="32"/>
        <v>12402.963303140685</v>
      </c>
      <c r="O287">
        <v>20000000000</v>
      </c>
      <c r="P287" s="2">
        <f t="shared" si="33"/>
        <v>0.80625893631949996</v>
      </c>
      <c r="Q287" s="2">
        <f t="shared" si="34"/>
        <v>5.0000000000000001E-4</v>
      </c>
      <c r="R287" s="2">
        <f t="shared" si="29"/>
        <v>6.2014816515703426E-4</v>
      </c>
    </row>
    <row r="288" spans="6:18" x14ac:dyDescent="0.15">
      <c r="F288" s="1">
        <v>43575</v>
      </c>
      <c r="G288">
        <f t="shared" si="30"/>
        <v>16173178726.389999</v>
      </c>
      <c r="H288">
        <v>10000000</v>
      </c>
      <c r="I288">
        <v>20000000</v>
      </c>
      <c r="J288">
        <v>1</v>
      </c>
      <c r="K288">
        <f t="shared" si="28"/>
        <v>48000000</v>
      </c>
      <c r="L288">
        <f t="shared" si="31"/>
        <v>12366.152837577763</v>
      </c>
      <c r="M288">
        <f t="shared" si="32"/>
        <v>12366.152837577763</v>
      </c>
      <c r="O288">
        <v>20000000000</v>
      </c>
      <c r="P288" s="2">
        <f t="shared" si="33"/>
        <v>0.80865893631949992</v>
      </c>
      <c r="Q288" s="2">
        <f t="shared" si="34"/>
        <v>5.0000000000000001E-4</v>
      </c>
      <c r="R288" s="2">
        <f t="shared" si="29"/>
        <v>6.1830764187888816E-4</v>
      </c>
    </row>
    <row r="289" spans="6:18" x14ac:dyDescent="0.15">
      <c r="F289" s="1">
        <v>43576</v>
      </c>
      <c r="G289">
        <f t="shared" si="30"/>
        <v>16221178726.389999</v>
      </c>
      <c r="H289">
        <v>10000000</v>
      </c>
      <c r="I289">
        <v>20000000</v>
      </c>
      <c r="J289">
        <v>1</v>
      </c>
      <c r="K289">
        <f t="shared" si="28"/>
        <v>48000000</v>
      </c>
      <c r="L289">
        <f t="shared" si="31"/>
        <v>12329.560223303804</v>
      </c>
      <c r="M289">
        <f t="shared" si="32"/>
        <v>12329.560223303804</v>
      </c>
      <c r="O289">
        <v>20000000000</v>
      </c>
      <c r="P289" s="2">
        <f t="shared" si="33"/>
        <v>0.81105893631949999</v>
      </c>
      <c r="Q289" s="2">
        <f t="shared" si="34"/>
        <v>5.0000000000000001E-4</v>
      </c>
      <c r="R289" s="2">
        <f t="shared" si="29"/>
        <v>6.1647801116519025E-4</v>
      </c>
    </row>
    <row r="290" spans="6:18" x14ac:dyDescent="0.15">
      <c r="F290" s="1">
        <v>43577</v>
      </c>
      <c r="G290">
        <f t="shared" si="30"/>
        <v>16269178726.389999</v>
      </c>
      <c r="H290">
        <v>10000000</v>
      </c>
      <c r="I290">
        <v>20000000</v>
      </c>
      <c r="J290">
        <v>1</v>
      </c>
      <c r="K290">
        <f t="shared" si="28"/>
        <v>48000000</v>
      </c>
      <c r="L290">
        <f t="shared" si="31"/>
        <v>12293.183532096977</v>
      </c>
      <c r="M290">
        <f t="shared" si="32"/>
        <v>12293.183532096977</v>
      </c>
      <c r="O290">
        <v>20000000000</v>
      </c>
      <c r="P290" s="2">
        <f t="shared" si="33"/>
        <v>0.81345893631949995</v>
      </c>
      <c r="Q290" s="2">
        <f t="shared" si="34"/>
        <v>5.0000000000000001E-4</v>
      </c>
      <c r="R290" s="2">
        <f t="shared" si="29"/>
        <v>6.1465917660484884E-4</v>
      </c>
    </row>
    <row r="291" spans="6:18" x14ac:dyDescent="0.15">
      <c r="F291" s="1">
        <v>43578</v>
      </c>
      <c r="G291">
        <f t="shared" si="30"/>
        <v>16317178726.389999</v>
      </c>
      <c r="H291">
        <v>10000000</v>
      </c>
      <c r="I291">
        <v>20000000</v>
      </c>
      <c r="J291">
        <v>1</v>
      </c>
      <c r="K291">
        <f t="shared" si="28"/>
        <v>48000000</v>
      </c>
      <c r="L291">
        <f t="shared" si="31"/>
        <v>12257.020858424332</v>
      </c>
      <c r="M291">
        <f t="shared" si="32"/>
        <v>12257.020858424332</v>
      </c>
      <c r="O291">
        <v>20000000000</v>
      </c>
      <c r="P291" s="2">
        <f t="shared" si="33"/>
        <v>0.81585893631950002</v>
      </c>
      <c r="Q291" s="2">
        <f t="shared" si="34"/>
        <v>5.0000000000000001E-4</v>
      </c>
      <c r="R291" s="2">
        <f t="shared" si="29"/>
        <v>6.1285104292121658E-4</v>
      </c>
    </row>
    <row r="292" spans="6:18" x14ac:dyDescent="0.15">
      <c r="F292" s="1">
        <v>43579</v>
      </c>
      <c r="G292">
        <f t="shared" si="30"/>
        <v>16365178726.389999</v>
      </c>
      <c r="H292">
        <v>10000000</v>
      </c>
      <c r="I292">
        <v>20000000</v>
      </c>
      <c r="J292">
        <v>1</v>
      </c>
      <c r="K292">
        <f t="shared" si="28"/>
        <v>48000000</v>
      </c>
      <c r="L292">
        <f t="shared" si="31"/>
        <v>12221.070319109071</v>
      </c>
      <c r="M292">
        <f t="shared" si="32"/>
        <v>12221.070319109071</v>
      </c>
      <c r="O292">
        <v>20000000000</v>
      </c>
      <c r="P292" s="2">
        <f t="shared" si="33"/>
        <v>0.81825893631949997</v>
      </c>
      <c r="Q292" s="2">
        <f t="shared" si="34"/>
        <v>5.0000000000000001E-4</v>
      </c>
      <c r="R292" s="2">
        <f t="shared" si="29"/>
        <v>6.1105351595545357E-4</v>
      </c>
    </row>
    <row r="293" spans="6:18" x14ac:dyDescent="0.15">
      <c r="F293" s="1">
        <v>43580</v>
      </c>
      <c r="G293">
        <f t="shared" si="30"/>
        <v>16413178726.389999</v>
      </c>
      <c r="H293">
        <v>10000000</v>
      </c>
      <c r="I293">
        <v>20000000</v>
      </c>
      <c r="J293">
        <v>1</v>
      </c>
      <c r="K293">
        <f t="shared" si="28"/>
        <v>48000000</v>
      </c>
      <c r="L293">
        <f t="shared" si="31"/>
        <v>12185.330053003636</v>
      </c>
      <c r="M293">
        <f t="shared" si="32"/>
        <v>12185.330053003636</v>
      </c>
      <c r="O293">
        <v>20000000000</v>
      </c>
      <c r="P293" s="2">
        <f t="shared" si="33"/>
        <v>0.82065893631949993</v>
      </c>
      <c r="Q293" s="2">
        <f t="shared" si="34"/>
        <v>5.0000000000000001E-4</v>
      </c>
      <c r="R293" s="2">
        <f t="shared" si="29"/>
        <v>6.092665026501818E-4</v>
      </c>
    </row>
    <row r="294" spans="6:18" x14ac:dyDescent="0.15">
      <c r="F294" s="1">
        <v>43581</v>
      </c>
      <c r="G294">
        <f t="shared" si="30"/>
        <v>16461178726.389999</v>
      </c>
      <c r="H294">
        <v>10000000</v>
      </c>
      <c r="I294">
        <v>20000000</v>
      </c>
      <c r="J294">
        <v>1</v>
      </c>
      <c r="K294">
        <f t="shared" si="28"/>
        <v>48000000</v>
      </c>
      <c r="L294">
        <f t="shared" si="31"/>
        <v>12149.798220668537</v>
      </c>
      <c r="M294">
        <f t="shared" si="32"/>
        <v>12149.798220668537</v>
      </c>
      <c r="O294">
        <v>20000000000</v>
      </c>
      <c r="P294" s="2">
        <f t="shared" si="33"/>
        <v>0.8230589363195</v>
      </c>
      <c r="Q294" s="2">
        <f t="shared" si="34"/>
        <v>5.0000000000000001E-4</v>
      </c>
      <c r="R294" s="2">
        <f t="shared" si="29"/>
        <v>6.0748991103342688E-4</v>
      </c>
    </row>
    <row r="295" spans="6:18" x14ac:dyDescent="0.15">
      <c r="F295" s="1">
        <v>43582</v>
      </c>
      <c r="G295">
        <f t="shared" si="30"/>
        <v>16509178726.389999</v>
      </c>
      <c r="H295">
        <v>10000000</v>
      </c>
      <c r="I295">
        <v>20000000</v>
      </c>
      <c r="J295">
        <v>1</v>
      </c>
      <c r="K295">
        <f t="shared" si="28"/>
        <v>48000000</v>
      </c>
      <c r="L295">
        <f t="shared" si="31"/>
        <v>12114.473004056772</v>
      </c>
      <c r="M295">
        <f t="shared" si="32"/>
        <v>12114.473004056772</v>
      </c>
      <c r="O295">
        <v>20000000000</v>
      </c>
      <c r="P295" s="2">
        <f t="shared" si="33"/>
        <v>0.82545893631949996</v>
      </c>
      <c r="Q295" s="2">
        <f t="shared" si="34"/>
        <v>5.0000000000000001E-4</v>
      </c>
      <c r="R295" s="2">
        <f t="shared" si="29"/>
        <v>6.0572365020283858E-4</v>
      </c>
    </row>
    <row r="296" spans="6:18" x14ac:dyDescent="0.15">
      <c r="F296" s="1">
        <v>43583</v>
      </c>
      <c r="G296">
        <f t="shared" si="30"/>
        <v>16557178726.389999</v>
      </c>
      <c r="H296">
        <v>10000000</v>
      </c>
      <c r="I296">
        <v>20000000</v>
      </c>
      <c r="J296">
        <v>1</v>
      </c>
      <c r="K296">
        <f t="shared" si="28"/>
        <v>48000000</v>
      </c>
      <c r="L296">
        <f t="shared" si="31"/>
        <v>12079.352606203731</v>
      </c>
      <c r="M296">
        <f t="shared" si="32"/>
        <v>12079.352606203731</v>
      </c>
      <c r="O296">
        <v>20000000000</v>
      </c>
      <c r="P296" s="2">
        <f t="shared" si="33"/>
        <v>0.82785893631949992</v>
      </c>
      <c r="Q296" s="2">
        <f t="shared" si="34"/>
        <v>5.0000000000000001E-4</v>
      </c>
      <c r="R296" s="2">
        <f t="shared" si="29"/>
        <v>6.0396763031018649E-4</v>
      </c>
    </row>
    <row r="297" spans="6:18" x14ac:dyDescent="0.15">
      <c r="F297" s="1">
        <v>43584</v>
      </c>
      <c r="G297">
        <f t="shared" si="30"/>
        <v>16605178726.389999</v>
      </c>
      <c r="H297">
        <v>10000000</v>
      </c>
      <c r="I297">
        <v>20000000</v>
      </c>
      <c r="J297">
        <v>1</v>
      </c>
      <c r="K297">
        <f t="shared" si="28"/>
        <v>48000000</v>
      </c>
      <c r="L297">
        <f t="shared" si="31"/>
        <v>12044.435250922494</v>
      </c>
      <c r="M297">
        <f t="shared" si="32"/>
        <v>12044.435250922494</v>
      </c>
      <c r="O297">
        <v>20000000000</v>
      </c>
      <c r="P297" s="2">
        <f t="shared" si="33"/>
        <v>0.83025893631949998</v>
      </c>
      <c r="Q297" s="2">
        <f t="shared" si="34"/>
        <v>5.0000000000000001E-4</v>
      </c>
      <c r="R297" s="2">
        <f t="shared" si="29"/>
        <v>6.0222176254612477E-4</v>
      </c>
    </row>
    <row r="298" spans="6:18" x14ac:dyDescent="0.15">
      <c r="F298" s="1">
        <v>43585</v>
      </c>
      <c r="G298">
        <f t="shared" si="30"/>
        <v>16653178726.389999</v>
      </c>
      <c r="H298">
        <v>10000000</v>
      </c>
      <c r="I298">
        <v>20000000</v>
      </c>
      <c r="J298">
        <v>1</v>
      </c>
      <c r="K298">
        <f t="shared" si="28"/>
        <v>48000000</v>
      </c>
      <c r="L298">
        <f t="shared" si="31"/>
        <v>12009.71918250439</v>
      </c>
      <c r="M298">
        <f t="shared" si="32"/>
        <v>12009.71918250439</v>
      </c>
      <c r="O298">
        <v>20000000000</v>
      </c>
      <c r="P298" s="2">
        <f t="shared" si="33"/>
        <v>0.83265893631949994</v>
      </c>
      <c r="Q298" s="2">
        <f t="shared" si="34"/>
        <v>5.0000000000000001E-4</v>
      </c>
      <c r="R298" s="2">
        <f t="shared" si="29"/>
        <v>6.0048595912521945E-4</v>
      </c>
    </row>
    <row r="299" spans="6:18" x14ac:dyDescent="0.15">
      <c r="F299" s="1">
        <v>43586</v>
      </c>
      <c r="G299">
        <f t="shared" si="30"/>
        <v>16701178726.389999</v>
      </c>
      <c r="H299">
        <v>10000000</v>
      </c>
      <c r="I299">
        <v>20000000</v>
      </c>
      <c r="J299">
        <v>1</v>
      </c>
      <c r="K299">
        <f t="shared" si="28"/>
        <v>48000000</v>
      </c>
      <c r="L299">
        <f t="shared" si="31"/>
        <v>11975.202665424711</v>
      </c>
      <c r="M299">
        <f t="shared" si="32"/>
        <v>11975.202665424711</v>
      </c>
      <c r="O299">
        <v>20000000000</v>
      </c>
      <c r="P299" s="2">
        <f t="shared" si="33"/>
        <v>0.83505893631950001</v>
      </c>
      <c r="Q299" s="2">
        <f t="shared" si="34"/>
        <v>5.0000000000000001E-4</v>
      </c>
      <c r="R299" s="2">
        <f t="shared" si="29"/>
        <v>5.9876013327123557E-4</v>
      </c>
    </row>
    <row r="300" spans="6:18" x14ac:dyDescent="0.15">
      <c r="F300" s="1">
        <v>43587</v>
      </c>
      <c r="G300">
        <f t="shared" si="30"/>
        <v>16749178726.389999</v>
      </c>
      <c r="H300">
        <v>10000000</v>
      </c>
      <c r="I300">
        <v>20000000</v>
      </c>
      <c r="J300">
        <v>1</v>
      </c>
      <c r="K300">
        <f t="shared" si="28"/>
        <v>48000000</v>
      </c>
      <c r="L300">
        <f t="shared" si="31"/>
        <v>11940.883984053504</v>
      </c>
      <c r="M300">
        <f t="shared" si="32"/>
        <v>11940.883984053504</v>
      </c>
      <c r="O300">
        <v>20000000000</v>
      </c>
      <c r="P300" s="2">
        <f t="shared" si="33"/>
        <v>0.83745893631949997</v>
      </c>
      <c r="Q300" s="2">
        <f t="shared" si="34"/>
        <v>5.0000000000000001E-4</v>
      </c>
      <c r="R300" s="2">
        <f t="shared" si="29"/>
        <v>5.9704419920267521E-4</v>
      </c>
    </row>
    <row r="301" spans="6:18" x14ac:dyDescent="0.15">
      <c r="F301" s="1">
        <v>43588</v>
      </c>
      <c r="G301">
        <f t="shared" si="30"/>
        <v>16797178726.389999</v>
      </c>
      <c r="H301">
        <v>10000000</v>
      </c>
      <c r="I301">
        <v>20000000</v>
      </c>
      <c r="J301">
        <v>1</v>
      </c>
      <c r="K301">
        <f t="shared" si="28"/>
        <v>48000000</v>
      </c>
      <c r="L301">
        <f t="shared" si="31"/>
        <v>11906.761442371306</v>
      </c>
      <c r="M301">
        <f t="shared" si="32"/>
        <v>11906.761442371306</v>
      </c>
      <c r="O301">
        <v>20000000000</v>
      </c>
      <c r="P301" s="2">
        <f t="shared" si="33"/>
        <v>0.83985893631949993</v>
      </c>
      <c r="Q301" s="2">
        <f t="shared" si="34"/>
        <v>5.0000000000000001E-4</v>
      </c>
      <c r="R301" s="2">
        <f t="shared" si="29"/>
        <v>5.953380721185653E-4</v>
      </c>
    </row>
    <row r="302" spans="6:18" x14ac:dyDescent="0.15">
      <c r="F302" s="1">
        <v>43589</v>
      </c>
      <c r="G302">
        <f t="shared" si="30"/>
        <v>16845178726.389999</v>
      </c>
      <c r="H302">
        <v>10000000</v>
      </c>
      <c r="I302">
        <v>20000000</v>
      </c>
      <c r="J302">
        <v>1</v>
      </c>
      <c r="K302">
        <f t="shared" si="28"/>
        <v>48000000</v>
      </c>
      <c r="L302">
        <f t="shared" si="31"/>
        <v>11872.83336368975</v>
      </c>
      <c r="M302">
        <f t="shared" si="32"/>
        <v>11872.83336368975</v>
      </c>
      <c r="O302">
        <v>20000000000</v>
      </c>
      <c r="P302" s="2">
        <f t="shared" si="33"/>
        <v>0.8422589363195</v>
      </c>
      <c r="Q302" s="2">
        <f t="shared" si="34"/>
        <v>5.0000000000000001E-4</v>
      </c>
      <c r="R302" s="2">
        <f t="shared" si="29"/>
        <v>5.9364166818448756E-4</v>
      </c>
    </row>
    <row r="303" spans="6:18" x14ac:dyDescent="0.15">
      <c r="F303" s="1">
        <v>43590</v>
      </c>
      <c r="G303">
        <f t="shared" si="30"/>
        <v>16893178726.389999</v>
      </c>
      <c r="H303">
        <v>10000000</v>
      </c>
      <c r="I303">
        <v>20000000</v>
      </c>
      <c r="J303">
        <v>1</v>
      </c>
      <c r="K303">
        <f t="shared" si="28"/>
        <v>48000000</v>
      </c>
      <c r="L303">
        <f t="shared" si="31"/>
        <v>11839.098090376929</v>
      </c>
      <c r="M303">
        <f t="shared" si="32"/>
        <v>11839.098090376929</v>
      </c>
      <c r="O303">
        <v>20000000000</v>
      </c>
      <c r="P303" s="2">
        <f t="shared" si="33"/>
        <v>0.84465893631949995</v>
      </c>
      <c r="Q303" s="2">
        <f t="shared" si="34"/>
        <v>5.0000000000000001E-4</v>
      </c>
      <c r="R303" s="2">
        <f t="shared" si="29"/>
        <v>5.9195490451884644E-4</v>
      </c>
    </row>
    <row r="304" spans="6:18" x14ac:dyDescent="0.15">
      <c r="F304" s="1">
        <v>43591</v>
      </c>
      <c r="G304">
        <f t="shared" si="30"/>
        <v>16941178726.389999</v>
      </c>
      <c r="H304">
        <v>10000000</v>
      </c>
      <c r="I304">
        <v>20000000</v>
      </c>
      <c r="J304">
        <v>1</v>
      </c>
      <c r="K304">
        <f t="shared" si="28"/>
        <v>48000000</v>
      </c>
      <c r="L304">
        <f t="shared" si="31"/>
        <v>11805.553983587426</v>
      </c>
      <c r="M304">
        <f t="shared" si="32"/>
        <v>11805.553983587426</v>
      </c>
      <c r="O304">
        <v>20000000000</v>
      </c>
      <c r="P304" s="2">
        <f t="shared" si="33"/>
        <v>0.84705893631950002</v>
      </c>
      <c r="Q304" s="2">
        <f t="shared" si="34"/>
        <v>5.0000000000000001E-4</v>
      </c>
      <c r="R304" s="2">
        <f t="shared" si="29"/>
        <v>5.9027769917937125E-4</v>
      </c>
    </row>
    <row r="305" spans="6:18" x14ac:dyDescent="0.15">
      <c r="F305" s="1">
        <v>43592</v>
      </c>
      <c r="G305">
        <f t="shared" si="30"/>
        <v>16989178726.389999</v>
      </c>
      <c r="H305">
        <v>10000000</v>
      </c>
      <c r="I305">
        <v>20000000</v>
      </c>
      <c r="J305">
        <v>1</v>
      </c>
      <c r="K305">
        <f t="shared" si="28"/>
        <v>48000000</v>
      </c>
      <c r="L305">
        <f t="shared" si="31"/>
        <v>11772.199422996926</v>
      </c>
      <c r="M305">
        <f t="shared" si="32"/>
        <v>11772.199422996926</v>
      </c>
      <c r="O305">
        <v>20000000000</v>
      </c>
      <c r="P305" s="2">
        <f t="shared" si="33"/>
        <v>0.84945893631949998</v>
      </c>
      <c r="Q305" s="2">
        <f t="shared" si="34"/>
        <v>5.0000000000000001E-4</v>
      </c>
      <c r="R305" s="2">
        <f t="shared" si="29"/>
        <v>5.8860997114984633E-4</v>
      </c>
    </row>
    <row r="306" spans="6:18" x14ac:dyDescent="0.15">
      <c r="F306" s="1">
        <v>43593</v>
      </c>
      <c r="G306">
        <f t="shared" si="30"/>
        <v>17037178726.389999</v>
      </c>
      <c r="H306">
        <v>10000000</v>
      </c>
      <c r="I306">
        <v>20000000</v>
      </c>
      <c r="J306">
        <v>1</v>
      </c>
      <c r="K306">
        <f t="shared" si="28"/>
        <v>48000000</v>
      </c>
      <c r="L306">
        <f t="shared" si="31"/>
        <v>11739.032806541316</v>
      </c>
      <c r="M306">
        <f t="shared" si="32"/>
        <v>11739.032806541316</v>
      </c>
      <c r="O306">
        <v>20000000000</v>
      </c>
      <c r="P306" s="2">
        <f t="shared" si="33"/>
        <v>0.85185893631949994</v>
      </c>
      <c r="Q306" s="2">
        <f t="shared" si="34"/>
        <v>5.0000000000000001E-4</v>
      </c>
      <c r="R306" s="2">
        <f t="shared" si="29"/>
        <v>5.8695164032706584E-4</v>
      </c>
    </row>
    <row r="307" spans="6:18" x14ac:dyDescent="0.15">
      <c r="F307" s="1">
        <v>43594</v>
      </c>
      <c r="G307">
        <f t="shared" si="30"/>
        <v>17085178726.389999</v>
      </c>
      <c r="H307">
        <v>10000000</v>
      </c>
      <c r="I307">
        <v>20000000</v>
      </c>
      <c r="J307">
        <v>1</v>
      </c>
      <c r="K307">
        <f t="shared" si="28"/>
        <v>48000000</v>
      </c>
      <c r="L307">
        <f t="shared" si="31"/>
        <v>11706.052550160173</v>
      </c>
      <c r="M307">
        <f t="shared" si="32"/>
        <v>11706.052550160173</v>
      </c>
      <c r="O307">
        <v>20000000000</v>
      </c>
      <c r="P307" s="2">
        <f t="shared" si="33"/>
        <v>0.85425893631950001</v>
      </c>
      <c r="Q307" s="2">
        <f t="shared" si="34"/>
        <v>5.0000000000000001E-4</v>
      </c>
      <c r="R307" s="2">
        <f t="shared" si="29"/>
        <v>5.8530262750800866E-4</v>
      </c>
    </row>
    <row r="308" spans="6:18" x14ac:dyDescent="0.15">
      <c r="F308" s="1">
        <v>43595</v>
      </c>
      <c r="G308">
        <f t="shared" si="30"/>
        <v>17133178726.389999</v>
      </c>
      <c r="H308">
        <v>10000000</v>
      </c>
      <c r="I308">
        <v>20000000</v>
      </c>
      <c r="J308">
        <v>1</v>
      </c>
      <c r="K308">
        <f t="shared" si="28"/>
        <v>48000000</v>
      </c>
      <c r="L308">
        <f t="shared" si="31"/>
        <v>11673.257087544574</v>
      </c>
      <c r="M308">
        <f t="shared" si="32"/>
        <v>11673.257087544574</v>
      </c>
      <c r="O308">
        <v>20000000000</v>
      </c>
      <c r="P308" s="2">
        <f t="shared" si="33"/>
        <v>0.85665893631949996</v>
      </c>
      <c r="Q308" s="2">
        <f t="shared" si="34"/>
        <v>5.0000000000000001E-4</v>
      </c>
      <c r="R308" s="2">
        <f t="shared" si="29"/>
        <v>5.8366285437722878E-4</v>
      </c>
    </row>
    <row r="309" spans="6:18" x14ac:dyDescent="0.15">
      <c r="F309" s="1">
        <v>43596</v>
      </c>
      <c r="G309">
        <f t="shared" si="30"/>
        <v>17181178726.389999</v>
      </c>
      <c r="H309">
        <v>10000000</v>
      </c>
      <c r="I309">
        <v>20000000</v>
      </c>
      <c r="J309">
        <v>1</v>
      </c>
      <c r="K309">
        <f t="shared" si="28"/>
        <v>48000000</v>
      </c>
      <c r="L309">
        <f t="shared" si="31"/>
        <v>11640.644869889129</v>
      </c>
      <c r="M309">
        <f t="shared" si="32"/>
        <v>11640.644869889129</v>
      </c>
      <c r="O309">
        <v>20000000000</v>
      </c>
      <c r="P309" s="2">
        <f t="shared" si="33"/>
        <v>0.85905893631949992</v>
      </c>
      <c r="Q309" s="2">
        <f t="shared" si="34"/>
        <v>5.0000000000000001E-4</v>
      </c>
      <c r="R309" s="2">
        <f t="shared" si="29"/>
        <v>5.8203224349445649E-4</v>
      </c>
    </row>
    <row r="310" spans="6:18" x14ac:dyDescent="0.15">
      <c r="F310" s="1">
        <v>43597</v>
      </c>
      <c r="G310">
        <f t="shared" si="30"/>
        <v>17229178726.389999</v>
      </c>
      <c r="H310">
        <v>10000000</v>
      </c>
      <c r="I310">
        <v>20000000</v>
      </c>
      <c r="J310">
        <v>1</v>
      </c>
      <c r="K310">
        <f t="shared" si="28"/>
        <v>48000000</v>
      </c>
      <c r="L310">
        <f t="shared" si="31"/>
        <v>11608.214365648157</v>
      </c>
      <c r="M310">
        <f t="shared" si="32"/>
        <v>11608.214365648157</v>
      </c>
      <c r="O310">
        <v>20000000000</v>
      </c>
      <c r="P310" s="2">
        <f t="shared" si="33"/>
        <v>0.86145893631949999</v>
      </c>
      <c r="Q310" s="2">
        <f t="shared" si="34"/>
        <v>5.0000000000000001E-4</v>
      </c>
      <c r="R310" s="2">
        <f t="shared" si="29"/>
        <v>5.8041071828240779E-4</v>
      </c>
    </row>
    <row r="311" spans="6:18" x14ac:dyDescent="0.15">
      <c r="F311" s="1">
        <v>43598</v>
      </c>
      <c r="G311">
        <f t="shared" si="30"/>
        <v>17277178726.389999</v>
      </c>
      <c r="H311">
        <v>10000000</v>
      </c>
      <c r="I311">
        <v>20000000</v>
      </c>
      <c r="J311">
        <v>1</v>
      </c>
      <c r="K311">
        <f t="shared" si="28"/>
        <v>48000000</v>
      </c>
      <c r="L311">
        <f t="shared" si="31"/>
        <v>11575.964060295928</v>
      </c>
      <c r="M311">
        <f t="shared" si="32"/>
        <v>11575.964060295928</v>
      </c>
      <c r="O311">
        <v>20000000000</v>
      </c>
      <c r="P311" s="2">
        <f t="shared" si="33"/>
        <v>0.86385893631949995</v>
      </c>
      <c r="Q311" s="2">
        <f t="shared" si="34"/>
        <v>5.0000000000000001E-4</v>
      </c>
      <c r="R311" s="2">
        <f t="shared" si="29"/>
        <v>5.7879820301479643E-4</v>
      </c>
    </row>
    <row r="312" spans="6:18" x14ac:dyDescent="0.15">
      <c r="F312" s="1">
        <v>43599</v>
      </c>
      <c r="G312">
        <f t="shared" si="30"/>
        <v>17325178726.389999</v>
      </c>
      <c r="H312">
        <v>10000000</v>
      </c>
      <c r="I312">
        <v>20000000</v>
      </c>
      <c r="J312">
        <v>1</v>
      </c>
      <c r="K312">
        <f t="shared" si="28"/>
        <v>48000000</v>
      </c>
      <c r="L312">
        <f t="shared" si="31"/>
        <v>11543.892456090896</v>
      </c>
      <c r="M312">
        <f t="shared" si="32"/>
        <v>11543.892456090896</v>
      </c>
      <c r="O312">
        <v>20000000000</v>
      </c>
      <c r="P312" s="2">
        <f t="shared" si="33"/>
        <v>0.86625893631950002</v>
      </c>
      <c r="Q312" s="2">
        <f t="shared" si="34"/>
        <v>5.0000000000000001E-4</v>
      </c>
      <c r="R312" s="2">
        <f t="shared" si="29"/>
        <v>5.7719462280454486E-4</v>
      </c>
    </row>
    <row r="313" spans="6:18" x14ac:dyDescent="0.15">
      <c r="F313" s="1">
        <v>43600</v>
      </c>
      <c r="G313">
        <f t="shared" si="30"/>
        <v>17373178726.389999</v>
      </c>
      <c r="H313">
        <v>10000000</v>
      </c>
      <c r="I313">
        <v>20000000</v>
      </c>
      <c r="J313">
        <v>1</v>
      </c>
      <c r="K313">
        <f t="shared" si="28"/>
        <v>48000000</v>
      </c>
      <c r="L313">
        <f t="shared" si="31"/>
        <v>11511.998071843835</v>
      </c>
      <c r="M313">
        <f t="shared" si="32"/>
        <v>11511.998071843835</v>
      </c>
      <c r="O313">
        <v>20000000000</v>
      </c>
      <c r="P313" s="2">
        <f t="shared" si="33"/>
        <v>0.86865893631949997</v>
      </c>
      <c r="Q313" s="2">
        <f t="shared" si="34"/>
        <v>5.0000000000000001E-4</v>
      </c>
      <c r="R313" s="2">
        <f t="shared" si="29"/>
        <v>5.7559990359219173E-4</v>
      </c>
    </row>
    <row r="314" spans="6:18" x14ac:dyDescent="0.15">
      <c r="F314" s="1">
        <v>43601</v>
      </c>
      <c r="G314">
        <f t="shared" si="30"/>
        <v>17421178726.389999</v>
      </c>
      <c r="H314">
        <v>10000000</v>
      </c>
      <c r="I314">
        <v>20000000</v>
      </c>
      <c r="J314">
        <v>1</v>
      </c>
      <c r="K314">
        <f t="shared" si="28"/>
        <v>48000000</v>
      </c>
      <c r="L314">
        <f t="shared" si="31"/>
        <v>11480.279442689802</v>
      </c>
      <c r="M314">
        <f t="shared" si="32"/>
        <v>11480.279442689802</v>
      </c>
      <c r="O314">
        <v>20000000000</v>
      </c>
      <c r="P314" s="2">
        <f t="shared" si="33"/>
        <v>0.87105893631949993</v>
      </c>
      <c r="Q314" s="2">
        <f t="shared" si="34"/>
        <v>5.0000000000000001E-4</v>
      </c>
      <c r="R314" s="2">
        <f t="shared" si="29"/>
        <v>5.7401397213449005E-4</v>
      </c>
    </row>
    <row r="315" spans="6:18" x14ac:dyDescent="0.15">
      <c r="F315" s="1">
        <v>43602</v>
      </c>
      <c r="G315">
        <f t="shared" si="30"/>
        <v>17469178726.389999</v>
      </c>
      <c r="H315">
        <v>10000000</v>
      </c>
      <c r="I315">
        <v>20000000</v>
      </c>
      <c r="J315">
        <v>1</v>
      </c>
      <c r="K315">
        <f t="shared" si="28"/>
        <v>48000000</v>
      </c>
      <c r="L315">
        <f t="shared" si="31"/>
        <v>11448.735119863872</v>
      </c>
      <c r="M315">
        <f t="shared" si="32"/>
        <v>11448.735119863872</v>
      </c>
      <c r="O315">
        <v>20000000000</v>
      </c>
      <c r="P315" s="2">
        <f t="shared" si="33"/>
        <v>0.8734589363195</v>
      </c>
      <c r="Q315" s="2">
        <f t="shared" si="34"/>
        <v>5.0000000000000001E-4</v>
      </c>
      <c r="R315" s="2">
        <f t="shared" si="29"/>
        <v>5.7243675599319356E-4</v>
      </c>
    </row>
    <row r="316" spans="6:18" x14ac:dyDescent="0.15">
      <c r="F316" s="1">
        <v>43603</v>
      </c>
      <c r="G316">
        <f t="shared" si="30"/>
        <v>17517178726.389999</v>
      </c>
      <c r="H316">
        <v>10000000</v>
      </c>
      <c r="I316">
        <v>20000000</v>
      </c>
      <c r="J316">
        <v>1</v>
      </c>
      <c r="K316">
        <f t="shared" si="28"/>
        <v>48000000</v>
      </c>
      <c r="L316">
        <f t="shared" si="31"/>
        <v>11417.363670480554</v>
      </c>
      <c r="M316">
        <f t="shared" si="32"/>
        <v>11417.363670480554</v>
      </c>
      <c r="O316">
        <v>20000000000</v>
      </c>
      <c r="P316" s="2">
        <f t="shared" si="33"/>
        <v>0.87585893631949996</v>
      </c>
      <c r="Q316" s="2">
        <f t="shared" si="34"/>
        <v>5.0000000000000001E-4</v>
      </c>
      <c r="R316" s="2">
        <f t="shared" si="29"/>
        <v>5.7086818352402766E-4</v>
      </c>
    </row>
    <row r="317" spans="6:18" x14ac:dyDescent="0.15">
      <c r="F317" s="1">
        <v>43604</v>
      </c>
      <c r="G317">
        <f t="shared" si="30"/>
        <v>17565178726.389999</v>
      </c>
      <c r="H317">
        <v>10000000</v>
      </c>
      <c r="I317">
        <v>20000000</v>
      </c>
      <c r="J317">
        <v>1</v>
      </c>
      <c r="K317">
        <f t="shared" si="28"/>
        <v>48000000</v>
      </c>
      <c r="L317">
        <f t="shared" si="31"/>
        <v>11386.163677316825</v>
      </c>
      <c r="M317">
        <f t="shared" si="32"/>
        <v>11386.163677316825</v>
      </c>
      <c r="O317">
        <v>20000000000</v>
      </c>
      <c r="P317" s="2">
        <f t="shared" si="33"/>
        <v>0.87825893631949992</v>
      </c>
      <c r="Q317" s="2">
        <f t="shared" si="34"/>
        <v>5.0000000000000001E-4</v>
      </c>
      <c r="R317" s="2">
        <f t="shared" si="29"/>
        <v>5.693081838658412E-4</v>
      </c>
    </row>
    <row r="318" spans="6:18" x14ac:dyDescent="0.15">
      <c r="F318" s="1">
        <v>43605</v>
      </c>
      <c r="G318">
        <f t="shared" si="30"/>
        <v>17613178726.389999</v>
      </c>
      <c r="H318">
        <v>10000000</v>
      </c>
      <c r="I318">
        <v>20000000</v>
      </c>
      <c r="J318">
        <v>1</v>
      </c>
      <c r="K318">
        <f t="shared" si="28"/>
        <v>48000000</v>
      </c>
      <c r="L318">
        <f t="shared" si="31"/>
        <v>11355.133738598703</v>
      </c>
      <c r="M318">
        <f t="shared" si="32"/>
        <v>11355.133738598703</v>
      </c>
      <c r="O318">
        <v>20000000000</v>
      </c>
      <c r="P318" s="2">
        <f t="shared" si="33"/>
        <v>0.88065893631949999</v>
      </c>
      <c r="Q318" s="2">
        <f t="shared" si="34"/>
        <v>5.0000000000000001E-4</v>
      </c>
      <c r="R318" s="2">
        <f t="shared" si="29"/>
        <v>5.6775668692993512E-4</v>
      </c>
    </row>
    <row r="319" spans="6:18" x14ac:dyDescent="0.15">
      <c r="F319" s="1">
        <v>43606</v>
      </c>
      <c r="G319">
        <f t="shared" si="30"/>
        <v>17661178726.389999</v>
      </c>
      <c r="H319">
        <v>10000000</v>
      </c>
      <c r="I319">
        <v>20000000</v>
      </c>
      <c r="J319">
        <v>1</v>
      </c>
      <c r="K319">
        <f t="shared" si="28"/>
        <v>48000000</v>
      </c>
      <c r="L319">
        <f t="shared" si="31"/>
        <v>11324.272467791317</v>
      </c>
      <c r="M319">
        <f t="shared" si="32"/>
        <v>11324.272467791317</v>
      </c>
      <c r="O319">
        <v>20000000000</v>
      </c>
      <c r="P319" s="2">
        <f t="shared" si="33"/>
        <v>0.88305893631949994</v>
      </c>
      <c r="Q319" s="2">
        <f t="shared" si="34"/>
        <v>5.0000000000000001E-4</v>
      </c>
      <c r="R319" s="2">
        <f t="shared" si="29"/>
        <v>5.6621362338956586E-4</v>
      </c>
    </row>
    <row r="320" spans="6:18" x14ac:dyDescent="0.15">
      <c r="F320" s="1">
        <v>43607</v>
      </c>
      <c r="G320">
        <f t="shared" si="30"/>
        <v>17709178726.389999</v>
      </c>
      <c r="H320">
        <v>10000000</v>
      </c>
      <c r="I320">
        <v>20000000</v>
      </c>
      <c r="J320">
        <v>1</v>
      </c>
      <c r="K320">
        <f t="shared" si="28"/>
        <v>48000000</v>
      </c>
      <c r="L320">
        <f t="shared" si="31"/>
        <v>11293.578493392382</v>
      </c>
      <c r="M320">
        <f t="shared" si="32"/>
        <v>11293.578493392382</v>
      </c>
      <c r="O320">
        <v>20000000000</v>
      </c>
      <c r="P320" s="2">
        <f t="shared" si="33"/>
        <v>0.88545893631950001</v>
      </c>
      <c r="Q320" s="2">
        <f t="shared" si="34"/>
        <v>5.0000000000000001E-4</v>
      </c>
      <c r="R320" s="2">
        <f t="shared" si="29"/>
        <v>5.6467892466961908E-4</v>
      </c>
    </row>
    <row r="321" spans="6:18" x14ac:dyDescent="0.15">
      <c r="F321" s="1">
        <v>43608</v>
      </c>
      <c r="G321">
        <f t="shared" si="30"/>
        <v>17757178726.389999</v>
      </c>
      <c r="H321">
        <v>10000000</v>
      </c>
      <c r="I321">
        <v>20000000</v>
      </c>
      <c r="J321">
        <v>1</v>
      </c>
      <c r="K321">
        <f t="shared" si="28"/>
        <v>48000000</v>
      </c>
      <c r="L321">
        <f t="shared" si="31"/>
        <v>11263.050458729016</v>
      </c>
      <c r="M321">
        <f t="shared" si="32"/>
        <v>11263.050458729016</v>
      </c>
      <c r="O321">
        <v>20000000000</v>
      </c>
      <c r="P321" s="2">
        <f t="shared" si="33"/>
        <v>0.88785893631949997</v>
      </c>
      <c r="Q321" s="2">
        <f t="shared" si="34"/>
        <v>5.0000000000000001E-4</v>
      </c>
      <c r="R321" s="2">
        <f t="shared" si="29"/>
        <v>5.6315252293645079E-4</v>
      </c>
    </row>
    <row r="322" spans="6:18" x14ac:dyDescent="0.15">
      <c r="F322" s="1">
        <v>43609</v>
      </c>
      <c r="G322">
        <f t="shared" si="30"/>
        <v>17805178726.389999</v>
      </c>
      <c r="H322">
        <v>10000000</v>
      </c>
      <c r="I322">
        <v>20000000</v>
      </c>
      <c r="J322">
        <v>1</v>
      </c>
      <c r="K322">
        <f t="shared" si="28"/>
        <v>48000000</v>
      </c>
      <c r="L322">
        <f t="shared" si="31"/>
        <v>11232.687021757854</v>
      </c>
      <c r="M322">
        <f t="shared" si="32"/>
        <v>11232.687021757854</v>
      </c>
      <c r="O322">
        <v>20000000000</v>
      </c>
      <c r="P322" s="2">
        <f t="shared" si="33"/>
        <v>0.89025893631949993</v>
      </c>
      <c r="Q322" s="2">
        <f t="shared" si="34"/>
        <v>5.0000000000000001E-4</v>
      </c>
      <c r="R322" s="2">
        <f t="shared" si="29"/>
        <v>5.6163435108789279E-4</v>
      </c>
    </row>
    <row r="323" spans="6:18" x14ac:dyDescent="0.15">
      <c r="F323" s="1">
        <v>43610</v>
      </c>
      <c r="G323">
        <f t="shared" si="30"/>
        <v>17853178726.389999</v>
      </c>
      <c r="H323">
        <v>10000000</v>
      </c>
      <c r="I323">
        <v>20000000</v>
      </c>
      <c r="J323">
        <v>1</v>
      </c>
      <c r="K323">
        <f t="shared" si="28"/>
        <v>48000000</v>
      </c>
      <c r="L323">
        <f t="shared" si="31"/>
        <v>11202.486854868393</v>
      </c>
      <c r="M323">
        <f t="shared" si="32"/>
        <v>11202.486854868393</v>
      </c>
      <c r="O323">
        <v>20000000000</v>
      </c>
      <c r="P323" s="2">
        <f t="shared" si="33"/>
        <v>0.8926589363195</v>
      </c>
      <c r="Q323" s="2">
        <f t="shared" si="34"/>
        <v>5.0000000000000001E-4</v>
      </c>
      <c r="R323" s="2">
        <f t="shared" si="29"/>
        <v>5.6012434274341964E-4</v>
      </c>
    </row>
    <row r="324" spans="6:18" x14ac:dyDescent="0.15">
      <c r="F324" s="1">
        <v>43611</v>
      </c>
      <c r="G324">
        <f t="shared" si="30"/>
        <v>17901178726.389999</v>
      </c>
      <c r="H324">
        <v>10000000</v>
      </c>
      <c r="I324">
        <v>20000000</v>
      </c>
      <c r="J324">
        <v>1</v>
      </c>
      <c r="K324">
        <f t="shared" si="28"/>
        <v>48000000</v>
      </c>
      <c r="L324">
        <f t="shared" si="31"/>
        <v>11172.448644689475</v>
      </c>
      <c r="M324">
        <f t="shared" si="32"/>
        <v>11172.448644689475</v>
      </c>
      <c r="O324">
        <v>20000000000</v>
      </c>
      <c r="P324" s="2">
        <f t="shared" si="33"/>
        <v>0.89505893631949995</v>
      </c>
      <c r="Q324" s="2">
        <f t="shared" si="34"/>
        <v>5.0000000000000001E-4</v>
      </c>
      <c r="R324" s="2">
        <f t="shared" si="29"/>
        <v>5.5862243223447374E-4</v>
      </c>
    </row>
    <row r="325" spans="6:18" x14ac:dyDescent="0.15">
      <c r="F325" s="1">
        <v>43612</v>
      </c>
      <c r="G325">
        <f t="shared" si="30"/>
        <v>17949178726.389999</v>
      </c>
      <c r="H325">
        <v>10000000</v>
      </c>
      <c r="I325">
        <v>20000000</v>
      </c>
      <c r="J325">
        <v>1</v>
      </c>
      <c r="K325">
        <f t="shared" si="28"/>
        <v>48000000</v>
      </c>
      <c r="L325">
        <f t="shared" si="31"/>
        <v>11142.571091898904</v>
      </c>
      <c r="M325">
        <f t="shared" si="32"/>
        <v>11142.571091898904</v>
      </c>
      <c r="O325">
        <v>20000000000</v>
      </c>
      <c r="P325" s="2">
        <f t="shared" si="33"/>
        <v>0.89745893631950002</v>
      </c>
      <c r="Q325" s="2">
        <f t="shared" si="34"/>
        <v>5.0000000000000001E-4</v>
      </c>
      <c r="R325" s="2">
        <f t="shared" si="29"/>
        <v>5.5712855459494521E-4</v>
      </c>
    </row>
    <row r="326" spans="6:18" x14ac:dyDescent="0.15">
      <c r="F326" s="1">
        <v>43613</v>
      </c>
      <c r="G326">
        <f t="shared" si="30"/>
        <v>17997178726.389999</v>
      </c>
      <c r="H326">
        <v>10000000</v>
      </c>
      <c r="I326">
        <v>20000000</v>
      </c>
      <c r="J326">
        <v>1</v>
      </c>
      <c r="K326">
        <f t="shared" si="28"/>
        <v>48000000</v>
      </c>
      <c r="L326">
        <f t="shared" si="31"/>
        <v>11112.852911036096</v>
      </c>
      <c r="M326">
        <f t="shared" si="32"/>
        <v>11112.852911036096</v>
      </c>
      <c r="O326">
        <v>20000000000</v>
      </c>
      <c r="P326" s="2">
        <f t="shared" si="33"/>
        <v>0.89985893631949998</v>
      </c>
      <c r="Q326" s="2">
        <f t="shared" si="34"/>
        <v>5.0000000000000001E-4</v>
      </c>
      <c r="R326" s="2">
        <f t="shared" si="29"/>
        <v>5.5564264555180479E-4</v>
      </c>
    </row>
    <row r="327" spans="6:18" x14ac:dyDescent="0.15">
      <c r="F327" s="1">
        <v>43614</v>
      </c>
      <c r="G327">
        <f t="shared" si="30"/>
        <v>18045178726.389999</v>
      </c>
      <c r="H327">
        <v>10000000</v>
      </c>
      <c r="I327">
        <v>20000000</v>
      </c>
      <c r="J327">
        <v>1</v>
      </c>
      <c r="K327">
        <f t="shared" ref="K327:K390" si="35">I327*2.4/J327</f>
        <v>48000000</v>
      </c>
      <c r="L327">
        <f t="shared" si="31"/>
        <v>11083.292830317712</v>
      </c>
      <c r="M327">
        <f t="shared" si="32"/>
        <v>11083.292830317712</v>
      </c>
      <c r="O327">
        <v>20000000000</v>
      </c>
      <c r="P327" s="2">
        <f t="shared" si="33"/>
        <v>0.90225893631949994</v>
      </c>
      <c r="Q327" s="2">
        <f t="shared" si="34"/>
        <v>5.0000000000000001E-4</v>
      </c>
      <c r="R327" s="2">
        <f t="shared" ref="R327:R390" si="36">H327/G327</f>
        <v>5.5416464151588566E-4</v>
      </c>
    </row>
    <row r="328" spans="6:18" x14ac:dyDescent="0.15">
      <c r="F328" s="1">
        <v>43615</v>
      </c>
      <c r="G328">
        <f t="shared" ref="G328:G391" si="37">G327+K327</f>
        <v>18093178726.389999</v>
      </c>
      <c r="H328">
        <v>10000000</v>
      </c>
      <c r="I328">
        <v>20000000</v>
      </c>
      <c r="J328">
        <v>1</v>
      </c>
      <c r="K328">
        <f t="shared" si="35"/>
        <v>48000000</v>
      </c>
      <c r="L328">
        <f t="shared" ref="L328:L391" si="38">I328*H328/G328</f>
        <v>11053.889591456247</v>
      </c>
      <c r="M328">
        <f t="shared" ref="M328:M391" si="39">L328/J328</f>
        <v>11053.889591456247</v>
      </c>
      <c r="O328">
        <v>20000000000</v>
      </c>
      <c r="P328" s="2">
        <f t="shared" ref="P328:P391" si="40">G328/O328</f>
        <v>0.90465893631950001</v>
      </c>
      <c r="Q328" s="2">
        <f t="shared" ref="Q328:Q391" si="41">H328/O328</f>
        <v>5.0000000000000001E-4</v>
      </c>
      <c r="R328" s="2">
        <f t="shared" si="36"/>
        <v>5.5269447957281229E-4</v>
      </c>
    </row>
    <row r="329" spans="6:18" x14ac:dyDescent="0.15">
      <c r="F329" s="1">
        <v>43616</v>
      </c>
      <c r="G329">
        <f t="shared" si="37"/>
        <v>18141178726.389999</v>
      </c>
      <c r="H329">
        <v>10000000</v>
      </c>
      <c r="I329">
        <v>20000000</v>
      </c>
      <c r="J329">
        <v>1</v>
      </c>
      <c r="K329">
        <f t="shared" si="35"/>
        <v>48000000</v>
      </c>
      <c r="L329">
        <f t="shared" si="38"/>
        <v>11024.641949481469</v>
      </c>
      <c r="M329">
        <f t="shared" si="39"/>
        <v>11024.641949481469</v>
      </c>
      <c r="O329">
        <v>20000000000</v>
      </c>
      <c r="P329" s="2">
        <f t="shared" si="40"/>
        <v>0.90705893631949996</v>
      </c>
      <c r="Q329" s="2">
        <f t="shared" si="41"/>
        <v>5.0000000000000001E-4</v>
      </c>
      <c r="R329" s="2">
        <f t="shared" si="36"/>
        <v>5.5123209747407343E-4</v>
      </c>
    </row>
    <row r="330" spans="6:18" x14ac:dyDescent="0.15">
      <c r="F330" s="1">
        <v>43617</v>
      </c>
      <c r="G330">
        <f t="shared" si="37"/>
        <v>18189178726.389999</v>
      </c>
      <c r="H330">
        <v>10000000</v>
      </c>
      <c r="I330">
        <v>20000000</v>
      </c>
      <c r="J330">
        <v>1</v>
      </c>
      <c r="K330">
        <f t="shared" si="35"/>
        <v>48000000</v>
      </c>
      <c r="L330">
        <f t="shared" si="38"/>
        <v>10995.548672564721</v>
      </c>
      <c r="M330">
        <f t="shared" si="39"/>
        <v>10995.548672564721</v>
      </c>
      <c r="O330">
        <v>20000000000</v>
      </c>
      <c r="P330" s="2">
        <f t="shared" si="40"/>
        <v>0.90945893631949992</v>
      </c>
      <c r="Q330" s="2">
        <f t="shared" si="41"/>
        <v>5.0000000000000001E-4</v>
      </c>
      <c r="R330" s="2">
        <f t="shared" si="36"/>
        <v>5.4977743362823596E-4</v>
      </c>
    </row>
    <row r="331" spans="6:18" x14ac:dyDescent="0.15">
      <c r="F331" s="1">
        <v>43618</v>
      </c>
      <c r="G331">
        <f t="shared" si="37"/>
        <v>18237178726.389999</v>
      </c>
      <c r="H331">
        <v>10000000</v>
      </c>
      <c r="I331">
        <v>20000000</v>
      </c>
      <c r="J331">
        <v>1</v>
      </c>
      <c r="K331">
        <f t="shared" si="35"/>
        <v>48000000</v>
      </c>
      <c r="L331">
        <f t="shared" si="38"/>
        <v>10966.608541845961</v>
      </c>
      <c r="M331">
        <f t="shared" si="39"/>
        <v>10966.608541845961</v>
      </c>
      <c r="O331">
        <v>20000000000</v>
      </c>
      <c r="P331" s="2">
        <f t="shared" si="40"/>
        <v>0.91185893631949999</v>
      </c>
      <c r="Q331" s="2">
        <f t="shared" si="41"/>
        <v>5.0000000000000001E-4</v>
      </c>
      <c r="R331" s="2">
        <f t="shared" si="36"/>
        <v>5.4833042709229803E-4</v>
      </c>
    </row>
    <row r="332" spans="6:18" x14ac:dyDescent="0.15">
      <c r="F332" s="1">
        <v>43619</v>
      </c>
      <c r="G332">
        <f t="shared" si="37"/>
        <v>18285178726.389999</v>
      </c>
      <c r="H332">
        <v>10000000</v>
      </c>
      <c r="I332">
        <v>20000000</v>
      </c>
      <c r="J332">
        <v>1</v>
      </c>
      <c r="K332">
        <f t="shared" si="35"/>
        <v>48000000</v>
      </c>
      <c r="L332">
        <f t="shared" si="38"/>
        <v>10937.820351263557</v>
      </c>
      <c r="M332">
        <f t="shared" si="39"/>
        <v>10937.820351263557</v>
      </c>
      <c r="O332">
        <v>20000000000</v>
      </c>
      <c r="P332" s="2">
        <f t="shared" si="40"/>
        <v>0.91425893631949995</v>
      </c>
      <c r="Q332" s="2">
        <f t="shared" si="41"/>
        <v>5.0000000000000001E-4</v>
      </c>
      <c r="R332" s="2">
        <f t="shared" si="36"/>
        <v>5.4689101756317789E-4</v>
      </c>
    </row>
    <row r="333" spans="6:18" x14ac:dyDescent="0.15">
      <c r="F333" s="1">
        <v>43620</v>
      </c>
      <c r="G333">
        <f t="shared" si="37"/>
        <v>18333178726.389999</v>
      </c>
      <c r="H333">
        <v>10000000</v>
      </c>
      <c r="I333">
        <v>20000000</v>
      </c>
      <c r="J333">
        <v>1</v>
      </c>
      <c r="K333">
        <f t="shared" si="35"/>
        <v>48000000</v>
      </c>
      <c r="L333">
        <f t="shared" si="38"/>
        <v>10909.182907386741</v>
      </c>
      <c r="M333">
        <f t="shared" si="39"/>
        <v>10909.182907386741</v>
      </c>
      <c r="O333">
        <v>20000000000</v>
      </c>
      <c r="P333" s="2">
        <f t="shared" si="40"/>
        <v>0.91665893631950002</v>
      </c>
      <c r="Q333" s="2">
        <f t="shared" si="41"/>
        <v>5.0000000000000001E-4</v>
      </c>
      <c r="R333" s="2">
        <f t="shared" si="36"/>
        <v>5.4545914536933699E-4</v>
      </c>
    </row>
    <row r="334" spans="6:18" x14ac:dyDescent="0.15">
      <c r="F334" s="1">
        <v>43621</v>
      </c>
      <c r="G334">
        <f t="shared" si="37"/>
        <v>18381178726.389999</v>
      </c>
      <c r="H334">
        <v>10000000</v>
      </c>
      <c r="I334">
        <v>20000000</v>
      </c>
      <c r="J334">
        <v>1</v>
      </c>
      <c r="K334">
        <f t="shared" si="35"/>
        <v>48000000</v>
      </c>
      <c r="L334">
        <f t="shared" si="38"/>
        <v>10880.695029250679</v>
      </c>
      <c r="M334">
        <f t="shared" si="39"/>
        <v>10880.695029250679</v>
      </c>
      <c r="O334">
        <v>20000000000</v>
      </c>
      <c r="P334" s="2">
        <f t="shared" si="40"/>
        <v>0.91905893631949998</v>
      </c>
      <c r="Q334" s="2">
        <f t="shared" si="41"/>
        <v>5.0000000000000001E-4</v>
      </c>
      <c r="R334" s="2">
        <f t="shared" si="36"/>
        <v>5.4403475146253401E-4</v>
      </c>
    </row>
    <row r="335" spans="6:18" x14ac:dyDescent="0.15">
      <c r="F335" s="1">
        <v>43622</v>
      </c>
      <c r="G335">
        <f t="shared" si="37"/>
        <v>18429178726.389999</v>
      </c>
      <c r="H335">
        <v>10000000</v>
      </c>
      <c r="I335">
        <v>20000000</v>
      </c>
      <c r="J335">
        <v>1</v>
      </c>
      <c r="K335">
        <f t="shared" si="35"/>
        <v>48000000</v>
      </c>
      <c r="L335">
        <f t="shared" si="38"/>
        <v>10852.355548194144</v>
      </c>
      <c r="M335">
        <f t="shared" si="39"/>
        <v>10852.355548194144</v>
      </c>
      <c r="O335">
        <v>20000000000</v>
      </c>
      <c r="P335" s="2">
        <f t="shared" si="40"/>
        <v>0.92145893631949993</v>
      </c>
      <c r="Q335" s="2">
        <f t="shared" si="41"/>
        <v>5.0000000000000001E-4</v>
      </c>
      <c r="R335" s="2">
        <f t="shared" si="36"/>
        <v>5.4261777740970715E-4</v>
      </c>
    </row>
    <row r="336" spans="6:18" x14ac:dyDescent="0.15">
      <c r="F336" s="1">
        <v>43623</v>
      </c>
      <c r="G336">
        <f t="shared" si="37"/>
        <v>18477178726.389999</v>
      </c>
      <c r="H336">
        <v>10000000</v>
      </c>
      <c r="I336">
        <v>20000000</v>
      </c>
      <c r="J336">
        <v>1</v>
      </c>
      <c r="K336">
        <f t="shared" si="35"/>
        <v>48000000</v>
      </c>
      <c r="L336">
        <f t="shared" si="38"/>
        <v>10824.163307699695</v>
      </c>
      <c r="M336">
        <f t="shared" si="39"/>
        <v>10824.163307699695</v>
      </c>
      <c r="O336">
        <v>20000000000</v>
      </c>
      <c r="P336" s="2">
        <f t="shared" si="40"/>
        <v>0.9238589363195</v>
      </c>
      <c r="Q336" s="2">
        <f t="shared" si="41"/>
        <v>5.0000000000000001E-4</v>
      </c>
      <c r="R336" s="2">
        <f t="shared" si="36"/>
        <v>5.4120816538498473E-4</v>
      </c>
    </row>
    <row r="337" spans="6:18" x14ac:dyDescent="0.15">
      <c r="F337" s="1">
        <v>43624</v>
      </c>
      <c r="G337">
        <f t="shared" si="37"/>
        <v>18525178726.389999</v>
      </c>
      <c r="H337">
        <v>10000000</v>
      </c>
      <c r="I337">
        <v>20000000</v>
      </c>
      <c r="J337">
        <v>1</v>
      </c>
      <c r="K337">
        <f t="shared" si="35"/>
        <v>48000000</v>
      </c>
      <c r="L337">
        <f t="shared" si="38"/>
        <v>10796.117163236351</v>
      </c>
      <c r="M337">
        <f t="shared" si="39"/>
        <v>10796.117163236351</v>
      </c>
      <c r="O337">
        <v>20000000000</v>
      </c>
      <c r="P337" s="2">
        <f t="shared" si="40"/>
        <v>0.92625893631949996</v>
      </c>
      <c r="Q337" s="2">
        <f t="shared" si="41"/>
        <v>5.0000000000000001E-4</v>
      </c>
      <c r="R337" s="2">
        <f t="shared" si="36"/>
        <v>5.3980585816181751E-4</v>
      </c>
    </row>
    <row r="338" spans="6:18" x14ac:dyDescent="0.15">
      <c r="F338" s="1">
        <v>43625</v>
      </c>
      <c r="G338">
        <f t="shared" si="37"/>
        <v>18573178726.389999</v>
      </c>
      <c r="H338">
        <v>10000000</v>
      </c>
      <c r="I338">
        <v>20000000</v>
      </c>
      <c r="J338">
        <v>1</v>
      </c>
      <c r="K338">
        <f t="shared" si="35"/>
        <v>48000000</v>
      </c>
      <c r="L338">
        <f t="shared" si="38"/>
        <v>10768.21598210471</v>
      </c>
      <c r="M338">
        <f t="shared" si="39"/>
        <v>10768.21598210471</v>
      </c>
      <c r="O338">
        <v>20000000000</v>
      </c>
      <c r="P338" s="2">
        <f t="shared" si="40"/>
        <v>0.92865893631949992</v>
      </c>
      <c r="Q338" s="2">
        <f t="shared" si="41"/>
        <v>5.0000000000000001E-4</v>
      </c>
      <c r="R338" s="2">
        <f t="shared" si="36"/>
        <v>5.3841079910523556E-4</v>
      </c>
    </row>
    <row r="339" spans="6:18" x14ac:dyDescent="0.15">
      <c r="F339" s="1">
        <v>43626</v>
      </c>
      <c r="G339">
        <f t="shared" si="37"/>
        <v>18621178726.389999</v>
      </c>
      <c r="H339">
        <v>10000000</v>
      </c>
      <c r="I339">
        <v>20000000</v>
      </c>
      <c r="J339">
        <v>1</v>
      </c>
      <c r="K339">
        <f t="shared" si="35"/>
        <v>48000000</v>
      </c>
      <c r="L339">
        <f t="shared" si="38"/>
        <v>10740.45864328445</v>
      </c>
      <c r="M339">
        <f t="shared" si="39"/>
        <v>10740.45864328445</v>
      </c>
      <c r="O339">
        <v>20000000000</v>
      </c>
      <c r="P339" s="2">
        <f t="shared" si="40"/>
        <v>0.93105893631949999</v>
      </c>
      <c r="Q339" s="2">
        <f t="shared" si="41"/>
        <v>5.0000000000000001E-4</v>
      </c>
      <c r="R339" s="2">
        <f t="shared" si="36"/>
        <v>5.370229321642225E-4</v>
      </c>
    </row>
    <row r="340" spans="6:18" x14ac:dyDescent="0.15">
      <c r="F340" s="1">
        <v>43627</v>
      </c>
      <c r="G340">
        <f t="shared" si="37"/>
        <v>18669178726.389999</v>
      </c>
      <c r="H340">
        <v>10000000</v>
      </c>
      <c r="I340">
        <v>20000000</v>
      </c>
      <c r="J340">
        <v>1</v>
      </c>
      <c r="K340">
        <f t="shared" si="35"/>
        <v>48000000</v>
      </c>
      <c r="L340">
        <f t="shared" si="38"/>
        <v>10712.844037284192</v>
      </c>
      <c r="M340">
        <f t="shared" si="39"/>
        <v>10712.844037284192</v>
      </c>
      <c r="O340">
        <v>20000000000</v>
      </c>
      <c r="P340" s="2">
        <f t="shared" si="40"/>
        <v>0.93345893631949994</v>
      </c>
      <c r="Q340" s="2">
        <f t="shared" si="41"/>
        <v>5.0000000000000001E-4</v>
      </c>
      <c r="R340" s="2">
        <f t="shared" si="36"/>
        <v>5.3564220186420961E-4</v>
      </c>
    </row>
    <row r="341" spans="6:18" x14ac:dyDescent="0.15">
      <c r="F341" s="1">
        <v>43628</v>
      </c>
      <c r="G341">
        <f t="shared" si="37"/>
        <v>18717178726.389999</v>
      </c>
      <c r="H341">
        <v>10000000</v>
      </c>
      <c r="I341">
        <v>20000000</v>
      </c>
      <c r="J341">
        <v>1</v>
      </c>
      <c r="K341">
        <f t="shared" si="35"/>
        <v>48000000</v>
      </c>
      <c r="L341">
        <f t="shared" si="38"/>
        <v>10685.371065993673</v>
      </c>
      <c r="M341">
        <f t="shared" si="39"/>
        <v>10685.371065993673</v>
      </c>
      <c r="O341">
        <v>20000000000</v>
      </c>
      <c r="P341" s="2">
        <f t="shared" si="40"/>
        <v>0.93585893631950001</v>
      </c>
      <c r="Q341" s="2">
        <f t="shared" si="41"/>
        <v>5.0000000000000001E-4</v>
      </c>
      <c r="R341" s="2">
        <f t="shared" si="36"/>
        <v>5.3426855329968359E-4</v>
      </c>
    </row>
    <row r="342" spans="6:18" x14ac:dyDescent="0.15">
      <c r="F342" s="1">
        <v>43629</v>
      </c>
      <c r="G342">
        <f t="shared" si="37"/>
        <v>18765178726.389999</v>
      </c>
      <c r="H342">
        <v>10000000</v>
      </c>
      <c r="I342">
        <v>20000000</v>
      </c>
      <c r="J342">
        <v>1</v>
      </c>
      <c r="K342">
        <f t="shared" si="35"/>
        <v>48000000</v>
      </c>
      <c r="L342">
        <f t="shared" si="38"/>
        <v>10658.03864253818</v>
      </c>
      <c r="M342">
        <f t="shared" si="39"/>
        <v>10658.03864253818</v>
      </c>
      <c r="O342">
        <v>20000000000</v>
      </c>
      <c r="P342" s="2">
        <f t="shared" si="40"/>
        <v>0.93825893631949997</v>
      </c>
      <c r="Q342" s="2">
        <f t="shared" si="41"/>
        <v>5.0000000000000001E-4</v>
      </c>
      <c r="R342" s="2">
        <f t="shared" si="36"/>
        <v>5.3290193212690898E-4</v>
      </c>
    </row>
    <row r="343" spans="6:18" x14ac:dyDescent="0.15">
      <c r="F343" s="1">
        <v>43630</v>
      </c>
      <c r="G343">
        <f t="shared" si="37"/>
        <v>18813178726.389999</v>
      </c>
      <c r="H343">
        <v>10000000</v>
      </c>
      <c r="I343">
        <v>20000000</v>
      </c>
      <c r="J343">
        <v>1</v>
      </c>
      <c r="K343">
        <f t="shared" si="35"/>
        <v>48000000</v>
      </c>
      <c r="L343">
        <f t="shared" si="38"/>
        <v>10630.845691135224</v>
      </c>
      <c r="M343">
        <f t="shared" si="39"/>
        <v>10630.845691135224</v>
      </c>
      <c r="O343">
        <v>20000000000</v>
      </c>
      <c r="P343" s="2">
        <f t="shared" si="40"/>
        <v>0.94065893631949993</v>
      </c>
      <c r="Q343" s="2">
        <f t="shared" si="41"/>
        <v>5.0000000000000001E-4</v>
      </c>
      <c r="R343" s="2">
        <f t="shared" si="36"/>
        <v>5.3154228455676127E-4</v>
      </c>
    </row>
    <row r="344" spans="6:18" x14ac:dyDescent="0.15">
      <c r="F344" s="1">
        <v>43631</v>
      </c>
      <c r="G344">
        <f t="shared" si="37"/>
        <v>18861178726.389999</v>
      </c>
      <c r="H344">
        <v>10000000</v>
      </c>
      <c r="I344">
        <v>20000000</v>
      </c>
      <c r="J344">
        <v>1</v>
      </c>
      <c r="K344">
        <f t="shared" si="35"/>
        <v>48000000</v>
      </c>
      <c r="L344">
        <f t="shared" si="38"/>
        <v>10603.791146953396</v>
      </c>
      <c r="M344">
        <f t="shared" si="39"/>
        <v>10603.791146953396</v>
      </c>
      <c r="O344">
        <v>20000000000</v>
      </c>
      <c r="P344" s="2">
        <f t="shared" si="40"/>
        <v>0.9430589363195</v>
      </c>
      <c r="Q344" s="2">
        <f t="shared" si="41"/>
        <v>5.0000000000000001E-4</v>
      </c>
      <c r="R344" s="2">
        <f t="shared" si="36"/>
        <v>5.3018955734766978E-4</v>
      </c>
    </row>
    <row r="345" spans="6:18" x14ac:dyDescent="0.15">
      <c r="F345" s="1">
        <v>43632</v>
      </c>
      <c r="G345">
        <f t="shared" si="37"/>
        <v>18909178726.389999</v>
      </c>
      <c r="H345">
        <v>10000000</v>
      </c>
      <c r="I345">
        <v>20000000</v>
      </c>
      <c r="J345">
        <v>1</v>
      </c>
      <c r="K345">
        <f t="shared" si="35"/>
        <v>48000000</v>
      </c>
      <c r="L345">
        <f t="shared" si="38"/>
        <v>10576.873955973366</v>
      </c>
      <c r="M345">
        <f t="shared" si="39"/>
        <v>10576.873955973366</v>
      </c>
      <c r="O345">
        <v>20000000000</v>
      </c>
      <c r="P345" s="2">
        <f t="shared" si="40"/>
        <v>0.94545893631949995</v>
      </c>
      <c r="Q345" s="2">
        <f t="shared" si="41"/>
        <v>5.0000000000000001E-4</v>
      </c>
      <c r="R345" s="2">
        <f t="shared" si="36"/>
        <v>5.2884369779866833E-4</v>
      </c>
    </row>
    <row r="346" spans="6:18" x14ac:dyDescent="0.15">
      <c r="F346" s="1">
        <v>43633</v>
      </c>
      <c r="G346">
        <f t="shared" si="37"/>
        <v>18957178726.389999</v>
      </c>
      <c r="H346">
        <v>10000000</v>
      </c>
      <c r="I346">
        <v>20000000</v>
      </c>
      <c r="J346">
        <v>1</v>
      </c>
      <c r="K346">
        <f t="shared" si="35"/>
        <v>48000000</v>
      </c>
      <c r="L346">
        <f t="shared" si="38"/>
        <v>10550.093074851009</v>
      </c>
      <c r="M346">
        <f t="shared" si="39"/>
        <v>10550.093074851009</v>
      </c>
      <c r="O346">
        <v>20000000000</v>
      </c>
      <c r="P346" s="2">
        <f t="shared" si="40"/>
        <v>0.94785893631950002</v>
      </c>
      <c r="Q346" s="2">
        <f t="shared" si="41"/>
        <v>5.0000000000000001E-4</v>
      </c>
      <c r="R346" s="2">
        <f t="shared" si="36"/>
        <v>5.2750465374255047E-4</v>
      </c>
    </row>
    <row r="347" spans="6:18" x14ac:dyDescent="0.15">
      <c r="F347" s="1">
        <v>43634</v>
      </c>
      <c r="G347">
        <f t="shared" si="37"/>
        <v>19005178726.389999</v>
      </c>
      <c r="H347">
        <v>10000000</v>
      </c>
      <c r="I347">
        <v>20000000</v>
      </c>
      <c r="J347">
        <v>1</v>
      </c>
      <c r="K347">
        <f t="shared" si="35"/>
        <v>48000000</v>
      </c>
      <c r="L347">
        <f t="shared" si="38"/>
        <v>10523.447470782594</v>
      </c>
      <c r="M347">
        <f t="shared" si="39"/>
        <v>10523.447470782594</v>
      </c>
      <c r="O347">
        <v>20000000000</v>
      </c>
      <c r="P347" s="2">
        <f t="shared" si="40"/>
        <v>0.95025893631949998</v>
      </c>
      <c r="Q347" s="2">
        <f t="shared" si="41"/>
        <v>5.0000000000000001E-4</v>
      </c>
      <c r="R347" s="2">
        <f t="shared" si="36"/>
        <v>5.2617237353912974E-4</v>
      </c>
    </row>
    <row r="348" spans="6:18" x14ac:dyDescent="0.15">
      <c r="F348" s="1">
        <v>43635</v>
      </c>
      <c r="G348">
        <f t="shared" si="37"/>
        <v>19053178726.389999</v>
      </c>
      <c r="H348">
        <v>10000000</v>
      </c>
      <c r="I348">
        <v>20000000</v>
      </c>
      <c r="J348">
        <v>1</v>
      </c>
      <c r="K348">
        <f t="shared" si="35"/>
        <v>48000000</v>
      </c>
      <c r="L348">
        <f t="shared" si="38"/>
        <v>10496.936121372013</v>
      </c>
      <c r="M348">
        <f t="shared" si="39"/>
        <v>10496.936121372013</v>
      </c>
      <c r="O348">
        <v>20000000000</v>
      </c>
      <c r="P348" s="2">
        <f t="shared" si="40"/>
        <v>0.95265893631949994</v>
      </c>
      <c r="Q348" s="2">
        <f t="shared" si="41"/>
        <v>5.0000000000000001E-4</v>
      </c>
      <c r="R348" s="2">
        <f t="shared" si="36"/>
        <v>5.2484680606860068E-4</v>
      </c>
    </row>
    <row r="349" spans="6:18" x14ac:dyDescent="0.15">
      <c r="F349" s="1">
        <v>43636</v>
      </c>
      <c r="G349">
        <f t="shared" si="37"/>
        <v>19101178726.389999</v>
      </c>
      <c r="H349">
        <v>10000000</v>
      </c>
      <c r="I349">
        <v>20000000</v>
      </c>
      <c r="J349">
        <v>1</v>
      </c>
      <c r="K349">
        <f t="shared" si="35"/>
        <v>48000000</v>
      </c>
      <c r="L349">
        <f t="shared" si="38"/>
        <v>10470.558014500015</v>
      </c>
      <c r="M349">
        <f t="shared" si="39"/>
        <v>10470.558014500015</v>
      </c>
      <c r="O349">
        <v>20000000000</v>
      </c>
      <c r="P349" s="2">
        <f t="shared" si="40"/>
        <v>0.95505893631950001</v>
      </c>
      <c r="Q349" s="2">
        <f t="shared" si="41"/>
        <v>5.0000000000000001E-4</v>
      </c>
      <c r="R349" s="2">
        <f t="shared" si="36"/>
        <v>5.2352790072500075E-4</v>
      </c>
    </row>
    <row r="350" spans="6:18" x14ac:dyDescent="0.15">
      <c r="F350" s="1">
        <v>43637</v>
      </c>
      <c r="G350">
        <f t="shared" si="37"/>
        <v>19149178726.389999</v>
      </c>
      <c r="H350">
        <v>10000000</v>
      </c>
      <c r="I350">
        <v>20000000</v>
      </c>
      <c r="J350">
        <v>1</v>
      </c>
      <c r="K350">
        <f t="shared" si="35"/>
        <v>48000000</v>
      </c>
      <c r="L350">
        <f t="shared" si="38"/>
        <v>10444.3121481954</v>
      </c>
      <c r="M350">
        <f t="shared" si="39"/>
        <v>10444.3121481954</v>
      </c>
      <c r="O350">
        <v>20000000000</v>
      </c>
      <c r="P350" s="2">
        <f t="shared" si="40"/>
        <v>0.95745893631949996</v>
      </c>
      <c r="Q350" s="2">
        <f t="shared" si="41"/>
        <v>5.0000000000000001E-4</v>
      </c>
      <c r="R350" s="2">
        <f t="shared" si="36"/>
        <v>5.2221560740977008E-4</v>
      </c>
    </row>
    <row r="351" spans="6:18" x14ac:dyDescent="0.15">
      <c r="F351" s="1">
        <v>43638</v>
      </c>
      <c r="G351">
        <f t="shared" si="37"/>
        <v>19197178726.389999</v>
      </c>
      <c r="H351">
        <v>10000000</v>
      </c>
      <c r="I351">
        <v>20000000</v>
      </c>
      <c r="J351">
        <v>1</v>
      </c>
      <c r="K351">
        <f t="shared" si="35"/>
        <v>48000000</v>
      </c>
      <c r="L351">
        <f t="shared" si="38"/>
        <v>10418.197530508156</v>
      </c>
      <c r="M351">
        <f t="shared" si="39"/>
        <v>10418.197530508156</v>
      </c>
      <c r="O351">
        <v>20000000000</v>
      </c>
      <c r="P351" s="2">
        <f t="shared" si="40"/>
        <v>0.95985893631949992</v>
      </c>
      <c r="Q351" s="2">
        <f t="shared" si="41"/>
        <v>5.0000000000000001E-4</v>
      </c>
      <c r="R351" s="2">
        <f t="shared" si="36"/>
        <v>5.2090987652540777E-4</v>
      </c>
    </row>
    <row r="352" spans="6:18" x14ac:dyDescent="0.15">
      <c r="F352" s="1">
        <v>43639</v>
      </c>
      <c r="G352">
        <f t="shared" si="37"/>
        <v>19245178726.389999</v>
      </c>
      <c r="H352">
        <v>10000000</v>
      </c>
      <c r="I352">
        <v>20000000</v>
      </c>
      <c r="J352">
        <v>1</v>
      </c>
      <c r="K352">
        <f t="shared" si="35"/>
        <v>48000000</v>
      </c>
      <c r="L352">
        <f t="shared" si="38"/>
        <v>10392.213179384482</v>
      </c>
      <c r="M352">
        <f t="shared" si="39"/>
        <v>10392.213179384482</v>
      </c>
      <c r="O352">
        <v>20000000000</v>
      </c>
      <c r="P352" s="2">
        <f t="shared" si="40"/>
        <v>0.96225893631949999</v>
      </c>
      <c r="Q352" s="2">
        <f t="shared" si="41"/>
        <v>5.0000000000000001E-4</v>
      </c>
      <c r="R352" s="2">
        <f t="shared" si="36"/>
        <v>5.1961065896922402E-4</v>
      </c>
    </row>
    <row r="353" spans="6:18" x14ac:dyDescent="0.15">
      <c r="F353" s="1">
        <v>43640</v>
      </c>
      <c r="G353">
        <f t="shared" si="37"/>
        <v>19293178726.389999</v>
      </c>
      <c r="H353">
        <v>10000000</v>
      </c>
      <c r="I353">
        <v>20000000</v>
      </c>
      <c r="J353">
        <v>1</v>
      </c>
      <c r="K353">
        <f t="shared" si="35"/>
        <v>48000000</v>
      </c>
      <c r="L353">
        <f t="shared" si="38"/>
        <v>10366.358122543685</v>
      </c>
      <c r="M353">
        <f t="shared" si="39"/>
        <v>10366.358122543685</v>
      </c>
      <c r="O353">
        <v>20000000000</v>
      </c>
      <c r="P353" s="2">
        <f t="shared" si="40"/>
        <v>0.96465893631949995</v>
      </c>
      <c r="Q353" s="2">
        <f t="shared" si="41"/>
        <v>5.0000000000000001E-4</v>
      </c>
      <c r="R353" s="2">
        <f t="shared" si="36"/>
        <v>5.1831790612718426E-4</v>
      </c>
    </row>
    <row r="354" spans="6:18" x14ac:dyDescent="0.15">
      <c r="F354" s="1">
        <v>43641</v>
      </c>
      <c r="G354">
        <f t="shared" si="37"/>
        <v>19341178726.389999</v>
      </c>
      <c r="H354">
        <v>10000000</v>
      </c>
      <c r="I354">
        <v>20000000</v>
      </c>
      <c r="J354">
        <v>1</v>
      </c>
      <c r="K354">
        <f t="shared" si="35"/>
        <v>48000000</v>
      </c>
      <c r="L354">
        <f t="shared" si="38"/>
        <v>10340.631397356912</v>
      </c>
      <c r="M354">
        <f t="shared" si="39"/>
        <v>10340.631397356912</v>
      </c>
      <c r="O354">
        <v>20000000000</v>
      </c>
      <c r="P354" s="2">
        <f t="shared" si="40"/>
        <v>0.96705893631950002</v>
      </c>
      <c r="Q354" s="2">
        <f t="shared" si="41"/>
        <v>5.0000000000000001E-4</v>
      </c>
      <c r="R354" s="2">
        <f t="shared" si="36"/>
        <v>5.1703156986784556E-4</v>
      </c>
    </row>
    <row r="355" spans="6:18" x14ac:dyDescent="0.15">
      <c r="F355" s="1">
        <v>43642</v>
      </c>
      <c r="G355">
        <f t="shared" si="37"/>
        <v>19389178726.389999</v>
      </c>
      <c r="H355">
        <v>10000000</v>
      </c>
      <c r="I355">
        <v>20000000</v>
      </c>
      <c r="J355">
        <v>1</v>
      </c>
      <c r="K355">
        <f t="shared" si="35"/>
        <v>48000000</v>
      </c>
      <c r="L355">
        <f t="shared" si="38"/>
        <v>10315.032050727672</v>
      </c>
      <c r="M355">
        <f t="shared" si="39"/>
        <v>10315.032050727672</v>
      </c>
      <c r="O355">
        <v>20000000000</v>
      </c>
      <c r="P355" s="2">
        <f t="shared" si="40"/>
        <v>0.96945893631949998</v>
      </c>
      <c r="Q355" s="2">
        <f t="shared" si="41"/>
        <v>5.0000000000000001E-4</v>
      </c>
      <c r="R355" s="2">
        <f t="shared" si="36"/>
        <v>5.1575160253638358E-4</v>
      </c>
    </row>
    <row r="356" spans="6:18" x14ac:dyDescent="0.15">
      <c r="F356" s="1">
        <v>43643</v>
      </c>
      <c r="G356">
        <f t="shared" si="37"/>
        <v>19437178726.389999</v>
      </c>
      <c r="H356">
        <v>10000000</v>
      </c>
      <c r="I356">
        <v>20000000</v>
      </c>
      <c r="J356">
        <v>1</v>
      </c>
      <c r="K356">
        <f t="shared" si="35"/>
        <v>48000000</v>
      </c>
      <c r="L356">
        <f t="shared" si="38"/>
        <v>10289.559138974142</v>
      </c>
      <c r="M356">
        <f t="shared" si="39"/>
        <v>10289.559138974142</v>
      </c>
      <c r="O356">
        <v>20000000000</v>
      </c>
      <c r="P356" s="2">
        <f t="shared" si="40"/>
        <v>0.97185893631949993</v>
      </c>
      <c r="Q356" s="2">
        <f t="shared" si="41"/>
        <v>5.0000000000000001E-4</v>
      </c>
      <c r="R356" s="2">
        <f t="shared" si="36"/>
        <v>5.1447795694870707E-4</v>
      </c>
    </row>
    <row r="357" spans="6:18" x14ac:dyDescent="0.15">
      <c r="F357" s="1">
        <v>43644</v>
      </c>
      <c r="G357">
        <f t="shared" si="37"/>
        <v>19485178726.389999</v>
      </c>
      <c r="H357">
        <v>10000000</v>
      </c>
      <c r="I357">
        <v>20000000</v>
      </c>
      <c r="J357">
        <v>1</v>
      </c>
      <c r="K357">
        <f t="shared" si="35"/>
        <v>48000000</v>
      </c>
      <c r="L357">
        <f t="shared" si="38"/>
        <v>10264.2117277132</v>
      </c>
      <c r="M357">
        <f t="shared" si="39"/>
        <v>10264.2117277132</v>
      </c>
      <c r="O357">
        <v>20000000000</v>
      </c>
      <c r="P357" s="2">
        <f t="shared" si="40"/>
        <v>0.9742589363195</v>
      </c>
      <c r="Q357" s="2">
        <f t="shared" si="41"/>
        <v>5.0000000000000001E-4</v>
      </c>
      <c r="R357" s="2">
        <f t="shared" si="36"/>
        <v>5.1321058638566003E-4</v>
      </c>
    </row>
    <row r="358" spans="6:18" x14ac:dyDescent="0.15">
      <c r="F358" s="1">
        <v>43645</v>
      </c>
      <c r="G358">
        <f t="shared" si="37"/>
        <v>19533178726.389999</v>
      </c>
      <c r="H358">
        <v>10000000</v>
      </c>
      <c r="I358">
        <v>20000000</v>
      </c>
      <c r="J358">
        <v>1</v>
      </c>
      <c r="K358">
        <f t="shared" si="35"/>
        <v>48000000</v>
      </c>
      <c r="L358">
        <f t="shared" si="38"/>
        <v>10238.988891746179</v>
      </c>
      <c r="M358">
        <f t="shared" si="39"/>
        <v>10238.988891746179</v>
      </c>
      <c r="O358">
        <v>20000000000</v>
      </c>
      <c r="P358" s="2">
        <f t="shared" si="40"/>
        <v>0.97665893631949996</v>
      </c>
      <c r="Q358" s="2">
        <f t="shared" si="41"/>
        <v>5.0000000000000001E-4</v>
      </c>
      <c r="R358" s="2">
        <f t="shared" si="36"/>
        <v>5.1194944458730896E-4</v>
      </c>
    </row>
    <row r="359" spans="6:18" x14ac:dyDescent="0.15">
      <c r="F359" s="1">
        <v>43646</v>
      </c>
      <c r="G359">
        <f t="shared" si="37"/>
        <v>19581178726.389999</v>
      </c>
      <c r="H359">
        <v>10000000</v>
      </c>
      <c r="I359">
        <v>20000000</v>
      </c>
      <c r="J359">
        <v>1</v>
      </c>
      <c r="K359">
        <f t="shared" si="35"/>
        <v>48000000</v>
      </c>
      <c r="L359">
        <f t="shared" si="38"/>
        <v>10213.889714946295</v>
      </c>
      <c r="M359">
        <f t="shared" si="39"/>
        <v>10213.889714946295</v>
      </c>
      <c r="O359">
        <v>20000000000</v>
      </c>
      <c r="P359" s="2">
        <f t="shared" si="40"/>
        <v>0.97905893631949992</v>
      </c>
      <c r="Q359" s="2">
        <f t="shared" si="41"/>
        <v>5.0000000000000001E-4</v>
      </c>
      <c r="R359" s="2">
        <f t="shared" si="36"/>
        <v>5.1069448574731478E-4</v>
      </c>
    </row>
    <row r="360" spans="6:18" x14ac:dyDescent="0.15">
      <c r="F360" s="1">
        <v>43647</v>
      </c>
      <c r="G360">
        <f t="shared" si="37"/>
        <v>19629178726.389999</v>
      </c>
      <c r="H360">
        <v>10000000</v>
      </c>
      <c r="I360">
        <v>20000000</v>
      </c>
      <c r="J360">
        <v>1</v>
      </c>
      <c r="K360">
        <f t="shared" si="35"/>
        <v>48000000</v>
      </c>
      <c r="L360">
        <f t="shared" si="38"/>
        <v>10188.913290147722</v>
      </c>
      <c r="M360">
        <f t="shared" si="39"/>
        <v>10188.913290147722</v>
      </c>
      <c r="O360">
        <v>20000000000</v>
      </c>
      <c r="P360" s="2">
        <f t="shared" si="40"/>
        <v>0.98145893631949999</v>
      </c>
      <c r="Q360" s="2">
        <f t="shared" si="41"/>
        <v>5.0000000000000001E-4</v>
      </c>
      <c r="R360" s="2">
        <f t="shared" si="36"/>
        <v>5.0944566450738605E-4</v>
      </c>
    </row>
    <row r="361" spans="6:18" x14ac:dyDescent="0.15">
      <c r="F361" s="1">
        <v>43648</v>
      </c>
      <c r="G361">
        <f t="shared" si="37"/>
        <v>19677178726.389999</v>
      </c>
      <c r="H361">
        <v>10000000</v>
      </c>
      <c r="I361">
        <v>20000000</v>
      </c>
      <c r="J361">
        <v>1</v>
      </c>
      <c r="K361">
        <f t="shared" si="35"/>
        <v>48000000</v>
      </c>
      <c r="L361">
        <f t="shared" si="38"/>
        <v>10164.058719036306</v>
      </c>
      <c r="M361">
        <f t="shared" si="39"/>
        <v>10164.058719036306</v>
      </c>
      <c r="O361">
        <v>20000000000</v>
      </c>
      <c r="P361" s="2">
        <f t="shared" si="40"/>
        <v>0.98385893631949994</v>
      </c>
      <c r="Q361" s="2">
        <f t="shared" si="41"/>
        <v>5.0000000000000001E-4</v>
      </c>
      <c r="R361" s="2">
        <f t="shared" si="36"/>
        <v>5.0820293595181532E-4</v>
      </c>
    </row>
    <row r="362" spans="6:18" x14ac:dyDescent="0.15">
      <c r="F362" s="1">
        <v>43649</v>
      </c>
      <c r="G362">
        <f t="shared" si="37"/>
        <v>19725178726.389999</v>
      </c>
      <c r="H362">
        <v>10000000</v>
      </c>
      <c r="I362">
        <v>20000000</v>
      </c>
      <c r="J362">
        <v>1</v>
      </c>
      <c r="K362">
        <f t="shared" si="35"/>
        <v>48000000</v>
      </c>
      <c r="L362">
        <f t="shared" si="38"/>
        <v>10139.325112041861</v>
      </c>
      <c r="M362">
        <f t="shared" si="39"/>
        <v>10139.325112041861</v>
      </c>
      <c r="O362">
        <v>20000000000</v>
      </c>
      <c r="P362" s="2">
        <f t="shared" si="40"/>
        <v>0.98625893631950001</v>
      </c>
      <c r="Q362" s="2">
        <f t="shared" si="41"/>
        <v>5.0000000000000001E-4</v>
      </c>
      <c r="R362" s="2">
        <f t="shared" si="36"/>
        <v>5.0696625560209306E-4</v>
      </c>
    </row>
    <row r="363" spans="6:18" x14ac:dyDescent="0.15">
      <c r="F363" s="1">
        <v>43650</v>
      </c>
      <c r="G363">
        <f t="shared" si="37"/>
        <v>19773178726.389999</v>
      </c>
      <c r="H363">
        <v>10000000</v>
      </c>
      <c r="I363">
        <v>20000000</v>
      </c>
      <c r="J363">
        <v>1</v>
      </c>
      <c r="K363">
        <f t="shared" si="35"/>
        <v>48000000</v>
      </c>
      <c r="L363">
        <f t="shared" si="38"/>
        <v>10114.71158823203</v>
      </c>
      <c r="M363">
        <f t="shared" si="39"/>
        <v>10114.71158823203</v>
      </c>
      <c r="O363">
        <v>20000000000</v>
      </c>
      <c r="P363" s="2">
        <f t="shared" si="40"/>
        <v>0.98865893631949997</v>
      </c>
      <c r="Q363" s="2">
        <f t="shared" si="41"/>
        <v>5.0000000000000001E-4</v>
      </c>
      <c r="R363" s="2">
        <f t="shared" si="36"/>
        <v>5.0573557941160159E-4</v>
      </c>
    </row>
    <row r="364" spans="6:18" x14ac:dyDescent="0.15">
      <c r="F364" s="1">
        <v>43651</v>
      </c>
      <c r="G364">
        <f t="shared" si="37"/>
        <v>19821178726.389999</v>
      </c>
      <c r="H364">
        <v>10000000</v>
      </c>
      <c r="I364">
        <v>20000000</v>
      </c>
      <c r="J364">
        <v>1</v>
      </c>
      <c r="K364">
        <f t="shared" si="35"/>
        <v>48000000</v>
      </c>
      <c r="L364">
        <f t="shared" si="38"/>
        <v>10090.217275207713</v>
      </c>
      <c r="M364">
        <f t="shared" si="39"/>
        <v>10090.217275207713</v>
      </c>
      <c r="O364">
        <v>20000000000</v>
      </c>
      <c r="P364" s="2">
        <f t="shared" si="40"/>
        <v>0.99105893631949993</v>
      </c>
      <c r="Q364" s="2">
        <f t="shared" si="41"/>
        <v>5.0000000000000001E-4</v>
      </c>
      <c r="R364" s="2">
        <f t="shared" si="36"/>
        <v>5.0451086376038571E-4</v>
      </c>
    </row>
    <row r="365" spans="6:18" x14ac:dyDescent="0.15">
      <c r="F365" s="1">
        <v>43652</v>
      </c>
      <c r="G365">
        <f t="shared" si="37"/>
        <v>19869178726.389999</v>
      </c>
      <c r="H365">
        <v>10000000</v>
      </c>
      <c r="I365">
        <v>20000000</v>
      </c>
      <c r="J365">
        <v>1</v>
      </c>
      <c r="K365">
        <f t="shared" si="35"/>
        <v>48000000</v>
      </c>
      <c r="L365">
        <f t="shared" si="38"/>
        <v>10065.841308999976</v>
      </c>
      <c r="M365">
        <f t="shared" si="39"/>
        <v>10065.841308999976</v>
      </c>
      <c r="O365">
        <v>20000000000</v>
      </c>
      <c r="P365" s="2">
        <f t="shared" si="40"/>
        <v>0.9934589363195</v>
      </c>
      <c r="Q365" s="2">
        <f t="shared" si="41"/>
        <v>5.0000000000000001E-4</v>
      </c>
      <c r="R365" s="2">
        <f t="shared" si="36"/>
        <v>5.0329206544999885E-4</v>
      </c>
    </row>
    <row r="366" spans="6:18" x14ac:dyDescent="0.15">
      <c r="F366" s="1">
        <v>43653</v>
      </c>
      <c r="G366">
        <f t="shared" si="37"/>
        <v>19917178726.389999</v>
      </c>
      <c r="H366">
        <v>10000000</v>
      </c>
      <c r="I366">
        <v>20000000</v>
      </c>
      <c r="J366">
        <v>1</v>
      </c>
      <c r="K366">
        <f t="shared" si="35"/>
        <v>48000000</v>
      </c>
      <c r="L366">
        <f t="shared" si="38"/>
        <v>10041.582833968479</v>
      </c>
      <c r="M366">
        <f t="shared" si="39"/>
        <v>10041.582833968479</v>
      </c>
      <c r="O366">
        <v>20000000000</v>
      </c>
      <c r="P366" s="2">
        <f t="shared" si="40"/>
        <v>0.99585893631949995</v>
      </c>
      <c r="Q366" s="2">
        <f t="shared" si="41"/>
        <v>5.0000000000000001E-4</v>
      </c>
      <c r="R366" s="2">
        <f t="shared" si="36"/>
        <v>5.0207914169842394E-4</v>
      </c>
    </row>
    <row r="367" spans="6:18" x14ac:dyDescent="0.15">
      <c r="F367" s="1">
        <v>43654</v>
      </c>
      <c r="G367">
        <f t="shared" si="37"/>
        <v>19965178726.389999</v>
      </c>
      <c r="H367">
        <v>10000000</v>
      </c>
      <c r="I367">
        <v>20000000</v>
      </c>
      <c r="J367">
        <v>1</v>
      </c>
      <c r="K367">
        <f t="shared" si="35"/>
        <v>48000000</v>
      </c>
      <c r="L367">
        <f t="shared" si="38"/>
        <v>10017.441002701355</v>
      </c>
      <c r="M367">
        <f t="shared" si="39"/>
        <v>10017.441002701355</v>
      </c>
      <c r="O367">
        <v>20000000000</v>
      </c>
      <c r="P367" s="2">
        <f t="shared" si="40"/>
        <v>0.99825893631950002</v>
      </c>
      <c r="Q367" s="2">
        <f t="shared" si="41"/>
        <v>5.0000000000000001E-4</v>
      </c>
      <c r="R367" s="2">
        <f t="shared" si="36"/>
        <v>5.0087205013506773E-4</v>
      </c>
    </row>
    <row r="368" spans="6:18" x14ac:dyDescent="0.15">
      <c r="F368" s="1">
        <v>43655</v>
      </c>
      <c r="G368">
        <f t="shared" si="37"/>
        <v>20013178726.389999</v>
      </c>
      <c r="H368">
        <v>10000000</v>
      </c>
      <c r="I368">
        <v>20000000</v>
      </c>
      <c r="J368">
        <v>1</v>
      </c>
      <c r="K368">
        <f t="shared" si="35"/>
        <v>48000000</v>
      </c>
      <c r="L368">
        <f t="shared" si="38"/>
        <v>9993.4149759165339</v>
      </c>
      <c r="M368">
        <f t="shared" si="39"/>
        <v>9993.4149759165339</v>
      </c>
      <c r="O368">
        <v>20000000000</v>
      </c>
      <c r="P368" s="2">
        <f t="shared" si="40"/>
        <v>1.0006589363195</v>
      </c>
      <c r="Q368" s="2">
        <f t="shared" si="41"/>
        <v>5.0000000000000001E-4</v>
      </c>
      <c r="R368" s="2">
        <f t="shared" si="36"/>
        <v>4.9967074879582669E-4</v>
      </c>
    </row>
    <row r="369" spans="6:18" x14ac:dyDescent="0.15">
      <c r="F369" s="1">
        <v>43656</v>
      </c>
      <c r="G369">
        <f t="shared" si="37"/>
        <v>20061178726.389999</v>
      </c>
      <c r="H369">
        <v>10000000</v>
      </c>
      <c r="I369">
        <v>20000000</v>
      </c>
      <c r="J369">
        <v>1</v>
      </c>
      <c r="K369">
        <f t="shared" si="35"/>
        <v>48000000</v>
      </c>
      <c r="L369">
        <f t="shared" si="38"/>
        <v>9969.5039223644817</v>
      </c>
      <c r="M369">
        <f t="shared" si="39"/>
        <v>9969.5039223644817</v>
      </c>
      <c r="O369">
        <v>20000000000</v>
      </c>
      <c r="P369" s="2">
        <f t="shared" si="40"/>
        <v>1.0030589363194999</v>
      </c>
      <c r="Q369" s="2">
        <f t="shared" si="41"/>
        <v>5.0000000000000001E-4</v>
      </c>
      <c r="R369" s="2">
        <f t="shared" si="36"/>
        <v>4.9847519611822405E-4</v>
      </c>
    </row>
    <row r="370" spans="6:18" x14ac:dyDescent="0.15">
      <c r="F370" s="1">
        <v>43657</v>
      </c>
      <c r="G370">
        <f t="shared" si="37"/>
        <v>20109178726.389999</v>
      </c>
      <c r="H370">
        <v>10000000</v>
      </c>
      <c r="I370">
        <v>20000000</v>
      </c>
      <c r="J370">
        <v>1</v>
      </c>
      <c r="K370">
        <f t="shared" si="35"/>
        <v>48000000</v>
      </c>
      <c r="L370">
        <f t="shared" si="38"/>
        <v>9945.707018732337</v>
      </c>
      <c r="M370">
        <f t="shared" si="39"/>
        <v>9945.707018732337</v>
      </c>
      <c r="O370">
        <v>20000000000</v>
      </c>
      <c r="P370" s="2">
        <f t="shared" si="40"/>
        <v>1.0054589363194999</v>
      </c>
      <c r="Q370" s="2">
        <f t="shared" si="41"/>
        <v>5.0000000000000001E-4</v>
      </c>
      <c r="R370" s="2">
        <f t="shared" si="36"/>
        <v>4.9728535093661677E-4</v>
      </c>
    </row>
    <row r="371" spans="6:18" x14ac:dyDescent="0.15">
      <c r="F371" s="1">
        <v>43658</v>
      </c>
      <c r="G371">
        <f t="shared" si="37"/>
        <v>20157178726.389999</v>
      </c>
      <c r="H371">
        <v>10000000</v>
      </c>
      <c r="I371">
        <v>20000000</v>
      </c>
      <c r="J371">
        <v>1</v>
      </c>
      <c r="K371">
        <f t="shared" si="35"/>
        <v>48000000</v>
      </c>
      <c r="L371">
        <f t="shared" si="38"/>
        <v>9922.023449549406</v>
      </c>
      <c r="M371">
        <f t="shared" si="39"/>
        <v>9922.023449549406</v>
      </c>
      <c r="O371">
        <v>20000000000</v>
      </c>
      <c r="P371" s="2">
        <f t="shared" si="40"/>
        <v>1.0078589363195001</v>
      </c>
      <c r="Q371" s="2">
        <f t="shared" si="41"/>
        <v>5.0000000000000001E-4</v>
      </c>
      <c r="R371" s="2">
        <f t="shared" si="36"/>
        <v>4.9610117247747033E-4</v>
      </c>
    </row>
    <row r="372" spans="6:18" x14ac:dyDescent="0.15">
      <c r="F372" s="1">
        <v>43659</v>
      </c>
      <c r="G372">
        <f t="shared" si="37"/>
        <v>20205178726.389999</v>
      </c>
      <c r="H372">
        <v>10000000</v>
      </c>
      <c r="I372">
        <v>20000000</v>
      </c>
      <c r="J372">
        <v>1</v>
      </c>
      <c r="K372">
        <f t="shared" si="35"/>
        <v>48000000</v>
      </c>
      <c r="L372">
        <f t="shared" si="38"/>
        <v>9898.4524070940206</v>
      </c>
      <c r="M372">
        <f t="shared" si="39"/>
        <v>9898.4524070940206</v>
      </c>
      <c r="O372">
        <v>20000000000</v>
      </c>
      <c r="P372" s="2">
        <f t="shared" si="40"/>
        <v>1.0102589363195</v>
      </c>
      <c r="Q372" s="2">
        <f t="shared" si="41"/>
        <v>5.0000000000000001E-4</v>
      </c>
      <c r="R372" s="2">
        <f t="shared" si="36"/>
        <v>4.9492262035470106E-4</v>
      </c>
    </row>
    <row r="373" spans="6:18" x14ac:dyDescent="0.15">
      <c r="F373" s="1">
        <v>43660</v>
      </c>
      <c r="G373">
        <f t="shared" si="37"/>
        <v>20253178726.389999</v>
      </c>
      <c r="H373">
        <v>10000000</v>
      </c>
      <c r="I373">
        <v>20000000</v>
      </c>
      <c r="J373">
        <v>1</v>
      </c>
      <c r="K373">
        <f t="shared" si="35"/>
        <v>48000000</v>
      </c>
      <c r="L373">
        <f t="shared" si="38"/>
        <v>9874.9930913017088</v>
      </c>
      <c r="M373">
        <f t="shared" si="39"/>
        <v>9874.9930913017088</v>
      </c>
      <c r="O373">
        <v>20000000000</v>
      </c>
      <c r="P373" s="2">
        <f t="shared" si="40"/>
        <v>1.0126589363195</v>
      </c>
      <c r="Q373" s="2">
        <f t="shared" si="41"/>
        <v>5.0000000000000001E-4</v>
      </c>
      <c r="R373" s="2">
        <f t="shared" si="36"/>
        <v>4.9374965456508543E-4</v>
      </c>
    </row>
    <row r="374" spans="6:18" x14ac:dyDescent="0.15">
      <c r="F374" s="1">
        <v>43661</v>
      </c>
      <c r="G374">
        <f t="shared" si="37"/>
        <v>20301178726.389999</v>
      </c>
      <c r="H374">
        <v>10000000</v>
      </c>
      <c r="I374">
        <v>20000000</v>
      </c>
      <c r="J374">
        <v>1</v>
      </c>
      <c r="K374">
        <f t="shared" si="35"/>
        <v>48000000</v>
      </c>
      <c r="L374">
        <f t="shared" si="38"/>
        <v>9851.6447096746706</v>
      </c>
      <c r="M374">
        <f t="shared" si="39"/>
        <v>9851.6447096746706</v>
      </c>
      <c r="O374">
        <v>20000000000</v>
      </c>
      <c r="P374" s="2">
        <f t="shared" si="40"/>
        <v>1.0150589363194999</v>
      </c>
      <c r="Q374" s="2">
        <f t="shared" si="41"/>
        <v>5.0000000000000001E-4</v>
      </c>
      <c r="R374" s="2">
        <f t="shared" si="36"/>
        <v>4.9258223548373351E-4</v>
      </c>
    </row>
    <row r="375" spans="6:18" x14ac:dyDescent="0.15">
      <c r="F375" s="1">
        <v>43662</v>
      </c>
      <c r="G375">
        <f t="shared" si="37"/>
        <v>20349178726.389999</v>
      </c>
      <c r="H375">
        <v>10000000</v>
      </c>
      <c r="I375">
        <v>20000000</v>
      </c>
      <c r="J375">
        <v>1</v>
      </c>
      <c r="K375">
        <f t="shared" si="35"/>
        <v>48000000</v>
      </c>
      <c r="L375">
        <f t="shared" si="38"/>
        <v>9828.406477192535</v>
      </c>
      <c r="M375">
        <f t="shared" si="39"/>
        <v>9828.406477192535</v>
      </c>
      <c r="O375">
        <v>20000000000</v>
      </c>
      <c r="P375" s="2">
        <f t="shared" si="40"/>
        <v>1.0174589363194999</v>
      </c>
      <c r="Q375" s="2">
        <f t="shared" si="41"/>
        <v>5.0000000000000001E-4</v>
      </c>
      <c r="R375" s="2">
        <f t="shared" si="36"/>
        <v>4.9142032385962673E-4</v>
      </c>
    </row>
    <row r="376" spans="6:18" x14ac:dyDescent="0.15">
      <c r="F376" s="1">
        <v>43663</v>
      </c>
      <c r="G376">
        <f t="shared" si="37"/>
        <v>20397178726.389999</v>
      </c>
      <c r="H376">
        <v>10000000</v>
      </c>
      <c r="I376">
        <v>20000000</v>
      </c>
      <c r="J376">
        <v>1</v>
      </c>
      <c r="K376">
        <f t="shared" si="35"/>
        <v>48000000</v>
      </c>
      <c r="L376">
        <f t="shared" si="38"/>
        <v>9805.2776162243808</v>
      </c>
      <c r="M376">
        <f t="shared" si="39"/>
        <v>9805.2776162243808</v>
      </c>
      <c r="O376">
        <v>20000000000</v>
      </c>
      <c r="P376" s="2">
        <f t="shared" si="40"/>
        <v>1.0198589363194999</v>
      </c>
      <c r="Q376" s="2">
        <f t="shared" si="41"/>
        <v>5.0000000000000001E-4</v>
      </c>
      <c r="R376" s="2">
        <f t="shared" si="36"/>
        <v>4.9026388081121911E-4</v>
      </c>
    </row>
    <row r="377" spans="6:18" x14ac:dyDescent="0.15">
      <c r="F377" s="1">
        <v>43664</v>
      </c>
      <c r="G377">
        <f t="shared" si="37"/>
        <v>20445178726.389999</v>
      </c>
      <c r="H377">
        <v>10000000</v>
      </c>
      <c r="I377">
        <v>20000000</v>
      </c>
      <c r="J377">
        <v>1</v>
      </c>
      <c r="K377">
        <f t="shared" si="35"/>
        <v>48000000</v>
      </c>
      <c r="L377">
        <f t="shared" si="38"/>
        <v>9782.2573564419981</v>
      </c>
      <c r="M377">
        <f t="shared" si="39"/>
        <v>9782.2573564419981</v>
      </c>
      <c r="O377">
        <v>20000000000</v>
      </c>
      <c r="P377" s="2">
        <f t="shared" si="40"/>
        <v>1.0222589363195</v>
      </c>
      <c r="Q377" s="2">
        <f t="shared" si="41"/>
        <v>5.0000000000000001E-4</v>
      </c>
      <c r="R377" s="2">
        <f t="shared" si="36"/>
        <v>4.8911286782209987E-4</v>
      </c>
    </row>
    <row r="378" spans="6:18" x14ac:dyDescent="0.15">
      <c r="F378" s="1">
        <v>43665</v>
      </c>
      <c r="G378">
        <f t="shared" si="37"/>
        <v>20493178726.389999</v>
      </c>
      <c r="H378">
        <v>10000000</v>
      </c>
      <c r="I378">
        <v>20000000</v>
      </c>
      <c r="J378">
        <v>1</v>
      </c>
      <c r="K378">
        <f t="shared" si="35"/>
        <v>48000000</v>
      </c>
      <c r="L378">
        <f t="shared" si="38"/>
        <v>9759.3449347343503</v>
      </c>
      <c r="M378">
        <f t="shared" si="39"/>
        <v>9759.3449347343503</v>
      </c>
      <c r="O378">
        <v>20000000000</v>
      </c>
      <c r="P378" s="2">
        <f t="shared" si="40"/>
        <v>1.0246589363195</v>
      </c>
      <c r="Q378" s="2">
        <f t="shared" si="41"/>
        <v>5.0000000000000001E-4</v>
      </c>
      <c r="R378" s="2">
        <f t="shared" si="36"/>
        <v>4.8796724673671755E-4</v>
      </c>
    </row>
    <row r="379" spans="6:18" x14ac:dyDescent="0.15">
      <c r="F379" s="1">
        <v>43666</v>
      </c>
      <c r="G379">
        <f t="shared" si="37"/>
        <v>20541178726.389999</v>
      </c>
      <c r="H379">
        <v>10000000</v>
      </c>
      <c r="I379">
        <v>20000000</v>
      </c>
      <c r="J379">
        <v>1</v>
      </c>
      <c r="K379">
        <f t="shared" si="35"/>
        <v>48000000</v>
      </c>
      <c r="L379">
        <f t="shared" si="38"/>
        <v>9736.5395951232695</v>
      </c>
      <c r="M379">
        <f t="shared" si="39"/>
        <v>9736.5395951232695</v>
      </c>
      <c r="O379">
        <v>20000000000</v>
      </c>
      <c r="P379" s="2">
        <f t="shared" si="40"/>
        <v>1.0270589363195</v>
      </c>
      <c r="Q379" s="2">
        <f t="shared" si="41"/>
        <v>5.0000000000000001E-4</v>
      </c>
      <c r="R379" s="2">
        <f t="shared" si="36"/>
        <v>4.8682697975616345E-4</v>
      </c>
    </row>
    <row r="380" spans="6:18" x14ac:dyDescent="0.15">
      <c r="F380" s="1">
        <v>43667</v>
      </c>
      <c r="G380">
        <f t="shared" si="37"/>
        <v>20589178726.389999</v>
      </c>
      <c r="H380">
        <v>10000000</v>
      </c>
      <c r="I380">
        <v>20000000</v>
      </c>
      <c r="J380">
        <v>1</v>
      </c>
      <c r="K380">
        <f t="shared" si="35"/>
        <v>48000000</v>
      </c>
      <c r="L380">
        <f t="shared" si="38"/>
        <v>9713.8405886802939</v>
      </c>
      <c r="M380">
        <f t="shared" si="39"/>
        <v>9713.8405886802939</v>
      </c>
      <c r="O380">
        <v>20000000000</v>
      </c>
      <c r="P380" s="2">
        <f t="shared" si="40"/>
        <v>1.0294589363194999</v>
      </c>
      <c r="Q380" s="2">
        <f t="shared" si="41"/>
        <v>5.0000000000000001E-4</v>
      </c>
      <c r="R380" s="2">
        <f t="shared" si="36"/>
        <v>4.8569202943401466E-4</v>
      </c>
    </row>
    <row r="381" spans="6:18" x14ac:dyDescent="0.15">
      <c r="F381" s="1">
        <v>43668</v>
      </c>
      <c r="G381">
        <f t="shared" si="37"/>
        <v>20637178726.389999</v>
      </c>
      <c r="H381">
        <v>10000000</v>
      </c>
      <c r="I381">
        <v>20000000</v>
      </c>
      <c r="J381">
        <v>1</v>
      </c>
      <c r="K381">
        <f t="shared" si="35"/>
        <v>48000000</v>
      </c>
      <c r="L381">
        <f t="shared" si="38"/>
        <v>9691.2471734446917</v>
      </c>
      <c r="M381">
        <f t="shared" si="39"/>
        <v>9691.2471734446917</v>
      </c>
      <c r="O381">
        <v>20000000000</v>
      </c>
      <c r="P381" s="2">
        <f t="shared" si="40"/>
        <v>1.0318589363194999</v>
      </c>
      <c r="Q381" s="2">
        <f t="shared" si="41"/>
        <v>5.0000000000000001E-4</v>
      </c>
      <c r="R381" s="2">
        <f t="shared" si="36"/>
        <v>4.8456235867223456E-4</v>
      </c>
    </row>
    <row r="382" spans="6:18" x14ac:dyDescent="0.15">
      <c r="F382" s="1">
        <v>43669</v>
      </c>
      <c r="G382">
        <f t="shared" si="37"/>
        <v>20685178726.389999</v>
      </c>
      <c r="H382">
        <v>10000000</v>
      </c>
      <c r="I382">
        <v>20000000</v>
      </c>
      <c r="J382">
        <v>1</v>
      </c>
      <c r="K382">
        <f t="shared" si="35"/>
        <v>48000000</v>
      </c>
      <c r="L382">
        <f t="shared" si="38"/>
        <v>9668.7586143426197</v>
      </c>
      <c r="M382">
        <f t="shared" si="39"/>
        <v>9668.7586143426197</v>
      </c>
      <c r="O382">
        <v>20000000000</v>
      </c>
      <c r="P382" s="2">
        <f t="shared" si="40"/>
        <v>1.0342589363195001</v>
      </c>
      <c r="Q382" s="2">
        <f t="shared" si="41"/>
        <v>5.0000000000000001E-4</v>
      </c>
      <c r="R382" s="2">
        <f t="shared" si="36"/>
        <v>4.83437930717131E-4</v>
      </c>
    </row>
    <row r="383" spans="6:18" x14ac:dyDescent="0.15">
      <c r="F383" s="1">
        <v>43670</v>
      </c>
      <c r="G383">
        <f t="shared" si="37"/>
        <v>20733178726.389999</v>
      </c>
      <c r="H383">
        <v>10000000</v>
      </c>
      <c r="I383">
        <v>20000000</v>
      </c>
      <c r="J383">
        <v>1</v>
      </c>
      <c r="K383">
        <f t="shared" si="35"/>
        <v>48000000</v>
      </c>
      <c r="L383">
        <f t="shared" si="38"/>
        <v>9646.3741831073967</v>
      </c>
      <c r="M383">
        <f t="shared" si="39"/>
        <v>9646.3741831073967</v>
      </c>
      <c r="O383">
        <v>20000000000</v>
      </c>
      <c r="P383" s="2">
        <f t="shared" si="40"/>
        <v>1.0366589363195</v>
      </c>
      <c r="Q383" s="2">
        <f t="shared" si="41"/>
        <v>5.0000000000000001E-4</v>
      </c>
      <c r="R383" s="2">
        <f t="shared" si="36"/>
        <v>4.8231870915536987E-4</v>
      </c>
    </row>
    <row r="384" spans="6:18" x14ac:dyDescent="0.15">
      <c r="F384" s="1">
        <v>43671</v>
      </c>
      <c r="G384">
        <f t="shared" si="37"/>
        <v>20781178726.389999</v>
      </c>
      <c r="H384">
        <v>10000000</v>
      </c>
      <c r="I384">
        <v>20000000</v>
      </c>
      <c r="J384">
        <v>1</v>
      </c>
      <c r="K384">
        <f t="shared" si="35"/>
        <v>48000000</v>
      </c>
      <c r="L384">
        <f t="shared" si="38"/>
        <v>9624.0931582008961</v>
      </c>
      <c r="M384">
        <f t="shared" si="39"/>
        <v>9624.0931582008961</v>
      </c>
      <c r="O384">
        <v>20000000000</v>
      </c>
      <c r="P384" s="2">
        <f t="shared" si="40"/>
        <v>1.0390589363195</v>
      </c>
      <c r="Q384" s="2">
        <f t="shared" si="41"/>
        <v>5.0000000000000001E-4</v>
      </c>
      <c r="R384" s="2">
        <f t="shared" si="36"/>
        <v>4.812046579100448E-4</v>
      </c>
    </row>
    <row r="385" spans="6:18" x14ac:dyDescent="0.15">
      <c r="F385" s="1">
        <v>43672</v>
      </c>
      <c r="G385">
        <f t="shared" si="37"/>
        <v>20829178726.389999</v>
      </c>
      <c r="H385">
        <v>10000000</v>
      </c>
      <c r="I385">
        <v>20000000</v>
      </c>
      <c r="J385">
        <v>1</v>
      </c>
      <c r="K385">
        <f t="shared" si="35"/>
        <v>48000000</v>
      </c>
      <c r="L385">
        <f t="shared" si="38"/>
        <v>9601.9148247360063</v>
      </c>
      <c r="M385">
        <f t="shared" si="39"/>
        <v>9601.9148247360063</v>
      </c>
      <c r="O385">
        <v>20000000000</v>
      </c>
      <c r="P385" s="2">
        <f t="shared" si="40"/>
        <v>1.0414589363194999</v>
      </c>
      <c r="Q385" s="2">
        <f t="shared" si="41"/>
        <v>5.0000000000000001E-4</v>
      </c>
      <c r="R385" s="2">
        <f t="shared" si="36"/>
        <v>4.8009574123680034E-4</v>
      </c>
    </row>
    <row r="386" spans="6:18" x14ac:dyDescent="0.15">
      <c r="F386" s="1">
        <v>43673</v>
      </c>
      <c r="G386">
        <f t="shared" si="37"/>
        <v>20877178726.389999</v>
      </c>
      <c r="H386">
        <v>10000000</v>
      </c>
      <c r="I386">
        <v>20000000</v>
      </c>
      <c r="J386">
        <v>1</v>
      </c>
      <c r="K386">
        <f t="shared" si="35"/>
        <v>48000000</v>
      </c>
      <c r="L386">
        <f t="shared" si="38"/>
        <v>9579.8384744001869</v>
      </c>
      <c r="M386">
        <f t="shared" si="39"/>
        <v>9579.8384744001869</v>
      </c>
      <c r="O386">
        <v>20000000000</v>
      </c>
      <c r="P386" s="2">
        <f t="shared" si="40"/>
        <v>1.0438589363194999</v>
      </c>
      <c r="Q386" s="2">
        <f t="shared" si="41"/>
        <v>5.0000000000000001E-4</v>
      </c>
      <c r="R386" s="2">
        <f t="shared" si="36"/>
        <v>4.7899192372000935E-4</v>
      </c>
    </row>
    <row r="387" spans="6:18" x14ac:dyDescent="0.15">
      <c r="F387" s="1">
        <v>43674</v>
      </c>
      <c r="G387">
        <f t="shared" si="37"/>
        <v>20925178726.389999</v>
      </c>
      <c r="H387">
        <v>10000000</v>
      </c>
      <c r="I387">
        <v>20000000</v>
      </c>
      <c r="J387">
        <v>1</v>
      </c>
      <c r="K387">
        <f t="shared" si="35"/>
        <v>48000000</v>
      </c>
      <c r="L387">
        <f t="shared" si="38"/>
        <v>9557.8634053800452</v>
      </c>
      <c r="M387">
        <f t="shared" si="39"/>
        <v>9557.8634053800452</v>
      </c>
      <c r="O387">
        <v>20000000000</v>
      </c>
      <c r="P387" s="2">
        <f t="shared" si="40"/>
        <v>1.0462589363195001</v>
      </c>
      <c r="Q387" s="2">
        <f t="shared" si="41"/>
        <v>5.0000000000000001E-4</v>
      </c>
      <c r="R387" s="2">
        <f t="shared" si="36"/>
        <v>4.7789317026900225E-4</v>
      </c>
    </row>
    <row r="388" spans="6:18" x14ac:dyDescent="0.15">
      <c r="F388" s="1">
        <v>43675</v>
      </c>
      <c r="G388">
        <f t="shared" si="37"/>
        <v>20973178726.389999</v>
      </c>
      <c r="H388">
        <v>10000000</v>
      </c>
      <c r="I388">
        <v>20000000</v>
      </c>
      <c r="J388">
        <v>1</v>
      </c>
      <c r="K388">
        <f t="shared" si="35"/>
        <v>48000000</v>
      </c>
      <c r="L388">
        <f t="shared" si="38"/>
        <v>9535.9889222869806</v>
      </c>
      <c r="M388">
        <f t="shared" si="39"/>
        <v>9535.9889222869806</v>
      </c>
      <c r="O388">
        <v>20000000000</v>
      </c>
      <c r="P388" s="2">
        <f t="shared" si="40"/>
        <v>1.0486589363195</v>
      </c>
      <c r="Q388" s="2">
        <f t="shared" si="41"/>
        <v>5.0000000000000001E-4</v>
      </c>
      <c r="R388" s="2">
        <f t="shared" si="36"/>
        <v>4.7679944611434905E-4</v>
      </c>
    </row>
    <row r="389" spans="6:18" x14ac:dyDescent="0.15">
      <c r="F389" s="1">
        <v>43676</v>
      </c>
      <c r="G389">
        <f t="shared" si="37"/>
        <v>21021178726.389999</v>
      </c>
      <c r="H389">
        <v>10000000</v>
      </c>
      <c r="I389">
        <v>20000000</v>
      </c>
      <c r="J389">
        <v>1</v>
      </c>
      <c r="K389">
        <f t="shared" si="35"/>
        <v>48000000</v>
      </c>
      <c r="L389">
        <f t="shared" si="38"/>
        <v>9514.2143360838218</v>
      </c>
      <c r="M389">
        <f t="shared" si="39"/>
        <v>9514.2143360838218</v>
      </c>
      <c r="O389">
        <v>20000000000</v>
      </c>
      <c r="P389" s="2">
        <f t="shared" si="40"/>
        <v>1.0510589363195</v>
      </c>
      <c r="Q389" s="2">
        <f t="shared" si="41"/>
        <v>5.0000000000000001E-4</v>
      </c>
      <c r="R389" s="2">
        <f t="shared" si="36"/>
        <v>4.757107168041911E-4</v>
      </c>
    </row>
    <row r="390" spans="6:18" x14ac:dyDescent="0.15">
      <c r="F390" s="1">
        <v>43677</v>
      </c>
      <c r="G390">
        <f t="shared" si="37"/>
        <v>21069178726.389999</v>
      </c>
      <c r="H390">
        <v>10000000</v>
      </c>
      <c r="I390">
        <v>20000000</v>
      </c>
      <c r="J390">
        <v>1</v>
      </c>
      <c r="K390">
        <f t="shared" si="35"/>
        <v>48000000</v>
      </c>
      <c r="L390">
        <f t="shared" si="38"/>
        <v>9492.5389640124849</v>
      </c>
      <c r="M390">
        <f t="shared" si="39"/>
        <v>9492.5389640124849</v>
      </c>
      <c r="O390">
        <v>20000000000</v>
      </c>
      <c r="P390" s="2">
        <f t="shared" si="40"/>
        <v>1.0534589363194999</v>
      </c>
      <c r="Q390" s="2">
        <f t="shared" si="41"/>
        <v>5.0000000000000001E-4</v>
      </c>
      <c r="R390" s="2">
        <f t="shared" si="36"/>
        <v>4.7462694820062421E-4</v>
      </c>
    </row>
    <row r="391" spans="6:18" x14ac:dyDescent="0.15">
      <c r="F391" s="1">
        <v>43678</v>
      </c>
      <c r="G391">
        <f t="shared" si="37"/>
        <v>21117178726.389999</v>
      </c>
      <c r="H391">
        <v>10000000</v>
      </c>
      <c r="I391">
        <v>20000000</v>
      </c>
      <c r="J391">
        <v>1</v>
      </c>
      <c r="K391">
        <f>I391*2.4/J391</f>
        <v>48000000</v>
      </c>
      <c r="L391">
        <f t="shared" si="38"/>
        <v>9470.9621295226007</v>
      </c>
      <c r="M391">
        <f t="shared" si="39"/>
        <v>9470.9621295226007</v>
      </c>
      <c r="O391">
        <v>20000000000</v>
      </c>
      <c r="P391" s="2">
        <f t="shared" si="40"/>
        <v>1.0558589363194999</v>
      </c>
      <c r="Q391" s="2">
        <f t="shared" si="41"/>
        <v>5.0000000000000001E-4</v>
      </c>
      <c r="R391" s="2">
        <f>H391/G391</f>
        <v>4.7354810647613006E-4</v>
      </c>
    </row>
    <row r="392" spans="6:18" x14ac:dyDescent="0.15">
      <c r="F392" s="1">
        <v>43679</v>
      </c>
      <c r="G392">
        <f>G391+K391</f>
        <v>21165178726.389999</v>
      </c>
      <c r="H392">
        <v>10000000</v>
      </c>
      <c r="I392">
        <v>20000000</v>
      </c>
      <c r="J392">
        <v>1</v>
      </c>
      <c r="K392">
        <f>I392*2.4/J392</f>
        <v>48000000</v>
      </c>
      <c r="L392">
        <f>I392*H392/G392</f>
        <v>9449.483162201137</v>
      </c>
      <c r="M392">
        <f>L392/J392</f>
        <v>9449.483162201137</v>
      </c>
      <c r="O392">
        <v>20000000000</v>
      </c>
      <c r="P392" s="2">
        <f>G392/O392</f>
        <v>1.0582589363195001</v>
      </c>
      <c r="Q392" s="2">
        <f>H392/O392</f>
        <v>5.0000000000000001E-4</v>
      </c>
      <c r="R392" s="2">
        <f>H392/G392</f>
        <v>4.7247415811005686E-4</v>
      </c>
    </row>
    <row r="393" spans="6:18" x14ac:dyDescent="0.15">
      <c r="F393" s="1">
        <v>43680</v>
      </c>
      <c r="G393">
        <f>G392+K392</f>
        <v>21213178726.389999</v>
      </c>
      <c r="H393">
        <v>10000000</v>
      </c>
      <c r="I393">
        <v>20000000</v>
      </c>
      <c r="J393">
        <v>1</v>
      </c>
      <c r="K393">
        <f>I393*2.4/J393</f>
        <v>48000000</v>
      </c>
      <c r="L393">
        <f>I393*H393/G393</f>
        <v>9428.1013977029488</v>
      </c>
      <c r="M393">
        <f>L393/J393</f>
        <v>9428.1013977029488</v>
      </c>
      <c r="O393">
        <v>20000000000</v>
      </c>
      <c r="P393" s="2">
        <f>G393/O393</f>
        <v>1.0606589363195</v>
      </c>
      <c r="Q393" s="2">
        <f>H393/O393</f>
        <v>5.0000000000000001E-4</v>
      </c>
      <c r="R393" s="2">
        <f>H393/G393</f>
        <v>4.7140506988514741E-4</v>
      </c>
    </row>
    <row r="394" spans="6:18" x14ac:dyDescent="0.15">
      <c r="F394" s="1">
        <v>43681</v>
      </c>
      <c r="G394">
        <f>G393+K393</f>
        <v>21261178726.389999</v>
      </c>
      <c r="H394">
        <v>10000000</v>
      </c>
      <c r="I394">
        <v>20000000</v>
      </c>
      <c r="J394">
        <v>1</v>
      </c>
      <c r="K394">
        <f>I394*2.4/J394</f>
        <v>48000000</v>
      </c>
      <c r="L394">
        <f>I394*H394/G394</f>
        <v>9406.8161776822908</v>
      </c>
      <c r="M394">
        <f>L394/J394</f>
        <v>9406.8161776822908</v>
      </c>
      <c r="O394">
        <v>20000000000</v>
      </c>
      <c r="P394" s="2">
        <f>G394/O394</f>
        <v>1.0630589363195</v>
      </c>
      <c r="Q394" s="2">
        <f>H394/O394</f>
        <v>5.0000000000000001E-4</v>
      </c>
      <c r="R394" s="2">
        <f>H394/G394</f>
        <v>4.703408088841145E-4</v>
      </c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P399" s="2"/>
      <c r="Q399" s="2"/>
      <c r="R399" s="2"/>
    </row>
    <row r="400" spans="6:18" x14ac:dyDescent="0.15">
      <c r="F400" s="1"/>
      <c r="L400">
        <f>SUM(L6:L399)</f>
        <v>8739290.6973366253</v>
      </c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L58"/>
  <sheetViews>
    <sheetView tabSelected="1" topLeftCell="A4" workbookViewId="0">
      <pane xSplit="1" topLeftCell="P1" activePane="topRight" state="frozen"/>
      <selection pane="topRight" activeCell="Y33" sqref="Y33"/>
    </sheetView>
  </sheetViews>
  <sheetFormatPr defaultRowHeight="13.5" x14ac:dyDescent="0.15"/>
  <cols>
    <col min="1" max="1" width="10.5" bestFit="1" customWidth="1"/>
    <col min="2" max="2" width="10.875" bestFit="1" customWidth="1"/>
    <col min="3" max="5" width="12.875" style="7" bestFit="1" customWidth="1"/>
    <col min="6" max="6" width="12.875" style="7" customWidth="1"/>
    <col min="7" max="7" width="15.375" style="7" bestFit="1" customWidth="1"/>
    <col min="8" max="8" width="16.125" style="18" bestFit="1" customWidth="1"/>
    <col min="9" max="9" width="20.75" style="18" bestFit="1" customWidth="1"/>
    <col min="10" max="10" width="11.25" bestFit="1" customWidth="1"/>
    <col min="11" max="11" width="9" style="8"/>
    <col min="12" max="12" width="10.875" style="7" bestFit="1" customWidth="1"/>
    <col min="13" max="15" width="9" style="18"/>
    <col min="16" max="16" width="12.75" style="7" bestFit="1" customWidth="1"/>
    <col min="17" max="17" width="9" style="19"/>
    <col min="18" max="18" width="8.625" bestFit="1" customWidth="1"/>
    <col min="19" max="19" width="12.125" style="7" customWidth="1"/>
    <col min="20" max="20" width="9" style="8"/>
    <col min="21" max="21" width="15" style="7" bestFit="1" customWidth="1"/>
    <col min="22" max="22" width="9" style="8"/>
    <col min="23" max="23" width="12.875" style="7" bestFit="1" customWidth="1"/>
    <col min="24" max="24" width="15.875" style="7" bestFit="1" customWidth="1"/>
    <col min="25" max="25" width="10.875" bestFit="1" customWidth="1"/>
    <col min="28" max="28" width="12.75" bestFit="1" customWidth="1"/>
    <col min="29" max="29" width="12.75" customWidth="1"/>
    <col min="30" max="30" width="12.75" bestFit="1" customWidth="1"/>
    <col min="31" max="32" width="12.75" customWidth="1"/>
    <col min="35" max="35" width="11.625" bestFit="1" customWidth="1"/>
    <col min="37" max="37" width="32.875" bestFit="1" customWidth="1"/>
  </cols>
  <sheetData>
    <row r="7" spans="1:37" x14ac:dyDescent="0.15">
      <c r="X7" s="14"/>
    </row>
    <row r="8" spans="1:37" ht="22.5" x14ac:dyDescent="0.15">
      <c r="A8" s="4"/>
      <c r="B8" s="4" t="s">
        <v>11</v>
      </c>
      <c r="C8" s="7" t="s">
        <v>12</v>
      </c>
      <c r="D8" s="7" t="s">
        <v>13</v>
      </c>
      <c r="E8" s="7" t="s">
        <v>14</v>
      </c>
      <c r="H8" s="18" t="s">
        <v>15</v>
      </c>
      <c r="I8" s="18" t="s">
        <v>16</v>
      </c>
      <c r="J8" s="5" t="s">
        <v>17</v>
      </c>
      <c r="K8" s="11" t="s">
        <v>92</v>
      </c>
      <c r="L8" s="7" t="s">
        <v>18</v>
      </c>
      <c r="M8" s="18" t="s">
        <v>19</v>
      </c>
      <c r="N8" s="18" t="s">
        <v>93</v>
      </c>
      <c r="O8" s="18" t="s">
        <v>20</v>
      </c>
      <c r="P8" s="7" t="s">
        <v>21</v>
      </c>
      <c r="Q8" s="20" t="s">
        <v>22</v>
      </c>
      <c r="R8" s="4" t="s">
        <v>27</v>
      </c>
      <c r="S8" s="7" t="s">
        <v>23</v>
      </c>
      <c r="T8" s="11" t="s">
        <v>94</v>
      </c>
      <c r="U8" s="7" t="s">
        <v>24</v>
      </c>
      <c r="V8" s="8" t="s">
        <v>25</v>
      </c>
      <c r="W8" s="14" t="s">
        <v>123</v>
      </c>
      <c r="X8" s="7" t="s">
        <v>29</v>
      </c>
      <c r="Y8" s="5" t="s">
        <v>95</v>
      </c>
      <c r="Z8" s="10" t="s">
        <v>96</v>
      </c>
      <c r="AA8" s="12" t="s">
        <v>97</v>
      </c>
      <c r="AB8" s="12" t="s">
        <v>118</v>
      </c>
      <c r="AC8" s="12" t="s">
        <v>119</v>
      </c>
      <c r="AD8" s="10" t="s">
        <v>120</v>
      </c>
      <c r="AE8" s="10" t="s">
        <v>121</v>
      </c>
      <c r="AF8" s="10" t="s">
        <v>122</v>
      </c>
      <c r="AG8" s="5" t="s">
        <v>116</v>
      </c>
      <c r="AH8" s="10" t="s">
        <v>124</v>
      </c>
      <c r="AI8" s="10" t="s">
        <v>143</v>
      </c>
      <c r="AJ8" s="10" t="s">
        <v>125</v>
      </c>
      <c r="AK8" s="9" t="s">
        <v>26</v>
      </c>
    </row>
    <row r="9" spans="1:37" x14ac:dyDescent="0.15">
      <c r="A9" s="9" t="s">
        <v>117</v>
      </c>
      <c r="B9" s="4">
        <v>199311214.86000001</v>
      </c>
      <c r="C9" s="7">
        <v>57247478</v>
      </c>
      <c r="D9" s="7">
        <v>144210912.75999999</v>
      </c>
      <c r="E9" s="7">
        <v>201458391</v>
      </c>
      <c r="F9" s="8">
        <f>C9/E9</f>
        <v>0.28416526964121341</v>
      </c>
      <c r="G9" s="25">
        <f>C9</f>
        <v>57247478</v>
      </c>
      <c r="H9" s="18">
        <v>57247478</v>
      </c>
      <c r="I9" s="18">
        <v>201458391</v>
      </c>
      <c r="J9" s="5">
        <v>20000000000</v>
      </c>
      <c r="K9" s="8">
        <f>I9/J9</f>
        <v>1.007291955E-2</v>
      </c>
      <c r="M9" s="22">
        <v>42838</v>
      </c>
      <c r="O9" s="18">
        <f>C9*Z9/42838</f>
        <v>53.454855968999489</v>
      </c>
      <c r="P9" s="7">
        <f t="shared" ref="P9:P12" si="0">O9*M9</f>
        <v>2289899.12</v>
      </c>
      <c r="Q9" s="20"/>
      <c r="R9" s="4">
        <v>0.04</v>
      </c>
      <c r="T9" s="11"/>
      <c r="W9" s="14"/>
      <c r="Y9" s="5">
        <f>Z9/6.64</f>
        <v>6.024096385542169E-3</v>
      </c>
      <c r="Z9">
        <v>0.04</v>
      </c>
      <c r="AA9">
        <v>7</v>
      </c>
      <c r="AB9">
        <f>Z9/AA9</f>
        <v>5.7142857142857143E-3</v>
      </c>
      <c r="AC9">
        <f>R9/AA9</f>
        <v>5.7142857142857143E-3</v>
      </c>
      <c r="AD9">
        <f>AC9*C9</f>
        <v>327128.44571428571</v>
      </c>
      <c r="AE9" s="10">
        <f>AD9</f>
        <v>327128.44571428571</v>
      </c>
      <c r="AF9">
        <f>AE9/H9</f>
        <v>5.7142857142857143E-3</v>
      </c>
      <c r="AG9" s="5"/>
      <c r="AH9" s="10"/>
      <c r="AI9" s="10"/>
      <c r="AJ9" s="10"/>
      <c r="AK9" s="9"/>
    </row>
    <row r="10" spans="1:37" x14ac:dyDescent="0.15">
      <c r="A10" s="6">
        <v>43277</v>
      </c>
      <c r="B10" s="4">
        <v>199311214.86000001</v>
      </c>
      <c r="C10" s="7">
        <v>11520574</v>
      </c>
      <c r="D10" s="7">
        <v>11068787</v>
      </c>
      <c r="E10" s="7">
        <v>22589361</v>
      </c>
      <c r="F10" s="8">
        <f t="shared" ref="F10:F25" si="1">C10/E10</f>
        <v>0.50999999513045102</v>
      </c>
      <c r="G10" s="25">
        <f>G9+C10</f>
        <v>68768052</v>
      </c>
      <c r="H10" s="18">
        <f>H9+C10</f>
        <v>68768052</v>
      </c>
      <c r="I10" s="18">
        <f>I9+E10</f>
        <v>224047752</v>
      </c>
      <c r="J10" s="5">
        <v>20000000000</v>
      </c>
      <c r="K10" s="8">
        <f t="shared" ref="K10:K12" si="2">I10/J10</f>
        <v>1.12023876E-2</v>
      </c>
      <c r="M10" s="22">
        <v>42838</v>
      </c>
      <c r="N10" s="22">
        <v>290</v>
      </c>
      <c r="O10" s="22">
        <v>290</v>
      </c>
      <c r="P10" s="7">
        <f t="shared" si="0"/>
        <v>12423020</v>
      </c>
      <c r="Q10" s="20"/>
      <c r="R10">
        <f>M10*N10/C10</f>
        <v>1.0783334233172757</v>
      </c>
      <c r="T10" s="11"/>
      <c r="W10" s="14"/>
      <c r="Y10" s="5">
        <v>1.0783334233172757</v>
      </c>
      <c r="Z10" s="5">
        <v>1.0783334233172757</v>
      </c>
      <c r="AA10" s="12">
        <v>6.7</v>
      </c>
      <c r="AB10">
        <f t="shared" ref="AB10:AB12" si="3">Z10/AA10</f>
        <v>0.16094528706227995</v>
      </c>
      <c r="AC10">
        <f t="shared" ref="AC10:AC12" si="4">R10/AA10</f>
        <v>0.16094528706227995</v>
      </c>
      <c r="AD10">
        <f t="shared" ref="AD10:AD12" si="5">AC10*C10</f>
        <v>1854182.0895522388</v>
      </c>
      <c r="AE10" s="10">
        <f>AE9+AD10</f>
        <v>2181310.5352665246</v>
      </c>
      <c r="AF10">
        <f t="shared" ref="AF10:AF11" si="6">AE10/H10</f>
        <v>3.1719824421760918E-2</v>
      </c>
      <c r="AG10" s="5"/>
      <c r="AH10" s="10"/>
      <c r="AI10" s="10"/>
      <c r="AJ10" s="10"/>
      <c r="AK10" s="9"/>
    </row>
    <row r="11" spans="1:37" x14ac:dyDescent="0.15">
      <c r="A11" s="6">
        <v>43278</v>
      </c>
      <c r="B11" s="4">
        <v>199311214.86000001</v>
      </c>
      <c r="C11" s="7">
        <v>12473380</v>
      </c>
      <c r="D11" s="7">
        <v>11984227</v>
      </c>
      <c r="E11" s="7">
        <v>24457607</v>
      </c>
      <c r="F11" s="8">
        <f t="shared" si="1"/>
        <v>0.51000001758144209</v>
      </c>
      <c r="G11" s="25">
        <f t="shared" ref="G11:G26" si="7">G10+C11</f>
        <v>81241432</v>
      </c>
      <c r="H11" s="18">
        <f t="shared" ref="H11:H12" si="8">H10+C11</f>
        <v>81241432</v>
      </c>
      <c r="I11" s="18">
        <f t="shared" ref="I11:I12" si="9">I10+E11</f>
        <v>248505359</v>
      </c>
      <c r="J11" s="5">
        <v>20000000000</v>
      </c>
      <c r="K11" s="8">
        <f t="shared" si="2"/>
        <v>1.2425267950000001E-2</v>
      </c>
      <c r="M11" s="22">
        <v>42838</v>
      </c>
      <c r="N11" s="22">
        <v>305</v>
      </c>
      <c r="O11" s="22">
        <v>305</v>
      </c>
      <c r="P11" s="7">
        <f t="shared" si="0"/>
        <v>13065590</v>
      </c>
      <c r="Q11" s="20"/>
      <c r="R11">
        <f>M11*N11/C11</f>
        <v>1.0474779089549104</v>
      </c>
      <c r="T11" s="11"/>
      <c r="W11" s="14"/>
      <c r="Y11" s="5">
        <v>1.0474779089549104</v>
      </c>
      <c r="Z11" s="5">
        <v>1.0474779089549104</v>
      </c>
      <c r="AA11" s="12">
        <v>6.4</v>
      </c>
      <c r="AB11">
        <f t="shared" si="3"/>
        <v>0.16366842327420475</v>
      </c>
      <c r="AC11">
        <f t="shared" si="4"/>
        <v>0.16366842327420475</v>
      </c>
      <c r="AD11">
        <f t="shared" si="5"/>
        <v>2041498.4375</v>
      </c>
      <c r="AE11" s="10">
        <f t="shared" ref="AE11:AE12" si="10">AE10+AD11</f>
        <v>4222808.9727665242</v>
      </c>
      <c r="AF11">
        <f t="shared" si="6"/>
        <v>5.1978514765305024E-2</v>
      </c>
      <c r="AG11" s="5"/>
      <c r="AH11" s="10"/>
      <c r="AI11" s="10"/>
      <c r="AJ11" s="10"/>
      <c r="AK11" s="9"/>
    </row>
    <row r="12" spans="1:37" x14ac:dyDescent="0.15">
      <c r="A12" s="6">
        <v>43279</v>
      </c>
      <c r="B12" s="4">
        <v>199311214.86000001</v>
      </c>
      <c r="C12" s="7">
        <v>7517580</v>
      </c>
      <c r="D12" s="7">
        <v>7222773</v>
      </c>
      <c r="E12" s="7">
        <v>14740353</v>
      </c>
      <c r="F12" s="8">
        <f t="shared" si="1"/>
        <v>0.50999999796477058</v>
      </c>
      <c r="G12" s="25">
        <f t="shared" si="7"/>
        <v>88759012</v>
      </c>
      <c r="H12" s="18">
        <f t="shared" si="8"/>
        <v>88759012</v>
      </c>
      <c r="I12" s="18">
        <f t="shared" si="9"/>
        <v>263245712</v>
      </c>
      <c r="J12" s="5">
        <v>20000000000</v>
      </c>
      <c r="K12" s="8">
        <f t="shared" si="2"/>
        <v>1.31622856E-2</v>
      </c>
      <c r="M12" s="22">
        <v>42838</v>
      </c>
      <c r="N12" s="22">
        <v>232</v>
      </c>
      <c r="O12" s="22">
        <v>232</v>
      </c>
      <c r="P12" s="7">
        <f t="shared" si="0"/>
        <v>9938416</v>
      </c>
      <c r="Q12" s="20"/>
      <c r="R12">
        <f>M12*N12/C12</f>
        <v>1.3220233106930688</v>
      </c>
      <c r="T12" s="11"/>
      <c r="Y12">
        <v>1.3220233106930688</v>
      </c>
      <c r="Z12">
        <v>1.3220233106930688</v>
      </c>
      <c r="AA12" s="12">
        <v>6.2</v>
      </c>
      <c r="AB12">
        <f t="shared" si="3"/>
        <v>0.21322956624081754</v>
      </c>
      <c r="AC12">
        <f t="shared" si="4"/>
        <v>0.21322956624081754</v>
      </c>
      <c r="AD12">
        <f t="shared" si="5"/>
        <v>1602970.3225806451</v>
      </c>
      <c r="AE12" s="10">
        <f t="shared" si="10"/>
        <v>5825779.295347169</v>
      </c>
      <c r="AF12">
        <f>AE12/H12</f>
        <v>6.5635918698004087E-2</v>
      </c>
      <c r="AG12" s="5"/>
      <c r="AH12" s="5"/>
      <c r="AI12" s="5"/>
      <c r="AJ12" s="5"/>
      <c r="AK12" s="9"/>
    </row>
    <row r="13" spans="1:37" x14ac:dyDescent="0.15">
      <c r="A13" s="6">
        <v>43286</v>
      </c>
      <c r="B13" s="4">
        <v>199311214.86000001</v>
      </c>
      <c r="C13" s="7">
        <v>42191808.880000003</v>
      </c>
      <c r="D13" s="7">
        <v>40537228.140000001</v>
      </c>
      <c r="E13" s="7">
        <f t="shared" ref="E13:E20" si="11">I13-I12</f>
        <v>82729036</v>
      </c>
      <c r="F13" s="8">
        <f t="shared" si="1"/>
        <v>0.5100000062855804</v>
      </c>
      <c r="G13" s="25">
        <f t="shared" si="7"/>
        <v>130950820.88</v>
      </c>
      <c r="H13" s="18">
        <v>176447121.61000001</v>
      </c>
      <c r="I13" s="18">
        <v>345974748</v>
      </c>
      <c r="J13" s="5">
        <f>J12</f>
        <v>20000000000</v>
      </c>
      <c r="K13" s="8">
        <v>1.7299999999999999E-2</v>
      </c>
      <c r="L13" s="7">
        <v>2038.7683805409999</v>
      </c>
      <c r="M13" s="18">
        <v>42838</v>
      </c>
      <c r="N13" s="18">
        <v>586</v>
      </c>
      <c r="O13" s="18">
        <v>494</v>
      </c>
      <c r="P13" s="7">
        <v>21170727</v>
      </c>
      <c r="Q13" s="20"/>
      <c r="R13" s="5">
        <v>0.6</v>
      </c>
      <c r="S13" s="7">
        <v>855099.20449999999</v>
      </c>
      <c r="T13" s="8">
        <v>2.5000000000000001E-3</v>
      </c>
      <c r="U13" s="7">
        <v>509045.01</v>
      </c>
      <c r="V13" s="8">
        <v>0.1028</v>
      </c>
      <c r="W13" s="7">
        <f t="shared" ref="W13:W20" si="12">R13*H13</f>
        <v>105868272.96600001</v>
      </c>
      <c r="Y13">
        <v>5.8999999999999997E-2</v>
      </c>
      <c r="Z13">
        <f t="shared" ref="Z13:Z27" si="13">Y13*6.64</f>
        <v>0.39175999999999994</v>
      </c>
      <c r="AA13">
        <v>5.5</v>
      </c>
      <c r="AB13">
        <f t="shared" ref="AB13:AB27" si="14">Z13/AA13</f>
        <v>7.1229090909090895E-2</v>
      </c>
      <c r="AC13">
        <f t="shared" ref="AC13:AC27" si="15">R13/AA13</f>
        <v>0.10909090909090909</v>
      </c>
      <c r="AD13">
        <f t="shared" ref="AD13:AD27" si="16">AC13*C13</f>
        <v>4602742.7869090913</v>
      </c>
      <c r="AE13">
        <f>AE12+AD13</f>
        <v>10428522.082256261</v>
      </c>
      <c r="AF13">
        <f t="shared" ref="AF13:AF22" si="17">AE13/H13</f>
        <v>5.9102817813635744E-2</v>
      </c>
      <c r="AK13" s="4"/>
    </row>
    <row r="14" spans="1:37" x14ac:dyDescent="0.15">
      <c r="A14" s="1">
        <v>43287</v>
      </c>
      <c r="B14" s="4">
        <f>B13</f>
        <v>199311214.86000001</v>
      </c>
      <c r="C14" s="7">
        <v>52752452.93</v>
      </c>
      <c r="D14" s="7">
        <v>50683729.289999999</v>
      </c>
      <c r="E14" s="7">
        <f t="shared" si="11"/>
        <v>103436182</v>
      </c>
      <c r="F14" s="8">
        <f t="shared" si="1"/>
        <v>0.51000000106345766</v>
      </c>
      <c r="G14" s="25">
        <f t="shared" si="7"/>
        <v>183703273.81</v>
      </c>
      <c r="H14" s="18">
        <v>229199575</v>
      </c>
      <c r="I14" s="18">
        <v>449410930</v>
      </c>
      <c r="J14" s="5">
        <f t="shared" ref="J14:J27" si="18">J13</f>
        <v>20000000000</v>
      </c>
      <c r="K14" s="8">
        <v>2.2499999999999999E-2</v>
      </c>
      <c r="L14" s="7">
        <v>2534.13</v>
      </c>
      <c r="M14" s="18">
        <v>43584</v>
      </c>
      <c r="N14" s="18">
        <v>475</v>
      </c>
      <c r="O14" s="18">
        <v>396</v>
      </c>
      <c r="P14" s="7">
        <v>17268493</v>
      </c>
      <c r="Q14" s="20"/>
      <c r="R14" s="5">
        <v>0.39</v>
      </c>
      <c r="S14" s="7">
        <v>1025326.37</v>
      </c>
      <c r="T14" s="8">
        <v>2.3E-3</v>
      </c>
      <c r="U14" s="7">
        <v>402155.87</v>
      </c>
      <c r="V14" s="8">
        <v>9.8000000000000004E-2</v>
      </c>
      <c r="W14" s="7">
        <f>R14*H14</f>
        <v>89387834.25</v>
      </c>
      <c r="Y14">
        <v>0.05</v>
      </c>
      <c r="Z14">
        <f t="shared" si="13"/>
        <v>0.33200000000000002</v>
      </c>
      <c r="AA14">
        <v>4.9000000000000004</v>
      </c>
      <c r="AB14">
        <f t="shared" si="14"/>
        <v>6.775510204081632E-2</v>
      </c>
      <c r="AC14">
        <f t="shared" si="15"/>
        <v>7.9591836734693874E-2</v>
      </c>
      <c r="AD14">
        <f t="shared" si="16"/>
        <v>4198664.6209591832</v>
      </c>
      <c r="AE14">
        <f t="shared" ref="AE14:AE22" si="19">AE13+AD14</f>
        <v>14627186.703215444</v>
      </c>
      <c r="AF14">
        <f t="shared" si="17"/>
        <v>6.381855945071209E-2</v>
      </c>
      <c r="AK14" s="4"/>
    </row>
    <row r="15" spans="1:37" x14ac:dyDescent="0.15">
      <c r="A15" s="6">
        <v>43288</v>
      </c>
      <c r="B15" s="4">
        <f t="shared" ref="B15:B26" si="20">B14</f>
        <v>199311214.86000001</v>
      </c>
      <c r="C15" s="7">
        <v>67603223.980000004</v>
      </c>
      <c r="D15" s="7">
        <v>64952117.159999996</v>
      </c>
      <c r="E15" s="7">
        <f t="shared" si="11"/>
        <v>132555342</v>
      </c>
      <c r="F15" s="8">
        <f t="shared" si="1"/>
        <v>0.50999999668063178</v>
      </c>
      <c r="G15" s="25">
        <f t="shared" si="7"/>
        <v>251306497.79000002</v>
      </c>
      <c r="H15" s="18">
        <v>296802798.52999997</v>
      </c>
      <c r="I15" s="18">
        <v>581966272</v>
      </c>
      <c r="J15" s="5">
        <f t="shared" si="18"/>
        <v>20000000000</v>
      </c>
      <c r="K15" s="8">
        <v>2.9100000000000001E-2</v>
      </c>
      <c r="L15" s="7">
        <v>3257.96</v>
      </c>
      <c r="M15" s="18">
        <v>44438</v>
      </c>
      <c r="N15" s="18">
        <v>612</v>
      </c>
      <c r="O15" s="18">
        <v>511</v>
      </c>
      <c r="P15" s="7">
        <v>22706902</v>
      </c>
      <c r="Q15" s="20">
        <v>7.6</v>
      </c>
      <c r="R15" s="5">
        <v>0.4</v>
      </c>
      <c r="S15" s="7">
        <v>1187999.4310000001</v>
      </c>
      <c r="T15" s="8">
        <v>2E-3</v>
      </c>
      <c r="U15" s="7">
        <v>478047.11</v>
      </c>
      <c r="V15" s="8">
        <v>9.7000000000000003E-2</v>
      </c>
      <c r="W15" s="7">
        <f t="shared" si="12"/>
        <v>118721119.412</v>
      </c>
      <c r="Y15">
        <v>5.0999999999999997E-2</v>
      </c>
      <c r="Z15">
        <f t="shared" si="13"/>
        <v>0.33863999999999994</v>
      </c>
      <c r="AA15">
        <v>4.4000000000000004</v>
      </c>
      <c r="AB15">
        <f t="shared" si="14"/>
        <v>7.6963636363636345E-2</v>
      </c>
      <c r="AC15">
        <f t="shared" si="15"/>
        <v>9.0909090909090912E-2</v>
      </c>
      <c r="AD15">
        <f t="shared" si="16"/>
        <v>6145747.6345454548</v>
      </c>
      <c r="AE15">
        <f t="shared" si="19"/>
        <v>20772934.337760899</v>
      </c>
      <c r="AF15">
        <f t="shared" si="17"/>
        <v>6.9989011022283984E-2</v>
      </c>
      <c r="AK15" s="4"/>
    </row>
    <row r="16" spans="1:37" x14ac:dyDescent="0.15">
      <c r="A16" s="1">
        <v>43289</v>
      </c>
      <c r="B16" s="4">
        <f t="shared" si="20"/>
        <v>199311214.86000001</v>
      </c>
      <c r="C16" s="7">
        <v>66168145.759999998</v>
      </c>
      <c r="D16" s="7">
        <v>63573316.509999998</v>
      </c>
      <c r="E16" s="7">
        <f t="shared" si="11"/>
        <v>129741462</v>
      </c>
      <c r="F16" s="8">
        <f t="shared" si="1"/>
        <v>0.51000000107906907</v>
      </c>
      <c r="G16" s="25">
        <f t="shared" si="7"/>
        <v>317474643.55000001</v>
      </c>
      <c r="H16" s="18">
        <v>362970944</v>
      </c>
      <c r="I16" s="18">
        <v>711707734</v>
      </c>
      <c r="J16" s="5">
        <f t="shared" si="18"/>
        <v>20000000000</v>
      </c>
      <c r="K16" s="8">
        <v>3.56E-2</v>
      </c>
      <c r="L16" s="7">
        <v>3093.33</v>
      </c>
      <c r="M16" s="18">
        <v>44549</v>
      </c>
      <c r="N16" s="18">
        <v>489</v>
      </c>
      <c r="O16" s="18">
        <v>408</v>
      </c>
      <c r="P16" s="7">
        <v>18162159</v>
      </c>
      <c r="Q16" s="20">
        <v>7</v>
      </c>
      <c r="R16" s="5">
        <v>0.33</v>
      </c>
      <c r="S16" s="7">
        <v>1325324</v>
      </c>
      <c r="T16" s="8">
        <v>1.9E-3</v>
      </c>
      <c r="U16" s="7">
        <v>435751.88</v>
      </c>
      <c r="V16" s="8">
        <v>7.7600000000000002E-2</v>
      </c>
      <c r="W16" s="7">
        <f t="shared" si="12"/>
        <v>119780411.52000001</v>
      </c>
      <c r="Y16">
        <v>4.36E-2</v>
      </c>
      <c r="Z16">
        <f>Y16*6.64</f>
        <v>0.28950399999999998</v>
      </c>
      <c r="AA16">
        <v>4</v>
      </c>
      <c r="AB16">
        <f t="shared" si="14"/>
        <v>7.2375999999999996E-2</v>
      </c>
      <c r="AC16">
        <f t="shared" si="15"/>
        <v>8.2500000000000004E-2</v>
      </c>
      <c r="AD16">
        <f t="shared" si="16"/>
        <v>5458872.0252</v>
      </c>
      <c r="AE16">
        <f t="shared" si="19"/>
        <v>26231806.362960897</v>
      </c>
      <c r="AF16">
        <f t="shared" si="17"/>
        <v>7.2269714137120841E-2</v>
      </c>
      <c r="AK16" s="5"/>
    </row>
    <row r="17" spans="1:38" x14ac:dyDescent="0.15">
      <c r="A17" s="6">
        <v>43290</v>
      </c>
      <c r="B17" s="4">
        <f t="shared" si="20"/>
        <v>199311214.86000001</v>
      </c>
      <c r="C17" s="7">
        <v>99741847.700000003</v>
      </c>
      <c r="D17" s="7">
        <v>95830402.689999998</v>
      </c>
      <c r="E17" s="7">
        <f t="shared" si="11"/>
        <v>195572250</v>
      </c>
      <c r="F17" s="8">
        <f t="shared" si="1"/>
        <v>0.51000000102263998</v>
      </c>
      <c r="G17" s="25">
        <f t="shared" si="7"/>
        <v>417216491.25</v>
      </c>
      <c r="H17" s="18">
        <v>462712792</v>
      </c>
      <c r="I17" s="18">
        <v>907279984</v>
      </c>
      <c r="J17" s="5">
        <f t="shared" si="18"/>
        <v>20000000000</v>
      </c>
      <c r="K17" s="8">
        <v>4.5400000000000003E-2</v>
      </c>
      <c r="L17" s="7">
        <v>4802.88</v>
      </c>
      <c r="M17" s="18">
        <v>43458</v>
      </c>
      <c r="N17" s="18">
        <v>610</v>
      </c>
      <c r="O17" s="18">
        <v>509</v>
      </c>
      <c r="P17" s="7">
        <v>22136996</v>
      </c>
      <c r="Q17" s="20">
        <v>6</v>
      </c>
      <c r="R17" s="5">
        <v>0.27</v>
      </c>
      <c r="S17" s="7">
        <v>1602463</v>
      </c>
      <c r="T17" s="8">
        <v>1.8E-3</v>
      </c>
      <c r="U17" s="7">
        <v>426367.38</v>
      </c>
      <c r="V17" s="8">
        <v>9.1700000000000004E-2</v>
      </c>
      <c r="W17" s="7">
        <f t="shared" si="12"/>
        <v>124932453.84</v>
      </c>
      <c r="Y17">
        <v>2.69E-2</v>
      </c>
      <c r="Z17">
        <f t="shared" si="13"/>
        <v>0.178616</v>
      </c>
      <c r="AA17">
        <v>3.6</v>
      </c>
      <c r="AB17">
        <f t="shared" si="14"/>
        <v>4.9615555555555552E-2</v>
      </c>
      <c r="AC17">
        <f t="shared" si="15"/>
        <v>7.4999999999999997E-2</v>
      </c>
      <c r="AD17">
        <f t="shared" si="16"/>
        <v>7480638.5774999997</v>
      </c>
      <c r="AE17">
        <f t="shared" si="19"/>
        <v>33712444.940460898</v>
      </c>
      <c r="AF17">
        <f t="shared" si="17"/>
        <v>7.2858251432264057E-2</v>
      </c>
      <c r="AK17" s="5"/>
    </row>
    <row r="18" spans="1:38" x14ac:dyDescent="0.15">
      <c r="A18" s="1">
        <v>43291</v>
      </c>
      <c r="B18" s="4">
        <f t="shared" si="20"/>
        <v>199311214.86000001</v>
      </c>
      <c r="C18" s="7">
        <v>107815322.56999999</v>
      </c>
      <c r="D18" s="7">
        <v>103587270.70999999</v>
      </c>
      <c r="E18" s="7">
        <f t="shared" si="11"/>
        <v>211402594</v>
      </c>
      <c r="F18" s="8">
        <f t="shared" si="1"/>
        <v>0.50999999824978492</v>
      </c>
      <c r="G18" s="25">
        <f t="shared" si="7"/>
        <v>525031813.81999999</v>
      </c>
      <c r="H18" s="18">
        <v>570528115</v>
      </c>
      <c r="I18" s="18">
        <v>1118682578</v>
      </c>
      <c r="J18" s="5">
        <f t="shared" si="18"/>
        <v>20000000000</v>
      </c>
      <c r="K18" s="8">
        <v>5.5899999999999998E-2</v>
      </c>
      <c r="L18" s="7">
        <v>5197.09</v>
      </c>
      <c r="M18" s="18">
        <v>42440</v>
      </c>
      <c r="N18" s="18">
        <v>425.08</v>
      </c>
      <c r="O18" s="18">
        <v>355</v>
      </c>
      <c r="P18" s="7">
        <v>15052328</v>
      </c>
      <c r="Q18" s="20">
        <v>5</v>
      </c>
      <c r="R18" s="5">
        <v>0.17</v>
      </c>
      <c r="S18" s="7">
        <v>1837386.3089999999</v>
      </c>
      <c r="T18" s="8">
        <v>1.6000000000000001E-3</v>
      </c>
      <c r="U18" s="7">
        <v>307210.64</v>
      </c>
      <c r="V18" s="8">
        <v>8.0500000000000002E-2</v>
      </c>
      <c r="W18" s="7">
        <f t="shared" si="12"/>
        <v>96989779.550000012</v>
      </c>
      <c r="Y18">
        <v>1.8700000000000001E-2</v>
      </c>
      <c r="Z18">
        <f t="shared" si="13"/>
        <v>0.124168</v>
      </c>
      <c r="AA18">
        <v>3.3</v>
      </c>
      <c r="AB18">
        <f t="shared" si="14"/>
        <v>3.7626666666666669E-2</v>
      </c>
      <c r="AC18">
        <f t="shared" si="15"/>
        <v>5.1515151515151521E-2</v>
      </c>
      <c r="AD18">
        <f t="shared" si="16"/>
        <v>5554122.6778484853</v>
      </c>
      <c r="AE18">
        <f t="shared" si="19"/>
        <v>39266567.618309386</v>
      </c>
      <c r="AF18">
        <f t="shared" si="17"/>
        <v>6.8824947598435854E-2</v>
      </c>
      <c r="AK18" s="5"/>
    </row>
    <row r="19" spans="1:38" x14ac:dyDescent="0.15">
      <c r="A19" s="6">
        <v>43292</v>
      </c>
      <c r="B19" s="4">
        <f t="shared" si="20"/>
        <v>199311214.86000001</v>
      </c>
      <c r="C19" s="7">
        <v>112571425.56999999</v>
      </c>
      <c r="D19" s="7">
        <v>108156859.87</v>
      </c>
      <c r="E19" s="7">
        <f t="shared" si="11"/>
        <v>220728285</v>
      </c>
      <c r="F19" s="8">
        <f t="shared" si="1"/>
        <v>0.51000000099670051</v>
      </c>
      <c r="G19" s="25">
        <f t="shared" si="7"/>
        <v>637603239.38999999</v>
      </c>
      <c r="H19" s="18">
        <v>683099540.13</v>
      </c>
      <c r="I19" s="18">
        <v>1339410863</v>
      </c>
      <c r="J19" s="5">
        <f t="shared" si="18"/>
        <v>20000000000</v>
      </c>
      <c r="K19" s="8">
        <v>6.7000000000000004E-2</v>
      </c>
      <c r="L19" s="7">
        <f t="shared" ref="L19:L25" si="21">D19/B19*10000</f>
        <v>5426.5315650186285</v>
      </c>
      <c r="M19" s="18">
        <v>41157</v>
      </c>
      <c r="N19" s="18">
        <v>300.73</v>
      </c>
      <c r="O19" s="18">
        <v>251</v>
      </c>
      <c r="P19" s="7">
        <v>10330395</v>
      </c>
      <c r="Q19" s="20"/>
      <c r="R19" s="5">
        <v>0.11</v>
      </c>
      <c r="S19" s="7">
        <v>3987278.148</v>
      </c>
      <c r="T19" s="8">
        <v>3.0000000000000001E-3</v>
      </c>
      <c r="U19" s="7">
        <v>438393.95</v>
      </c>
      <c r="V19" s="8">
        <v>7.0099999999999996E-2</v>
      </c>
      <c r="W19" s="7">
        <f t="shared" si="12"/>
        <v>75140949.414299995</v>
      </c>
      <c r="Y19">
        <v>1.61E-2</v>
      </c>
      <c r="Z19">
        <f t="shared" si="13"/>
        <v>0.106904</v>
      </c>
      <c r="AA19">
        <v>3.1</v>
      </c>
      <c r="AB19">
        <f t="shared" si="14"/>
        <v>3.4485161290322579E-2</v>
      </c>
      <c r="AC19">
        <f t="shared" si="15"/>
        <v>3.5483870967741936E-2</v>
      </c>
      <c r="AD19">
        <f t="shared" si="16"/>
        <v>3994469.9395806449</v>
      </c>
      <c r="AE19">
        <f t="shared" si="19"/>
        <v>43261037.557890028</v>
      </c>
      <c r="AF19">
        <f t="shared" si="17"/>
        <v>6.3330503120609713E-2</v>
      </c>
    </row>
    <row r="20" spans="1:38" x14ac:dyDescent="0.15">
      <c r="A20" s="1">
        <v>43293</v>
      </c>
      <c r="B20" s="4">
        <f t="shared" si="20"/>
        <v>199311214.86000001</v>
      </c>
      <c r="C20" s="7">
        <f t="shared" ref="C20:C26" si="22">E20*51%</f>
        <v>181858066.78680003</v>
      </c>
      <c r="D20" s="7">
        <f t="shared" ref="D20:D26" si="23">E20*49%</f>
        <v>174726377.89320004</v>
      </c>
      <c r="E20" s="7">
        <f t="shared" si="11"/>
        <v>356584444.68000007</v>
      </c>
      <c r="F20" s="8">
        <f t="shared" si="1"/>
        <v>0.51</v>
      </c>
      <c r="G20" s="25">
        <f t="shared" si="7"/>
        <v>819461306.17680001</v>
      </c>
      <c r="H20" s="18">
        <v>864957606.91999996</v>
      </c>
      <c r="I20" s="18">
        <v>1695995307.6800001</v>
      </c>
      <c r="J20" s="5">
        <f t="shared" si="18"/>
        <v>20000000000</v>
      </c>
      <c r="K20" s="8">
        <f t="shared" ref="K20:K27" si="24">I20/J20</f>
        <v>8.4799765383999998E-2</v>
      </c>
      <c r="L20" s="7">
        <f t="shared" si="21"/>
        <v>8766.5101041068447</v>
      </c>
      <c r="M20" s="18">
        <v>41519</v>
      </c>
      <c r="N20" s="18">
        <v>379.75807863</v>
      </c>
      <c r="O20" s="18">
        <v>317.24229893</v>
      </c>
      <c r="P20" s="7">
        <f t="shared" ref="P20:P26" si="25">O20*M20</f>
        <v>13171583.009274671</v>
      </c>
      <c r="Q20" s="20">
        <v>4</v>
      </c>
      <c r="R20">
        <f t="shared" ref="R20:R26" si="26">M20*N20/C20</f>
        <v>8.6700446921188834E-2</v>
      </c>
      <c r="S20" s="7">
        <v>15108461.59</v>
      </c>
      <c r="T20" s="8">
        <f t="shared" ref="T20:T26" si="27">S20/I20</f>
        <v>8.9083156784598022E-3</v>
      </c>
      <c r="U20" s="7">
        <f t="shared" ref="U20:U26" si="28">S20*R20</f>
        <v>1309910.3721446153</v>
      </c>
      <c r="V20" s="8">
        <f t="shared" ref="V20:V26" si="29">P20/(R20*I20)</f>
        <v>8.9576067131639001E-2</v>
      </c>
      <c r="W20" s="7">
        <f t="shared" si="12"/>
        <v>74992211.087845966</v>
      </c>
      <c r="X20" s="7" t="s">
        <v>115</v>
      </c>
      <c r="Y20">
        <v>1.23E-2</v>
      </c>
      <c r="Z20">
        <f t="shared" si="13"/>
        <v>8.1671999999999995E-2</v>
      </c>
      <c r="AA20">
        <v>2.8</v>
      </c>
      <c r="AB20">
        <f t="shared" si="14"/>
        <v>2.9168571428571429E-2</v>
      </c>
      <c r="AC20">
        <f t="shared" si="15"/>
        <v>3.0964445328996015E-2</v>
      </c>
      <c r="AD20">
        <f t="shared" si="16"/>
        <v>5631134.1666567754</v>
      </c>
      <c r="AE20">
        <f t="shared" si="19"/>
        <v>48892171.724546805</v>
      </c>
      <c r="AF20">
        <f t="shared" si="17"/>
        <v>5.6525512156191546E-2</v>
      </c>
      <c r="AK20" s="10" t="s">
        <v>28</v>
      </c>
      <c r="AL20" t="s">
        <v>105</v>
      </c>
    </row>
    <row r="21" spans="1:38" x14ac:dyDescent="0.15">
      <c r="A21" s="1">
        <v>43294</v>
      </c>
      <c r="B21" s="4">
        <f t="shared" si="20"/>
        <v>199311214.86000001</v>
      </c>
      <c r="C21" s="7">
        <f t="shared" si="22"/>
        <v>80004562.532400012</v>
      </c>
      <c r="D21" s="7">
        <f t="shared" si="23"/>
        <v>76867128.707599998</v>
      </c>
      <c r="E21" s="7">
        <f t="shared" ref="E21:E26" si="30">I21-I20</f>
        <v>156871691.24000001</v>
      </c>
      <c r="F21" s="8">
        <f t="shared" si="1"/>
        <v>0.51</v>
      </c>
      <c r="G21" s="25">
        <f t="shared" si="7"/>
        <v>899465868.70920002</v>
      </c>
      <c r="H21" s="18">
        <v>944962169.45000005</v>
      </c>
      <c r="I21" s="18">
        <v>1852866998.9200001</v>
      </c>
      <c r="J21" s="5">
        <f t="shared" si="18"/>
        <v>20000000000</v>
      </c>
      <c r="K21" s="8">
        <f t="shared" si="24"/>
        <v>9.2643349946E-2</v>
      </c>
      <c r="L21" s="7">
        <f t="shared" si="21"/>
        <v>3856.638411521044</v>
      </c>
      <c r="M21" s="18">
        <f>6234*6.64</f>
        <v>41393.759999999995</v>
      </c>
      <c r="N21" s="18">
        <v>155.90692326000001</v>
      </c>
      <c r="O21" s="18">
        <v>165.82441643000001</v>
      </c>
      <c r="P21" s="7">
        <f t="shared" si="25"/>
        <v>6864096.0958434762</v>
      </c>
      <c r="Q21" s="19">
        <f>0.65*6.64</f>
        <v>4.3159999999999998</v>
      </c>
      <c r="R21">
        <f t="shared" si="26"/>
        <v>8.0665071584502548E-2</v>
      </c>
      <c r="S21" s="7">
        <v>20107447.550000001</v>
      </c>
      <c r="T21" s="8">
        <f t="shared" si="27"/>
        <v>1.0852072794064678E-2</v>
      </c>
      <c r="U21" s="7">
        <f t="shared" si="28"/>
        <v>1621968.6960023805</v>
      </c>
      <c r="V21" s="8">
        <f t="shared" si="29"/>
        <v>4.5925467415703594E-2</v>
      </c>
      <c r="W21" s="7">
        <f t="shared" ref="W21:W26" si="31">R21*H21</f>
        <v>76225441.043331087</v>
      </c>
      <c r="X21" s="7">
        <v>140817.35949999999</v>
      </c>
      <c r="Y21">
        <v>1.17E-2</v>
      </c>
      <c r="Z21">
        <f t="shared" si="13"/>
        <v>7.7687999999999993E-2</v>
      </c>
      <c r="AA21">
        <v>2.7</v>
      </c>
      <c r="AB21">
        <f t="shared" si="14"/>
        <v>2.8773333333333328E-2</v>
      </c>
      <c r="AC21">
        <f t="shared" si="15"/>
        <v>2.9875952438704646E-2</v>
      </c>
      <c r="AD21">
        <f t="shared" si="16"/>
        <v>2390212.5050973543</v>
      </c>
      <c r="AE21">
        <f t="shared" si="19"/>
        <v>51282384.229644157</v>
      </c>
      <c r="AF21">
        <f t="shared" si="17"/>
        <v>5.4269245783132504E-2</v>
      </c>
      <c r="AK21" t="s">
        <v>104</v>
      </c>
      <c r="AL21" s="13" t="s">
        <v>106</v>
      </c>
    </row>
    <row r="22" spans="1:38" x14ac:dyDescent="0.15">
      <c r="A22" s="1">
        <v>43295</v>
      </c>
      <c r="B22" s="4">
        <f t="shared" si="20"/>
        <v>199311214.86000001</v>
      </c>
      <c r="C22" s="7">
        <f t="shared" si="22"/>
        <v>79998842.683499947</v>
      </c>
      <c r="D22" s="7">
        <f t="shared" si="23"/>
        <v>76861633.166499957</v>
      </c>
      <c r="E22" s="7">
        <f t="shared" si="30"/>
        <v>156860475.8499999</v>
      </c>
      <c r="F22" s="8">
        <f t="shared" si="1"/>
        <v>0.51</v>
      </c>
      <c r="G22" s="25">
        <f t="shared" si="7"/>
        <v>979464711.39269996</v>
      </c>
      <c r="H22" s="18">
        <v>1024961012.13</v>
      </c>
      <c r="I22" s="18">
        <v>2009727474.77</v>
      </c>
      <c r="J22" s="5">
        <f t="shared" si="18"/>
        <v>20000000000</v>
      </c>
      <c r="K22" s="8">
        <f t="shared" si="24"/>
        <v>0.1004863737385</v>
      </c>
      <c r="L22" s="7">
        <f t="shared" si="21"/>
        <v>3856.3626848839904</v>
      </c>
      <c r="M22" s="18">
        <v>42170</v>
      </c>
      <c r="N22" s="18">
        <v>213.35794999999999</v>
      </c>
      <c r="O22" s="18">
        <v>178.08900663</v>
      </c>
      <c r="P22" s="7">
        <f t="shared" si="25"/>
        <v>7510013.4095871001</v>
      </c>
      <c r="Q22" s="20">
        <v>4</v>
      </c>
      <c r="R22">
        <f t="shared" si="26"/>
        <v>0.11246793640623161</v>
      </c>
      <c r="S22" s="7">
        <v>32484131.920000002</v>
      </c>
      <c r="T22" s="8">
        <f t="shared" si="27"/>
        <v>1.6163451178233802E-2</v>
      </c>
      <c r="U22" s="7">
        <f t="shared" si="28"/>
        <v>3653423.2829901986</v>
      </c>
      <c r="V22" s="8">
        <f t="shared" si="29"/>
        <v>3.3225751765174796E-2</v>
      </c>
      <c r="W22" s="7">
        <f t="shared" si="31"/>
        <v>115275249.93110362</v>
      </c>
      <c r="X22" s="7">
        <v>132770.66149999999</v>
      </c>
      <c r="Y22">
        <v>1.8100000000000002E-2</v>
      </c>
      <c r="Z22">
        <f t="shared" si="13"/>
        <v>0.120184</v>
      </c>
      <c r="AA22">
        <v>2.7</v>
      </c>
      <c r="AB22">
        <f t="shared" si="14"/>
        <v>4.451259259259259E-2</v>
      </c>
      <c r="AC22">
        <f t="shared" si="15"/>
        <v>4.1654791261567257E-2</v>
      </c>
      <c r="AD22">
        <f t="shared" si="16"/>
        <v>3332335.0931481472</v>
      </c>
      <c r="AE22">
        <f t="shared" si="19"/>
        <v>54614719.322792307</v>
      </c>
      <c r="AF22">
        <f t="shared" si="17"/>
        <v>5.3284679784351932E-2</v>
      </c>
      <c r="AK22" t="s">
        <v>166</v>
      </c>
    </row>
    <row r="23" spans="1:38" x14ac:dyDescent="0.15">
      <c r="A23" s="1">
        <v>43296</v>
      </c>
      <c r="B23" s="4">
        <f t="shared" si="20"/>
        <v>199311214.86000001</v>
      </c>
      <c r="C23" s="7">
        <f t="shared" si="22"/>
        <v>80000298.407100022</v>
      </c>
      <c r="D23" s="7">
        <f t="shared" si="23"/>
        <v>76863031.802900016</v>
      </c>
      <c r="E23" s="7">
        <f t="shared" si="30"/>
        <v>156863330.21000004</v>
      </c>
      <c r="F23" s="8">
        <f t="shared" si="1"/>
        <v>0.51</v>
      </c>
      <c r="G23" s="25">
        <f t="shared" si="7"/>
        <v>1059465009.7997999</v>
      </c>
      <c r="H23" s="18">
        <v>1104961310.54</v>
      </c>
      <c r="I23" s="18">
        <v>2166590804.98</v>
      </c>
      <c r="J23" s="5">
        <f t="shared" si="18"/>
        <v>20000000000</v>
      </c>
      <c r="K23" s="8">
        <f t="shared" si="24"/>
        <v>0.108329540249</v>
      </c>
      <c r="L23" s="7">
        <f t="shared" si="21"/>
        <v>3856.4328583762867</v>
      </c>
      <c r="M23" s="18">
        <v>43810</v>
      </c>
      <c r="N23" s="18">
        <v>218.78572645</v>
      </c>
      <c r="O23" s="18">
        <v>204.27110076</v>
      </c>
      <c r="P23" s="7">
        <f t="shared" si="25"/>
        <v>8949116.9242956005</v>
      </c>
      <c r="Q23" s="19">
        <v>4.8</v>
      </c>
      <c r="R23">
        <f t="shared" si="26"/>
        <v>0.11981208653746511</v>
      </c>
      <c r="S23" s="7">
        <v>33515115.120000001</v>
      </c>
      <c r="T23" s="8">
        <f t="shared" si="27"/>
        <v>1.5469056290169838E-2</v>
      </c>
      <c r="U23" s="7">
        <f t="shared" si="28"/>
        <v>4015515.8730705455</v>
      </c>
      <c r="V23" s="8">
        <f t="shared" si="29"/>
        <v>3.4474871430002232E-2</v>
      </c>
      <c r="W23" s="7">
        <f t="shared" si="31"/>
        <v>132387720.15896934</v>
      </c>
      <c r="X23" s="7">
        <v>132627.41380000001</v>
      </c>
      <c r="Y23">
        <v>1.8100000000000002E-2</v>
      </c>
      <c r="Z23">
        <f t="shared" si="13"/>
        <v>0.120184</v>
      </c>
      <c r="AA23">
        <v>2.7</v>
      </c>
      <c r="AB23">
        <f t="shared" si="14"/>
        <v>4.451259259259259E-2</v>
      </c>
      <c r="AC23">
        <f t="shared" si="15"/>
        <v>4.4374846865727818E-2</v>
      </c>
      <c r="AD23">
        <f t="shared" si="16"/>
        <v>3550000.9910275927</v>
      </c>
      <c r="AE23">
        <f>AE22+AD23</f>
        <v>58164720.3138199</v>
      </c>
      <c r="AF23">
        <f>AE23/H23</f>
        <v>5.2639599014914391E-2</v>
      </c>
      <c r="AG23">
        <v>4381.1589000000095</v>
      </c>
      <c r="AH23">
        <v>3974.6547000000137</v>
      </c>
      <c r="AJ23" s="3">
        <v>461657</v>
      </c>
      <c r="AK23" t="s">
        <v>126</v>
      </c>
    </row>
    <row r="24" spans="1:38" x14ac:dyDescent="0.15">
      <c r="A24" s="1">
        <v>43297</v>
      </c>
      <c r="B24" s="4">
        <f t="shared" si="20"/>
        <v>199311214.86000001</v>
      </c>
      <c r="C24" s="7">
        <f t="shared" si="22"/>
        <v>80001040.849800006</v>
      </c>
      <c r="D24" s="7">
        <f t="shared" si="23"/>
        <v>76863745.130200014</v>
      </c>
      <c r="E24" s="7">
        <f t="shared" si="30"/>
        <v>156864785.98000002</v>
      </c>
      <c r="F24" s="8">
        <f t="shared" si="1"/>
        <v>0.51</v>
      </c>
      <c r="G24" s="25">
        <f t="shared" si="7"/>
        <v>1139466050.6496</v>
      </c>
      <c r="H24" s="18">
        <v>1184962351.3900001</v>
      </c>
      <c r="I24" s="18">
        <v>2323455590.96</v>
      </c>
      <c r="J24" s="5">
        <f t="shared" si="18"/>
        <v>20000000000</v>
      </c>
      <c r="K24" s="8">
        <f t="shared" si="24"/>
        <v>0.116172779548</v>
      </c>
      <c r="L24" s="7">
        <f t="shared" si="21"/>
        <v>3856.4686479980851</v>
      </c>
      <c r="M24" s="18">
        <v>45039</v>
      </c>
      <c r="N24" s="18">
        <v>209.70354257</v>
      </c>
      <c r="O24" s="18">
        <v>188.31719934</v>
      </c>
      <c r="P24" s="7">
        <f t="shared" si="25"/>
        <v>8481618.34107426</v>
      </c>
      <c r="Q24" s="19">
        <v>4.8</v>
      </c>
      <c r="R24">
        <f t="shared" si="26"/>
        <v>0.11805893715236383</v>
      </c>
      <c r="S24" s="7">
        <v>35045994.961969398</v>
      </c>
      <c r="T24" s="8">
        <f t="shared" si="27"/>
        <v>1.5083565658980025E-2</v>
      </c>
      <c r="U24" s="7">
        <f t="shared" si="28"/>
        <v>4137492.9166572047</v>
      </c>
      <c r="V24" s="8">
        <f t="shared" si="29"/>
        <v>3.092042686694519E-2</v>
      </c>
      <c r="W24" s="7">
        <f t="shared" si="31"/>
        <v>139895395.77066928</v>
      </c>
      <c r="X24" s="7">
        <v>150238.86550000001</v>
      </c>
      <c r="Y24">
        <v>1.7500000000000002E-2</v>
      </c>
      <c r="Z24">
        <f t="shared" si="13"/>
        <v>0.11620000000000001</v>
      </c>
      <c r="AA24">
        <v>2.6</v>
      </c>
      <c r="AB24">
        <f t="shared" si="14"/>
        <v>4.4692307692307698E-2</v>
      </c>
      <c r="AC24">
        <f t="shared" si="15"/>
        <v>4.5407283520139931E-2</v>
      </c>
      <c r="AD24">
        <f t="shared" si="16"/>
        <v>3632629.9437731653</v>
      </c>
      <c r="AE24">
        <f>AE23+AD24</f>
        <v>61797350.257593066</v>
      </c>
      <c r="AF24">
        <f>AE24/H24</f>
        <v>5.2151319563109096E-2</v>
      </c>
      <c r="AG24">
        <v>9618</v>
      </c>
      <c r="AH24">
        <v>8238.9539754500147</v>
      </c>
      <c r="AK24" t="s">
        <v>127</v>
      </c>
    </row>
    <row r="25" spans="1:38" x14ac:dyDescent="0.15">
      <c r="A25" s="1">
        <v>43298</v>
      </c>
      <c r="B25" s="4">
        <f t="shared" si="20"/>
        <v>199311214.86000001</v>
      </c>
      <c r="C25" s="7">
        <f t="shared" si="22"/>
        <v>79771621.669499904</v>
      </c>
      <c r="D25" s="7">
        <f t="shared" si="23"/>
        <v>76643322.780499905</v>
      </c>
      <c r="E25" s="7">
        <f t="shared" si="30"/>
        <v>156414944.44999981</v>
      </c>
      <c r="F25" s="8">
        <f t="shared" si="1"/>
        <v>0.51</v>
      </c>
      <c r="G25" s="25">
        <f t="shared" si="7"/>
        <v>1219237672.3190999</v>
      </c>
      <c r="H25" s="18">
        <v>1264733973.0599999</v>
      </c>
      <c r="I25" s="18">
        <v>2479870535.4099998</v>
      </c>
      <c r="J25" s="5">
        <f t="shared" si="18"/>
        <v>20000000000</v>
      </c>
      <c r="K25" s="8">
        <f t="shared" si="24"/>
        <v>0.12399352677049999</v>
      </c>
      <c r="L25" s="7">
        <f t="shared" si="21"/>
        <v>3845.409443434261</v>
      </c>
      <c r="M25" s="18">
        <v>49355</v>
      </c>
      <c r="N25" s="18">
        <v>186.82204806999999</v>
      </c>
      <c r="O25" s="18">
        <v>158.23172063000001</v>
      </c>
      <c r="P25" s="7">
        <f t="shared" si="25"/>
        <v>7809526.5716936504</v>
      </c>
      <c r="R25">
        <f t="shared" si="26"/>
        <v>0.11558749827973322</v>
      </c>
      <c r="S25" s="7">
        <v>35045994.961969398</v>
      </c>
      <c r="T25" s="8">
        <f t="shared" si="27"/>
        <v>1.4132187330567723E-2</v>
      </c>
      <c r="U25" s="7">
        <f t="shared" si="28"/>
        <v>4050878.8823781768</v>
      </c>
      <c r="V25" s="8">
        <f t="shared" si="29"/>
        <v>2.7244875909355221E-2</v>
      </c>
      <c r="W25" s="7">
        <f t="shared" si="31"/>
        <v>146187435.93539292</v>
      </c>
      <c r="X25" s="7">
        <v>160905.14492280001</v>
      </c>
      <c r="Y25">
        <v>1.5800000000000002E-2</v>
      </c>
      <c r="Z25">
        <f t="shared" si="13"/>
        <v>0.10491200000000001</v>
      </c>
      <c r="AA25">
        <v>2.4500000000000002</v>
      </c>
      <c r="AB25">
        <f t="shared" si="14"/>
        <v>4.2821224489795917E-2</v>
      </c>
      <c r="AC25">
        <f t="shared" si="15"/>
        <v>4.7178570726421717E-2</v>
      </c>
      <c r="AD25">
        <f t="shared" si="16"/>
        <v>3763511.0948958565</v>
      </c>
      <c r="AE25">
        <f t="shared" ref="AE25" si="32">AE24+AD25</f>
        <v>65560861.35248892</v>
      </c>
      <c r="AF25">
        <f>AE25/H25</f>
        <v>5.1837669224513404E-2</v>
      </c>
      <c r="AG25">
        <v>9343.8863999999885</v>
      </c>
      <c r="AH25">
        <v>8267.5653000000166</v>
      </c>
      <c r="AI25" s="17">
        <v>26028.966980000001</v>
      </c>
      <c r="AK25" t="s">
        <v>135</v>
      </c>
    </row>
    <row r="26" spans="1:38" x14ac:dyDescent="0.15">
      <c r="A26" s="1">
        <v>43299</v>
      </c>
      <c r="B26" s="4">
        <f t="shared" si="20"/>
        <v>199311214.86000001</v>
      </c>
      <c r="C26" s="7">
        <f t="shared" si="22"/>
        <v>80227177.399800017</v>
      </c>
      <c r="D26" s="7">
        <f t="shared" si="23"/>
        <v>77081013.580200002</v>
      </c>
      <c r="E26" s="7">
        <f t="shared" si="30"/>
        <v>157308190.98000002</v>
      </c>
      <c r="F26" s="8">
        <f t="shared" ref="F26" si="33">C26/E26</f>
        <v>0.51</v>
      </c>
      <c r="G26" s="25">
        <f t="shared" si="7"/>
        <v>1299464849.7189</v>
      </c>
      <c r="H26" s="18">
        <v>1344961150.46</v>
      </c>
      <c r="I26" s="18">
        <v>2637178726.3899999</v>
      </c>
      <c r="J26" s="5">
        <f t="shared" si="18"/>
        <v>20000000000</v>
      </c>
      <c r="K26" s="8">
        <f t="shared" si="24"/>
        <v>0.13185893631949999</v>
      </c>
      <c r="L26" s="7">
        <f t="shared" ref="L26" si="34">D26/B26*10000</f>
        <v>3867.3696126102673</v>
      </c>
      <c r="M26" s="18">
        <v>49574</v>
      </c>
      <c r="N26" s="18">
        <v>140.99135269999999</v>
      </c>
      <c r="O26" s="18">
        <v>133.61104788</v>
      </c>
      <c r="P26" s="7">
        <f t="shared" si="25"/>
        <v>6623634.0876031201</v>
      </c>
      <c r="Q26" s="19">
        <v>7</v>
      </c>
      <c r="R26">
        <f t="shared" si="26"/>
        <v>8.712141627417172E-2</v>
      </c>
      <c r="S26" s="7">
        <v>36600425.190199003</v>
      </c>
      <c r="T26" s="8">
        <f t="shared" si="27"/>
        <v>1.3878629015144854E-2</v>
      </c>
      <c r="U26" s="7">
        <f t="shared" si="28"/>
        <v>3188680.8788070078</v>
      </c>
      <c r="V26" s="8">
        <f t="shared" si="29"/>
        <v>2.8829150274926264E-2</v>
      </c>
      <c r="W26" s="7">
        <f t="shared" si="31"/>
        <v>117174920.26181456</v>
      </c>
      <c r="X26" s="7">
        <v>75538.729458439993</v>
      </c>
      <c r="Y26">
        <v>1.29E-2</v>
      </c>
      <c r="Z26">
        <f t="shared" si="13"/>
        <v>8.5655999999999996E-2</v>
      </c>
      <c r="AA26">
        <v>2.38</v>
      </c>
      <c r="AB26">
        <f t="shared" si="14"/>
        <v>3.5989915966386551E-2</v>
      </c>
      <c r="AC26">
        <f t="shared" si="15"/>
        <v>3.6605637089988118E-2</v>
      </c>
      <c r="AD26">
        <f t="shared" si="16"/>
        <v>2936766.940651176</v>
      </c>
      <c r="AE26">
        <f t="shared" ref="AE26" si="35">AE25+AD26</f>
        <v>68497628.293140098</v>
      </c>
      <c r="AF26">
        <f>AE26/H26</f>
        <v>5.0929075735542784E-2</v>
      </c>
      <c r="AG26">
        <v>9213.7320981499797</v>
      </c>
      <c r="AH26">
        <v>7457.1656018900103</v>
      </c>
      <c r="AI26" s="17">
        <v>26160.281500000001</v>
      </c>
      <c r="AK26" t="s">
        <v>152</v>
      </c>
    </row>
    <row r="27" spans="1:38" x14ac:dyDescent="0.15">
      <c r="A27" s="1">
        <v>43300</v>
      </c>
      <c r="F27" s="8"/>
      <c r="G27" s="25"/>
      <c r="J27" s="5">
        <f t="shared" si="18"/>
        <v>20000000000</v>
      </c>
      <c r="K27" s="8">
        <f t="shared" si="24"/>
        <v>0</v>
      </c>
      <c r="S27" s="7">
        <v>37842411.428618602</v>
      </c>
      <c r="X27" s="7">
        <v>75139.614726710002</v>
      </c>
      <c r="Y27">
        <v>1.15E-2</v>
      </c>
      <c r="Z27">
        <f t="shared" si="13"/>
        <v>7.6359999999999997E-2</v>
      </c>
      <c r="AA27">
        <v>2.3199999999999998</v>
      </c>
      <c r="AB27">
        <f t="shared" si="14"/>
        <v>3.2913793103448274E-2</v>
      </c>
      <c r="AC27">
        <f t="shared" si="15"/>
        <v>0</v>
      </c>
      <c r="AD27">
        <f t="shared" si="16"/>
        <v>0</v>
      </c>
      <c r="AK27" t="s">
        <v>167</v>
      </c>
    </row>
    <row r="28" spans="1:38" x14ac:dyDescent="0.15">
      <c r="F28" s="8"/>
      <c r="G28" s="25"/>
    </row>
    <row r="29" spans="1:38" x14ac:dyDescent="0.15">
      <c r="F29" s="8"/>
      <c r="G29" s="25"/>
    </row>
    <row r="30" spans="1:38" x14ac:dyDescent="0.15">
      <c r="H30" s="24"/>
      <c r="I30" s="24"/>
      <c r="AI30" s="21"/>
    </row>
    <row r="44" spans="3:9" x14ac:dyDescent="0.15">
      <c r="D44" s="7">
        <f>D46-D45</f>
        <v>505514455.95000005</v>
      </c>
      <c r="E44" s="16">
        <f>D44/D46</f>
        <v>0.85000000000420373</v>
      </c>
      <c r="F44" s="16"/>
      <c r="G44" s="16"/>
      <c r="H44" s="18">
        <f>D44+C46</f>
        <v>1124511748.95</v>
      </c>
    </row>
    <row r="45" spans="3:9" x14ac:dyDescent="0.15">
      <c r="D45" s="7">
        <v>89208433.400000006</v>
      </c>
    </row>
    <row r="46" spans="3:9" ht="16.5" x14ac:dyDescent="0.15">
      <c r="C46" s="7">
        <v>618997293</v>
      </c>
      <c r="D46" s="15">
        <v>594722889.35000002</v>
      </c>
      <c r="E46" s="7">
        <f>C46+D46</f>
        <v>1213720182.3499999</v>
      </c>
    </row>
    <row r="47" spans="3:9" x14ac:dyDescent="0.15">
      <c r="C47" s="16">
        <f>C46/E46</f>
        <v>0.51000000000123591</v>
      </c>
      <c r="D47" s="16">
        <f>D46/E46</f>
        <v>0.4899999999987642</v>
      </c>
    </row>
    <row r="48" spans="3:9" x14ac:dyDescent="0.15">
      <c r="H48" s="18">
        <v>263245711.22999999</v>
      </c>
      <c r="I48" s="18">
        <v>661.16800000000001</v>
      </c>
    </row>
    <row r="50" spans="3:9" x14ac:dyDescent="0.15">
      <c r="D50" s="7">
        <f>H50*51%</f>
        <v>88759011.693299994</v>
      </c>
      <c r="E50" s="7">
        <f>H50*49%</f>
        <v>85278266.136699989</v>
      </c>
      <c r="H50" s="18">
        <f>H48-D45</f>
        <v>174037277.82999998</v>
      </c>
    </row>
    <row r="51" spans="3:9" x14ac:dyDescent="0.15">
      <c r="E51" s="7">
        <f>E50+D45</f>
        <v>174486699.53670001</v>
      </c>
    </row>
    <row r="52" spans="3:9" x14ac:dyDescent="0.15">
      <c r="H52" s="18">
        <f>E51+D50</f>
        <v>263245711.23000002</v>
      </c>
    </row>
    <row r="53" spans="3:9" x14ac:dyDescent="0.15">
      <c r="C53" s="7">
        <f>D50+C46</f>
        <v>707756304.69330001</v>
      </c>
      <c r="I53" s="18">
        <f>I48*C54</f>
        <v>82.916418905891959</v>
      </c>
    </row>
    <row r="54" spans="3:9" x14ac:dyDescent="0.15">
      <c r="C54" s="16">
        <f>D50/C53</f>
        <v>0.12540900180573161</v>
      </c>
    </row>
    <row r="56" spans="3:9" x14ac:dyDescent="0.15">
      <c r="D56" s="7">
        <f>SUM(D9:D25)</f>
        <v>1260632863.6108999</v>
      </c>
    </row>
    <row r="58" spans="3:9" x14ac:dyDescent="0.15">
      <c r="D58" s="7">
        <f>D56*85%*29.4%</f>
        <v>315032152.61636388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"/>
  <sheetViews>
    <sheetView workbookViewId="0">
      <selection activeCell="B19" sqref="B19"/>
    </sheetView>
  </sheetViews>
  <sheetFormatPr defaultRowHeight="13.5" x14ac:dyDescent="0.15"/>
  <cols>
    <col min="1" max="1" width="10.5" bestFit="1" customWidth="1"/>
    <col min="2" max="2" width="21.375" bestFit="1" customWidth="1"/>
    <col min="3" max="3" width="20.375" bestFit="1" customWidth="1"/>
    <col min="4" max="4" width="40.875" bestFit="1" customWidth="1"/>
  </cols>
  <sheetData>
    <row r="3" spans="1:4" x14ac:dyDescent="0.15">
      <c r="A3" t="s">
        <v>30</v>
      </c>
      <c r="B3" t="s">
        <v>31</v>
      </c>
      <c r="C3" t="s">
        <v>32</v>
      </c>
      <c r="D3" t="s">
        <v>33</v>
      </c>
    </row>
    <row r="4" spans="1:4" x14ac:dyDescent="0.15">
      <c r="A4" s="1">
        <v>43297</v>
      </c>
      <c r="B4" t="s">
        <v>151</v>
      </c>
      <c r="C4" t="s">
        <v>149</v>
      </c>
      <c r="D4" t="s">
        <v>150</v>
      </c>
    </row>
    <row r="5" spans="1:4" x14ac:dyDescent="0.15">
      <c r="A5" s="1">
        <v>43296</v>
      </c>
      <c r="B5" t="s">
        <v>142</v>
      </c>
      <c r="C5" t="s">
        <v>140</v>
      </c>
      <c r="D5" t="s">
        <v>141</v>
      </c>
    </row>
    <row r="6" spans="1:4" x14ac:dyDescent="0.15">
      <c r="A6" s="1">
        <v>43295</v>
      </c>
      <c r="B6" t="s">
        <v>128</v>
      </c>
      <c r="C6" t="s">
        <v>129</v>
      </c>
      <c r="D6" t="s">
        <v>130</v>
      </c>
    </row>
    <row r="7" spans="1:4" x14ac:dyDescent="0.15">
      <c r="A7" s="1">
        <v>43294</v>
      </c>
      <c r="B7" t="s">
        <v>131</v>
      </c>
      <c r="C7" t="s">
        <v>107</v>
      </c>
      <c r="D7" t="s">
        <v>108</v>
      </c>
    </row>
    <row r="8" spans="1:4" x14ac:dyDescent="0.15">
      <c r="A8" s="1">
        <v>43293</v>
      </c>
      <c r="B8" t="s">
        <v>109</v>
      </c>
      <c r="C8" t="s">
        <v>34</v>
      </c>
      <c r="D8" t="s">
        <v>35</v>
      </c>
    </row>
    <row r="9" spans="1:4" x14ac:dyDescent="0.15">
      <c r="A9" s="1">
        <v>43292</v>
      </c>
      <c r="B9" t="s">
        <v>36</v>
      </c>
      <c r="C9" t="s">
        <v>37</v>
      </c>
      <c r="D9" t="s">
        <v>38</v>
      </c>
    </row>
    <row r="10" spans="1:4" x14ac:dyDescent="0.15">
      <c r="A10" s="1">
        <v>43291</v>
      </c>
      <c r="B10" t="s">
        <v>39</v>
      </c>
      <c r="C10" t="s">
        <v>40</v>
      </c>
      <c r="D10" t="s">
        <v>41</v>
      </c>
    </row>
    <row r="11" spans="1:4" x14ac:dyDescent="0.15">
      <c r="A11" s="1">
        <v>43290</v>
      </c>
      <c r="B11" t="s">
        <v>42</v>
      </c>
      <c r="C11" t="s">
        <v>43</v>
      </c>
      <c r="D11" t="s">
        <v>44</v>
      </c>
    </row>
    <row r="12" spans="1:4" x14ac:dyDescent="0.15">
      <c r="A12" s="1">
        <v>43289</v>
      </c>
      <c r="B12" t="s">
        <v>45</v>
      </c>
      <c r="C12" t="s">
        <v>46</v>
      </c>
      <c r="D12" t="s">
        <v>47</v>
      </c>
    </row>
    <row r="13" spans="1:4" x14ac:dyDescent="0.15">
      <c r="A13" s="1">
        <v>43288</v>
      </c>
      <c r="B13" t="s">
        <v>48</v>
      </c>
      <c r="C13" t="s">
        <v>49</v>
      </c>
      <c r="D13" t="s">
        <v>50</v>
      </c>
    </row>
    <row r="14" spans="1:4" x14ac:dyDescent="0.15">
      <c r="A14" s="1">
        <v>43287</v>
      </c>
      <c r="B14" t="s">
        <v>51</v>
      </c>
      <c r="C14" t="s">
        <v>52</v>
      </c>
      <c r="D14" t="s">
        <v>53</v>
      </c>
    </row>
    <row r="15" spans="1:4" x14ac:dyDescent="0.15">
      <c r="A15" s="1">
        <v>43286</v>
      </c>
      <c r="B15" t="s">
        <v>54</v>
      </c>
      <c r="C15" t="s">
        <v>55</v>
      </c>
      <c r="D15" t="s">
        <v>56</v>
      </c>
    </row>
    <row r="18" spans="1:4" x14ac:dyDescent="0.15">
      <c r="A18" t="s">
        <v>30</v>
      </c>
      <c r="B18" t="s">
        <v>31</v>
      </c>
      <c r="C18" t="s">
        <v>32</v>
      </c>
      <c r="D18" t="s">
        <v>33</v>
      </c>
    </row>
    <row r="19" spans="1:4" x14ac:dyDescent="0.15">
      <c r="A19" s="1">
        <v>43299</v>
      </c>
      <c r="B19" t="s">
        <v>172</v>
      </c>
      <c r="C19" t="s">
        <v>160</v>
      </c>
      <c r="D19" t="s">
        <v>161</v>
      </c>
    </row>
    <row r="20" spans="1:4" x14ac:dyDescent="0.15">
      <c r="A20" s="1">
        <v>43298</v>
      </c>
      <c r="B20" t="s">
        <v>165</v>
      </c>
      <c r="C20" t="s">
        <v>162</v>
      </c>
      <c r="D20" t="s">
        <v>163</v>
      </c>
    </row>
    <row r="21" spans="1:4" x14ac:dyDescent="0.15">
      <c r="A21" s="1">
        <v>43297</v>
      </c>
      <c r="B21" t="s">
        <v>164</v>
      </c>
      <c r="C21" t="s">
        <v>149</v>
      </c>
      <c r="D21" t="s">
        <v>150</v>
      </c>
    </row>
    <row r="22" spans="1:4" x14ac:dyDescent="0.15">
      <c r="A22" s="1">
        <v>43296</v>
      </c>
      <c r="B22" t="s">
        <v>142</v>
      </c>
      <c r="C22" t="s">
        <v>140</v>
      </c>
      <c r="D22" t="s">
        <v>141</v>
      </c>
    </row>
    <row r="23" spans="1:4" x14ac:dyDescent="0.15">
      <c r="A23" s="1">
        <v>43295</v>
      </c>
      <c r="B23" t="s">
        <v>128</v>
      </c>
      <c r="C23" t="s">
        <v>129</v>
      </c>
      <c r="D23" t="s">
        <v>130</v>
      </c>
    </row>
    <row r="24" spans="1:4" x14ac:dyDescent="0.15">
      <c r="A24" s="1">
        <v>43294</v>
      </c>
      <c r="B24" t="s">
        <v>131</v>
      </c>
      <c r="C24" t="s">
        <v>107</v>
      </c>
      <c r="D24" t="s">
        <v>108</v>
      </c>
    </row>
    <row r="25" spans="1:4" x14ac:dyDescent="0.15">
      <c r="A25" s="1">
        <v>43293</v>
      </c>
      <c r="B25" t="s">
        <v>109</v>
      </c>
      <c r="C25" t="s">
        <v>34</v>
      </c>
      <c r="D25" t="s">
        <v>35</v>
      </c>
    </row>
    <row r="26" spans="1:4" x14ac:dyDescent="0.15">
      <c r="A26" s="1">
        <v>43292</v>
      </c>
      <c r="B26" t="s">
        <v>36</v>
      </c>
      <c r="C26" t="s">
        <v>37</v>
      </c>
      <c r="D26" t="s">
        <v>38</v>
      </c>
    </row>
    <row r="27" spans="1:4" x14ac:dyDescent="0.15">
      <c r="A27" s="1">
        <v>43291</v>
      </c>
      <c r="B27" t="s">
        <v>39</v>
      </c>
      <c r="C27" t="s">
        <v>40</v>
      </c>
      <c r="D27" t="s">
        <v>41</v>
      </c>
    </row>
    <row r="28" spans="1:4" x14ac:dyDescent="0.15">
      <c r="A28" s="1">
        <v>43290</v>
      </c>
      <c r="B28" t="s">
        <v>42</v>
      </c>
      <c r="C28" t="s">
        <v>43</v>
      </c>
      <c r="D28" t="s">
        <v>44</v>
      </c>
    </row>
    <row r="29" spans="1:4" x14ac:dyDescent="0.15">
      <c r="A29" s="1">
        <v>43289</v>
      </c>
      <c r="B29" t="s">
        <v>45</v>
      </c>
      <c r="C29" t="s">
        <v>46</v>
      </c>
      <c r="D29" t="s">
        <v>47</v>
      </c>
    </row>
    <row r="30" spans="1:4" x14ac:dyDescent="0.15">
      <c r="A30" s="1">
        <v>43288</v>
      </c>
      <c r="B30" t="s">
        <v>48</v>
      </c>
      <c r="C30" t="s">
        <v>49</v>
      </c>
      <c r="D30" t="s">
        <v>50</v>
      </c>
    </row>
    <row r="31" spans="1:4" x14ac:dyDescent="0.15">
      <c r="A31" s="1">
        <v>43287</v>
      </c>
      <c r="B31" t="s">
        <v>51</v>
      </c>
      <c r="C31" t="s">
        <v>52</v>
      </c>
      <c r="D31" t="s">
        <v>53</v>
      </c>
    </row>
    <row r="32" spans="1:4" x14ac:dyDescent="0.15">
      <c r="A32" s="1">
        <v>43286</v>
      </c>
      <c r="B32" t="s">
        <v>54</v>
      </c>
      <c r="C32" t="s">
        <v>55</v>
      </c>
      <c r="D32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0.1一直买one</vt:lpstr>
      <vt:lpstr>1一直买one</vt:lpstr>
      <vt:lpstr>一直跌</vt:lpstr>
      <vt:lpstr>一直涨</vt:lpstr>
      <vt:lpstr>限额模式</vt:lpstr>
      <vt:lpstr>0.1一直拿分红</vt:lpstr>
      <vt:lpstr>1一直拿分红</vt:lpstr>
      <vt:lpstr>lmy</vt:lpstr>
      <vt:lpstr>one返还</vt:lpstr>
      <vt:lpstr>返还one</vt:lpstr>
      <vt:lpstr>big买one</vt:lpstr>
      <vt:lpstr>big拿分红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</dc:creator>
  <cp:lastModifiedBy>Liberty</cp:lastModifiedBy>
  <dcterms:created xsi:type="dcterms:W3CDTF">2018-07-12T10:29:29Z</dcterms:created>
  <dcterms:modified xsi:type="dcterms:W3CDTF">2018-07-20T05:07:18Z</dcterms:modified>
</cp:coreProperties>
</file>